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https://worldbankgroup-my.sharepoint.com/personal/akraay_worldbank_org/Documents/WGIAnnualUpdatesSharedFiles/2022Update/StataMove/"/>
    </mc:Choice>
  </mc:AlternateContent>
  <xr:revisionPtr revIDLastSave="0" documentId="8_{DA0B33CE-BA21-4933-900C-30D018535C90}" xr6:coauthVersionLast="47" xr6:coauthVersionMax="47" xr10:uidLastSave="{00000000-0000-0000-0000-000000000000}"/>
  <bookViews>
    <workbookView xWindow="-110" yWindow="-110" windowWidth="19420" windowHeight="10420" activeTab="1" xr2:uid="{00000000-000D-0000-FFFF-FFFF00000000}"/>
  </bookViews>
  <sheets>
    <sheet name="LEGEND" sheetId="11" r:id="rId1"/>
    <sheet name="FinalData" sheetId="3" r:id="rId2"/>
    <sheet name="CCR By Report Year" sheetId="1" r:id="rId3"/>
    <sheet name="AssignmentMatrix" sheetId="2" r:id="rId4"/>
    <sheet name="CCR2004" sheetId="4" r:id="rId5"/>
    <sheet name="CCR2005" sheetId="5" r:id="rId6"/>
    <sheet name="CCR2006" sheetId="6" r:id="rId7"/>
    <sheet name="CCR2007" sheetId="7" r:id="rId8"/>
    <sheet name="CCR2010" sheetId="8" r:id="rId9"/>
    <sheet name="CCR2011" sheetId="9" r:id="rId10"/>
    <sheet name="CCR2012" sheetId="10"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2" l="1"/>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M257" i="3"/>
  <c r="X257" i="3" s="1"/>
  <c r="AI257" i="3" s="1"/>
  <c r="Z3" i="2"/>
  <c r="Z4" i="2"/>
  <c r="Z5" i="2"/>
  <c r="Z6" i="2"/>
  <c r="Z7" i="2"/>
  <c r="Z8" i="2"/>
  <c r="Z9" i="2"/>
  <c r="Z10" i="2"/>
  <c r="Z11" i="2"/>
  <c r="Z12" i="2"/>
  <c r="Z13" i="2"/>
  <c r="Z14" i="2"/>
  <c r="Z15" i="2"/>
  <c r="Z16" i="2"/>
  <c r="AI51" i="1" s="1"/>
  <c r="L51" i="3" s="1"/>
  <c r="Z17" i="2"/>
  <c r="Z18" i="2"/>
  <c r="Z19" i="2"/>
  <c r="Z20" i="2"/>
  <c r="Z21" i="2"/>
  <c r="Z22" i="2"/>
  <c r="Z23" i="2"/>
  <c r="Z24" i="2"/>
  <c r="AI85" i="1" s="1"/>
  <c r="L85" i="3" s="1"/>
  <c r="Z25" i="2"/>
  <c r="Z26" i="2"/>
  <c r="Z27" i="2"/>
  <c r="Z28" i="2"/>
  <c r="Z29" i="2"/>
  <c r="Z30" i="2"/>
  <c r="Z31" i="2"/>
  <c r="Z32" i="2"/>
  <c r="AI110" i="1" s="1"/>
  <c r="Z33" i="2"/>
  <c r="Z34" i="2"/>
  <c r="Z35" i="2"/>
  <c r="Z36" i="2"/>
  <c r="Z37" i="2"/>
  <c r="Z38" i="2"/>
  <c r="Z39" i="2"/>
  <c r="Z40" i="2"/>
  <c r="AI129" i="1" s="1"/>
  <c r="L129" i="3" s="1"/>
  <c r="Z41" i="2"/>
  <c r="Z42" i="2"/>
  <c r="Z43" i="2"/>
  <c r="Z44" i="2"/>
  <c r="Z45" i="2"/>
  <c r="Z46" i="2"/>
  <c r="Z47" i="2"/>
  <c r="Z48" i="2"/>
  <c r="AI140" i="1" s="1"/>
  <c r="L140" i="3" s="1"/>
  <c r="Z49" i="2"/>
  <c r="Z50" i="2"/>
  <c r="Z51" i="2"/>
  <c r="Z52" i="2"/>
  <c r="Z53" i="2"/>
  <c r="Z54" i="2"/>
  <c r="Z55" i="2"/>
  <c r="Z56" i="2"/>
  <c r="AI178" i="1" s="1"/>
  <c r="Z57" i="2"/>
  <c r="Z58" i="2"/>
  <c r="Z59" i="2"/>
  <c r="Z60" i="2"/>
  <c r="Z61" i="2"/>
  <c r="Z62" i="2"/>
  <c r="Z63" i="2"/>
  <c r="Z64" i="2"/>
  <c r="AI251" i="1" s="1"/>
  <c r="L251" i="3" s="1"/>
  <c r="Z65" i="2"/>
  <c r="Z66" i="2"/>
  <c r="Z67" i="2"/>
  <c r="Z68" i="2"/>
  <c r="Z69" i="2"/>
  <c r="Z70" i="2"/>
  <c r="Z71" i="2"/>
  <c r="Z72" i="2"/>
  <c r="AI224" i="1" s="1"/>
  <c r="Z73" i="2"/>
  <c r="Z74" i="2"/>
  <c r="Z75" i="2"/>
  <c r="Z76" i="2"/>
  <c r="Z77" i="2"/>
  <c r="Z78" i="2"/>
  <c r="Z79" i="2"/>
  <c r="Z80" i="2"/>
  <c r="Z81"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W3" i="2"/>
  <c r="W4" i="2"/>
  <c r="W5" i="2"/>
  <c r="W6" i="2"/>
  <c r="W7" i="2"/>
  <c r="W8" i="2"/>
  <c r="W9" i="2"/>
  <c r="W10" i="2"/>
  <c r="AF37" i="1" s="1"/>
  <c r="I37" i="3" s="1"/>
  <c r="W11" i="2"/>
  <c r="W12" i="2"/>
  <c r="W13" i="2"/>
  <c r="W14" i="2"/>
  <c r="W15" i="2"/>
  <c r="W16" i="2"/>
  <c r="W17" i="2"/>
  <c r="W18" i="2"/>
  <c r="AF47" i="1" s="1"/>
  <c r="I47" i="3" s="1"/>
  <c r="W19" i="2"/>
  <c r="W20" i="2"/>
  <c r="W21" i="2"/>
  <c r="W22" i="2"/>
  <c r="W23" i="2"/>
  <c r="W24" i="2"/>
  <c r="W25" i="2"/>
  <c r="W26" i="2"/>
  <c r="AF93" i="1" s="1"/>
  <c r="I93" i="3" s="1"/>
  <c r="W27" i="2"/>
  <c r="W28" i="2"/>
  <c r="W29" i="2"/>
  <c r="W30" i="2"/>
  <c r="W31" i="2"/>
  <c r="W32" i="2"/>
  <c r="W33" i="2"/>
  <c r="W34" i="2"/>
  <c r="AF116" i="1" s="1"/>
  <c r="I116" i="3" s="1"/>
  <c r="W35" i="2"/>
  <c r="W36" i="2"/>
  <c r="W37" i="2"/>
  <c r="W38" i="2"/>
  <c r="W39" i="2"/>
  <c r="W40" i="2"/>
  <c r="W41" i="2"/>
  <c r="W42" i="2"/>
  <c r="AF143" i="1" s="1"/>
  <c r="I143" i="3" s="1"/>
  <c r="W43" i="2"/>
  <c r="W44" i="2"/>
  <c r="W45" i="2"/>
  <c r="W46" i="2"/>
  <c r="W47" i="2"/>
  <c r="W48" i="2"/>
  <c r="W49" i="2"/>
  <c r="W50" i="2"/>
  <c r="AF150" i="1" s="1"/>
  <c r="I150" i="3" s="1"/>
  <c r="W51" i="2"/>
  <c r="W52" i="2"/>
  <c r="W53" i="2"/>
  <c r="W54" i="2"/>
  <c r="W55" i="2"/>
  <c r="W56" i="2"/>
  <c r="W57" i="2"/>
  <c r="W58" i="2"/>
  <c r="AF187" i="1" s="1"/>
  <c r="I187" i="3" s="1"/>
  <c r="W59" i="2"/>
  <c r="W60" i="2"/>
  <c r="W61" i="2"/>
  <c r="W62" i="2"/>
  <c r="W63" i="2"/>
  <c r="W64" i="2"/>
  <c r="W65" i="2"/>
  <c r="W66" i="2"/>
  <c r="AF211" i="1" s="1"/>
  <c r="I211" i="3" s="1"/>
  <c r="W67" i="2"/>
  <c r="W68" i="2"/>
  <c r="W69" i="2"/>
  <c r="W70" i="2"/>
  <c r="W71" i="2"/>
  <c r="W72" i="2"/>
  <c r="W73" i="2"/>
  <c r="W74" i="2"/>
  <c r="AF229" i="1" s="1"/>
  <c r="I229" i="3" s="1"/>
  <c r="W75" i="2"/>
  <c r="W76" i="2"/>
  <c r="W77" i="2"/>
  <c r="W78" i="2"/>
  <c r="W79" i="2"/>
  <c r="W80" i="2"/>
  <c r="W81" i="2"/>
  <c r="I257" i="3"/>
  <c r="T257" i="3" s="1"/>
  <c r="AE257" i="3" s="1"/>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T3" i="2"/>
  <c r="T4" i="2"/>
  <c r="T5" i="2"/>
  <c r="T6" i="2"/>
  <c r="T7" i="2"/>
  <c r="T8" i="2"/>
  <c r="T9" i="2"/>
  <c r="T10" i="2"/>
  <c r="T11" i="2"/>
  <c r="T12" i="2"/>
  <c r="AC34" i="1" s="1"/>
  <c r="F34" i="3" s="1"/>
  <c r="T13" i="2"/>
  <c r="T14" i="2"/>
  <c r="T15" i="2"/>
  <c r="T16" i="2"/>
  <c r="T17" i="2"/>
  <c r="T18" i="2"/>
  <c r="T19" i="2"/>
  <c r="T20" i="2"/>
  <c r="AC71" i="1" s="1"/>
  <c r="F71" i="3" s="1"/>
  <c r="T21" i="2"/>
  <c r="T22" i="2"/>
  <c r="T23" i="2"/>
  <c r="T24" i="2"/>
  <c r="T25" i="2"/>
  <c r="T26" i="2"/>
  <c r="T27" i="2"/>
  <c r="T28" i="2"/>
  <c r="AC99" i="1" s="1"/>
  <c r="F99" i="3" s="1"/>
  <c r="T29" i="2"/>
  <c r="T30" i="2"/>
  <c r="T31" i="2"/>
  <c r="T32" i="2"/>
  <c r="T33" i="2"/>
  <c r="F34" i="2"/>
  <c r="T34" i="2" s="1"/>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S3" i="2"/>
  <c r="E4"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R3" i="2"/>
  <c r="R4" i="2"/>
  <c r="R5" i="2"/>
  <c r="R6" i="2"/>
  <c r="R7" i="2"/>
  <c r="R8" i="2"/>
  <c r="R9" i="2"/>
  <c r="R10" i="2"/>
  <c r="R11" i="2"/>
  <c r="R12" i="2"/>
  <c r="R13" i="2"/>
  <c r="R14" i="2"/>
  <c r="AA122" i="1" s="1"/>
  <c r="R15" i="2"/>
  <c r="R16" i="2"/>
  <c r="R17" i="2"/>
  <c r="R18" i="2"/>
  <c r="R19" i="2"/>
  <c r="R20" i="2"/>
  <c r="R21" i="2"/>
  <c r="R22" i="2"/>
  <c r="AA72" i="1" s="1"/>
  <c r="R23" i="2"/>
  <c r="R24" i="2"/>
  <c r="R25" i="2"/>
  <c r="R26" i="2"/>
  <c r="R27" i="2"/>
  <c r="R28" i="2"/>
  <c r="R29" i="2"/>
  <c r="R30" i="2"/>
  <c r="AA102" i="1" s="1"/>
  <c r="D102" i="3" s="1"/>
  <c r="R31" i="2"/>
  <c r="R32" i="2"/>
  <c r="R33" i="2"/>
  <c r="R34" i="2"/>
  <c r="R35" i="2"/>
  <c r="R36" i="2"/>
  <c r="R37" i="2"/>
  <c r="R38" i="2"/>
  <c r="AA127" i="1" s="1"/>
  <c r="R39" i="2"/>
  <c r="R40" i="2"/>
  <c r="R41" i="2"/>
  <c r="R42" i="2"/>
  <c r="R43" i="2"/>
  <c r="R44" i="2"/>
  <c r="R45" i="2"/>
  <c r="R46" i="2"/>
  <c r="AA154" i="1" s="1"/>
  <c r="R47" i="2"/>
  <c r="R48" i="2"/>
  <c r="R49" i="2"/>
  <c r="R50" i="2"/>
  <c r="R51" i="2"/>
  <c r="R52" i="2"/>
  <c r="R53" i="2"/>
  <c r="R54" i="2"/>
  <c r="R55" i="2"/>
  <c r="R56" i="2"/>
  <c r="R57" i="2"/>
  <c r="R58" i="2"/>
  <c r="R59" i="2"/>
  <c r="R60" i="2"/>
  <c r="R61" i="2"/>
  <c r="R62" i="2"/>
  <c r="AA196" i="1" s="1"/>
  <c r="D196" i="3" s="1"/>
  <c r="R63" i="2"/>
  <c r="R64" i="2"/>
  <c r="R65" i="2"/>
  <c r="R66" i="2"/>
  <c r="R67" i="2"/>
  <c r="R68" i="2"/>
  <c r="R69" i="2"/>
  <c r="R70" i="2"/>
  <c r="R71" i="2"/>
  <c r="R72" i="2"/>
  <c r="R73" i="2"/>
  <c r="R74" i="2"/>
  <c r="R75" i="2"/>
  <c r="R76" i="2"/>
  <c r="R77" i="2"/>
  <c r="R78" i="2"/>
  <c r="AA238" i="1" s="1"/>
  <c r="R79" i="2"/>
  <c r="R80" i="2"/>
  <c r="R81"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AA5" i="1"/>
  <c r="D5" i="3" s="1"/>
  <c r="AA6" i="1"/>
  <c r="D6" i="3" s="1"/>
  <c r="AA7" i="1"/>
  <c r="D7" i="3" s="1"/>
  <c r="AA8" i="1"/>
  <c r="Q9" i="5"/>
  <c r="C9" i="5" s="1"/>
  <c r="C8" i="1" s="1"/>
  <c r="R9" i="5"/>
  <c r="AA9" i="1"/>
  <c r="D9" i="3" s="1"/>
  <c r="AA10" i="1"/>
  <c r="D10" i="3"/>
  <c r="AA11" i="1"/>
  <c r="D11" i="3" s="1"/>
  <c r="AA12" i="1"/>
  <c r="D12" i="3" s="1"/>
  <c r="AA13" i="1"/>
  <c r="D13" i="3" s="1"/>
  <c r="AA15" i="1"/>
  <c r="D15" i="3" s="1"/>
  <c r="AA16" i="1"/>
  <c r="D16" i="3" s="1"/>
  <c r="AA17" i="1"/>
  <c r="D17" i="3" s="1"/>
  <c r="AA18" i="1"/>
  <c r="D18" i="3"/>
  <c r="AA19" i="1"/>
  <c r="D19" i="3" s="1"/>
  <c r="AA20" i="1"/>
  <c r="D20" i="3" s="1"/>
  <c r="AA21" i="1"/>
  <c r="D21" i="3" s="1"/>
  <c r="AA22" i="1"/>
  <c r="D22" i="3"/>
  <c r="AA23" i="1"/>
  <c r="Q13" i="5"/>
  <c r="C13" i="5" s="1"/>
  <c r="C23" i="1" s="1"/>
  <c r="R13" i="5"/>
  <c r="AA24" i="1"/>
  <c r="D24" i="3" s="1"/>
  <c r="Q10" i="5"/>
  <c r="C10" i="5" s="1"/>
  <c r="C24" i="1" s="1"/>
  <c r="R10" i="5"/>
  <c r="AA25" i="1"/>
  <c r="D25" i="3" s="1"/>
  <c r="AA26" i="1"/>
  <c r="Q10" i="6"/>
  <c r="C10" i="6" s="1"/>
  <c r="D26" i="1" s="1"/>
  <c r="R10" i="6"/>
  <c r="AA27" i="1"/>
  <c r="D27" i="3" s="1"/>
  <c r="AA28" i="1"/>
  <c r="D28" i="3"/>
  <c r="AA29" i="1"/>
  <c r="D29" i="3" s="1"/>
  <c r="AA30" i="1"/>
  <c r="D30" i="3" s="1"/>
  <c r="AA31" i="1"/>
  <c r="D31" i="3" s="1"/>
  <c r="AA32" i="1"/>
  <c r="D32" i="3"/>
  <c r="AA33" i="1"/>
  <c r="Q12" i="5"/>
  <c r="C12" i="5" s="1"/>
  <c r="C33" i="1" s="1"/>
  <c r="R12" i="5"/>
  <c r="AA34" i="1"/>
  <c r="D34" i="3"/>
  <c r="AA35" i="1"/>
  <c r="D35" i="3" s="1"/>
  <c r="AA36" i="1"/>
  <c r="D36" i="3" s="1"/>
  <c r="AA37" i="1"/>
  <c r="D37" i="3" s="1"/>
  <c r="Q11" i="5"/>
  <c r="R11" i="5"/>
  <c r="C11" i="5"/>
  <c r="C37" i="1" s="1"/>
  <c r="AA38" i="1"/>
  <c r="D38" i="3" s="1"/>
  <c r="AA39" i="1"/>
  <c r="D39" i="3" s="1"/>
  <c r="AA40" i="1"/>
  <c r="D40" i="3"/>
  <c r="AA41" i="1"/>
  <c r="D41" i="3" s="1"/>
  <c r="AA42" i="1"/>
  <c r="D42" i="3" s="1"/>
  <c r="AA43" i="1"/>
  <c r="D43" i="3" s="1"/>
  <c r="AA44" i="1"/>
  <c r="D44" i="3"/>
  <c r="AA45" i="1"/>
  <c r="D45" i="3" s="1"/>
  <c r="AA46" i="1"/>
  <c r="Q14" i="5"/>
  <c r="R14" i="5"/>
  <c r="C14" i="5" s="1"/>
  <c r="C46" i="1" s="1"/>
  <c r="D46" i="3" s="1"/>
  <c r="AA47" i="1"/>
  <c r="D47" i="3" s="1"/>
  <c r="AA48" i="1"/>
  <c r="D48" i="3" s="1"/>
  <c r="AA49" i="1"/>
  <c r="D49" i="3" s="1"/>
  <c r="AA50" i="1"/>
  <c r="D50" i="3"/>
  <c r="AA51" i="1"/>
  <c r="Q15" i="5"/>
  <c r="C15" i="5" s="1"/>
  <c r="C51" i="1" s="1"/>
  <c r="R15" i="5"/>
  <c r="AA52" i="1"/>
  <c r="D52" i="3"/>
  <c r="AA53" i="1"/>
  <c r="D53" i="3" s="1"/>
  <c r="AA54" i="1"/>
  <c r="D54" i="3" s="1"/>
  <c r="AA55" i="1"/>
  <c r="D55" i="3" s="1"/>
  <c r="AA56" i="1"/>
  <c r="D56" i="3"/>
  <c r="AA57" i="1"/>
  <c r="D57" i="3" s="1"/>
  <c r="AA58" i="1"/>
  <c r="D58" i="3" s="1"/>
  <c r="AA59" i="1"/>
  <c r="D59" i="3" s="1"/>
  <c r="AA60" i="1"/>
  <c r="D60" i="3"/>
  <c r="AA61" i="1"/>
  <c r="D61" i="3" s="1"/>
  <c r="AA62" i="1"/>
  <c r="D62" i="3" s="1"/>
  <c r="AA63" i="1"/>
  <c r="D63" i="3" s="1"/>
  <c r="AA64" i="1"/>
  <c r="D64" i="3"/>
  <c r="AA65" i="1"/>
  <c r="D65" i="3" s="1"/>
  <c r="AA66" i="1"/>
  <c r="D66" i="3" s="1"/>
  <c r="AA67" i="1"/>
  <c r="D67" i="3" s="1"/>
  <c r="AA68" i="1"/>
  <c r="D68" i="3"/>
  <c r="AA69" i="1"/>
  <c r="D69" i="3" s="1"/>
  <c r="Q8" i="5"/>
  <c r="C8" i="5" s="1"/>
  <c r="C69" i="1" s="1"/>
  <c r="R8" i="5"/>
  <c r="AA70" i="1"/>
  <c r="Q16" i="5"/>
  <c r="C16" i="5" s="1"/>
  <c r="C70" i="1" s="1"/>
  <c r="R16" i="5"/>
  <c r="AA71" i="1"/>
  <c r="Q17" i="5"/>
  <c r="R17" i="5"/>
  <c r="C17" i="5"/>
  <c r="C71" i="1" s="1"/>
  <c r="Q18" i="5"/>
  <c r="R18" i="5"/>
  <c r="C18" i="5" s="1"/>
  <c r="C72" i="1" s="1"/>
  <c r="D72" i="3"/>
  <c r="AA73" i="1"/>
  <c r="D73" i="3" s="1"/>
  <c r="AA74" i="1"/>
  <c r="D74" i="3" s="1"/>
  <c r="AA75" i="1"/>
  <c r="D75" i="3" s="1"/>
  <c r="AA76" i="1"/>
  <c r="D76" i="3" s="1"/>
  <c r="Q19" i="5"/>
  <c r="C19" i="5" s="1"/>
  <c r="C76" i="1" s="1"/>
  <c r="R19" i="5"/>
  <c r="AA77" i="1"/>
  <c r="D77" i="3" s="1"/>
  <c r="AA78" i="1"/>
  <c r="D78" i="3"/>
  <c r="AA79" i="1"/>
  <c r="D79" i="3" s="1"/>
  <c r="AA80" i="1"/>
  <c r="D80" i="3" s="1"/>
  <c r="AA81" i="1"/>
  <c r="D81" i="3" s="1"/>
  <c r="AA82" i="1"/>
  <c r="D82" i="3"/>
  <c r="AA83" i="1"/>
  <c r="D83" i="3" s="1"/>
  <c r="AA84" i="1"/>
  <c r="D84" i="3" s="1"/>
  <c r="AA85" i="1"/>
  <c r="D85" i="3" s="1"/>
  <c r="AA86" i="1"/>
  <c r="D86" i="3"/>
  <c r="AA87" i="1"/>
  <c r="D87" i="3" s="1"/>
  <c r="AA88" i="1"/>
  <c r="D88" i="3" s="1"/>
  <c r="AA89" i="1"/>
  <c r="D89" i="3" s="1"/>
  <c r="AA90" i="1"/>
  <c r="D90" i="3"/>
  <c r="AA91" i="1"/>
  <c r="D91" i="3" s="1"/>
  <c r="AA92" i="1"/>
  <c r="D92" i="3" s="1"/>
  <c r="AA93" i="1"/>
  <c r="D93" i="3" s="1"/>
  <c r="AA94" i="1"/>
  <c r="D94" i="3"/>
  <c r="AA95" i="1"/>
  <c r="D95" i="3" s="1"/>
  <c r="AA96" i="1"/>
  <c r="Q14" i="6"/>
  <c r="C14" i="6" s="1"/>
  <c r="D96" i="1" s="1"/>
  <c r="R14" i="6"/>
  <c r="AA97" i="1"/>
  <c r="D97" i="3" s="1"/>
  <c r="AA98" i="1"/>
  <c r="D98" i="3" s="1"/>
  <c r="AA99" i="1"/>
  <c r="D99" i="3" s="1"/>
  <c r="AA100" i="1"/>
  <c r="D100" i="3"/>
  <c r="AA101" i="1"/>
  <c r="D101" i="3" s="1"/>
  <c r="Q20" i="5"/>
  <c r="C20" i="5" s="1"/>
  <c r="C102" i="1" s="1"/>
  <c r="R20" i="5"/>
  <c r="AA103" i="1"/>
  <c r="D103" i="3" s="1"/>
  <c r="AA104" i="1"/>
  <c r="Q18" i="8"/>
  <c r="C18" i="8" s="1"/>
  <c r="F104" i="1" s="1"/>
  <c r="E104" i="3" s="1"/>
  <c r="R18" i="8"/>
  <c r="D104" i="3"/>
  <c r="AA105" i="1"/>
  <c r="D105" i="3" s="1"/>
  <c r="AA106" i="1"/>
  <c r="Q16" i="6"/>
  <c r="C16" i="6" s="1"/>
  <c r="D106" i="1" s="1"/>
  <c r="R16" i="6"/>
  <c r="D106" i="3"/>
  <c r="AA107" i="1"/>
  <c r="D107" i="3" s="1"/>
  <c r="AA108" i="1"/>
  <c r="D108" i="3" s="1"/>
  <c r="AA109" i="1"/>
  <c r="D109" i="3" s="1"/>
  <c r="AA110" i="1"/>
  <c r="Q21" i="5"/>
  <c r="R21" i="5"/>
  <c r="AA111" i="1"/>
  <c r="D111" i="3" s="1"/>
  <c r="AA112" i="1"/>
  <c r="D112" i="3" s="1"/>
  <c r="AA113" i="1"/>
  <c r="D113" i="3" s="1"/>
  <c r="AA114" i="1"/>
  <c r="D114" i="3" s="1"/>
  <c r="AA115" i="1"/>
  <c r="D115" i="3" s="1"/>
  <c r="AA116" i="1"/>
  <c r="Q17" i="6"/>
  <c r="C17" i="6" s="1"/>
  <c r="R17" i="6"/>
  <c r="D116" i="1"/>
  <c r="AA117" i="1"/>
  <c r="D117" i="3" s="1"/>
  <c r="AA118" i="1"/>
  <c r="D118" i="3" s="1"/>
  <c r="AA119" i="1"/>
  <c r="D119" i="3" s="1"/>
  <c r="AA120" i="1"/>
  <c r="Q19" i="6"/>
  <c r="C19" i="6" s="1"/>
  <c r="R19" i="6"/>
  <c r="D120" i="1"/>
  <c r="AA121" i="1"/>
  <c r="D121" i="3" s="1"/>
  <c r="Q11" i="6"/>
  <c r="R11" i="6"/>
  <c r="AA123" i="1"/>
  <c r="D123" i="3" s="1"/>
  <c r="AA124" i="1"/>
  <c r="D124" i="3" s="1"/>
  <c r="AA125" i="1"/>
  <c r="D125" i="3" s="1"/>
  <c r="AA126" i="1"/>
  <c r="D126" i="3" s="1"/>
  <c r="Q22" i="5"/>
  <c r="C22" i="5" s="1"/>
  <c r="R22" i="5"/>
  <c r="C127" i="1"/>
  <c r="AA128" i="1"/>
  <c r="D128" i="3"/>
  <c r="AA129" i="1"/>
  <c r="D129" i="3" s="1"/>
  <c r="AA130" i="1"/>
  <c r="Q23" i="5"/>
  <c r="C23" i="5" s="1"/>
  <c r="C130" i="1" s="1"/>
  <c r="R23" i="5"/>
  <c r="D130" i="3"/>
  <c r="AA131" i="1"/>
  <c r="D131" i="3" s="1"/>
  <c r="AA132" i="1"/>
  <c r="D132" i="3" s="1"/>
  <c r="AA133" i="1"/>
  <c r="Q30" i="6"/>
  <c r="R30" i="6"/>
  <c r="C30" i="6" s="1"/>
  <c r="D133" i="1" s="1"/>
  <c r="AA134" i="1"/>
  <c r="D134" i="3" s="1"/>
  <c r="AA135" i="1"/>
  <c r="D135" i="3" s="1"/>
  <c r="AA136" i="1"/>
  <c r="D136" i="3" s="1"/>
  <c r="AA137" i="1"/>
  <c r="D137" i="3" s="1"/>
  <c r="AA138" i="1"/>
  <c r="D138" i="3" s="1"/>
  <c r="AA139" i="1"/>
  <c r="D139" i="3" s="1"/>
  <c r="AA140" i="1"/>
  <c r="Q23" i="6"/>
  <c r="C23" i="6" s="1"/>
  <c r="R23" i="6"/>
  <c r="D140" i="1"/>
  <c r="AA141" i="1"/>
  <c r="D141" i="3" s="1"/>
  <c r="AA142" i="1"/>
  <c r="D142" i="3"/>
  <c r="AA143" i="1"/>
  <c r="D143" i="3" s="1"/>
  <c r="AA144" i="1"/>
  <c r="D144" i="3" s="1"/>
  <c r="AA145" i="1"/>
  <c r="D145" i="3" s="1"/>
  <c r="AA146" i="1"/>
  <c r="D146" i="3"/>
  <c r="AA147" i="1"/>
  <c r="D147" i="3" s="1"/>
  <c r="AA148" i="1"/>
  <c r="D148" i="3" s="1"/>
  <c r="AA149" i="1"/>
  <c r="D149" i="3" s="1"/>
  <c r="AA150" i="1"/>
  <c r="D150" i="3" s="1"/>
  <c r="AA151" i="1"/>
  <c r="D151" i="3" s="1"/>
  <c r="AA152" i="1"/>
  <c r="D152" i="3" s="1"/>
  <c r="AA153" i="1"/>
  <c r="Q25" i="5"/>
  <c r="R25" i="5"/>
  <c r="C25" i="5"/>
  <c r="C153" i="1" s="1"/>
  <c r="Q24" i="5"/>
  <c r="R24" i="5"/>
  <c r="C24" i="5" s="1"/>
  <c r="C154" i="1"/>
  <c r="AA155" i="1"/>
  <c r="D155" i="3" s="1"/>
  <c r="AA156" i="1"/>
  <c r="D156" i="3" s="1"/>
  <c r="AA157" i="1"/>
  <c r="D157" i="3" s="1"/>
  <c r="AA158" i="1"/>
  <c r="D158" i="3"/>
  <c r="AA159" i="1"/>
  <c r="Q22" i="6"/>
  <c r="C22" i="6" s="1"/>
  <c r="D159" i="1" s="1"/>
  <c r="R22" i="6"/>
  <c r="AA160" i="1"/>
  <c r="D160" i="3" s="1"/>
  <c r="AA161" i="1"/>
  <c r="D161" i="3" s="1"/>
  <c r="AA162" i="1"/>
  <c r="D162" i="3" s="1"/>
  <c r="AA163" i="1"/>
  <c r="D163" i="3" s="1"/>
  <c r="AA164" i="1"/>
  <c r="D164" i="3" s="1"/>
  <c r="AA165" i="1"/>
  <c r="Q26" i="6"/>
  <c r="C26" i="6" s="1"/>
  <c r="D165" i="1" s="1"/>
  <c r="R26" i="6"/>
  <c r="AA166" i="1"/>
  <c r="Q25" i="6"/>
  <c r="R25" i="6"/>
  <c r="AA167" i="1"/>
  <c r="D167" i="3" s="1"/>
  <c r="AA168" i="1"/>
  <c r="D168" i="3" s="1"/>
  <c r="AA169" i="1"/>
  <c r="D169" i="3" s="1"/>
  <c r="AA170" i="1"/>
  <c r="Q24" i="6"/>
  <c r="R24" i="6"/>
  <c r="AA171" i="1"/>
  <c r="D171" i="3" s="1"/>
  <c r="AA172" i="1"/>
  <c r="D172" i="3" s="1"/>
  <c r="AA173" i="1"/>
  <c r="D173" i="3" s="1"/>
  <c r="AA174" i="1"/>
  <c r="Q27" i="6"/>
  <c r="R27" i="6"/>
  <c r="AA175" i="1"/>
  <c r="D175" i="3" s="1"/>
  <c r="AA176" i="1"/>
  <c r="D176" i="3" s="1"/>
  <c r="AA177" i="1"/>
  <c r="D177" i="3" s="1"/>
  <c r="AA178" i="1"/>
  <c r="Q27" i="5"/>
  <c r="R27" i="5"/>
  <c r="AA179" i="1"/>
  <c r="Q28" i="5"/>
  <c r="R28" i="5"/>
  <c r="AA180" i="1"/>
  <c r="D180" i="3"/>
  <c r="AA181" i="1"/>
  <c r="D181" i="3" s="1"/>
  <c r="AA182" i="1"/>
  <c r="D182" i="3" s="1"/>
  <c r="AA183" i="1"/>
  <c r="D183" i="3" s="1"/>
  <c r="AA184" i="1"/>
  <c r="D184" i="3"/>
  <c r="AA185" i="1"/>
  <c r="Q26" i="5"/>
  <c r="R26" i="5"/>
  <c r="AA186" i="1"/>
  <c r="D186" i="3"/>
  <c r="AA187" i="1"/>
  <c r="D187" i="3" s="1"/>
  <c r="AA188" i="1"/>
  <c r="D188" i="3" s="1"/>
  <c r="AA189" i="1"/>
  <c r="D189" i="3" s="1"/>
  <c r="AA190" i="1"/>
  <c r="D190" i="3"/>
  <c r="AA191" i="1"/>
  <c r="D191" i="3" s="1"/>
  <c r="AA192" i="1"/>
  <c r="Q30" i="5"/>
  <c r="C30" i="5" s="1"/>
  <c r="C192" i="1" s="1"/>
  <c r="D192" i="3" s="1"/>
  <c r="R30" i="5"/>
  <c r="AA193" i="1"/>
  <c r="D193" i="3" s="1"/>
  <c r="AA194" i="1"/>
  <c r="D194" i="3" s="1"/>
  <c r="AA195" i="1"/>
  <c r="D195" i="3" s="1"/>
  <c r="AA197" i="1"/>
  <c r="D197" i="3" s="1"/>
  <c r="AA198" i="1"/>
  <c r="D198" i="3" s="1"/>
  <c r="AA199" i="1"/>
  <c r="D199" i="3" s="1"/>
  <c r="AA200" i="1"/>
  <c r="Q28" i="6"/>
  <c r="C28" i="6" s="1"/>
  <c r="D200" i="1" s="1"/>
  <c r="R28" i="6"/>
  <c r="AA201" i="1"/>
  <c r="D201" i="3" s="1"/>
  <c r="AA202" i="1"/>
  <c r="D202" i="3"/>
  <c r="AA203" i="1"/>
  <c r="D203" i="3" s="1"/>
  <c r="AA204" i="1"/>
  <c r="D204" i="3" s="1"/>
  <c r="AA205" i="1"/>
  <c r="D205" i="3" s="1"/>
  <c r="AA206" i="1"/>
  <c r="D206" i="3" s="1"/>
  <c r="AA207" i="1"/>
  <c r="D207" i="3" s="1"/>
  <c r="AA208" i="1"/>
  <c r="D208" i="3" s="1"/>
  <c r="AA209" i="1"/>
  <c r="D209" i="3" s="1"/>
  <c r="AA210" i="1"/>
  <c r="D210" i="3" s="1"/>
  <c r="AA211" i="1"/>
  <c r="D211" i="3" s="1"/>
  <c r="Q31" i="5"/>
  <c r="C31" i="5" s="1"/>
  <c r="R31" i="5"/>
  <c r="C211" i="1"/>
  <c r="AA212" i="1"/>
  <c r="D212" i="3"/>
  <c r="AA213" i="1"/>
  <c r="Q32" i="5"/>
  <c r="R32" i="5"/>
  <c r="AA214" i="1"/>
  <c r="D214" i="3"/>
  <c r="AA215" i="1"/>
  <c r="D215" i="3" s="1"/>
  <c r="AA216" i="1"/>
  <c r="D216" i="3" s="1"/>
  <c r="AA217" i="1"/>
  <c r="Q34" i="5"/>
  <c r="R34" i="5"/>
  <c r="C34" i="5" s="1"/>
  <c r="C217" i="1" s="1"/>
  <c r="AA218" i="1"/>
  <c r="D218" i="3" s="1"/>
  <c r="AA219" i="1"/>
  <c r="D219" i="3" s="1"/>
  <c r="AA220" i="1"/>
  <c r="D220" i="3"/>
  <c r="AA221" i="1"/>
  <c r="Q12" i="6"/>
  <c r="C12" i="6" s="1"/>
  <c r="D221" i="1" s="1"/>
  <c r="R12" i="6"/>
  <c r="AA222" i="1"/>
  <c r="D222" i="3" s="1"/>
  <c r="AA223" i="1"/>
  <c r="D223" i="3" s="1"/>
  <c r="AA224" i="1"/>
  <c r="Q35" i="5"/>
  <c r="R35" i="5"/>
  <c r="AA225" i="1"/>
  <c r="Q36" i="5"/>
  <c r="R36" i="5"/>
  <c r="AA226" i="1"/>
  <c r="D226" i="3"/>
  <c r="AA227" i="1"/>
  <c r="D227" i="3" s="1"/>
  <c r="AA228" i="1"/>
  <c r="D228" i="3" s="1"/>
  <c r="AA229" i="1"/>
  <c r="Q32" i="6"/>
  <c r="R32" i="6"/>
  <c r="C32" i="6"/>
  <c r="D229" i="1" s="1"/>
  <c r="AA230" i="1"/>
  <c r="D230" i="3" s="1"/>
  <c r="AA231" i="1"/>
  <c r="D231" i="3" s="1"/>
  <c r="AA232" i="1"/>
  <c r="D232" i="3"/>
  <c r="AA233" i="1"/>
  <c r="D233" i="3" s="1"/>
  <c r="AA234" i="1"/>
  <c r="D234" i="3" s="1"/>
  <c r="AA235" i="1"/>
  <c r="Q34" i="6"/>
  <c r="R34" i="6"/>
  <c r="C34" i="6" s="1"/>
  <c r="D235" i="1" s="1"/>
  <c r="AA236" i="1"/>
  <c r="D236" i="3" s="1"/>
  <c r="AA237" i="1"/>
  <c r="D237" i="3" s="1"/>
  <c r="Q35" i="6"/>
  <c r="C35" i="6" s="1"/>
  <c r="R35" i="6"/>
  <c r="D238" i="1"/>
  <c r="AA239" i="1"/>
  <c r="D239" i="3" s="1"/>
  <c r="AA240" i="1"/>
  <c r="D240" i="3"/>
  <c r="AA241" i="1"/>
  <c r="D241" i="3" s="1"/>
  <c r="AA242" i="1"/>
  <c r="D242" i="3" s="1"/>
  <c r="AA243" i="1"/>
  <c r="D243" i="3" s="1"/>
  <c r="AA244" i="1"/>
  <c r="D244" i="3"/>
  <c r="AA245" i="1"/>
  <c r="D245" i="3" s="1"/>
  <c r="AA246" i="1"/>
  <c r="D246" i="3" s="1"/>
  <c r="AA247" i="1"/>
  <c r="Q36" i="6"/>
  <c r="R36" i="6"/>
  <c r="C36" i="6"/>
  <c r="D247" i="1" s="1"/>
  <c r="AA248" i="1"/>
  <c r="D248" i="3" s="1"/>
  <c r="AA249" i="1"/>
  <c r="D249" i="3" s="1"/>
  <c r="AA250" i="1"/>
  <c r="D250" i="3"/>
  <c r="AA251" i="1"/>
  <c r="D251" i="3" s="1"/>
  <c r="AA252" i="1"/>
  <c r="D252" i="3" s="1"/>
  <c r="AA253" i="1"/>
  <c r="D253" i="3" s="1"/>
  <c r="Q37" i="5"/>
  <c r="R37" i="5"/>
  <c r="C37" i="5" s="1"/>
  <c r="C253" i="1" s="1"/>
  <c r="AA254" i="1"/>
  <c r="Q37" i="6"/>
  <c r="R37" i="6"/>
  <c r="C37" i="6" s="1"/>
  <c r="D254" i="1"/>
  <c r="AB5" i="1"/>
  <c r="E5" i="3"/>
  <c r="AB6" i="1"/>
  <c r="E6" i="3"/>
  <c r="AB7" i="1"/>
  <c r="E7" i="3"/>
  <c r="AB8" i="1"/>
  <c r="Q9" i="7"/>
  <c r="C9" i="7" s="1"/>
  <c r="E8" i="1" s="1"/>
  <c r="E8" i="3" s="1"/>
  <c r="R9" i="7"/>
  <c r="AB9" i="1"/>
  <c r="E9" i="3"/>
  <c r="AB10" i="1"/>
  <c r="E10" i="3" s="1"/>
  <c r="AB11" i="1"/>
  <c r="E11" i="3"/>
  <c r="AB12" i="1"/>
  <c r="E12" i="3"/>
  <c r="AB13" i="1"/>
  <c r="E13" i="3"/>
  <c r="AB14" i="1"/>
  <c r="E14" i="3" s="1"/>
  <c r="AB15" i="1"/>
  <c r="E15" i="3"/>
  <c r="AB16" i="1"/>
  <c r="E16" i="3"/>
  <c r="AB17" i="1"/>
  <c r="E17" i="3"/>
  <c r="AB18" i="1"/>
  <c r="E18" i="3" s="1"/>
  <c r="AB19" i="1"/>
  <c r="E19" i="3"/>
  <c r="AB20" i="1"/>
  <c r="E20" i="3"/>
  <c r="AB21" i="1"/>
  <c r="E21" i="3"/>
  <c r="AB22" i="1"/>
  <c r="E22" i="3" s="1"/>
  <c r="AB23" i="1"/>
  <c r="Q13" i="7"/>
  <c r="R13" i="7"/>
  <c r="C13" i="7"/>
  <c r="E23" i="1" s="1"/>
  <c r="E23" i="3" s="1"/>
  <c r="AB24" i="1"/>
  <c r="E24" i="3" s="1"/>
  <c r="Q10" i="7"/>
  <c r="C10" i="7" s="1"/>
  <c r="E24" i="1" s="1"/>
  <c r="F24" i="3" s="1"/>
  <c r="R10" i="7"/>
  <c r="AB25" i="1"/>
  <c r="E25" i="3"/>
  <c r="AB26" i="1"/>
  <c r="E26" i="3"/>
  <c r="AB27" i="1"/>
  <c r="E27" i="3"/>
  <c r="AB28" i="1"/>
  <c r="E28" i="3"/>
  <c r="AB29" i="1"/>
  <c r="E29" i="3"/>
  <c r="AB30" i="1"/>
  <c r="E30" i="3"/>
  <c r="AB31" i="1"/>
  <c r="E31" i="3"/>
  <c r="AB32" i="1"/>
  <c r="E32" i="3"/>
  <c r="AB33" i="1"/>
  <c r="Q12" i="7"/>
  <c r="C12" i="7" s="1"/>
  <c r="E33" i="1" s="1"/>
  <c r="R12" i="7"/>
  <c r="E33" i="3"/>
  <c r="AB34" i="1"/>
  <c r="E34" i="3"/>
  <c r="AB35" i="1"/>
  <c r="E35" i="3"/>
  <c r="AB36" i="1"/>
  <c r="E36" i="3" s="1"/>
  <c r="AB37" i="1"/>
  <c r="Q11" i="7"/>
  <c r="R11" i="7"/>
  <c r="C11" i="7"/>
  <c r="E37" i="1" s="1"/>
  <c r="E37" i="3" s="1"/>
  <c r="AB38" i="1"/>
  <c r="E38" i="3"/>
  <c r="AB39" i="1"/>
  <c r="E39" i="3"/>
  <c r="AB40" i="1"/>
  <c r="E40" i="3"/>
  <c r="AB41" i="1"/>
  <c r="E41" i="3" s="1"/>
  <c r="AB42" i="1"/>
  <c r="E42" i="3"/>
  <c r="AB43" i="1"/>
  <c r="E43" i="3"/>
  <c r="AB44" i="1"/>
  <c r="E44" i="3" s="1"/>
  <c r="AB45" i="1"/>
  <c r="E45" i="3" s="1"/>
  <c r="AB46" i="1"/>
  <c r="Q14" i="7"/>
  <c r="C14" i="7" s="1"/>
  <c r="R14" i="7"/>
  <c r="E46" i="1"/>
  <c r="AB47" i="1"/>
  <c r="E47" i="3" s="1"/>
  <c r="AB48" i="1"/>
  <c r="E48" i="3"/>
  <c r="AB49" i="1"/>
  <c r="E49" i="3" s="1"/>
  <c r="AB50" i="1"/>
  <c r="E50" i="3" s="1"/>
  <c r="AB51" i="1"/>
  <c r="Q15" i="7"/>
  <c r="R15" i="7"/>
  <c r="C15" i="7"/>
  <c r="E51" i="1" s="1"/>
  <c r="F51" i="3" s="1"/>
  <c r="AB52" i="1"/>
  <c r="E52" i="3" s="1"/>
  <c r="AB53" i="1"/>
  <c r="E53" i="3" s="1"/>
  <c r="AB54" i="1"/>
  <c r="E54" i="3"/>
  <c r="AB55" i="1"/>
  <c r="E55" i="3" s="1"/>
  <c r="AB56" i="1"/>
  <c r="E56" i="3" s="1"/>
  <c r="AB57" i="1"/>
  <c r="E57" i="3" s="1"/>
  <c r="AB58" i="1"/>
  <c r="E58" i="3"/>
  <c r="AB59" i="1"/>
  <c r="E59" i="3" s="1"/>
  <c r="AB60" i="1"/>
  <c r="E60" i="3" s="1"/>
  <c r="AB61" i="1"/>
  <c r="E61" i="3" s="1"/>
  <c r="AB62" i="1"/>
  <c r="E62" i="3"/>
  <c r="AB63" i="1"/>
  <c r="E63" i="3" s="1"/>
  <c r="AB64" i="1"/>
  <c r="E64" i="3" s="1"/>
  <c r="AB65" i="1"/>
  <c r="E65" i="3" s="1"/>
  <c r="AB66" i="1"/>
  <c r="E66" i="3"/>
  <c r="AB67" i="1"/>
  <c r="E67" i="3" s="1"/>
  <c r="AB68" i="1"/>
  <c r="E68" i="3" s="1"/>
  <c r="AB69" i="1"/>
  <c r="E69" i="3" s="1"/>
  <c r="Q8" i="7"/>
  <c r="R8" i="7"/>
  <c r="C8" i="7"/>
  <c r="E69" i="1" s="1"/>
  <c r="AB70" i="1"/>
  <c r="Q16" i="7"/>
  <c r="R16" i="7"/>
  <c r="C16" i="7" s="1"/>
  <c r="E70" i="1" s="1"/>
  <c r="AB71" i="1"/>
  <c r="Q17" i="7"/>
  <c r="C17" i="7" s="1"/>
  <c r="R17" i="7"/>
  <c r="E71" i="1"/>
  <c r="AB72" i="1"/>
  <c r="Q18" i="7"/>
  <c r="C18" i="7" s="1"/>
  <c r="R18" i="7"/>
  <c r="E72" i="1"/>
  <c r="AB73" i="1"/>
  <c r="E73" i="3" s="1"/>
  <c r="AB74" i="1"/>
  <c r="E74" i="3"/>
  <c r="AB75" i="1"/>
  <c r="E75" i="3" s="1"/>
  <c r="AB76" i="1"/>
  <c r="E76" i="3" s="1"/>
  <c r="Q19" i="7"/>
  <c r="R19" i="7"/>
  <c r="C19" i="7" s="1"/>
  <c r="E76" i="1" s="1"/>
  <c r="AB77" i="1"/>
  <c r="E77" i="3" s="1"/>
  <c r="AB78" i="1"/>
  <c r="E78" i="3" s="1"/>
  <c r="AB79" i="1"/>
  <c r="E79" i="3" s="1"/>
  <c r="AB80" i="1"/>
  <c r="E80" i="3"/>
  <c r="AB81" i="1"/>
  <c r="E81" i="3" s="1"/>
  <c r="AB82" i="1"/>
  <c r="E82" i="3" s="1"/>
  <c r="AB83" i="1"/>
  <c r="E83" i="3" s="1"/>
  <c r="AB84" i="1"/>
  <c r="E84" i="3"/>
  <c r="AB85" i="1"/>
  <c r="E85" i="3" s="1"/>
  <c r="AB86" i="1"/>
  <c r="E86" i="3" s="1"/>
  <c r="AB87" i="1"/>
  <c r="E87" i="3" s="1"/>
  <c r="AB88" i="1"/>
  <c r="E88" i="3"/>
  <c r="AB89" i="1"/>
  <c r="E89" i="3" s="1"/>
  <c r="AB90" i="1"/>
  <c r="E90" i="3" s="1"/>
  <c r="AB91" i="1"/>
  <c r="E91" i="3" s="1"/>
  <c r="AB92" i="1"/>
  <c r="E92" i="3"/>
  <c r="AB93" i="1"/>
  <c r="E93" i="3" s="1"/>
  <c r="AB94" i="1"/>
  <c r="E94" i="3" s="1"/>
  <c r="AB95" i="1"/>
  <c r="E95" i="3" s="1"/>
  <c r="AB96" i="1"/>
  <c r="AB97" i="1"/>
  <c r="E97" i="3" s="1"/>
  <c r="AB98" i="1"/>
  <c r="E98" i="3" s="1"/>
  <c r="AB99" i="1"/>
  <c r="E99" i="3" s="1"/>
  <c r="Q15" i="6"/>
  <c r="R15" i="6"/>
  <c r="C15" i="6"/>
  <c r="D99" i="1" s="1"/>
  <c r="AB100" i="1"/>
  <c r="E100" i="3" s="1"/>
  <c r="AB101" i="1"/>
  <c r="E101" i="3" s="1"/>
  <c r="AB102" i="1"/>
  <c r="E102" i="3" s="1"/>
  <c r="Q20" i="7"/>
  <c r="C20" i="7" s="1"/>
  <c r="R20" i="7"/>
  <c r="E102" i="1"/>
  <c r="AB103" i="1"/>
  <c r="E103" i="3" s="1"/>
  <c r="AB104" i="1"/>
  <c r="AB105" i="1"/>
  <c r="E105" i="3" s="1"/>
  <c r="AB106" i="1"/>
  <c r="E106" i="3" s="1"/>
  <c r="AB107" i="1"/>
  <c r="E107" i="3" s="1"/>
  <c r="AB108" i="1"/>
  <c r="E108" i="3"/>
  <c r="AB109" i="1"/>
  <c r="E109" i="3" s="1"/>
  <c r="AB110" i="1"/>
  <c r="E110" i="3" s="1"/>
  <c r="Q21" i="7"/>
  <c r="R21" i="7"/>
  <c r="C21" i="7" s="1"/>
  <c r="E110" i="1" s="1"/>
  <c r="AB111" i="1"/>
  <c r="E111" i="3" s="1"/>
  <c r="AB112" i="1"/>
  <c r="E112" i="3" s="1"/>
  <c r="AB113" i="1"/>
  <c r="E113" i="3" s="1"/>
  <c r="AB114" i="1"/>
  <c r="E114" i="3"/>
  <c r="AB115" i="1"/>
  <c r="E115" i="3" s="1"/>
  <c r="AB116" i="1"/>
  <c r="E116" i="3" s="1"/>
  <c r="AB117" i="1"/>
  <c r="E117" i="3" s="1"/>
  <c r="AB118" i="1"/>
  <c r="E118" i="3" s="1"/>
  <c r="AB119" i="1"/>
  <c r="E119" i="3" s="1"/>
  <c r="AB120" i="1"/>
  <c r="AB121" i="1"/>
  <c r="E121" i="3" s="1"/>
  <c r="AB122" i="1"/>
  <c r="AB123" i="1"/>
  <c r="E123" i="3" s="1"/>
  <c r="AB124" i="1"/>
  <c r="E124" i="3" s="1"/>
  <c r="AB125" i="1"/>
  <c r="E125" i="3" s="1"/>
  <c r="AB126" i="1"/>
  <c r="E126" i="3" s="1"/>
  <c r="AB127" i="1"/>
  <c r="Q22" i="7"/>
  <c r="R22" i="7"/>
  <c r="AB128" i="1"/>
  <c r="E128" i="3" s="1"/>
  <c r="AB129" i="1"/>
  <c r="E129" i="3" s="1"/>
  <c r="AB130" i="1"/>
  <c r="Q23" i="7"/>
  <c r="R23" i="7"/>
  <c r="C23" i="7" s="1"/>
  <c r="E130" i="1" s="1"/>
  <c r="AB131" i="1"/>
  <c r="E131" i="3" s="1"/>
  <c r="AB132" i="1"/>
  <c r="E132" i="3" s="1"/>
  <c r="AB133" i="1"/>
  <c r="E133" i="3" s="1"/>
  <c r="AB134" i="1"/>
  <c r="E134" i="3" s="1"/>
  <c r="AB135" i="1"/>
  <c r="E135" i="3" s="1"/>
  <c r="AB136" i="1"/>
  <c r="E136" i="3" s="1"/>
  <c r="AB137" i="1"/>
  <c r="E137" i="3" s="1"/>
  <c r="AB138" i="1"/>
  <c r="E138" i="3" s="1"/>
  <c r="AB139" i="1"/>
  <c r="E139" i="3" s="1"/>
  <c r="AB140" i="1"/>
  <c r="AB141" i="1"/>
  <c r="E141" i="3" s="1"/>
  <c r="AB142" i="1"/>
  <c r="E142" i="3" s="1"/>
  <c r="AB143" i="1"/>
  <c r="E143" i="3" s="1"/>
  <c r="AB144" i="1"/>
  <c r="E144" i="3" s="1"/>
  <c r="AB145" i="1"/>
  <c r="E145" i="3" s="1"/>
  <c r="AB146" i="1"/>
  <c r="E146" i="3" s="1"/>
  <c r="AB147" i="1"/>
  <c r="E147" i="3" s="1"/>
  <c r="AB148" i="1"/>
  <c r="E148" i="3" s="1"/>
  <c r="AB149" i="1"/>
  <c r="E149" i="3" s="1"/>
  <c r="AB150" i="1"/>
  <c r="E150" i="3" s="1"/>
  <c r="AB151" i="1"/>
  <c r="E151" i="3" s="1"/>
  <c r="AB152" i="1"/>
  <c r="E152" i="3" s="1"/>
  <c r="AB153" i="1"/>
  <c r="Q25" i="7"/>
  <c r="R25" i="7"/>
  <c r="C25" i="7" s="1"/>
  <c r="E153" i="1" s="1"/>
  <c r="AB154" i="1"/>
  <c r="Q24" i="7"/>
  <c r="R24" i="7"/>
  <c r="C24" i="7" s="1"/>
  <c r="E154" i="1" s="1"/>
  <c r="AB155" i="1"/>
  <c r="E155" i="3" s="1"/>
  <c r="AB156" i="1"/>
  <c r="E156" i="3" s="1"/>
  <c r="AB157" i="1"/>
  <c r="E157" i="3" s="1"/>
  <c r="AB158" i="1"/>
  <c r="E158" i="3" s="1"/>
  <c r="Q21" i="6"/>
  <c r="C21" i="6" s="1"/>
  <c r="R21" i="6"/>
  <c r="D158" i="1"/>
  <c r="AB159" i="1"/>
  <c r="E159" i="3" s="1"/>
  <c r="AB160" i="1"/>
  <c r="E160" i="3" s="1"/>
  <c r="AB161" i="1"/>
  <c r="E161" i="3" s="1"/>
  <c r="AB162" i="1"/>
  <c r="E162" i="3" s="1"/>
  <c r="AB163" i="1"/>
  <c r="E163" i="3" s="1"/>
  <c r="AB164" i="1"/>
  <c r="E164" i="3" s="1"/>
  <c r="AB165" i="1"/>
  <c r="E165" i="3" s="1"/>
  <c r="AB166" i="1"/>
  <c r="AB167" i="1"/>
  <c r="E167" i="3" s="1"/>
  <c r="AB168" i="1"/>
  <c r="E168" i="3" s="1"/>
  <c r="AB169" i="1"/>
  <c r="E169" i="3" s="1"/>
  <c r="AB170" i="1"/>
  <c r="AB171" i="1"/>
  <c r="E171" i="3" s="1"/>
  <c r="AB172" i="1"/>
  <c r="E172" i="3" s="1"/>
  <c r="AB173" i="1"/>
  <c r="E173" i="3" s="1"/>
  <c r="AB174" i="1"/>
  <c r="AB175" i="1"/>
  <c r="E175" i="3" s="1"/>
  <c r="AB176" i="1"/>
  <c r="E176" i="3" s="1"/>
  <c r="AB177" i="1"/>
  <c r="E177" i="3" s="1"/>
  <c r="AB178" i="1"/>
  <c r="E178" i="3" s="1"/>
  <c r="Q27" i="7"/>
  <c r="R27" i="7"/>
  <c r="C27" i="7" s="1"/>
  <c r="E178" i="1" s="1"/>
  <c r="AB179" i="1"/>
  <c r="Q28" i="7"/>
  <c r="R28" i="7"/>
  <c r="AB180" i="1"/>
  <c r="E180" i="3" s="1"/>
  <c r="AB181" i="1"/>
  <c r="E181" i="3" s="1"/>
  <c r="AB182" i="1"/>
  <c r="E182" i="3" s="1"/>
  <c r="AB183" i="1"/>
  <c r="E183" i="3" s="1"/>
  <c r="AB184" i="1"/>
  <c r="E184" i="3" s="1"/>
  <c r="AB185" i="1"/>
  <c r="Q26" i="7"/>
  <c r="C26" i="7" s="1"/>
  <c r="E185" i="1" s="1"/>
  <c r="R26" i="7"/>
  <c r="AB186" i="1"/>
  <c r="E186" i="3" s="1"/>
  <c r="AB187" i="1"/>
  <c r="E187" i="3" s="1"/>
  <c r="AB188" i="1"/>
  <c r="E188" i="3" s="1"/>
  <c r="AB189" i="1"/>
  <c r="E189" i="3" s="1"/>
  <c r="AB190" i="1"/>
  <c r="E190" i="3" s="1"/>
  <c r="AB191" i="1"/>
  <c r="E191" i="3" s="1"/>
  <c r="AB192" i="1"/>
  <c r="Q30" i="7"/>
  <c r="R30" i="7"/>
  <c r="C30" i="7" s="1"/>
  <c r="E192" i="1"/>
  <c r="AB193" i="1"/>
  <c r="E193" i="3" s="1"/>
  <c r="AB194" i="1"/>
  <c r="E194" i="3" s="1"/>
  <c r="AB195" i="1"/>
  <c r="E195" i="3" s="1"/>
  <c r="AB196" i="1"/>
  <c r="E196" i="3" s="1"/>
  <c r="AB197" i="1"/>
  <c r="E197" i="3" s="1"/>
  <c r="AB198" i="1"/>
  <c r="E198" i="3" s="1"/>
  <c r="AB199" i="1"/>
  <c r="E199" i="3" s="1"/>
  <c r="AB200" i="1"/>
  <c r="E200" i="3" s="1"/>
  <c r="AB201" i="1"/>
  <c r="E201" i="3" s="1"/>
  <c r="AB202" i="1"/>
  <c r="E202" i="3" s="1"/>
  <c r="AB203" i="1"/>
  <c r="E203" i="3" s="1"/>
  <c r="AB204" i="1"/>
  <c r="E204" i="3" s="1"/>
  <c r="AB205" i="1"/>
  <c r="E205" i="3" s="1"/>
  <c r="AB206" i="1"/>
  <c r="E206" i="3" s="1"/>
  <c r="AB207" i="1"/>
  <c r="E207" i="3" s="1"/>
  <c r="AB208" i="1"/>
  <c r="E208" i="3" s="1"/>
  <c r="AB209" i="1"/>
  <c r="E209" i="3" s="1"/>
  <c r="AB210" i="1"/>
  <c r="E210" i="3" s="1"/>
  <c r="AB211" i="1"/>
  <c r="E211" i="3" s="1"/>
  <c r="Q31" i="7"/>
  <c r="R31" i="7"/>
  <c r="C31" i="7" s="1"/>
  <c r="E211" i="1"/>
  <c r="AB212" i="1"/>
  <c r="E212" i="3" s="1"/>
  <c r="AB213" i="1"/>
  <c r="Q32" i="7"/>
  <c r="R32" i="7"/>
  <c r="C32" i="7" s="1"/>
  <c r="E213" i="1" s="1"/>
  <c r="F213" i="3" s="1"/>
  <c r="AB214" i="1"/>
  <c r="E214" i="3" s="1"/>
  <c r="AB215" i="1"/>
  <c r="E215" i="3" s="1"/>
  <c r="AB216" i="1"/>
  <c r="E216" i="3" s="1"/>
  <c r="AB217" i="1"/>
  <c r="Q34" i="7"/>
  <c r="C34" i="7" s="1"/>
  <c r="R34" i="7"/>
  <c r="E217" i="1"/>
  <c r="AB218" i="1"/>
  <c r="E218" i="3" s="1"/>
  <c r="AB219" i="1"/>
  <c r="E219" i="3" s="1"/>
  <c r="AB220" i="1"/>
  <c r="E220" i="3" s="1"/>
  <c r="AB221" i="1"/>
  <c r="E221" i="3" s="1"/>
  <c r="AB222" i="1"/>
  <c r="E222" i="3" s="1"/>
  <c r="AB223" i="1"/>
  <c r="E223" i="3" s="1"/>
  <c r="AB224" i="1"/>
  <c r="Q35" i="7"/>
  <c r="R35" i="7"/>
  <c r="C35" i="7" s="1"/>
  <c r="E224" i="1"/>
  <c r="AB225" i="1"/>
  <c r="Q36" i="7"/>
  <c r="C36" i="7" s="1"/>
  <c r="R36" i="7"/>
  <c r="E225" i="1"/>
  <c r="AB226" i="1"/>
  <c r="E226" i="3" s="1"/>
  <c r="AB227" i="1"/>
  <c r="E227" i="3" s="1"/>
  <c r="AB228" i="1"/>
  <c r="E228" i="3" s="1"/>
  <c r="Q31" i="6"/>
  <c r="R31" i="6"/>
  <c r="C31" i="6" s="1"/>
  <c r="D228" i="1"/>
  <c r="AB229" i="1"/>
  <c r="AB230" i="1"/>
  <c r="E230" i="3" s="1"/>
  <c r="AB231" i="1"/>
  <c r="E231" i="3" s="1"/>
  <c r="AB232" i="1"/>
  <c r="E232" i="3" s="1"/>
  <c r="AB233" i="1"/>
  <c r="E233" i="3" s="1"/>
  <c r="AB234" i="1"/>
  <c r="E234" i="3" s="1"/>
  <c r="AB235" i="1"/>
  <c r="E235" i="3" s="1"/>
  <c r="AB236" i="1"/>
  <c r="E236" i="3" s="1"/>
  <c r="AB237" i="1"/>
  <c r="E237" i="3" s="1"/>
  <c r="AB238" i="1"/>
  <c r="E238" i="3" s="1"/>
  <c r="AB239" i="1"/>
  <c r="E239" i="3" s="1"/>
  <c r="AB240" i="1"/>
  <c r="E240" i="3" s="1"/>
  <c r="AB241" i="1"/>
  <c r="E241" i="3" s="1"/>
  <c r="AB242" i="1"/>
  <c r="E242" i="3" s="1"/>
  <c r="AB243" i="1"/>
  <c r="E243" i="3" s="1"/>
  <c r="AB244" i="1"/>
  <c r="E244" i="3" s="1"/>
  <c r="AB245" i="1"/>
  <c r="E245" i="3" s="1"/>
  <c r="AB246" i="1"/>
  <c r="E246" i="3" s="1"/>
  <c r="AB247" i="1"/>
  <c r="E247" i="3" s="1"/>
  <c r="AB248" i="1"/>
  <c r="E248" i="3" s="1"/>
  <c r="AB249" i="1"/>
  <c r="E249" i="3" s="1"/>
  <c r="AB250" i="1"/>
  <c r="E250" i="3" s="1"/>
  <c r="AB251" i="1"/>
  <c r="Q29" i="6"/>
  <c r="R29" i="6"/>
  <c r="C29" i="6" s="1"/>
  <c r="D251" i="1"/>
  <c r="AB252" i="1"/>
  <c r="E252" i="3" s="1"/>
  <c r="AB253" i="1"/>
  <c r="Q37" i="7"/>
  <c r="R37" i="7"/>
  <c r="C37" i="7" s="1"/>
  <c r="E253" i="1" s="1"/>
  <c r="AB254" i="1"/>
  <c r="E254" i="3" s="1"/>
  <c r="AC5" i="1"/>
  <c r="F5" i="3"/>
  <c r="AC6" i="1"/>
  <c r="F6" i="3"/>
  <c r="AC7" i="1"/>
  <c r="F7" i="3"/>
  <c r="AC9" i="1"/>
  <c r="F9" i="3"/>
  <c r="AC10" i="1"/>
  <c r="F10" i="3"/>
  <c r="AC11" i="1"/>
  <c r="F11" i="3"/>
  <c r="AC12" i="1"/>
  <c r="F12" i="3"/>
  <c r="AC13" i="1"/>
  <c r="F13" i="3"/>
  <c r="AC14" i="1"/>
  <c r="F14" i="3"/>
  <c r="AC15" i="1"/>
  <c r="F15" i="3"/>
  <c r="AC16" i="1"/>
  <c r="F16" i="3"/>
  <c r="AC17" i="1"/>
  <c r="F17" i="3"/>
  <c r="AC18" i="1"/>
  <c r="F18" i="3"/>
  <c r="AC19" i="1"/>
  <c r="F19" i="3"/>
  <c r="AC20" i="1"/>
  <c r="F20" i="3"/>
  <c r="AC21" i="1"/>
  <c r="F21" i="3"/>
  <c r="AC22" i="1"/>
  <c r="F22" i="3"/>
  <c r="AC23" i="1"/>
  <c r="F23" i="3"/>
  <c r="AC24" i="1"/>
  <c r="AC25" i="1"/>
  <c r="F25" i="3"/>
  <c r="AC26" i="1"/>
  <c r="Q9" i="8"/>
  <c r="R9" i="8"/>
  <c r="C9" i="8"/>
  <c r="F26" i="1" s="1"/>
  <c r="F26" i="3" s="1"/>
  <c r="AC27" i="1"/>
  <c r="F27" i="3"/>
  <c r="AC28" i="1"/>
  <c r="F28" i="3"/>
  <c r="AC29" i="1"/>
  <c r="F29" i="3"/>
  <c r="AC30" i="1"/>
  <c r="F30" i="3"/>
  <c r="AC31" i="1"/>
  <c r="F31" i="3"/>
  <c r="AC32" i="1"/>
  <c r="F32" i="3"/>
  <c r="AC33" i="1"/>
  <c r="F33" i="3"/>
  <c r="AC35" i="1"/>
  <c r="F35" i="3"/>
  <c r="AC36" i="1"/>
  <c r="F36" i="3"/>
  <c r="AC37" i="1"/>
  <c r="F37" i="3"/>
  <c r="AC38" i="1"/>
  <c r="F38" i="3"/>
  <c r="AC39" i="1"/>
  <c r="F39" i="3"/>
  <c r="AC40" i="1"/>
  <c r="F40" i="3"/>
  <c r="AC41" i="1"/>
  <c r="F41" i="3"/>
  <c r="AC42" i="1"/>
  <c r="F42" i="3"/>
  <c r="AC43" i="1"/>
  <c r="F43" i="3"/>
  <c r="AC44" i="1"/>
  <c r="F44" i="3"/>
  <c r="AC45" i="1"/>
  <c r="F45" i="3"/>
  <c r="AC46" i="1"/>
  <c r="F46" i="3"/>
  <c r="AC47" i="1"/>
  <c r="F47" i="3"/>
  <c r="AC48" i="1"/>
  <c r="F48" i="3"/>
  <c r="AC49" i="1"/>
  <c r="F49" i="3"/>
  <c r="AC50" i="1"/>
  <c r="F50" i="3"/>
  <c r="AC51" i="1"/>
  <c r="AC52" i="1"/>
  <c r="F52" i="3"/>
  <c r="AC53" i="1"/>
  <c r="F53" i="3"/>
  <c r="AC54" i="1"/>
  <c r="F54" i="3"/>
  <c r="AC55" i="1"/>
  <c r="F55" i="3"/>
  <c r="AC56" i="1"/>
  <c r="F56" i="3"/>
  <c r="AC57" i="1"/>
  <c r="F57" i="3"/>
  <c r="AC58" i="1"/>
  <c r="F58" i="3"/>
  <c r="AC59" i="1"/>
  <c r="F59" i="3"/>
  <c r="AC60" i="1"/>
  <c r="F60" i="3"/>
  <c r="AC61" i="1"/>
  <c r="F61" i="3"/>
  <c r="AC62" i="1"/>
  <c r="F62" i="3"/>
  <c r="AC63" i="1"/>
  <c r="F63" i="3"/>
  <c r="AC64" i="1"/>
  <c r="F64" i="3"/>
  <c r="AC65" i="1"/>
  <c r="F65" i="3"/>
  <c r="AC66" i="1"/>
  <c r="F66" i="3"/>
  <c r="AC67" i="1"/>
  <c r="F67" i="3"/>
  <c r="AC68" i="1"/>
  <c r="F68" i="3"/>
  <c r="AC69" i="1"/>
  <c r="F69" i="3"/>
  <c r="AC70" i="1"/>
  <c r="F70" i="3"/>
  <c r="AC72" i="1"/>
  <c r="F72" i="3"/>
  <c r="AC73" i="1"/>
  <c r="F73" i="3"/>
  <c r="AC74" i="1"/>
  <c r="F74" i="3"/>
  <c r="AC75" i="1"/>
  <c r="F75" i="3"/>
  <c r="AC76" i="1"/>
  <c r="F76" i="3"/>
  <c r="AC77" i="1"/>
  <c r="F77" i="3"/>
  <c r="AC78" i="1"/>
  <c r="F78" i="3"/>
  <c r="AC79" i="1"/>
  <c r="F79" i="3"/>
  <c r="AC80" i="1"/>
  <c r="F80" i="3" s="1"/>
  <c r="AC81" i="1"/>
  <c r="F81" i="3"/>
  <c r="AC82" i="1"/>
  <c r="F82" i="3"/>
  <c r="AC83" i="1"/>
  <c r="F83" i="3"/>
  <c r="AC84" i="1"/>
  <c r="F84" i="3" s="1"/>
  <c r="AC85" i="1"/>
  <c r="F85" i="3"/>
  <c r="AC86" i="1"/>
  <c r="F86" i="3"/>
  <c r="AC87" i="1"/>
  <c r="F87" i="3"/>
  <c r="AC88" i="1"/>
  <c r="F88" i="3" s="1"/>
  <c r="AC89" i="1"/>
  <c r="F89" i="3"/>
  <c r="AC90" i="1"/>
  <c r="F90" i="3"/>
  <c r="AC91" i="1"/>
  <c r="F91" i="3"/>
  <c r="AC92" i="1"/>
  <c r="F92" i="3" s="1"/>
  <c r="AC93" i="1"/>
  <c r="F93" i="3"/>
  <c r="AC94" i="1"/>
  <c r="F94" i="3"/>
  <c r="AC95" i="1"/>
  <c r="F95" i="3"/>
  <c r="AC96" i="1"/>
  <c r="Q17" i="8"/>
  <c r="C17" i="8" s="1"/>
  <c r="F96" i="1" s="1"/>
  <c r="F96" i="3" s="1"/>
  <c r="R17" i="8"/>
  <c r="AC97" i="1"/>
  <c r="F97" i="3"/>
  <c r="AC98" i="1"/>
  <c r="F98" i="3"/>
  <c r="Q21" i="9"/>
  <c r="C21" i="9" s="1"/>
  <c r="G99" i="1" s="1"/>
  <c r="R21" i="9"/>
  <c r="AC100" i="1"/>
  <c r="F100" i="3" s="1"/>
  <c r="AC101" i="1"/>
  <c r="F101" i="3"/>
  <c r="AC102" i="1"/>
  <c r="F102" i="3"/>
  <c r="AC103" i="1"/>
  <c r="F103" i="3" s="1"/>
  <c r="AC104" i="1"/>
  <c r="F104" i="3" s="1"/>
  <c r="AC105" i="1"/>
  <c r="F105" i="3"/>
  <c r="AC106" i="1"/>
  <c r="Q20" i="8"/>
  <c r="R20" i="8"/>
  <c r="C20" i="8" s="1"/>
  <c r="F106" i="1" s="1"/>
  <c r="F106" i="3" s="1"/>
  <c r="AC107" i="1"/>
  <c r="F107" i="3"/>
  <c r="AC108" i="1"/>
  <c r="F108" i="3"/>
  <c r="AC109" i="1"/>
  <c r="F109" i="3" s="1"/>
  <c r="AC110" i="1"/>
  <c r="F110" i="3" s="1"/>
  <c r="AC111" i="1"/>
  <c r="F111" i="3"/>
  <c r="AC112" i="1"/>
  <c r="F112" i="3"/>
  <c r="AC113" i="1"/>
  <c r="F113" i="3" s="1"/>
  <c r="AC114" i="1"/>
  <c r="F114" i="3" s="1"/>
  <c r="AC115" i="1"/>
  <c r="F115" i="3"/>
  <c r="AC116" i="1"/>
  <c r="Q21" i="8"/>
  <c r="R21" i="8"/>
  <c r="C21" i="8" s="1"/>
  <c r="F116" i="1"/>
  <c r="F116" i="3" s="1"/>
  <c r="AC117" i="1"/>
  <c r="F117" i="3" s="1"/>
  <c r="AC118" i="1"/>
  <c r="F118" i="3"/>
  <c r="AC119" i="1"/>
  <c r="F119" i="3" s="1"/>
  <c r="AC120" i="1"/>
  <c r="F120" i="3" s="1"/>
  <c r="Q22" i="8"/>
  <c r="R22" i="8"/>
  <c r="C22" i="8" s="1"/>
  <c r="F120" i="1" s="1"/>
  <c r="AC121" i="1"/>
  <c r="F121" i="3"/>
  <c r="AC122" i="1"/>
  <c r="Q11" i="8"/>
  <c r="C11" i="8" s="1"/>
  <c r="F122" i="1" s="1"/>
  <c r="R11" i="8"/>
  <c r="AC123" i="1"/>
  <c r="F123" i="3"/>
  <c r="AC124" i="1"/>
  <c r="F124" i="3"/>
  <c r="AC125" i="1"/>
  <c r="F125" i="3"/>
  <c r="AC126" i="1"/>
  <c r="F126" i="3"/>
  <c r="AC127" i="1"/>
  <c r="AC128" i="1"/>
  <c r="F128" i="3"/>
  <c r="AC129" i="1"/>
  <c r="F129" i="3"/>
  <c r="AC130" i="1"/>
  <c r="F130" i="3"/>
  <c r="AC131" i="1"/>
  <c r="F131" i="3"/>
  <c r="AC132" i="1"/>
  <c r="F132" i="3"/>
  <c r="AC133" i="1"/>
  <c r="Q34" i="8"/>
  <c r="C34" i="8" s="1"/>
  <c r="F133" i="1" s="1"/>
  <c r="G133" i="3" s="1"/>
  <c r="R34" i="8"/>
  <c r="F133" i="3"/>
  <c r="AC134" i="1"/>
  <c r="F134" i="3"/>
  <c r="AC135" i="1"/>
  <c r="F135" i="3"/>
  <c r="AC136" i="1"/>
  <c r="F136" i="3"/>
  <c r="AC137" i="1"/>
  <c r="F137" i="3"/>
  <c r="AC138" i="1"/>
  <c r="F138" i="3"/>
  <c r="AC139" i="1"/>
  <c r="F139" i="3"/>
  <c r="AC140" i="1"/>
  <c r="Q28" i="9"/>
  <c r="R28" i="9"/>
  <c r="C28" i="9"/>
  <c r="G140" i="1" s="1"/>
  <c r="F140" i="3"/>
  <c r="AC141" i="1"/>
  <c r="F141" i="3"/>
  <c r="AC142" i="1"/>
  <c r="F142" i="3" s="1"/>
  <c r="AC143" i="1"/>
  <c r="F143" i="3"/>
  <c r="AC144" i="1"/>
  <c r="F144" i="3"/>
  <c r="AC145" i="1"/>
  <c r="F145" i="3"/>
  <c r="AC146" i="1"/>
  <c r="F146" i="3" s="1"/>
  <c r="AC147" i="1"/>
  <c r="F147" i="3"/>
  <c r="AC148" i="1"/>
  <c r="F148" i="3"/>
  <c r="AC149" i="1"/>
  <c r="F149" i="3"/>
  <c r="AC150" i="1"/>
  <c r="F150" i="3" s="1"/>
  <c r="AC151" i="1"/>
  <c r="F151" i="3"/>
  <c r="AC152" i="1"/>
  <c r="F152" i="3"/>
  <c r="AC153" i="1"/>
  <c r="F153" i="3"/>
  <c r="AC154" i="1"/>
  <c r="F154" i="3" s="1"/>
  <c r="AC155" i="1"/>
  <c r="F155" i="3"/>
  <c r="AC156" i="1"/>
  <c r="F156" i="3"/>
  <c r="AC157" i="1"/>
  <c r="F157" i="3"/>
  <c r="AC158" i="1"/>
  <c r="Q25" i="8"/>
  <c r="R25" i="8"/>
  <c r="C25" i="8"/>
  <c r="F158" i="1" s="1"/>
  <c r="F158" i="3"/>
  <c r="AC159" i="1"/>
  <c r="Q26" i="8"/>
  <c r="C26" i="8" s="1"/>
  <c r="F159" i="1" s="1"/>
  <c r="R26" i="8"/>
  <c r="F159" i="3"/>
  <c r="AC160" i="1"/>
  <c r="F160" i="3"/>
  <c r="AC161" i="1"/>
  <c r="F161" i="3" s="1"/>
  <c r="AC162" i="1"/>
  <c r="F162" i="3" s="1"/>
  <c r="AC163" i="1"/>
  <c r="F163" i="3"/>
  <c r="AC164" i="1"/>
  <c r="F164" i="3"/>
  <c r="AC165" i="1"/>
  <c r="Q30" i="8"/>
  <c r="C30" i="8" s="1"/>
  <c r="F165" i="1" s="1"/>
  <c r="R30" i="8"/>
  <c r="F165" i="3"/>
  <c r="AC166" i="1"/>
  <c r="F166" i="3" s="1"/>
  <c r="Q29" i="8"/>
  <c r="C29" i="8" s="1"/>
  <c r="F166" i="1" s="1"/>
  <c r="R29" i="8"/>
  <c r="AC167" i="1"/>
  <c r="F167" i="3"/>
  <c r="AC168" i="1"/>
  <c r="F168" i="3"/>
  <c r="AC169" i="1"/>
  <c r="F169" i="3" s="1"/>
  <c r="AC170" i="1"/>
  <c r="Q28" i="8"/>
  <c r="R28" i="8"/>
  <c r="C28" i="8"/>
  <c r="F170" i="1" s="1"/>
  <c r="F170" i="3"/>
  <c r="AC171" i="1"/>
  <c r="F171" i="3" s="1"/>
  <c r="AC172" i="1"/>
  <c r="F172" i="3" s="1"/>
  <c r="AC173" i="1"/>
  <c r="F173" i="3"/>
  <c r="AC174" i="1"/>
  <c r="Q30" i="9"/>
  <c r="C30" i="9" s="1"/>
  <c r="G174" i="1" s="1"/>
  <c r="R30" i="9"/>
  <c r="AC175" i="1"/>
  <c r="F175" i="3"/>
  <c r="AC176" i="1"/>
  <c r="F176" i="3"/>
  <c r="AC177" i="1"/>
  <c r="F177" i="3" s="1"/>
  <c r="AC178" i="1"/>
  <c r="F178" i="3" s="1"/>
  <c r="AC179" i="1"/>
  <c r="AC180" i="1"/>
  <c r="F180" i="3"/>
  <c r="AC181" i="1"/>
  <c r="F181" i="3" s="1"/>
  <c r="AC182" i="1"/>
  <c r="F182" i="3" s="1"/>
  <c r="AC183" i="1"/>
  <c r="F183" i="3"/>
  <c r="AC184" i="1"/>
  <c r="F184" i="3"/>
  <c r="AC185" i="1"/>
  <c r="F185" i="3" s="1"/>
  <c r="AC186" i="1"/>
  <c r="F186" i="3" s="1"/>
  <c r="AC187" i="1"/>
  <c r="F187" i="3"/>
  <c r="AC188" i="1"/>
  <c r="F188" i="3"/>
  <c r="AC189" i="1"/>
  <c r="F189" i="3" s="1"/>
  <c r="AC190" i="1"/>
  <c r="F190" i="3" s="1"/>
  <c r="AC191" i="1"/>
  <c r="F191" i="3"/>
  <c r="AC192" i="1"/>
  <c r="F192" i="3"/>
  <c r="AC193" i="1"/>
  <c r="F193" i="3" s="1"/>
  <c r="AC194" i="1"/>
  <c r="F194" i="3" s="1"/>
  <c r="AC195" i="1"/>
  <c r="F195" i="3"/>
  <c r="AC196" i="1"/>
  <c r="F196" i="3"/>
  <c r="AC197" i="1"/>
  <c r="F197" i="3" s="1"/>
  <c r="AC198" i="1"/>
  <c r="F198" i="3" s="1"/>
  <c r="AC199" i="1"/>
  <c r="F199" i="3"/>
  <c r="AC200" i="1"/>
  <c r="F200" i="3" s="1"/>
  <c r="Q32" i="8"/>
  <c r="C32" i="8" s="1"/>
  <c r="F200" i="1" s="1"/>
  <c r="R32" i="8"/>
  <c r="AC201" i="1"/>
  <c r="F201" i="3"/>
  <c r="AC202" i="1"/>
  <c r="F202" i="3"/>
  <c r="AC203" i="1"/>
  <c r="F203" i="3" s="1"/>
  <c r="AC204" i="1"/>
  <c r="F204" i="3" s="1"/>
  <c r="AC205" i="1"/>
  <c r="F205" i="3"/>
  <c r="AC206" i="1"/>
  <c r="F206" i="3"/>
  <c r="AC207" i="1"/>
  <c r="F207" i="3" s="1"/>
  <c r="AC208" i="1"/>
  <c r="F208" i="3" s="1"/>
  <c r="AC209" i="1"/>
  <c r="F209" i="3"/>
  <c r="AC210" i="1"/>
  <c r="F210" i="3"/>
  <c r="AC211" i="1"/>
  <c r="F211" i="3" s="1"/>
  <c r="AC212" i="1"/>
  <c r="F212" i="3" s="1"/>
  <c r="AC213" i="1"/>
  <c r="AC214" i="1"/>
  <c r="F214" i="3"/>
  <c r="AC215" i="1"/>
  <c r="F215" i="3" s="1"/>
  <c r="AC216" i="1"/>
  <c r="F216" i="3" s="1"/>
  <c r="AC217" i="1"/>
  <c r="F217" i="3"/>
  <c r="AC218" i="1"/>
  <c r="F218" i="3"/>
  <c r="AC219" i="1"/>
  <c r="F219" i="3" s="1"/>
  <c r="AC220" i="1"/>
  <c r="F220" i="3" s="1"/>
  <c r="AC221" i="1"/>
  <c r="Q14" i="8"/>
  <c r="C14" i="8" s="1"/>
  <c r="F221" i="1" s="1"/>
  <c r="J221" i="3" s="1"/>
  <c r="R14" i="8"/>
  <c r="AC222" i="1"/>
  <c r="F222" i="3" s="1"/>
  <c r="AC223" i="1"/>
  <c r="F223" i="3"/>
  <c r="AC224" i="1"/>
  <c r="F224" i="3"/>
  <c r="AC225" i="1"/>
  <c r="F225" i="3" s="1"/>
  <c r="AC226" i="1"/>
  <c r="F226" i="3" s="1"/>
  <c r="AC227" i="1"/>
  <c r="F227" i="3"/>
  <c r="AC228" i="1"/>
  <c r="F228" i="3" s="1"/>
  <c r="Q35" i="8"/>
  <c r="C35" i="8" s="1"/>
  <c r="F228" i="1" s="1"/>
  <c r="R35" i="8"/>
  <c r="AC229" i="1"/>
  <c r="Q36" i="8"/>
  <c r="C36" i="8" s="1"/>
  <c r="F229" i="1" s="1"/>
  <c r="R36" i="8"/>
  <c r="AC230" i="1"/>
  <c r="F230" i="3" s="1"/>
  <c r="AC231" i="1"/>
  <c r="F231" i="3"/>
  <c r="AC232" i="1"/>
  <c r="F232" i="3"/>
  <c r="AC233" i="1"/>
  <c r="F233" i="3" s="1"/>
  <c r="AC234" i="1"/>
  <c r="F234" i="3" s="1"/>
  <c r="AC235" i="1"/>
  <c r="Q41" i="9"/>
  <c r="C41" i="9" s="1"/>
  <c r="G235" i="1" s="1"/>
  <c r="R41" i="9"/>
  <c r="AC236" i="1"/>
  <c r="F236" i="3" s="1"/>
  <c r="AC237" i="1"/>
  <c r="F237" i="3"/>
  <c r="AC238" i="1"/>
  <c r="Q37" i="8"/>
  <c r="C37" i="8" s="1"/>
  <c r="F238" i="1" s="1"/>
  <c r="R37" i="8"/>
  <c r="AC239" i="1"/>
  <c r="F239" i="3"/>
  <c r="AC240" i="1"/>
  <c r="F240" i="3"/>
  <c r="AC241" i="1"/>
  <c r="F241" i="3" s="1"/>
  <c r="AC242" i="1"/>
  <c r="F242" i="3" s="1"/>
  <c r="AC243" i="1"/>
  <c r="F243" i="3"/>
  <c r="AC244" i="1"/>
  <c r="F244" i="3"/>
  <c r="AC245" i="1"/>
  <c r="F245" i="3" s="1"/>
  <c r="AC246" i="1"/>
  <c r="F246" i="3" s="1"/>
  <c r="AC247" i="1"/>
  <c r="Q38" i="8"/>
  <c r="R38" i="8"/>
  <c r="C38" i="8"/>
  <c r="F247" i="1" s="1"/>
  <c r="G247" i="3" s="1"/>
  <c r="AC248" i="1"/>
  <c r="F248" i="3" s="1"/>
  <c r="AC249" i="1"/>
  <c r="F249" i="3"/>
  <c r="AC250" i="1"/>
  <c r="F250" i="3"/>
  <c r="AC251" i="1"/>
  <c r="Q33" i="8"/>
  <c r="C33" i="8" s="1"/>
  <c r="F251" i="1" s="1"/>
  <c r="F251" i="3" s="1"/>
  <c r="R33" i="8"/>
  <c r="AC252" i="1"/>
  <c r="F252" i="3"/>
  <c r="AC253" i="1"/>
  <c r="AC254" i="1"/>
  <c r="Q39" i="8"/>
  <c r="R39" i="8"/>
  <c r="C39" i="8"/>
  <c r="F254" i="1" s="1"/>
  <c r="F254" i="3" s="1"/>
  <c r="AD5" i="1"/>
  <c r="G5" i="3"/>
  <c r="AD6" i="1"/>
  <c r="G6" i="3"/>
  <c r="AD7" i="1"/>
  <c r="G7" i="3" s="1"/>
  <c r="AD8" i="1"/>
  <c r="G8" i="3" s="1"/>
  <c r="Q9" i="9"/>
  <c r="R9" i="9"/>
  <c r="C9" i="9"/>
  <c r="G8" i="1" s="1"/>
  <c r="AD9" i="1"/>
  <c r="G9" i="3" s="1"/>
  <c r="AD10" i="1"/>
  <c r="G10" i="3" s="1"/>
  <c r="AD11" i="1"/>
  <c r="G11" i="3"/>
  <c r="AD12" i="1"/>
  <c r="G12" i="3"/>
  <c r="AD13" i="1"/>
  <c r="G13" i="3" s="1"/>
  <c r="AD14" i="1"/>
  <c r="G14" i="3" s="1"/>
  <c r="AD15" i="1"/>
  <c r="G15" i="3"/>
  <c r="AD16" i="1"/>
  <c r="G16" i="3"/>
  <c r="AD17" i="1"/>
  <c r="G17" i="3" s="1"/>
  <c r="AD18" i="1"/>
  <c r="G18" i="3" s="1"/>
  <c r="AD19" i="1"/>
  <c r="G19" i="3"/>
  <c r="AD20" i="1"/>
  <c r="G20" i="3"/>
  <c r="AD21" i="1"/>
  <c r="G21" i="3" s="1"/>
  <c r="AD22" i="1"/>
  <c r="G22" i="3" s="1"/>
  <c r="AD23" i="1"/>
  <c r="Q13" i="9"/>
  <c r="C13" i="9" s="1"/>
  <c r="G23" i="1" s="1"/>
  <c r="G23" i="3" s="1"/>
  <c r="R13" i="9"/>
  <c r="AD24" i="1"/>
  <c r="G24" i="3" s="1"/>
  <c r="Q10" i="9"/>
  <c r="R10" i="9"/>
  <c r="C10" i="9"/>
  <c r="G24" i="1" s="1"/>
  <c r="AD25" i="1"/>
  <c r="G25" i="3" s="1"/>
  <c r="AD26" i="1"/>
  <c r="G26" i="3" s="1"/>
  <c r="AD27" i="1"/>
  <c r="G27" i="3"/>
  <c r="AD28" i="1"/>
  <c r="G28" i="3"/>
  <c r="AD29" i="1"/>
  <c r="G29" i="3" s="1"/>
  <c r="AD30" i="1"/>
  <c r="G30" i="3" s="1"/>
  <c r="AD31" i="1"/>
  <c r="G31" i="3"/>
  <c r="AD32" i="1"/>
  <c r="G32" i="3"/>
  <c r="AD33" i="1"/>
  <c r="Q12" i="9"/>
  <c r="R12" i="9"/>
  <c r="AD34" i="1"/>
  <c r="G34" i="3"/>
  <c r="AD35" i="1"/>
  <c r="G35" i="3" s="1"/>
  <c r="AD36" i="1"/>
  <c r="G36" i="3" s="1"/>
  <c r="AD37" i="1"/>
  <c r="Q11" i="9"/>
  <c r="C11" i="9" s="1"/>
  <c r="R11" i="9"/>
  <c r="G37" i="1"/>
  <c r="G37" i="3" s="1"/>
  <c r="AD38" i="1"/>
  <c r="G38" i="3" s="1"/>
  <c r="AD39" i="1"/>
  <c r="G39" i="3"/>
  <c r="AD40" i="1"/>
  <c r="G40" i="3"/>
  <c r="AD41" i="1"/>
  <c r="G41" i="3" s="1"/>
  <c r="AD42" i="1"/>
  <c r="G42" i="3" s="1"/>
  <c r="AD43" i="1"/>
  <c r="G43" i="3"/>
  <c r="AD44" i="1"/>
  <c r="G44" i="3"/>
  <c r="AD45" i="1"/>
  <c r="G45" i="3" s="1"/>
  <c r="AD46" i="1"/>
  <c r="Q14" i="9"/>
  <c r="R14" i="9"/>
  <c r="C14" i="9"/>
  <c r="G46" i="1" s="1"/>
  <c r="AD47" i="1"/>
  <c r="G47" i="3" s="1"/>
  <c r="AD48" i="1"/>
  <c r="G48" i="3" s="1"/>
  <c r="AD49" i="1"/>
  <c r="G49" i="3"/>
  <c r="AD50" i="1"/>
  <c r="G50" i="3"/>
  <c r="AD51" i="1"/>
  <c r="Q15" i="9"/>
  <c r="C15" i="9" s="1"/>
  <c r="G51" i="1" s="1"/>
  <c r="R15" i="9"/>
  <c r="AD52" i="1"/>
  <c r="G52" i="3"/>
  <c r="AD53" i="1"/>
  <c r="G53" i="3" s="1"/>
  <c r="AD54" i="1"/>
  <c r="G54" i="3" s="1"/>
  <c r="AD55" i="1"/>
  <c r="G55" i="3"/>
  <c r="AD56" i="1"/>
  <c r="G56" i="3"/>
  <c r="AD57" i="1"/>
  <c r="G57" i="3" s="1"/>
  <c r="AD58" i="1"/>
  <c r="G58" i="3" s="1"/>
  <c r="AD59" i="1"/>
  <c r="G59" i="3"/>
  <c r="AD60" i="1"/>
  <c r="G60" i="3"/>
  <c r="AD61" i="1"/>
  <c r="G61" i="3" s="1"/>
  <c r="AD62" i="1"/>
  <c r="G62" i="3" s="1"/>
  <c r="AD63" i="1"/>
  <c r="G63" i="3"/>
  <c r="AD64" i="1"/>
  <c r="G64" i="3"/>
  <c r="AD65" i="1"/>
  <c r="G65" i="3" s="1"/>
  <c r="AD66" i="1"/>
  <c r="G66" i="3" s="1"/>
  <c r="AD67" i="1"/>
  <c r="G67" i="3"/>
  <c r="AD68" i="1"/>
  <c r="G68" i="3"/>
  <c r="AD69" i="1"/>
  <c r="Q8" i="9"/>
  <c r="R8" i="9"/>
  <c r="AD70" i="1"/>
  <c r="Q16" i="9"/>
  <c r="R16" i="9"/>
  <c r="C16" i="9" s="1"/>
  <c r="G70" i="1"/>
  <c r="G70" i="3" s="1"/>
  <c r="AD71" i="1"/>
  <c r="Q17" i="9"/>
  <c r="C17" i="9" s="1"/>
  <c r="R17" i="9"/>
  <c r="G71" i="1"/>
  <c r="G71" i="3" s="1"/>
  <c r="AD72" i="1"/>
  <c r="Q18" i="9"/>
  <c r="R18" i="9"/>
  <c r="C18" i="9"/>
  <c r="G72" i="1" s="1"/>
  <c r="AD73" i="1"/>
  <c r="G73" i="3" s="1"/>
  <c r="AD74" i="1"/>
  <c r="G74" i="3" s="1"/>
  <c r="AD75" i="1"/>
  <c r="G75" i="3"/>
  <c r="AD76" i="1"/>
  <c r="Q19" i="9"/>
  <c r="R19" i="9"/>
  <c r="C19" i="9" s="1"/>
  <c r="G76" i="1"/>
  <c r="G76" i="3" s="1"/>
  <c r="AD77" i="1"/>
  <c r="G77" i="3"/>
  <c r="AD78" i="1"/>
  <c r="G78" i="3"/>
  <c r="AD79" i="1"/>
  <c r="G79" i="3" s="1"/>
  <c r="AD80" i="1"/>
  <c r="G80" i="3" s="1"/>
  <c r="AD81" i="1"/>
  <c r="G81" i="3"/>
  <c r="AD82" i="1"/>
  <c r="G82" i="3"/>
  <c r="AD83" i="1"/>
  <c r="G83" i="3" s="1"/>
  <c r="AD84" i="1"/>
  <c r="G84" i="3" s="1"/>
  <c r="AD85" i="1"/>
  <c r="G85" i="3"/>
  <c r="AD86" i="1"/>
  <c r="G86" i="3"/>
  <c r="AD87" i="1"/>
  <c r="G87" i="3" s="1"/>
  <c r="AD88" i="1"/>
  <c r="G88" i="3" s="1"/>
  <c r="AD89" i="1"/>
  <c r="G89" i="3"/>
  <c r="AD90" i="1"/>
  <c r="G90" i="3"/>
  <c r="AD91" i="1"/>
  <c r="G91" i="3" s="1"/>
  <c r="AD92" i="1"/>
  <c r="G92" i="3" s="1"/>
  <c r="AD93" i="1"/>
  <c r="G93" i="3"/>
  <c r="AD94" i="1"/>
  <c r="G94" i="3"/>
  <c r="AD95" i="1"/>
  <c r="G95" i="3" s="1"/>
  <c r="AD96" i="1"/>
  <c r="G96" i="3" s="1"/>
  <c r="AD97" i="1"/>
  <c r="G97" i="3"/>
  <c r="AD98" i="1"/>
  <c r="G98" i="3"/>
  <c r="AD99" i="1"/>
  <c r="AD100" i="1"/>
  <c r="G100" i="3" s="1"/>
  <c r="AD101" i="1"/>
  <c r="G101" i="3"/>
  <c r="AD102" i="1"/>
  <c r="Q19" i="8"/>
  <c r="R19" i="8"/>
  <c r="C19" i="8" s="1"/>
  <c r="F102" i="1" s="1"/>
  <c r="G102" i="3" s="1"/>
  <c r="AD103" i="1"/>
  <c r="G103" i="3"/>
  <c r="AD104" i="1"/>
  <c r="G104" i="3"/>
  <c r="AD105" i="1"/>
  <c r="G105" i="3" s="1"/>
  <c r="AD106" i="1"/>
  <c r="AD107" i="1"/>
  <c r="G107" i="3"/>
  <c r="AD108" i="1"/>
  <c r="G108" i="3"/>
  <c r="AD109" i="1"/>
  <c r="G109" i="3" s="1"/>
  <c r="AD110" i="1"/>
  <c r="G110" i="3" s="1"/>
  <c r="Q19" i="10"/>
  <c r="R19" i="10"/>
  <c r="C19" i="10"/>
  <c r="H110" i="1" s="1"/>
  <c r="AD111" i="1"/>
  <c r="G111" i="3" s="1"/>
  <c r="AD112" i="1"/>
  <c r="G112" i="3" s="1"/>
  <c r="AD113" i="1"/>
  <c r="G113" i="3"/>
  <c r="AD114" i="1"/>
  <c r="G114" i="3"/>
  <c r="AD115" i="1"/>
  <c r="G115" i="3" s="1"/>
  <c r="AD116" i="1"/>
  <c r="G116" i="3" s="1"/>
  <c r="AD117" i="1"/>
  <c r="G117" i="3"/>
  <c r="AD118" i="1"/>
  <c r="G118" i="3"/>
  <c r="AD119" i="1"/>
  <c r="G119" i="3" s="1"/>
  <c r="AD120" i="1"/>
  <c r="AD121" i="1"/>
  <c r="G121" i="3"/>
  <c r="AD122" i="1"/>
  <c r="AD123" i="1"/>
  <c r="G123" i="3" s="1"/>
  <c r="AD124" i="1"/>
  <c r="G124" i="3" s="1"/>
  <c r="AD125" i="1"/>
  <c r="G125" i="3"/>
  <c r="AD126" i="1"/>
  <c r="G126" i="3"/>
  <c r="AD127" i="1"/>
  <c r="Q23" i="9"/>
  <c r="R23" i="9"/>
  <c r="AD128" i="1"/>
  <c r="G128" i="3"/>
  <c r="AD129" i="1"/>
  <c r="G129" i="3" s="1"/>
  <c r="AD130" i="1"/>
  <c r="G130" i="3" s="1"/>
  <c r="Q24" i="9"/>
  <c r="R24" i="9"/>
  <c r="C24" i="9"/>
  <c r="G130" i="1" s="1"/>
  <c r="AD131" i="1"/>
  <c r="G131" i="3" s="1"/>
  <c r="AD132" i="1"/>
  <c r="G132" i="3" s="1"/>
  <c r="AD133" i="1"/>
  <c r="AD134" i="1"/>
  <c r="G134" i="3" s="1"/>
  <c r="AD135" i="1"/>
  <c r="G135" i="3" s="1"/>
  <c r="AD136" i="1"/>
  <c r="G136" i="3" s="1"/>
  <c r="AD137" i="1"/>
  <c r="G137" i="3"/>
  <c r="AD138" i="1"/>
  <c r="G138" i="3" s="1"/>
  <c r="AD139" i="1"/>
  <c r="G139" i="3" s="1"/>
  <c r="AD140" i="1"/>
  <c r="G140" i="3" s="1"/>
  <c r="AD141" i="1"/>
  <c r="G141" i="3" s="1"/>
  <c r="AD142" i="1"/>
  <c r="G142" i="3" s="1"/>
  <c r="AD143" i="1"/>
  <c r="G143" i="3" s="1"/>
  <c r="AD144" i="1"/>
  <c r="G144" i="3" s="1"/>
  <c r="AD145" i="1"/>
  <c r="G145" i="3"/>
  <c r="AD146" i="1"/>
  <c r="G146" i="3" s="1"/>
  <c r="AD147" i="1"/>
  <c r="G147" i="3" s="1"/>
  <c r="AD148" i="1"/>
  <c r="G148" i="3" s="1"/>
  <c r="AD149" i="1"/>
  <c r="G149" i="3"/>
  <c r="AD150" i="1"/>
  <c r="G150" i="3" s="1"/>
  <c r="AD151" i="1"/>
  <c r="G151" i="3" s="1"/>
  <c r="AD152" i="1"/>
  <c r="G152" i="3" s="1"/>
  <c r="AD153" i="1"/>
  <c r="Q29" i="9"/>
  <c r="C29" i="9" s="1"/>
  <c r="G153" i="1" s="1"/>
  <c r="J153" i="3" s="1"/>
  <c r="R29" i="9"/>
  <c r="AD154" i="1"/>
  <c r="G154" i="3" s="1"/>
  <c r="Q27" i="9"/>
  <c r="R27" i="9"/>
  <c r="C27" i="9"/>
  <c r="G154" i="1" s="1"/>
  <c r="AD155" i="1"/>
  <c r="G155" i="3" s="1"/>
  <c r="AD156" i="1"/>
  <c r="G156" i="3" s="1"/>
  <c r="AD157" i="1"/>
  <c r="G157" i="3"/>
  <c r="AD158" i="1"/>
  <c r="AD159" i="1"/>
  <c r="G159" i="3" s="1"/>
  <c r="AD160" i="1"/>
  <c r="G160" i="3" s="1"/>
  <c r="AD161" i="1"/>
  <c r="G161" i="3"/>
  <c r="AD162" i="1"/>
  <c r="G162" i="3" s="1"/>
  <c r="AD163" i="1"/>
  <c r="G163" i="3" s="1"/>
  <c r="AD164" i="1"/>
  <c r="G164" i="3" s="1"/>
  <c r="AD165" i="1"/>
  <c r="G165" i="3"/>
  <c r="AD166" i="1"/>
  <c r="G166" i="3" s="1"/>
  <c r="AD167" i="1"/>
  <c r="G167" i="3" s="1"/>
  <c r="AD168" i="1"/>
  <c r="G168" i="3" s="1"/>
  <c r="AD169" i="1"/>
  <c r="G169" i="3"/>
  <c r="AD170" i="1"/>
  <c r="G170" i="3" s="1"/>
  <c r="AD171" i="1"/>
  <c r="G171" i="3" s="1"/>
  <c r="AD172" i="1"/>
  <c r="G172" i="3" s="1"/>
  <c r="AD173" i="1"/>
  <c r="G173" i="3" s="1"/>
  <c r="AD174" i="1"/>
  <c r="G174" i="3" s="1"/>
  <c r="AD175" i="1"/>
  <c r="G175" i="3" s="1"/>
  <c r="AD176" i="1"/>
  <c r="G176" i="3" s="1"/>
  <c r="AD177" i="1"/>
  <c r="G177" i="3" s="1"/>
  <c r="AD178" i="1"/>
  <c r="Q32" i="9"/>
  <c r="C32" i="9" s="1"/>
  <c r="R32" i="9"/>
  <c r="G178" i="1"/>
  <c r="AD179" i="1"/>
  <c r="Q33" i="9"/>
  <c r="R33" i="9"/>
  <c r="AD180" i="1"/>
  <c r="G180" i="3" s="1"/>
  <c r="AD181" i="1"/>
  <c r="G181" i="3" s="1"/>
  <c r="AD182" i="1"/>
  <c r="G182" i="3" s="1"/>
  <c r="AD183" i="1"/>
  <c r="G183" i="3" s="1"/>
  <c r="AD184" i="1"/>
  <c r="G184" i="3" s="1"/>
  <c r="AD185" i="1"/>
  <c r="Q31" i="9"/>
  <c r="R31" i="9"/>
  <c r="AD186" i="1"/>
  <c r="G186" i="3" s="1"/>
  <c r="AD187" i="1"/>
  <c r="G187" i="3" s="1"/>
  <c r="AD188" i="1"/>
  <c r="G188" i="3" s="1"/>
  <c r="AD189" i="1"/>
  <c r="G189" i="3" s="1"/>
  <c r="AD190" i="1"/>
  <c r="G190" i="3" s="1"/>
  <c r="AD191" i="1"/>
  <c r="G191" i="3" s="1"/>
  <c r="AD192" i="1"/>
  <c r="Q34" i="9"/>
  <c r="C34" i="9" s="1"/>
  <c r="G192" i="1" s="1"/>
  <c r="R34" i="9"/>
  <c r="AD193" i="1"/>
  <c r="G193" i="3" s="1"/>
  <c r="AD194" i="1"/>
  <c r="G194" i="3" s="1"/>
  <c r="AD195" i="1"/>
  <c r="G195" i="3" s="1"/>
  <c r="AD196" i="1"/>
  <c r="G196" i="3" s="1"/>
  <c r="AD197" i="1"/>
  <c r="G197" i="3"/>
  <c r="AD198" i="1"/>
  <c r="G198" i="3" s="1"/>
  <c r="AD199" i="1"/>
  <c r="G199" i="3" s="1"/>
  <c r="AD200" i="1"/>
  <c r="G200" i="3" s="1"/>
  <c r="AD201" i="1"/>
  <c r="G201" i="3" s="1"/>
  <c r="AD202" i="1"/>
  <c r="G202" i="3" s="1"/>
  <c r="AD203" i="1"/>
  <c r="G203" i="3"/>
  <c r="AD204" i="1"/>
  <c r="G204" i="3" s="1"/>
  <c r="AD205" i="1"/>
  <c r="G205" i="3"/>
  <c r="AD206" i="1"/>
  <c r="G206" i="3"/>
  <c r="AD207" i="1"/>
  <c r="G207" i="3" s="1"/>
  <c r="AD208" i="1"/>
  <c r="G208" i="3" s="1"/>
  <c r="AD209" i="1"/>
  <c r="G209" i="3" s="1"/>
  <c r="AD210" i="1"/>
  <c r="G210" i="3" s="1"/>
  <c r="AD211" i="1"/>
  <c r="G211" i="3" s="1"/>
  <c r="Q36" i="9"/>
  <c r="C36" i="9" s="1"/>
  <c r="G211" i="1" s="1"/>
  <c r="R36" i="9"/>
  <c r="AD212" i="1"/>
  <c r="G212" i="3"/>
  <c r="AD213" i="1"/>
  <c r="Q37" i="9"/>
  <c r="C37" i="9" s="1"/>
  <c r="G213" i="1" s="1"/>
  <c r="J213" i="3" s="1"/>
  <c r="R37" i="9"/>
  <c r="AD214" i="1"/>
  <c r="G214" i="3" s="1"/>
  <c r="AD215" i="1"/>
  <c r="G215" i="3" s="1"/>
  <c r="AD216" i="1"/>
  <c r="G216" i="3" s="1"/>
  <c r="AD217" i="1"/>
  <c r="Q38" i="9"/>
  <c r="R38" i="9"/>
  <c r="C38" i="9" s="1"/>
  <c r="G217" i="1" s="1"/>
  <c r="G217" i="3"/>
  <c r="AD218" i="1"/>
  <c r="G218" i="3" s="1"/>
  <c r="AD219" i="1"/>
  <c r="G219" i="3" s="1"/>
  <c r="AD220" i="1"/>
  <c r="G220" i="3"/>
  <c r="AD221" i="1"/>
  <c r="AD222" i="1"/>
  <c r="G222" i="3" s="1"/>
  <c r="AD223" i="1"/>
  <c r="G223" i="3"/>
  <c r="AD224" i="1"/>
  <c r="G224" i="3" s="1"/>
  <c r="Q39" i="9"/>
  <c r="R39" i="9"/>
  <c r="C39" i="9" s="1"/>
  <c r="G224" i="1" s="1"/>
  <c r="AD225" i="1"/>
  <c r="Q40" i="9"/>
  <c r="R40" i="9"/>
  <c r="C40" i="9"/>
  <c r="G225" i="1" s="1"/>
  <c r="AD226" i="1"/>
  <c r="G226" i="3" s="1"/>
  <c r="AD227" i="1"/>
  <c r="G227" i="3"/>
  <c r="AD228" i="1"/>
  <c r="G228" i="3"/>
  <c r="AD229" i="1"/>
  <c r="AD230" i="1"/>
  <c r="G230" i="3" s="1"/>
  <c r="AD231" i="1"/>
  <c r="G231" i="3" s="1"/>
  <c r="AD232" i="1"/>
  <c r="G232" i="3" s="1"/>
  <c r="AD233" i="1"/>
  <c r="G233" i="3" s="1"/>
  <c r="AD234" i="1"/>
  <c r="G234" i="3" s="1"/>
  <c r="AD235" i="1"/>
  <c r="G235" i="3" s="1"/>
  <c r="AD236" i="1"/>
  <c r="G236" i="3"/>
  <c r="AD237" i="1"/>
  <c r="G237" i="3"/>
  <c r="AD238" i="1"/>
  <c r="G238" i="3" s="1"/>
  <c r="AD239" i="1"/>
  <c r="G239" i="3"/>
  <c r="AD240" i="1"/>
  <c r="G240" i="3" s="1"/>
  <c r="AD241" i="1"/>
  <c r="G241" i="3" s="1"/>
  <c r="AD242" i="1"/>
  <c r="G242" i="3"/>
  <c r="AD243" i="1"/>
  <c r="G243" i="3"/>
  <c r="AD244" i="1"/>
  <c r="G244" i="3" s="1"/>
  <c r="AD245" i="1"/>
  <c r="G245" i="3" s="1"/>
  <c r="AD246" i="1"/>
  <c r="G246" i="3" s="1"/>
  <c r="AD247" i="1"/>
  <c r="AD248" i="1"/>
  <c r="G248" i="3" s="1"/>
  <c r="AD249" i="1"/>
  <c r="G249" i="3" s="1"/>
  <c r="AD250" i="1"/>
  <c r="G250" i="3" s="1"/>
  <c r="AD251" i="1"/>
  <c r="AD252" i="1"/>
  <c r="G252" i="3" s="1"/>
  <c r="AD253" i="1"/>
  <c r="Q42" i="9"/>
  <c r="R42" i="9"/>
  <c r="C42" i="9" s="1"/>
  <c r="G253" i="1" s="1"/>
  <c r="J253" i="3" s="1"/>
  <c r="AD254" i="1"/>
  <c r="AE5" i="1"/>
  <c r="H5" i="3"/>
  <c r="AE6" i="1"/>
  <c r="H6" i="3" s="1"/>
  <c r="AE7" i="1"/>
  <c r="H7" i="3" s="1"/>
  <c r="AE8" i="1"/>
  <c r="H8" i="3"/>
  <c r="AE9" i="1"/>
  <c r="H9" i="3"/>
  <c r="AE10" i="1"/>
  <c r="H10" i="3" s="1"/>
  <c r="AE11" i="1"/>
  <c r="H11" i="3" s="1"/>
  <c r="AE12" i="1"/>
  <c r="H12" i="3"/>
  <c r="AE13" i="1"/>
  <c r="H13" i="3"/>
  <c r="AE14" i="1"/>
  <c r="H14" i="3" s="1"/>
  <c r="AE15" i="1"/>
  <c r="H15" i="3" s="1"/>
  <c r="AE16" i="1"/>
  <c r="H16" i="3"/>
  <c r="AE17" i="1"/>
  <c r="H17" i="3"/>
  <c r="AE18" i="1"/>
  <c r="H18" i="3" s="1"/>
  <c r="AE19" i="1"/>
  <c r="H19" i="3" s="1"/>
  <c r="AE20" i="1"/>
  <c r="H20" i="3"/>
  <c r="AE21" i="1"/>
  <c r="H21" i="3"/>
  <c r="AE22" i="1"/>
  <c r="H22" i="3" s="1"/>
  <c r="AE23" i="1"/>
  <c r="H23" i="3" s="1"/>
  <c r="AE24" i="1"/>
  <c r="H24" i="3"/>
  <c r="AE25" i="1"/>
  <c r="H25" i="3"/>
  <c r="AE26" i="1"/>
  <c r="H26" i="3" s="1"/>
  <c r="AE27" i="1"/>
  <c r="H27" i="3" s="1"/>
  <c r="AE28" i="1"/>
  <c r="H28" i="3"/>
  <c r="AE29" i="1"/>
  <c r="H29" i="3"/>
  <c r="AE30" i="1"/>
  <c r="H30" i="3" s="1"/>
  <c r="AE31" i="1"/>
  <c r="H31" i="3" s="1"/>
  <c r="AE32" i="1"/>
  <c r="H32" i="3"/>
  <c r="AE33" i="1"/>
  <c r="AE34" i="1"/>
  <c r="H34" i="3" s="1"/>
  <c r="AE35" i="1"/>
  <c r="H35" i="3" s="1"/>
  <c r="AE36" i="1"/>
  <c r="H36" i="3"/>
  <c r="AE37" i="1"/>
  <c r="H37" i="3"/>
  <c r="AE38" i="1"/>
  <c r="H38" i="3" s="1"/>
  <c r="AE39" i="1"/>
  <c r="H39" i="3" s="1"/>
  <c r="AE40" i="1"/>
  <c r="H40" i="3"/>
  <c r="AE41" i="1"/>
  <c r="H41" i="3"/>
  <c r="AE42" i="1"/>
  <c r="H42" i="3" s="1"/>
  <c r="AE43" i="1"/>
  <c r="H43" i="3" s="1"/>
  <c r="AE44" i="1"/>
  <c r="H44" i="3"/>
  <c r="AE45" i="1"/>
  <c r="H45" i="3"/>
  <c r="AE46" i="1"/>
  <c r="H46" i="3" s="1"/>
  <c r="AE47" i="1"/>
  <c r="H47" i="3" s="1"/>
  <c r="AE48" i="1"/>
  <c r="H48" i="3"/>
  <c r="AE49" i="1"/>
  <c r="H49" i="3"/>
  <c r="AE50" i="1"/>
  <c r="H50" i="3" s="1"/>
  <c r="AE51" i="1"/>
  <c r="H51" i="3" s="1"/>
  <c r="AE52" i="1"/>
  <c r="H52" i="3"/>
  <c r="AE53" i="1"/>
  <c r="H53" i="3"/>
  <c r="AE54" i="1"/>
  <c r="H54" i="3" s="1"/>
  <c r="AE55" i="1"/>
  <c r="H55" i="3" s="1"/>
  <c r="AE56" i="1"/>
  <c r="H56" i="3"/>
  <c r="AE57" i="1"/>
  <c r="H57" i="3"/>
  <c r="AE58" i="1"/>
  <c r="H58" i="3" s="1"/>
  <c r="AE59" i="1"/>
  <c r="H59" i="3" s="1"/>
  <c r="AE60" i="1"/>
  <c r="H60" i="3"/>
  <c r="AE61" i="1"/>
  <c r="H61" i="3"/>
  <c r="AE62" i="1"/>
  <c r="H62" i="3" s="1"/>
  <c r="AE63" i="1"/>
  <c r="H63" i="3" s="1"/>
  <c r="AE64" i="1"/>
  <c r="H64" i="3"/>
  <c r="AE65" i="1"/>
  <c r="H65" i="3"/>
  <c r="AE66" i="1"/>
  <c r="H66" i="3" s="1"/>
  <c r="AE67" i="1"/>
  <c r="H67" i="3" s="1"/>
  <c r="AE68" i="1"/>
  <c r="H68" i="3"/>
  <c r="AE69" i="1"/>
  <c r="AE70" i="1"/>
  <c r="H70" i="3" s="1"/>
  <c r="AE71" i="1"/>
  <c r="H71" i="3" s="1"/>
  <c r="AE72" i="1"/>
  <c r="H72" i="3"/>
  <c r="AE73" i="1"/>
  <c r="H73" i="3"/>
  <c r="AE74" i="1"/>
  <c r="H74" i="3" s="1"/>
  <c r="AE75" i="1"/>
  <c r="H75" i="3" s="1"/>
  <c r="AE76" i="1"/>
  <c r="H76" i="3"/>
  <c r="AE77" i="1"/>
  <c r="H77" i="3"/>
  <c r="AE78" i="1"/>
  <c r="H78" i="3" s="1"/>
  <c r="AE79" i="1"/>
  <c r="H79" i="3" s="1"/>
  <c r="AE80" i="1"/>
  <c r="H80" i="3"/>
  <c r="AE81" i="1"/>
  <c r="H81" i="3"/>
  <c r="AE82" i="1"/>
  <c r="H82" i="3" s="1"/>
  <c r="AE83" i="1"/>
  <c r="H83" i="3" s="1"/>
  <c r="AE84" i="1"/>
  <c r="H84" i="3"/>
  <c r="AE85" i="1"/>
  <c r="H85" i="3"/>
  <c r="AE86" i="1"/>
  <c r="H86" i="3" s="1"/>
  <c r="AE87" i="1"/>
  <c r="H87" i="3" s="1"/>
  <c r="AE88" i="1"/>
  <c r="H88" i="3"/>
  <c r="AE89" i="1"/>
  <c r="H89" i="3"/>
  <c r="AE90" i="1"/>
  <c r="H90" i="3" s="1"/>
  <c r="AE91" i="1"/>
  <c r="H91" i="3" s="1"/>
  <c r="AE92" i="1"/>
  <c r="H92" i="3"/>
  <c r="AE93" i="1"/>
  <c r="H93" i="3" s="1"/>
  <c r="AE94" i="1"/>
  <c r="H94" i="3" s="1"/>
  <c r="AE95" i="1"/>
  <c r="H95" i="3" s="1"/>
  <c r="AE96" i="1"/>
  <c r="H96" i="3"/>
  <c r="AE97" i="1"/>
  <c r="H97" i="3"/>
  <c r="AE98" i="1"/>
  <c r="H98" i="3" s="1"/>
  <c r="AE99" i="1"/>
  <c r="AE100" i="1"/>
  <c r="H100" i="3"/>
  <c r="AE101" i="1"/>
  <c r="H101" i="3"/>
  <c r="AE102" i="1"/>
  <c r="H102" i="3" s="1"/>
  <c r="AE103" i="1"/>
  <c r="H103" i="3" s="1"/>
  <c r="AE104" i="1"/>
  <c r="H104" i="3"/>
  <c r="AE105" i="1"/>
  <c r="H105" i="3" s="1"/>
  <c r="AE106" i="1"/>
  <c r="H106" i="3" s="1"/>
  <c r="AE107" i="1"/>
  <c r="H107" i="3" s="1"/>
  <c r="AE108" i="1"/>
  <c r="H108" i="3"/>
  <c r="AE109" i="1"/>
  <c r="H109" i="3" s="1"/>
  <c r="AE110" i="1"/>
  <c r="H110" i="3" s="1"/>
  <c r="AE111" i="1"/>
  <c r="H111" i="3" s="1"/>
  <c r="AE112" i="1"/>
  <c r="H112" i="3"/>
  <c r="AE113" i="1"/>
  <c r="H113" i="3"/>
  <c r="AE114" i="1"/>
  <c r="H114" i="3" s="1"/>
  <c r="AE115" i="1"/>
  <c r="H115" i="3" s="1"/>
  <c r="AE116" i="1"/>
  <c r="H116" i="3"/>
  <c r="AE117" i="1"/>
  <c r="H117" i="3"/>
  <c r="AE118" i="1"/>
  <c r="H118" i="3" s="1"/>
  <c r="AE119" i="1"/>
  <c r="H119" i="3" s="1"/>
  <c r="AE120" i="1"/>
  <c r="H120" i="3"/>
  <c r="AE121" i="1"/>
  <c r="H121" i="3" s="1"/>
  <c r="AE122" i="1"/>
  <c r="H122" i="3" s="1"/>
  <c r="AE123" i="1"/>
  <c r="H123" i="3" s="1"/>
  <c r="AE124" i="1"/>
  <c r="H124" i="3"/>
  <c r="AE125" i="1"/>
  <c r="H125" i="3" s="1"/>
  <c r="AE126" i="1"/>
  <c r="H126" i="3" s="1"/>
  <c r="AE127" i="1"/>
  <c r="AE128" i="1"/>
  <c r="H128" i="3"/>
  <c r="AE129" i="1"/>
  <c r="H129" i="3"/>
  <c r="AE130" i="1"/>
  <c r="H130" i="3" s="1"/>
  <c r="AE131" i="1"/>
  <c r="H131" i="3" s="1"/>
  <c r="AE132" i="1"/>
  <c r="H132" i="3"/>
  <c r="AE133" i="1"/>
  <c r="H133" i="3"/>
  <c r="AE134" i="1"/>
  <c r="H134" i="3" s="1"/>
  <c r="AE135" i="1"/>
  <c r="H135" i="3" s="1"/>
  <c r="AE136" i="1"/>
  <c r="H136" i="3"/>
  <c r="AE137" i="1"/>
  <c r="H137" i="3" s="1"/>
  <c r="AE138" i="1"/>
  <c r="H138" i="3" s="1"/>
  <c r="AE139" i="1"/>
  <c r="H139" i="3" s="1"/>
  <c r="AE140" i="1"/>
  <c r="H140" i="3"/>
  <c r="AE141" i="1"/>
  <c r="H141" i="3" s="1"/>
  <c r="AE142" i="1"/>
  <c r="H142" i="3" s="1"/>
  <c r="AE143" i="1"/>
  <c r="H143" i="3" s="1"/>
  <c r="AE144" i="1"/>
  <c r="H144" i="3"/>
  <c r="AE145" i="1"/>
  <c r="H145" i="3"/>
  <c r="AE146" i="1"/>
  <c r="H146" i="3" s="1"/>
  <c r="AE147" i="1"/>
  <c r="H147" i="3" s="1"/>
  <c r="AE148" i="1"/>
  <c r="H148" i="3"/>
  <c r="AE149" i="1"/>
  <c r="H149" i="3"/>
  <c r="AE150" i="1"/>
  <c r="H150" i="3" s="1"/>
  <c r="AE151" i="1"/>
  <c r="H151" i="3" s="1"/>
  <c r="AE152" i="1"/>
  <c r="H152" i="3"/>
  <c r="AE153" i="1"/>
  <c r="H153" i="3" s="1"/>
  <c r="AE154" i="1"/>
  <c r="H154" i="3" s="1"/>
  <c r="AE155" i="1"/>
  <c r="H155" i="3" s="1"/>
  <c r="AE156" i="1"/>
  <c r="H156" i="3"/>
  <c r="AE157" i="1"/>
  <c r="H157" i="3" s="1"/>
  <c r="AE158" i="1"/>
  <c r="H158" i="3" s="1"/>
  <c r="AE159" i="1"/>
  <c r="H159" i="3" s="1"/>
  <c r="AE160" i="1"/>
  <c r="H160" i="3"/>
  <c r="AE161" i="1"/>
  <c r="H161" i="3"/>
  <c r="AE162" i="1"/>
  <c r="H162" i="3" s="1"/>
  <c r="AE163" i="1"/>
  <c r="H163" i="3" s="1"/>
  <c r="AE164" i="1"/>
  <c r="H164" i="3"/>
  <c r="AE165" i="1"/>
  <c r="H165" i="3"/>
  <c r="AE166" i="1"/>
  <c r="H166" i="3" s="1"/>
  <c r="AE167" i="1"/>
  <c r="H167" i="3" s="1"/>
  <c r="AE168" i="1"/>
  <c r="H168" i="3"/>
  <c r="AE169" i="1"/>
  <c r="H169" i="3" s="1"/>
  <c r="AE170" i="1"/>
  <c r="H170" i="3" s="1"/>
  <c r="AE171" i="1"/>
  <c r="H171" i="3" s="1"/>
  <c r="AE172" i="1"/>
  <c r="H172" i="3"/>
  <c r="AE173" i="1"/>
  <c r="H173" i="3" s="1"/>
  <c r="AE174" i="1"/>
  <c r="H174" i="3" s="1"/>
  <c r="AE175" i="1"/>
  <c r="H175" i="3" s="1"/>
  <c r="AE176" i="1"/>
  <c r="H176" i="3"/>
  <c r="AE177" i="1"/>
  <c r="H177" i="3"/>
  <c r="AE178" i="1"/>
  <c r="H178" i="3" s="1"/>
  <c r="AE179" i="1"/>
  <c r="AE180" i="1"/>
  <c r="H180" i="3" s="1"/>
  <c r="AE181" i="1"/>
  <c r="H181" i="3" s="1"/>
  <c r="AE182" i="1"/>
  <c r="H182" i="3" s="1"/>
  <c r="AE183" i="1"/>
  <c r="H183" i="3" s="1"/>
  <c r="AE184" i="1"/>
  <c r="H184" i="3" s="1"/>
  <c r="AE185" i="1"/>
  <c r="AE186" i="1"/>
  <c r="H186" i="3" s="1"/>
  <c r="AE187" i="1"/>
  <c r="H187" i="3" s="1"/>
  <c r="AE188" i="1"/>
  <c r="H188" i="3"/>
  <c r="AE189" i="1"/>
  <c r="H189" i="3" s="1"/>
  <c r="AE190" i="1"/>
  <c r="H190" i="3" s="1"/>
  <c r="AE191" i="1"/>
  <c r="H191" i="3" s="1"/>
  <c r="AE192" i="1"/>
  <c r="H192" i="3" s="1"/>
  <c r="AE193" i="1"/>
  <c r="H193" i="3"/>
  <c r="AE194" i="1"/>
  <c r="H194" i="3" s="1"/>
  <c r="AE195" i="1"/>
  <c r="H195" i="3" s="1"/>
  <c r="AE196" i="1"/>
  <c r="H196" i="3" s="1"/>
  <c r="AE197" i="1"/>
  <c r="H197" i="3" s="1"/>
  <c r="AE198" i="1"/>
  <c r="H198" i="3" s="1"/>
  <c r="AE199" i="1"/>
  <c r="H199" i="3" s="1"/>
  <c r="AE200" i="1"/>
  <c r="H200" i="3" s="1"/>
  <c r="AE201" i="1"/>
  <c r="H201" i="3" s="1"/>
  <c r="AE202" i="1"/>
  <c r="H202" i="3" s="1"/>
  <c r="AE203" i="1"/>
  <c r="H203" i="3" s="1"/>
  <c r="AE204" i="1"/>
  <c r="H204" i="3"/>
  <c r="AE205" i="1"/>
  <c r="H205" i="3" s="1"/>
  <c r="AE206" i="1"/>
  <c r="H206" i="3" s="1"/>
  <c r="AE207" i="1"/>
  <c r="H207" i="3" s="1"/>
  <c r="AE208" i="1"/>
  <c r="H208" i="3" s="1"/>
  <c r="AE209" i="1"/>
  <c r="H209" i="3"/>
  <c r="AE210" i="1"/>
  <c r="H210" i="3" s="1"/>
  <c r="AE211" i="1"/>
  <c r="H211" i="3" s="1"/>
  <c r="AE212" i="1"/>
  <c r="H212" i="3" s="1"/>
  <c r="AE213" i="1"/>
  <c r="H213" i="3" s="1"/>
  <c r="AE214" i="1"/>
  <c r="H214" i="3" s="1"/>
  <c r="AE215" i="1"/>
  <c r="H215" i="3" s="1"/>
  <c r="AE216" i="1"/>
  <c r="H216" i="3" s="1"/>
  <c r="AE217" i="1"/>
  <c r="H217" i="3" s="1"/>
  <c r="AE218" i="1"/>
  <c r="H218" i="3" s="1"/>
  <c r="AE219" i="1"/>
  <c r="H219" i="3" s="1"/>
  <c r="AE220" i="1"/>
  <c r="H220" i="3"/>
  <c r="AE221" i="1"/>
  <c r="H221" i="3" s="1"/>
  <c r="AE222" i="1"/>
  <c r="H222" i="3" s="1"/>
  <c r="AE223" i="1"/>
  <c r="H223" i="3" s="1"/>
  <c r="AE224" i="1"/>
  <c r="H224" i="3" s="1"/>
  <c r="AE225" i="1"/>
  <c r="AE226" i="1"/>
  <c r="H226" i="3" s="1"/>
  <c r="AE227" i="1"/>
  <c r="H227" i="3" s="1"/>
  <c r="AE228" i="1"/>
  <c r="H228" i="3" s="1"/>
  <c r="AE229" i="1"/>
  <c r="H229" i="3" s="1"/>
  <c r="AE230" i="1"/>
  <c r="H230" i="3" s="1"/>
  <c r="AE231" i="1"/>
  <c r="H231" i="3" s="1"/>
  <c r="AE232" i="1"/>
  <c r="H232" i="3" s="1"/>
  <c r="AE233" i="1"/>
  <c r="H233" i="3" s="1"/>
  <c r="AE234" i="1"/>
  <c r="H234" i="3" s="1"/>
  <c r="AE235" i="1"/>
  <c r="H235" i="3" s="1"/>
  <c r="AE236" i="1"/>
  <c r="H236" i="3"/>
  <c r="AE237" i="1"/>
  <c r="H237" i="3" s="1"/>
  <c r="AE238" i="1"/>
  <c r="H238" i="3" s="1"/>
  <c r="AE239" i="1"/>
  <c r="H239" i="3" s="1"/>
  <c r="AE240" i="1"/>
  <c r="H240" i="3" s="1"/>
  <c r="AE241" i="1"/>
  <c r="H241" i="3"/>
  <c r="AE242" i="1"/>
  <c r="H242" i="3" s="1"/>
  <c r="AE243" i="1"/>
  <c r="H243" i="3" s="1"/>
  <c r="AE244" i="1"/>
  <c r="H244" i="3" s="1"/>
  <c r="AE245" i="1"/>
  <c r="H245" i="3" s="1"/>
  <c r="AE246" i="1"/>
  <c r="H246" i="3" s="1"/>
  <c r="AE247" i="1"/>
  <c r="AE248" i="1"/>
  <c r="H248" i="3" s="1"/>
  <c r="AE249" i="1"/>
  <c r="H249" i="3" s="1"/>
  <c r="AE250" i="1"/>
  <c r="H250" i="3" s="1"/>
  <c r="AE251" i="1"/>
  <c r="H251" i="3" s="1"/>
  <c r="AE252" i="1"/>
  <c r="H252" i="3"/>
  <c r="AE253" i="1"/>
  <c r="AE254" i="1"/>
  <c r="H254" i="3" s="1"/>
  <c r="AF5" i="1"/>
  <c r="I5" i="3"/>
  <c r="AF6" i="1"/>
  <c r="I6" i="3"/>
  <c r="AF7" i="1"/>
  <c r="I7" i="3" s="1"/>
  <c r="AF8" i="1"/>
  <c r="I8" i="3"/>
  <c r="AF9" i="1"/>
  <c r="I9" i="3"/>
  <c r="AF10" i="1"/>
  <c r="I10" i="3"/>
  <c r="AF11" i="1"/>
  <c r="I11" i="3" s="1"/>
  <c r="AF12" i="1"/>
  <c r="I12" i="3"/>
  <c r="AF13" i="1"/>
  <c r="Q8" i="8"/>
  <c r="R8" i="8"/>
  <c r="C8" i="8"/>
  <c r="F13" i="1"/>
  <c r="AF14" i="1"/>
  <c r="I14" i="3"/>
  <c r="AF15" i="1"/>
  <c r="I15" i="3"/>
  <c r="AF16" i="1"/>
  <c r="I16" i="3"/>
  <c r="AF17" i="1"/>
  <c r="I17" i="3" s="1"/>
  <c r="AF18" i="1"/>
  <c r="I18" i="3"/>
  <c r="AF19" i="1"/>
  <c r="I19" i="3"/>
  <c r="AF20" i="1"/>
  <c r="I20" i="3"/>
  <c r="AF21" i="1"/>
  <c r="I21" i="3" s="1"/>
  <c r="AF22" i="1"/>
  <c r="I22" i="3"/>
  <c r="AF23" i="1"/>
  <c r="I23" i="3"/>
  <c r="AF24" i="1"/>
  <c r="I24" i="3"/>
  <c r="AF25" i="1"/>
  <c r="I25" i="3" s="1"/>
  <c r="AF26" i="1"/>
  <c r="I26" i="3"/>
  <c r="AF27" i="1"/>
  <c r="I27" i="3"/>
  <c r="AF28" i="1"/>
  <c r="I28" i="3"/>
  <c r="AF29" i="1"/>
  <c r="I29" i="3" s="1"/>
  <c r="AF30" i="1"/>
  <c r="I30" i="3"/>
  <c r="AF31" i="1"/>
  <c r="I31" i="3"/>
  <c r="AF32" i="1"/>
  <c r="I32" i="3"/>
  <c r="AF33" i="1"/>
  <c r="AF34" i="1"/>
  <c r="Q10" i="8"/>
  <c r="R10" i="8"/>
  <c r="C10" i="8"/>
  <c r="F34" i="1"/>
  <c r="I34" i="3"/>
  <c r="AF35" i="1"/>
  <c r="I35" i="3" s="1"/>
  <c r="AF36" i="1"/>
  <c r="I36" i="3"/>
  <c r="AF38" i="1"/>
  <c r="I38" i="3"/>
  <c r="AF39" i="1"/>
  <c r="I39" i="3"/>
  <c r="AF40" i="1"/>
  <c r="I40" i="3"/>
  <c r="AF41" i="1"/>
  <c r="I41" i="3"/>
  <c r="AF42" i="1"/>
  <c r="I42" i="3"/>
  <c r="AF43" i="1"/>
  <c r="I43" i="3"/>
  <c r="AF44" i="1"/>
  <c r="I44" i="3"/>
  <c r="AF45" i="1"/>
  <c r="I45" i="3"/>
  <c r="AF46" i="1"/>
  <c r="I46" i="3"/>
  <c r="Q13" i="8"/>
  <c r="C13" i="8" s="1"/>
  <c r="F47" i="1" s="1"/>
  <c r="J47" i="3" s="1"/>
  <c r="R13" i="8"/>
  <c r="AF48" i="1"/>
  <c r="I48" i="3" s="1"/>
  <c r="AF49" i="1"/>
  <c r="I49" i="3"/>
  <c r="AF50" i="1"/>
  <c r="I50" i="3"/>
  <c r="AF51" i="1"/>
  <c r="I51" i="3"/>
  <c r="AF52" i="1"/>
  <c r="I52" i="3" s="1"/>
  <c r="AF53" i="1"/>
  <c r="I53" i="3"/>
  <c r="AF54" i="1"/>
  <c r="I54" i="3"/>
  <c r="AF55" i="1"/>
  <c r="I55" i="3"/>
  <c r="AF56" i="1"/>
  <c r="I56" i="3" s="1"/>
  <c r="AF57" i="1"/>
  <c r="I57" i="3"/>
  <c r="AF58" i="1"/>
  <c r="I58" i="3"/>
  <c r="AF59" i="1"/>
  <c r="I59" i="3"/>
  <c r="AF60" i="1"/>
  <c r="I60" i="3" s="1"/>
  <c r="AF61" i="1"/>
  <c r="I61" i="3"/>
  <c r="AF62" i="1"/>
  <c r="I62" i="3"/>
  <c r="AF63" i="1"/>
  <c r="I63" i="3"/>
  <c r="AF64" i="1"/>
  <c r="I64" i="3" s="1"/>
  <c r="AF65" i="1"/>
  <c r="I65" i="3"/>
  <c r="AF66" i="1"/>
  <c r="I66" i="3"/>
  <c r="AF67" i="1"/>
  <c r="I67" i="3"/>
  <c r="AF68" i="1"/>
  <c r="I68" i="3" s="1"/>
  <c r="AF69" i="1"/>
  <c r="AF70" i="1"/>
  <c r="I70" i="3"/>
  <c r="AF71" i="1"/>
  <c r="I71" i="3"/>
  <c r="AF72" i="1"/>
  <c r="I72" i="3" s="1"/>
  <c r="AF73" i="1"/>
  <c r="I73" i="3"/>
  <c r="AF74" i="1"/>
  <c r="I74" i="3"/>
  <c r="AF75" i="1"/>
  <c r="I75" i="3"/>
  <c r="AF76" i="1"/>
  <c r="I76" i="3" s="1"/>
  <c r="AF77" i="1"/>
  <c r="I77" i="3"/>
  <c r="AF78" i="1"/>
  <c r="I78" i="3"/>
  <c r="AF79" i="1"/>
  <c r="I79" i="3"/>
  <c r="AF80" i="1"/>
  <c r="I80" i="3" s="1"/>
  <c r="AF81" i="1"/>
  <c r="I81" i="3"/>
  <c r="AF82" i="1"/>
  <c r="I82" i="3"/>
  <c r="AF83" i="1"/>
  <c r="I83" i="3"/>
  <c r="AF84" i="1"/>
  <c r="I84" i="3" s="1"/>
  <c r="AF85" i="1"/>
  <c r="I85" i="3"/>
  <c r="AF86" i="1"/>
  <c r="Q16" i="8"/>
  <c r="C16" i="8" s="1"/>
  <c r="F86" i="1" s="1"/>
  <c r="I86" i="3" s="1"/>
  <c r="R16" i="8"/>
  <c r="AF87" i="1"/>
  <c r="I87" i="3"/>
  <c r="AF88" i="1"/>
  <c r="I88" i="3"/>
  <c r="AF89" i="1"/>
  <c r="I89" i="3"/>
  <c r="AF90" i="1"/>
  <c r="I90" i="3" s="1"/>
  <c r="AF91" i="1"/>
  <c r="I91" i="3"/>
  <c r="AF92" i="1"/>
  <c r="I92" i="3"/>
  <c r="AF94" i="1"/>
  <c r="I94" i="3"/>
  <c r="AF95" i="1"/>
  <c r="I95" i="3"/>
  <c r="AF96" i="1"/>
  <c r="I96" i="3"/>
  <c r="AF97" i="1"/>
  <c r="I97" i="3"/>
  <c r="AF98" i="1"/>
  <c r="I98" i="3"/>
  <c r="AF99" i="1"/>
  <c r="I99" i="3"/>
  <c r="AF100" i="1"/>
  <c r="I100" i="3"/>
  <c r="AF101" i="1"/>
  <c r="I101" i="3"/>
  <c r="AF102" i="1"/>
  <c r="I102" i="3"/>
  <c r="AF103" i="1"/>
  <c r="I103" i="3"/>
  <c r="AF104" i="1"/>
  <c r="I104" i="3"/>
  <c r="AF105" i="1"/>
  <c r="I105" i="3"/>
  <c r="AF106" i="1"/>
  <c r="I106" i="3"/>
  <c r="AF107" i="1"/>
  <c r="I107" i="3"/>
  <c r="AF108" i="1"/>
  <c r="I108" i="3"/>
  <c r="AF109" i="1"/>
  <c r="I109" i="3"/>
  <c r="AF110" i="1"/>
  <c r="I110" i="3"/>
  <c r="AF111" i="1"/>
  <c r="I111" i="3"/>
  <c r="AF112" i="1"/>
  <c r="I112" i="3"/>
  <c r="AF113" i="1"/>
  <c r="I113" i="3"/>
  <c r="AF114" i="1"/>
  <c r="I114" i="3"/>
  <c r="AF115" i="1"/>
  <c r="I115" i="3"/>
  <c r="AF117" i="1"/>
  <c r="I117" i="3" s="1"/>
  <c r="AF118" i="1"/>
  <c r="I118" i="3" s="1"/>
  <c r="AF119" i="1"/>
  <c r="I119" i="3" s="1"/>
  <c r="AF120" i="1"/>
  <c r="I120" i="3"/>
  <c r="AF121" i="1"/>
  <c r="I121" i="3" s="1"/>
  <c r="AF122" i="1"/>
  <c r="I122" i="3" s="1"/>
  <c r="AF123" i="1"/>
  <c r="I123" i="3" s="1"/>
  <c r="AF124" i="1"/>
  <c r="I124" i="3"/>
  <c r="AF125" i="1"/>
  <c r="I125" i="3" s="1"/>
  <c r="AF126" i="1"/>
  <c r="I126" i="3" s="1"/>
  <c r="AF127" i="1"/>
  <c r="AF128" i="1"/>
  <c r="Q23" i="8"/>
  <c r="R23" i="8"/>
  <c r="AF129" i="1"/>
  <c r="Q24" i="8"/>
  <c r="R24" i="8"/>
  <c r="C24" i="8"/>
  <c r="F129" i="1"/>
  <c r="AF130" i="1"/>
  <c r="I130" i="3" s="1"/>
  <c r="AF131" i="1"/>
  <c r="I131" i="3" s="1"/>
  <c r="AF132" i="1"/>
  <c r="I132" i="3" s="1"/>
  <c r="AF133" i="1"/>
  <c r="I133" i="3" s="1"/>
  <c r="AF134" i="1"/>
  <c r="I134" i="3" s="1"/>
  <c r="AF135" i="1"/>
  <c r="I135" i="3" s="1"/>
  <c r="AF136" i="1"/>
  <c r="I136" i="3" s="1"/>
  <c r="AF137" i="1"/>
  <c r="I137" i="3" s="1"/>
  <c r="AF138" i="1"/>
  <c r="I138" i="3" s="1"/>
  <c r="AF139" i="1"/>
  <c r="I139" i="3" s="1"/>
  <c r="AF140" i="1"/>
  <c r="I140" i="3" s="1"/>
  <c r="AF141" i="1"/>
  <c r="I141" i="3" s="1"/>
  <c r="AF142" i="1"/>
  <c r="I142" i="3" s="1"/>
  <c r="AF144" i="1"/>
  <c r="I144" i="3" s="1"/>
  <c r="AF145" i="1"/>
  <c r="Q27" i="8"/>
  <c r="C27" i="8" s="1"/>
  <c r="F145" i="1" s="1"/>
  <c r="R27" i="8"/>
  <c r="AF146" i="1"/>
  <c r="I146" i="3" s="1"/>
  <c r="AF147" i="1"/>
  <c r="I147" i="3" s="1"/>
  <c r="AF148" i="1"/>
  <c r="I148" i="3" s="1"/>
  <c r="AF149" i="1"/>
  <c r="I149" i="3" s="1"/>
  <c r="AF151" i="1"/>
  <c r="I151" i="3" s="1"/>
  <c r="AF152" i="1"/>
  <c r="I152" i="3" s="1"/>
  <c r="AF153" i="1"/>
  <c r="I153" i="3" s="1"/>
  <c r="AF154" i="1"/>
  <c r="I154" i="3" s="1"/>
  <c r="AF155" i="1"/>
  <c r="I155" i="3" s="1"/>
  <c r="AF156" i="1"/>
  <c r="I156" i="3" s="1"/>
  <c r="AF157" i="1"/>
  <c r="I157" i="3" s="1"/>
  <c r="AF158" i="1"/>
  <c r="I158" i="3" s="1"/>
  <c r="AF159" i="1"/>
  <c r="I159" i="3" s="1"/>
  <c r="AF160" i="1"/>
  <c r="I160" i="3" s="1"/>
  <c r="AF161" i="1"/>
  <c r="I161" i="3" s="1"/>
  <c r="AF162" i="1"/>
  <c r="I162" i="3" s="1"/>
  <c r="AF163" i="1"/>
  <c r="I163" i="3" s="1"/>
  <c r="AF164" i="1"/>
  <c r="I164" i="3" s="1"/>
  <c r="AF165" i="1"/>
  <c r="I165" i="3" s="1"/>
  <c r="AF166" i="1"/>
  <c r="I166" i="3" s="1"/>
  <c r="AF167" i="1"/>
  <c r="I167" i="3" s="1"/>
  <c r="AF168" i="1"/>
  <c r="I168" i="3" s="1"/>
  <c r="AF169" i="1"/>
  <c r="I169" i="3" s="1"/>
  <c r="AF170" i="1"/>
  <c r="I170" i="3" s="1"/>
  <c r="AF171" i="1"/>
  <c r="I171" i="3" s="1"/>
  <c r="AF172" i="1"/>
  <c r="I172" i="3" s="1"/>
  <c r="AF173" i="1"/>
  <c r="I173" i="3" s="1"/>
  <c r="AF174" i="1"/>
  <c r="I174" i="3" s="1"/>
  <c r="AF175" i="1"/>
  <c r="I175" i="3" s="1"/>
  <c r="AF176" i="1"/>
  <c r="I176" i="3" s="1"/>
  <c r="AF177" i="1"/>
  <c r="I177" i="3" s="1"/>
  <c r="AF178" i="1"/>
  <c r="I178" i="3" s="1"/>
  <c r="AF179" i="1"/>
  <c r="AF180" i="1"/>
  <c r="I180" i="3" s="1"/>
  <c r="AF181" i="1"/>
  <c r="I181" i="3" s="1"/>
  <c r="AF182" i="1"/>
  <c r="I182" i="3" s="1"/>
  <c r="AF183" i="1"/>
  <c r="I183" i="3" s="1"/>
  <c r="AF184" i="1"/>
  <c r="I184" i="3" s="1"/>
  <c r="AF185" i="1"/>
  <c r="AF186" i="1"/>
  <c r="I186" i="3" s="1"/>
  <c r="AF188" i="1"/>
  <c r="I188" i="3" s="1"/>
  <c r="AF189" i="1"/>
  <c r="I189" i="3" s="1"/>
  <c r="AF190" i="1"/>
  <c r="I190" i="3" s="1"/>
  <c r="AF191" i="1"/>
  <c r="I191" i="3" s="1"/>
  <c r="AF192" i="1"/>
  <c r="I192" i="3" s="1"/>
  <c r="AF193" i="1"/>
  <c r="I193" i="3" s="1"/>
  <c r="AF194" i="1"/>
  <c r="Q31" i="8"/>
  <c r="C31" i="8" s="1"/>
  <c r="F194" i="1" s="1"/>
  <c r="R31" i="8"/>
  <c r="AF195" i="1"/>
  <c r="I195" i="3" s="1"/>
  <c r="AF196" i="1"/>
  <c r="I196" i="3" s="1"/>
  <c r="AF197" i="1"/>
  <c r="I197" i="3" s="1"/>
  <c r="AF198" i="1"/>
  <c r="I198" i="3" s="1"/>
  <c r="AF199" i="1"/>
  <c r="I199" i="3" s="1"/>
  <c r="AF200" i="1"/>
  <c r="I200" i="3" s="1"/>
  <c r="AF201" i="1"/>
  <c r="I201" i="3" s="1"/>
  <c r="Q15" i="8"/>
  <c r="C15" i="8" s="1"/>
  <c r="F201" i="1" s="1"/>
  <c r="J201" i="3" s="1"/>
  <c r="R15" i="8"/>
  <c r="AF202" i="1"/>
  <c r="I202" i="3" s="1"/>
  <c r="AF203" i="1"/>
  <c r="I203" i="3" s="1"/>
  <c r="AF204" i="1"/>
  <c r="I204" i="3" s="1"/>
  <c r="AF205" i="1"/>
  <c r="I205" i="3" s="1"/>
  <c r="AF206" i="1"/>
  <c r="I206" i="3" s="1"/>
  <c r="AF207" i="1"/>
  <c r="I207" i="3" s="1"/>
  <c r="AF208" i="1"/>
  <c r="I208" i="3" s="1"/>
  <c r="AF209" i="1"/>
  <c r="I209" i="3" s="1"/>
  <c r="AF210" i="1"/>
  <c r="I210" i="3" s="1"/>
  <c r="AF212" i="1"/>
  <c r="I212" i="3" s="1"/>
  <c r="AF213" i="1"/>
  <c r="I213" i="3" s="1"/>
  <c r="AF214" i="1"/>
  <c r="I214" i="3" s="1"/>
  <c r="AF215" i="1"/>
  <c r="I215" i="3" s="1"/>
  <c r="AF216" i="1"/>
  <c r="I216" i="3" s="1"/>
  <c r="AF217" i="1"/>
  <c r="I217" i="3" s="1"/>
  <c r="AF218" i="1"/>
  <c r="I218" i="3" s="1"/>
  <c r="AF219" i="1"/>
  <c r="I219" i="3" s="1"/>
  <c r="AF220" i="1"/>
  <c r="I220" i="3" s="1"/>
  <c r="AF221" i="1"/>
  <c r="I221" i="3" s="1"/>
  <c r="AF222" i="1"/>
  <c r="I222" i="3" s="1"/>
  <c r="AF223" i="1"/>
  <c r="I223" i="3" s="1"/>
  <c r="AF224" i="1"/>
  <c r="I224" i="3" s="1"/>
  <c r="AF225" i="1"/>
  <c r="I225" i="3" s="1"/>
  <c r="AF226" i="1"/>
  <c r="I226" i="3" s="1"/>
  <c r="AF227" i="1"/>
  <c r="I227" i="3" s="1"/>
  <c r="AF228" i="1"/>
  <c r="I228" i="3" s="1"/>
  <c r="AF230" i="1"/>
  <c r="I230" i="3" s="1"/>
  <c r="AF231" i="1"/>
  <c r="I231" i="3" s="1"/>
  <c r="AF232" i="1"/>
  <c r="I232" i="3" s="1"/>
  <c r="AF233" i="1"/>
  <c r="I233" i="3" s="1"/>
  <c r="AF234" i="1"/>
  <c r="I234" i="3" s="1"/>
  <c r="AF235" i="1"/>
  <c r="I235" i="3" s="1"/>
  <c r="AF236" i="1"/>
  <c r="I236" i="3" s="1"/>
  <c r="AF237" i="1"/>
  <c r="I237" i="3" s="1"/>
  <c r="AF238" i="1"/>
  <c r="I238" i="3" s="1"/>
  <c r="AF239" i="1"/>
  <c r="I239" i="3" s="1"/>
  <c r="AF240" i="1"/>
  <c r="I240" i="3" s="1"/>
  <c r="AF241" i="1"/>
  <c r="I241" i="3" s="1"/>
  <c r="AF242" i="1"/>
  <c r="I242" i="3" s="1"/>
  <c r="AF243" i="1"/>
  <c r="I243" i="3" s="1"/>
  <c r="AF244" i="1"/>
  <c r="I244" i="3" s="1"/>
  <c r="AF245" i="1"/>
  <c r="I245" i="3" s="1"/>
  <c r="AF246" i="1"/>
  <c r="I246" i="3" s="1"/>
  <c r="AF247" i="1"/>
  <c r="I247" i="3" s="1"/>
  <c r="AF248" i="1"/>
  <c r="I248" i="3" s="1"/>
  <c r="AF249" i="1"/>
  <c r="I249" i="3" s="1"/>
  <c r="AF250" i="1"/>
  <c r="I250" i="3" s="1"/>
  <c r="AF251" i="1"/>
  <c r="I251" i="3" s="1"/>
  <c r="AF252" i="1"/>
  <c r="Q12" i="8"/>
  <c r="R12" i="8"/>
  <c r="C12" i="8" s="1"/>
  <c r="F252" i="1" s="1"/>
  <c r="AF253" i="1"/>
  <c r="AF254" i="1"/>
  <c r="I254" i="3" s="1"/>
  <c r="AG5" i="1"/>
  <c r="J5" i="3"/>
  <c r="AG6" i="1"/>
  <c r="J6" i="3"/>
  <c r="AG7" i="1"/>
  <c r="J7" i="3"/>
  <c r="AG8" i="1"/>
  <c r="J8" i="3"/>
  <c r="AG9" i="1"/>
  <c r="J9" i="3"/>
  <c r="AG10" i="1"/>
  <c r="J10" i="3"/>
  <c r="AG11" i="1"/>
  <c r="J11" i="3"/>
  <c r="AG12" i="1"/>
  <c r="J12" i="3"/>
  <c r="AG13" i="1"/>
  <c r="AG14" i="1"/>
  <c r="J14" i="3"/>
  <c r="AG15" i="1"/>
  <c r="J15" i="3"/>
  <c r="AG16" i="1"/>
  <c r="J16" i="3"/>
  <c r="AG17" i="1"/>
  <c r="J17" i="3"/>
  <c r="AG18" i="1"/>
  <c r="J18" i="3"/>
  <c r="AG19" i="1"/>
  <c r="J19" i="3"/>
  <c r="AG20" i="1"/>
  <c r="J20" i="3"/>
  <c r="AG21" i="1"/>
  <c r="J21" i="3"/>
  <c r="AG22" i="1"/>
  <c r="J22" i="3"/>
  <c r="AG23" i="1"/>
  <c r="J23" i="3"/>
  <c r="AG24" i="1"/>
  <c r="J24" i="3"/>
  <c r="AG25" i="1"/>
  <c r="J25" i="3"/>
  <c r="AG26" i="1"/>
  <c r="Q8" i="10"/>
  <c r="C8" i="10" s="1"/>
  <c r="H26" i="1" s="1"/>
  <c r="J26" i="3" s="1"/>
  <c r="R8" i="10"/>
  <c r="AG27" i="1"/>
  <c r="J27" i="3"/>
  <c r="AG28" i="1"/>
  <c r="J28" i="3"/>
  <c r="AG29" i="1"/>
  <c r="J29" i="3"/>
  <c r="AG30" i="1"/>
  <c r="J30" i="3"/>
  <c r="AG31" i="1"/>
  <c r="J31" i="3"/>
  <c r="AG32" i="1"/>
  <c r="J32" i="3"/>
  <c r="AG33" i="1"/>
  <c r="AG34" i="1"/>
  <c r="Q9" i="10"/>
  <c r="R9" i="10"/>
  <c r="C9" i="10"/>
  <c r="H34" i="1" s="1"/>
  <c r="J34" i="3"/>
  <c r="AG35" i="1"/>
  <c r="J35" i="3"/>
  <c r="AG36" i="1"/>
  <c r="J36" i="3"/>
  <c r="AG37" i="1"/>
  <c r="J37" i="3"/>
  <c r="AG38" i="1"/>
  <c r="J38" i="3"/>
  <c r="AG39" i="1"/>
  <c r="J39" i="3"/>
  <c r="AG40" i="1"/>
  <c r="J40" i="3"/>
  <c r="AG41" i="1"/>
  <c r="J41" i="3"/>
  <c r="AG42" i="1"/>
  <c r="J42" i="3"/>
  <c r="AG43" i="1"/>
  <c r="J43" i="3"/>
  <c r="AG44" i="1"/>
  <c r="J44" i="3"/>
  <c r="AG45" i="1"/>
  <c r="J45" i="3"/>
  <c r="AG46" i="1"/>
  <c r="J46" i="3"/>
  <c r="AG47" i="1"/>
  <c r="AG48" i="1"/>
  <c r="J48" i="3"/>
  <c r="AG49" i="1"/>
  <c r="J49" i="3"/>
  <c r="AG50" i="1"/>
  <c r="J50" i="3"/>
  <c r="AG51" i="1"/>
  <c r="J51" i="3"/>
  <c r="AG52" i="1"/>
  <c r="J52" i="3"/>
  <c r="AG53" i="1"/>
  <c r="J53" i="3"/>
  <c r="AG54" i="1"/>
  <c r="J54" i="3"/>
  <c r="AG55" i="1"/>
  <c r="J55" i="3"/>
  <c r="AG56" i="1"/>
  <c r="J56" i="3"/>
  <c r="AG57" i="1"/>
  <c r="J57" i="3"/>
  <c r="AG58" i="1"/>
  <c r="J58" i="3"/>
  <c r="AG59" i="1"/>
  <c r="J59" i="3"/>
  <c r="AG60" i="1"/>
  <c r="J60" i="3"/>
  <c r="AG61" i="1"/>
  <c r="J61" i="3"/>
  <c r="AG62" i="1"/>
  <c r="J62" i="3"/>
  <c r="AG63" i="1"/>
  <c r="J63" i="3"/>
  <c r="AG64" i="1"/>
  <c r="J64" i="3"/>
  <c r="AG65" i="1"/>
  <c r="J65" i="3"/>
  <c r="AG66" i="1"/>
  <c r="J66" i="3"/>
  <c r="AG67" i="1"/>
  <c r="J67" i="3"/>
  <c r="AG68" i="1"/>
  <c r="J68" i="3"/>
  <c r="AG69" i="1"/>
  <c r="AG70" i="1"/>
  <c r="J70" i="3"/>
  <c r="AG71" i="1"/>
  <c r="J71" i="3"/>
  <c r="AG72" i="1"/>
  <c r="J72" i="3"/>
  <c r="AG73" i="1"/>
  <c r="J73" i="3"/>
  <c r="AG74" i="1"/>
  <c r="J74" i="3"/>
  <c r="AG75" i="1"/>
  <c r="J75" i="3"/>
  <c r="AG76" i="1"/>
  <c r="J76" i="3"/>
  <c r="AG77" i="1"/>
  <c r="J77" i="3"/>
  <c r="AG78" i="1"/>
  <c r="J78" i="3"/>
  <c r="AG79" i="1"/>
  <c r="J79" i="3"/>
  <c r="AG80" i="1"/>
  <c r="J80" i="3"/>
  <c r="AG81" i="1"/>
  <c r="J81" i="3"/>
  <c r="AG82" i="1"/>
  <c r="J82" i="3"/>
  <c r="AG83" i="1"/>
  <c r="J83" i="3"/>
  <c r="AG84" i="1"/>
  <c r="J84" i="3"/>
  <c r="AG85" i="1"/>
  <c r="J85" i="3"/>
  <c r="AG86" i="1"/>
  <c r="Q14" i="10"/>
  <c r="C14" i="10" s="1"/>
  <c r="H86" i="1" s="1"/>
  <c r="R14" i="10"/>
  <c r="AG87" i="1"/>
  <c r="J87" i="3"/>
  <c r="AG88" i="1"/>
  <c r="J88" i="3"/>
  <c r="AG89" i="1"/>
  <c r="J89" i="3"/>
  <c r="AG90" i="1"/>
  <c r="J90" i="3"/>
  <c r="AG91" i="1"/>
  <c r="J91" i="3"/>
  <c r="AG92" i="1"/>
  <c r="J92" i="3"/>
  <c r="AG93" i="1"/>
  <c r="Q20" i="9"/>
  <c r="C20" i="9" s="1"/>
  <c r="G93" i="1" s="1"/>
  <c r="J93" i="3" s="1"/>
  <c r="R20" i="9"/>
  <c r="AG94" i="1"/>
  <c r="J94" i="3"/>
  <c r="AG95" i="1"/>
  <c r="J95" i="3"/>
  <c r="AG96" i="1"/>
  <c r="Q15" i="10"/>
  <c r="R15" i="10"/>
  <c r="C15" i="10"/>
  <c r="H96" i="1" s="1"/>
  <c r="J96" i="3" s="1"/>
  <c r="AG97" i="1"/>
  <c r="J97" i="3"/>
  <c r="AG98" i="1"/>
  <c r="J98" i="3"/>
  <c r="AG99" i="1"/>
  <c r="J99" i="3"/>
  <c r="AG100" i="1"/>
  <c r="J100" i="3"/>
  <c r="AG101" i="1"/>
  <c r="J101" i="3"/>
  <c r="AG102" i="1"/>
  <c r="Q17" i="10"/>
  <c r="R17" i="10"/>
  <c r="C17" i="10"/>
  <c r="H102" i="1" s="1"/>
  <c r="J102" i="3"/>
  <c r="AG103" i="1"/>
  <c r="J103" i="3"/>
  <c r="AG104" i="1"/>
  <c r="Q16" i="10"/>
  <c r="R16" i="10"/>
  <c r="C16" i="10"/>
  <c r="H104" i="1" s="1"/>
  <c r="J104" i="3" s="1"/>
  <c r="AG105" i="1"/>
  <c r="J105" i="3"/>
  <c r="AG106" i="1"/>
  <c r="Q18" i="10"/>
  <c r="R18" i="10"/>
  <c r="C18" i="10"/>
  <c r="H106" i="1" s="1"/>
  <c r="J106" i="3"/>
  <c r="AG107" i="1"/>
  <c r="J107" i="3"/>
  <c r="AG108" i="1"/>
  <c r="J108" i="3"/>
  <c r="AG109" i="1"/>
  <c r="J109" i="3"/>
  <c r="AG110" i="1"/>
  <c r="J110" i="3"/>
  <c r="AG111" i="1"/>
  <c r="J111" i="3"/>
  <c r="AG112" i="1"/>
  <c r="J112" i="3"/>
  <c r="AG113" i="1"/>
  <c r="J113" i="3"/>
  <c r="AG114" i="1"/>
  <c r="Q22" i="9"/>
  <c r="C22" i="9" s="1"/>
  <c r="G114" i="1" s="1"/>
  <c r="R22" i="9"/>
  <c r="AG115" i="1"/>
  <c r="J115" i="3"/>
  <c r="AG116" i="1"/>
  <c r="J116" i="3" s="1"/>
  <c r="Q20" i="10"/>
  <c r="C20" i="10" s="1"/>
  <c r="H116" i="1" s="1"/>
  <c r="R20" i="10"/>
  <c r="AG117" i="1"/>
  <c r="J117" i="3"/>
  <c r="AG118" i="1"/>
  <c r="J118" i="3"/>
  <c r="AG119" i="1"/>
  <c r="J119" i="3"/>
  <c r="AG120" i="1"/>
  <c r="Q21" i="10"/>
  <c r="R21" i="10"/>
  <c r="C21" i="10"/>
  <c r="H120" i="1" s="1"/>
  <c r="J120" i="3" s="1"/>
  <c r="AG121" i="1"/>
  <c r="J121" i="3"/>
  <c r="AG122" i="1"/>
  <c r="Q11" i="10"/>
  <c r="R11" i="10"/>
  <c r="C11" i="10"/>
  <c r="H122" i="1" s="1"/>
  <c r="J122" i="3"/>
  <c r="AG123" i="1"/>
  <c r="J123" i="3"/>
  <c r="AG124" i="1"/>
  <c r="J124" i="3"/>
  <c r="AG125" i="1"/>
  <c r="J125" i="3"/>
  <c r="AG126" i="1"/>
  <c r="J126" i="3"/>
  <c r="AG127" i="1"/>
  <c r="AG128" i="1"/>
  <c r="Q22" i="10"/>
  <c r="R22" i="10"/>
  <c r="C22" i="10"/>
  <c r="H128" i="1" s="1"/>
  <c r="J128" i="3"/>
  <c r="AG129" i="1"/>
  <c r="Q23" i="10"/>
  <c r="C23" i="10" s="1"/>
  <c r="H129" i="1" s="1"/>
  <c r="J129" i="3" s="1"/>
  <c r="R23" i="10"/>
  <c r="AG130" i="1"/>
  <c r="J130" i="3"/>
  <c r="AG131" i="1"/>
  <c r="J131" i="3"/>
  <c r="AG132" i="1"/>
  <c r="J132" i="3"/>
  <c r="AG133" i="1"/>
  <c r="Q33" i="10"/>
  <c r="R33" i="10"/>
  <c r="C33" i="10"/>
  <c r="H133" i="1" s="1"/>
  <c r="J133" i="3" s="1"/>
  <c r="AG134" i="1"/>
  <c r="J134" i="3"/>
  <c r="AG135" i="1"/>
  <c r="J135" i="3"/>
  <c r="AG136" i="1"/>
  <c r="J136" i="3"/>
  <c r="AG137" i="1"/>
  <c r="J137" i="3"/>
  <c r="AG138" i="1"/>
  <c r="J138" i="3"/>
  <c r="AG139" i="1"/>
  <c r="J139" i="3"/>
  <c r="AG140" i="1"/>
  <c r="J140" i="3"/>
  <c r="AG141" i="1"/>
  <c r="J141" i="3"/>
  <c r="AG142" i="1"/>
  <c r="J142" i="3"/>
  <c r="AG143" i="1"/>
  <c r="Q25" i="9"/>
  <c r="R25" i="9"/>
  <c r="C25" i="9"/>
  <c r="G143" i="1" s="1"/>
  <c r="J143" i="3" s="1"/>
  <c r="AG144" i="1"/>
  <c r="J144" i="3"/>
  <c r="AG145" i="1"/>
  <c r="Q26" i="10"/>
  <c r="R26" i="10"/>
  <c r="C26" i="10"/>
  <c r="H145" i="1" s="1"/>
  <c r="J145" i="3" s="1"/>
  <c r="AG146" i="1"/>
  <c r="J146" i="3"/>
  <c r="AG147" i="1"/>
  <c r="J147" i="3"/>
  <c r="AG148" i="1"/>
  <c r="J148" i="3" s="1"/>
  <c r="Q26" i="9"/>
  <c r="C26" i="9" s="1"/>
  <c r="G148" i="1" s="1"/>
  <c r="R26" i="9"/>
  <c r="AG149" i="1"/>
  <c r="J149" i="3"/>
  <c r="AG150" i="1"/>
  <c r="J150" i="3"/>
  <c r="AG151" i="1"/>
  <c r="J151" i="3"/>
  <c r="AG152" i="1"/>
  <c r="J152" i="3"/>
  <c r="AG153" i="1"/>
  <c r="AG154" i="1"/>
  <c r="J154" i="3"/>
  <c r="AG155" i="1"/>
  <c r="J155" i="3"/>
  <c r="AG156" i="1"/>
  <c r="J156" i="3"/>
  <c r="AG157" i="1"/>
  <c r="J157" i="3"/>
  <c r="AG158" i="1"/>
  <c r="J158" i="3" s="1"/>
  <c r="Q24" i="10"/>
  <c r="C24" i="10" s="1"/>
  <c r="H158" i="1" s="1"/>
  <c r="R24" i="10"/>
  <c r="AG159" i="1"/>
  <c r="Q25" i="10"/>
  <c r="R25" i="10"/>
  <c r="C25" i="10"/>
  <c r="H159" i="1" s="1"/>
  <c r="J159" i="3" s="1"/>
  <c r="AG160" i="1"/>
  <c r="J160" i="3"/>
  <c r="AG161" i="1"/>
  <c r="J161" i="3"/>
  <c r="AG162" i="1"/>
  <c r="J162" i="3"/>
  <c r="AG163" i="1"/>
  <c r="J163" i="3"/>
  <c r="AG164" i="1"/>
  <c r="J164" i="3"/>
  <c r="AG165" i="1"/>
  <c r="Q29" i="10"/>
  <c r="R29" i="10"/>
  <c r="C29" i="10"/>
  <c r="H165" i="1" s="1"/>
  <c r="AG166" i="1"/>
  <c r="Q28" i="10"/>
  <c r="R28" i="10"/>
  <c r="C28" i="10"/>
  <c r="H166" i="1"/>
  <c r="J166" i="3"/>
  <c r="AG167" i="1"/>
  <c r="J167" i="3"/>
  <c r="AG168" i="1"/>
  <c r="J168" i="3"/>
  <c r="AG169" i="1"/>
  <c r="J169" i="3"/>
  <c r="AG170" i="1"/>
  <c r="Q27" i="10"/>
  <c r="C27" i="10" s="1"/>
  <c r="H170" i="1" s="1"/>
  <c r="R27" i="10"/>
  <c r="AG171" i="1"/>
  <c r="J171" i="3"/>
  <c r="AG172" i="1"/>
  <c r="J172" i="3"/>
  <c r="AG173" i="1"/>
  <c r="J173" i="3"/>
  <c r="AG174" i="1"/>
  <c r="J174" i="3"/>
  <c r="AG175" i="1"/>
  <c r="J175" i="3"/>
  <c r="AG176" i="1"/>
  <c r="J176" i="3"/>
  <c r="AG177" i="1"/>
  <c r="J177" i="3"/>
  <c r="AG178" i="1"/>
  <c r="J178" i="3"/>
  <c r="AG179" i="1"/>
  <c r="AG180" i="1"/>
  <c r="J180" i="3"/>
  <c r="AG181" i="1"/>
  <c r="J181" i="3"/>
  <c r="AG182" i="1"/>
  <c r="J182" i="3"/>
  <c r="AG183" i="1"/>
  <c r="J183" i="3"/>
  <c r="AG184" i="1"/>
  <c r="J184" i="3"/>
  <c r="AG185" i="1"/>
  <c r="AG186" i="1"/>
  <c r="J186" i="3"/>
  <c r="AG187" i="1"/>
  <c r="J187" i="3"/>
  <c r="AG188" i="1"/>
  <c r="J188" i="3"/>
  <c r="AG189" i="1"/>
  <c r="J189" i="3"/>
  <c r="AG190" i="1"/>
  <c r="J190" i="3"/>
  <c r="AG191" i="1"/>
  <c r="J191" i="3"/>
  <c r="AG192" i="1"/>
  <c r="J192" i="3" s="1"/>
  <c r="AG193" i="1"/>
  <c r="J193" i="3"/>
  <c r="AG194" i="1"/>
  <c r="Q30" i="10"/>
  <c r="R30" i="10"/>
  <c r="C30" i="10"/>
  <c r="H194" i="1"/>
  <c r="AG195" i="1"/>
  <c r="J195" i="3"/>
  <c r="AG196" i="1"/>
  <c r="Q35" i="9"/>
  <c r="R35" i="9"/>
  <c r="C35" i="9"/>
  <c r="G196" i="1"/>
  <c r="J196" i="3" s="1"/>
  <c r="AG197" i="1"/>
  <c r="J197" i="3"/>
  <c r="AG198" i="1"/>
  <c r="J198" i="3"/>
  <c r="AG199" i="1"/>
  <c r="J199" i="3"/>
  <c r="AG200" i="1"/>
  <c r="J200" i="3" s="1"/>
  <c r="Q31" i="10"/>
  <c r="C31" i="10" s="1"/>
  <c r="H200" i="1" s="1"/>
  <c r="R31" i="10"/>
  <c r="AG201" i="1"/>
  <c r="AG202" i="1"/>
  <c r="J202" i="3" s="1"/>
  <c r="AG203" i="1"/>
  <c r="J203" i="3"/>
  <c r="AG204" i="1"/>
  <c r="J204" i="3"/>
  <c r="AG205" i="1"/>
  <c r="J205" i="3"/>
  <c r="AG206" i="1"/>
  <c r="J206" i="3" s="1"/>
  <c r="AG207" i="1"/>
  <c r="J207" i="3"/>
  <c r="AG208" i="1"/>
  <c r="J208" i="3"/>
  <c r="AG209" i="1"/>
  <c r="J209" i="3"/>
  <c r="AG210" i="1"/>
  <c r="J210" i="3" s="1"/>
  <c r="AG211" i="1"/>
  <c r="J211" i="3"/>
  <c r="AG212" i="1"/>
  <c r="J212" i="3"/>
  <c r="AG213" i="1"/>
  <c r="AG214" i="1"/>
  <c r="J214" i="3"/>
  <c r="AG215" i="1"/>
  <c r="J215" i="3"/>
  <c r="AG216" i="1"/>
  <c r="J216" i="3"/>
  <c r="AG217" i="1"/>
  <c r="J217" i="3"/>
  <c r="AG218" i="1"/>
  <c r="J218" i="3"/>
  <c r="AG219" i="1"/>
  <c r="J219" i="3"/>
  <c r="AG220" i="1"/>
  <c r="J220" i="3"/>
  <c r="AG221" i="1"/>
  <c r="AG222" i="1"/>
  <c r="J222" i="3" s="1"/>
  <c r="AG223" i="1"/>
  <c r="J223" i="3"/>
  <c r="AG224" i="1"/>
  <c r="J224" i="3"/>
  <c r="AG225" i="1"/>
  <c r="AG226" i="1"/>
  <c r="J226" i="3"/>
  <c r="AG227" i="1"/>
  <c r="J227" i="3"/>
  <c r="AG228" i="1"/>
  <c r="Q34" i="10"/>
  <c r="R34" i="10"/>
  <c r="C34" i="10"/>
  <c r="H228" i="1"/>
  <c r="J228" i="3"/>
  <c r="AG229" i="1"/>
  <c r="Q36" i="10"/>
  <c r="C36" i="10" s="1"/>
  <c r="H229" i="1" s="1"/>
  <c r="J229" i="3" s="1"/>
  <c r="R36" i="10"/>
  <c r="AG230" i="1"/>
  <c r="J230" i="3" s="1"/>
  <c r="AG231" i="1"/>
  <c r="J231" i="3"/>
  <c r="AG232" i="1"/>
  <c r="J232" i="3"/>
  <c r="AG233" i="1"/>
  <c r="J233" i="3"/>
  <c r="AG234" i="1"/>
  <c r="J234" i="3" s="1"/>
  <c r="AG235" i="1"/>
  <c r="J235" i="3"/>
  <c r="AG236" i="1"/>
  <c r="J236" i="3"/>
  <c r="AG237" i="1"/>
  <c r="J237" i="3"/>
  <c r="AG238" i="1"/>
  <c r="J238" i="3" s="1"/>
  <c r="Q37" i="10"/>
  <c r="C37" i="10" s="1"/>
  <c r="H238" i="1" s="1"/>
  <c r="R37" i="10"/>
  <c r="AG239" i="1"/>
  <c r="J239" i="3"/>
  <c r="AG240" i="1"/>
  <c r="J240" i="3"/>
  <c r="AG241" i="1"/>
  <c r="J241" i="3"/>
  <c r="AG242" i="1"/>
  <c r="J242" i="3"/>
  <c r="AG243" i="1"/>
  <c r="J243" i="3"/>
  <c r="AG244" i="1"/>
  <c r="J244" i="3"/>
  <c r="AG245" i="1"/>
  <c r="J245" i="3"/>
  <c r="AG246" i="1"/>
  <c r="J246" i="3"/>
  <c r="AG247" i="1"/>
  <c r="Q38" i="10"/>
  <c r="R38" i="10"/>
  <c r="C38" i="10"/>
  <c r="H247" i="1" s="1"/>
  <c r="AG248" i="1"/>
  <c r="J248" i="3"/>
  <c r="AG249" i="1"/>
  <c r="J249" i="3"/>
  <c r="AG250" i="1"/>
  <c r="J250" i="3"/>
  <c r="AG251" i="1"/>
  <c r="Q32" i="10"/>
  <c r="C32" i="10" s="1"/>
  <c r="H251" i="1" s="1"/>
  <c r="R32" i="10"/>
  <c r="J251" i="3"/>
  <c r="AG252" i="1"/>
  <c r="Q12" i="10"/>
  <c r="C12" i="10" s="1"/>
  <c r="H252" i="1" s="1"/>
  <c r="R12" i="10"/>
  <c r="AG253" i="1"/>
  <c r="AG254" i="1"/>
  <c r="J254" i="3" s="1"/>
  <c r="Q39" i="10"/>
  <c r="C39" i="10" s="1"/>
  <c r="H254" i="1" s="1"/>
  <c r="R39" i="10"/>
  <c r="AH5" i="1"/>
  <c r="K5" i="3"/>
  <c r="AH6" i="1"/>
  <c r="K6" i="3" s="1"/>
  <c r="AH7" i="1"/>
  <c r="K7" i="3" s="1"/>
  <c r="AH8" i="1"/>
  <c r="K8" i="3"/>
  <c r="AH9" i="1"/>
  <c r="K9" i="3"/>
  <c r="AH10" i="1"/>
  <c r="K10" i="3" s="1"/>
  <c r="AH11" i="1"/>
  <c r="K11" i="3" s="1"/>
  <c r="AH12" i="1"/>
  <c r="K12" i="3"/>
  <c r="AH13" i="1"/>
  <c r="AH14" i="1"/>
  <c r="K14" i="3" s="1"/>
  <c r="AH15" i="1"/>
  <c r="K15" i="3" s="1"/>
  <c r="AH16" i="1"/>
  <c r="K16" i="3"/>
  <c r="AH17" i="1"/>
  <c r="K17" i="3" s="1"/>
  <c r="AH18" i="1"/>
  <c r="K18" i="3" s="1"/>
  <c r="AH19" i="1"/>
  <c r="K19" i="3" s="1"/>
  <c r="AH20" i="1"/>
  <c r="K20" i="3"/>
  <c r="AH21" i="1"/>
  <c r="K21" i="3"/>
  <c r="AH22" i="1"/>
  <c r="K22" i="3" s="1"/>
  <c r="AH23" i="1"/>
  <c r="K23" i="3" s="1"/>
  <c r="AH24" i="1"/>
  <c r="K24" i="3"/>
  <c r="AH25" i="1"/>
  <c r="K25" i="3"/>
  <c r="AH26" i="1"/>
  <c r="K26" i="3" s="1"/>
  <c r="AH27" i="1"/>
  <c r="K27" i="3" s="1"/>
  <c r="AH28" i="1"/>
  <c r="K28" i="3"/>
  <c r="AH29" i="1"/>
  <c r="K29" i="3"/>
  <c r="AH30" i="1"/>
  <c r="K30" i="3" s="1"/>
  <c r="AH31" i="1"/>
  <c r="K31" i="3" s="1"/>
  <c r="AH32" i="1"/>
  <c r="K32" i="3"/>
  <c r="AH33" i="1"/>
  <c r="AH34" i="1"/>
  <c r="K34" i="3" s="1"/>
  <c r="AH35" i="1"/>
  <c r="K35" i="3" s="1"/>
  <c r="AH36" i="1"/>
  <c r="K36" i="3"/>
  <c r="AH37" i="1"/>
  <c r="K37" i="3"/>
  <c r="AH38" i="1"/>
  <c r="K38" i="3" s="1"/>
  <c r="AH39" i="1"/>
  <c r="K39" i="3" s="1"/>
  <c r="AH40" i="1"/>
  <c r="K40" i="3"/>
  <c r="AH41" i="1"/>
  <c r="K41" i="3"/>
  <c r="AH42" i="1"/>
  <c r="K42" i="3" s="1"/>
  <c r="AH43" i="1"/>
  <c r="K43" i="3" s="1"/>
  <c r="AH44" i="1"/>
  <c r="K44" i="3"/>
  <c r="AH45" i="1"/>
  <c r="K45" i="3"/>
  <c r="AH46" i="1"/>
  <c r="K46" i="3" s="1"/>
  <c r="AH47" i="1"/>
  <c r="K47" i="3" s="1"/>
  <c r="AH48" i="1"/>
  <c r="K48" i="3"/>
  <c r="AH49" i="1"/>
  <c r="K49" i="3" s="1"/>
  <c r="AH50" i="1"/>
  <c r="K50" i="3" s="1"/>
  <c r="AH51" i="1"/>
  <c r="K51" i="3" s="1"/>
  <c r="AH52" i="1"/>
  <c r="K52" i="3"/>
  <c r="AH53" i="1"/>
  <c r="K53" i="3"/>
  <c r="AH54" i="1"/>
  <c r="K54" i="3" s="1"/>
  <c r="AH55" i="1"/>
  <c r="K55" i="3" s="1"/>
  <c r="AH56" i="1"/>
  <c r="K56" i="3"/>
  <c r="AH57" i="1"/>
  <c r="K57" i="3"/>
  <c r="AH58" i="1"/>
  <c r="K58" i="3" s="1"/>
  <c r="AH59" i="1"/>
  <c r="K59" i="3" s="1"/>
  <c r="AH60" i="1"/>
  <c r="K60" i="3"/>
  <c r="AH61" i="1"/>
  <c r="K61" i="3"/>
  <c r="AH62" i="1"/>
  <c r="K62" i="3" s="1"/>
  <c r="AH63" i="1"/>
  <c r="K63" i="3" s="1"/>
  <c r="AH64" i="1"/>
  <c r="K64" i="3" s="1"/>
  <c r="AH65" i="1"/>
  <c r="K65" i="3" s="1"/>
  <c r="AH66" i="1"/>
  <c r="K66" i="3" s="1"/>
  <c r="AH67" i="1"/>
  <c r="K67" i="3" s="1"/>
  <c r="AH68" i="1"/>
  <c r="K68" i="3" s="1"/>
  <c r="AH69" i="1"/>
  <c r="AH70" i="1"/>
  <c r="K70" i="3" s="1"/>
  <c r="AH71" i="1"/>
  <c r="Q13" i="10"/>
  <c r="R13" i="10"/>
  <c r="C13" i="10" s="1"/>
  <c r="H71" i="1"/>
  <c r="K71" i="3"/>
  <c r="AH72" i="1"/>
  <c r="K72" i="3" s="1"/>
  <c r="AH73" i="1"/>
  <c r="K73" i="3" s="1"/>
  <c r="AH74" i="1"/>
  <c r="K74" i="3" s="1"/>
  <c r="AH75" i="1"/>
  <c r="K75" i="3" s="1"/>
  <c r="AH76" i="1"/>
  <c r="K76" i="3" s="1"/>
  <c r="AH77" i="1"/>
  <c r="K77" i="3" s="1"/>
  <c r="AH78" i="1"/>
  <c r="K78" i="3" s="1"/>
  <c r="AH79" i="1"/>
  <c r="K79" i="3"/>
  <c r="AH80" i="1"/>
  <c r="K80" i="3" s="1"/>
  <c r="AH81" i="1"/>
  <c r="K81" i="3" s="1"/>
  <c r="AH82" i="1"/>
  <c r="K82" i="3" s="1"/>
  <c r="AH83" i="1"/>
  <c r="K83" i="3" s="1"/>
  <c r="AH84" i="1"/>
  <c r="K84" i="3" s="1"/>
  <c r="AH85" i="1"/>
  <c r="K85" i="3" s="1"/>
  <c r="AH86" i="1"/>
  <c r="K86" i="3" s="1"/>
  <c r="AH87" i="1"/>
  <c r="K87" i="3"/>
  <c r="AH88" i="1"/>
  <c r="K88" i="3" s="1"/>
  <c r="AH89" i="1"/>
  <c r="K89" i="3" s="1"/>
  <c r="AH90" i="1"/>
  <c r="K90" i="3" s="1"/>
  <c r="AH91" i="1"/>
  <c r="K91" i="3" s="1"/>
  <c r="AH92" i="1"/>
  <c r="K92" i="3" s="1"/>
  <c r="AH93" i="1"/>
  <c r="K93" i="3" s="1"/>
  <c r="AH94" i="1"/>
  <c r="K94" i="3" s="1"/>
  <c r="AH95" i="1"/>
  <c r="K95" i="3" s="1"/>
  <c r="AH96" i="1"/>
  <c r="K96" i="3" s="1"/>
  <c r="AH97" i="1"/>
  <c r="K97" i="3" s="1"/>
  <c r="AH98" i="1"/>
  <c r="K98" i="3" s="1"/>
  <c r="AH99" i="1"/>
  <c r="K99" i="3" s="1"/>
  <c r="AH100" i="1"/>
  <c r="K100" i="3" s="1"/>
  <c r="AH101" i="1"/>
  <c r="K101" i="3" s="1"/>
  <c r="AH102" i="1"/>
  <c r="K102" i="3" s="1"/>
  <c r="AH103" i="1"/>
  <c r="K103" i="3"/>
  <c r="AH104" i="1"/>
  <c r="K104" i="3" s="1"/>
  <c r="AH105" i="1"/>
  <c r="K105" i="3" s="1"/>
  <c r="AH106" i="1"/>
  <c r="K106" i="3" s="1"/>
  <c r="AH107" i="1"/>
  <c r="K107" i="3" s="1"/>
  <c r="AH108" i="1"/>
  <c r="K108" i="3" s="1"/>
  <c r="AH109" i="1"/>
  <c r="K109" i="3" s="1"/>
  <c r="AH110" i="1"/>
  <c r="K110" i="3" s="1"/>
  <c r="AH111" i="1"/>
  <c r="K111" i="3"/>
  <c r="AH112" i="1"/>
  <c r="K112" i="3" s="1"/>
  <c r="AH113" i="1"/>
  <c r="K113" i="3" s="1"/>
  <c r="AH114" i="1"/>
  <c r="K114" i="3" s="1"/>
  <c r="AH115" i="1"/>
  <c r="K115" i="3"/>
  <c r="AH116" i="1"/>
  <c r="K116" i="3" s="1"/>
  <c r="AH117" i="1"/>
  <c r="K117" i="3" s="1"/>
  <c r="AH118" i="1"/>
  <c r="K118" i="3" s="1"/>
  <c r="AH119" i="1"/>
  <c r="K119" i="3"/>
  <c r="AH120" i="1"/>
  <c r="K120" i="3" s="1"/>
  <c r="AH121" i="1"/>
  <c r="K121" i="3" s="1"/>
  <c r="AH122" i="1"/>
  <c r="K122" i="3" s="1"/>
  <c r="AH123" i="1"/>
  <c r="K123" i="3" s="1"/>
  <c r="AH124" i="1"/>
  <c r="K124" i="3" s="1"/>
  <c r="AH125" i="1"/>
  <c r="K125" i="3" s="1"/>
  <c r="AH126" i="1"/>
  <c r="K126" i="3" s="1"/>
  <c r="AH127" i="1"/>
  <c r="AH128" i="1"/>
  <c r="K128" i="3" s="1"/>
  <c r="AH129" i="1"/>
  <c r="K129" i="3" s="1"/>
  <c r="AH130" i="1"/>
  <c r="K130" i="3" s="1"/>
  <c r="AH131" i="1"/>
  <c r="K131" i="3" s="1"/>
  <c r="AH132" i="1"/>
  <c r="K132" i="3" s="1"/>
  <c r="AH133" i="1"/>
  <c r="K133" i="3" s="1"/>
  <c r="AH134" i="1"/>
  <c r="K134" i="3" s="1"/>
  <c r="AH135" i="1"/>
  <c r="K135" i="3"/>
  <c r="AH136" i="1"/>
  <c r="K136" i="3" s="1"/>
  <c r="AH137" i="1"/>
  <c r="K137" i="3" s="1"/>
  <c r="AH138" i="1"/>
  <c r="K138" i="3" s="1"/>
  <c r="AH139" i="1"/>
  <c r="K139" i="3" s="1"/>
  <c r="AH140" i="1"/>
  <c r="K140" i="3" s="1"/>
  <c r="AH141" i="1"/>
  <c r="K141" i="3" s="1"/>
  <c r="AH142" i="1"/>
  <c r="K142" i="3" s="1"/>
  <c r="AH143" i="1"/>
  <c r="K143" i="3" s="1"/>
  <c r="AH144" i="1"/>
  <c r="K144" i="3" s="1"/>
  <c r="AH145" i="1"/>
  <c r="K145" i="3" s="1"/>
  <c r="AH146" i="1"/>
  <c r="K146" i="3" s="1"/>
  <c r="AH147" i="1"/>
  <c r="K147" i="3" s="1"/>
  <c r="AH148" i="1"/>
  <c r="K148" i="3" s="1"/>
  <c r="AH149" i="1"/>
  <c r="K149" i="3" s="1"/>
  <c r="AH150" i="1"/>
  <c r="Q10" i="10"/>
  <c r="C10" i="10" s="1"/>
  <c r="H150" i="1" s="1"/>
  <c r="L150" i="3" s="1"/>
  <c r="R10" i="10"/>
  <c r="AH151" i="1"/>
  <c r="K151" i="3" s="1"/>
  <c r="AH152" i="1"/>
  <c r="K152" i="3" s="1"/>
  <c r="AH153" i="1"/>
  <c r="K153" i="3" s="1"/>
  <c r="AH154" i="1"/>
  <c r="K154" i="3" s="1"/>
  <c r="AH155" i="1"/>
  <c r="K155" i="3" s="1"/>
  <c r="AH156" i="1"/>
  <c r="K156" i="3" s="1"/>
  <c r="AH157" i="1"/>
  <c r="K157" i="3" s="1"/>
  <c r="AH158" i="1"/>
  <c r="K158" i="3" s="1"/>
  <c r="AH159" i="1"/>
  <c r="K159" i="3" s="1"/>
  <c r="AH160" i="1"/>
  <c r="K160" i="3" s="1"/>
  <c r="AH161" i="1"/>
  <c r="K161" i="3" s="1"/>
  <c r="AH162" i="1"/>
  <c r="K162" i="3" s="1"/>
  <c r="AH163" i="1"/>
  <c r="K163" i="3" s="1"/>
  <c r="AH164" i="1"/>
  <c r="K164" i="3" s="1"/>
  <c r="AH165" i="1"/>
  <c r="K165" i="3" s="1"/>
  <c r="AH166" i="1"/>
  <c r="K166" i="3" s="1"/>
  <c r="AH167" i="1"/>
  <c r="K167" i="3" s="1"/>
  <c r="AH168" i="1"/>
  <c r="K168" i="3" s="1"/>
  <c r="AH169" i="1"/>
  <c r="K169" i="3" s="1"/>
  <c r="AH170" i="1"/>
  <c r="K170" i="3" s="1"/>
  <c r="AH171" i="1"/>
  <c r="K171" i="3" s="1"/>
  <c r="AH172" i="1"/>
  <c r="K172" i="3" s="1"/>
  <c r="AH173" i="1"/>
  <c r="K173" i="3" s="1"/>
  <c r="AH174" i="1"/>
  <c r="K174" i="3" s="1"/>
  <c r="AH175" i="1"/>
  <c r="K175" i="3" s="1"/>
  <c r="AH176" i="1"/>
  <c r="K176" i="3" s="1"/>
  <c r="AH177" i="1"/>
  <c r="K177" i="3" s="1"/>
  <c r="AH178" i="1"/>
  <c r="K178" i="3" s="1"/>
  <c r="AH179" i="1"/>
  <c r="AH180" i="1"/>
  <c r="K180" i="3" s="1"/>
  <c r="AH181" i="1"/>
  <c r="K181" i="3" s="1"/>
  <c r="AH182" i="1"/>
  <c r="K182" i="3" s="1"/>
  <c r="AH183" i="1"/>
  <c r="K183" i="3" s="1"/>
  <c r="AH184" i="1"/>
  <c r="K184" i="3" s="1"/>
  <c r="AH185" i="1"/>
  <c r="AH186" i="1"/>
  <c r="K186" i="3" s="1"/>
  <c r="AH187" i="1"/>
  <c r="K187" i="3" s="1"/>
  <c r="AH188" i="1"/>
  <c r="K188" i="3" s="1"/>
  <c r="AH189" i="1"/>
  <c r="K189" i="3" s="1"/>
  <c r="AH190" i="1"/>
  <c r="K190" i="3" s="1"/>
  <c r="AH191" i="1"/>
  <c r="K191" i="3" s="1"/>
  <c r="AH192" i="1"/>
  <c r="K192" i="3" s="1"/>
  <c r="AH193" i="1"/>
  <c r="K193" i="3" s="1"/>
  <c r="AH194" i="1"/>
  <c r="AH195" i="1"/>
  <c r="K195" i="3" s="1"/>
  <c r="AH196" i="1"/>
  <c r="K196" i="3" s="1"/>
  <c r="AH197" i="1"/>
  <c r="K197" i="3" s="1"/>
  <c r="AH198" i="1"/>
  <c r="K198" i="3" s="1"/>
  <c r="AH199" i="1"/>
  <c r="K199" i="3" s="1"/>
  <c r="AH200" i="1"/>
  <c r="K200" i="3" s="1"/>
  <c r="AH201" i="1"/>
  <c r="K201" i="3" s="1"/>
  <c r="AH202" i="1"/>
  <c r="K202" i="3" s="1"/>
  <c r="AH203" i="1"/>
  <c r="K203" i="3" s="1"/>
  <c r="AH204" i="1"/>
  <c r="K204" i="3" s="1"/>
  <c r="AH205" i="1"/>
  <c r="K205" i="3" s="1"/>
  <c r="AH206" i="1"/>
  <c r="K206" i="3" s="1"/>
  <c r="AH207" i="1"/>
  <c r="K207" i="3" s="1"/>
  <c r="AH208" i="1"/>
  <c r="K208" i="3" s="1"/>
  <c r="AH209" i="1"/>
  <c r="K209" i="3" s="1"/>
  <c r="AH210" i="1"/>
  <c r="K210" i="3" s="1"/>
  <c r="AH211" i="1"/>
  <c r="K211" i="3" s="1"/>
  <c r="AH212" i="1"/>
  <c r="K212" i="3" s="1"/>
  <c r="AH213" i="1"/>
  <c r="K213" i="3" s="1"/>
  <c r="AH214" i="1"/>
  <c r="K214" i="3" s="1"/>
  <c r="AH215" i="1"/>
  <c r="K215" i="3" s="1"/>
  <c r="AH216" i="1"/>
  <c r="K216" i="3" s="1"/>
  <c r="AH217" i="1"/>
  <c r="K217" i="3" s="1"/>
  <c r="AH218" i="1"/>
  <c r="K218" i="3" s="1"/>
  <c r="AH219" i="1"/>
  <c r="K219" i="3" s="1"/>
  <c r="AH220" i="1"/>
  <c r="K220" i="3" s="1"/>
  <c r="AH221" i="1"/>
  <c r="K221" i="3" s="1"/>
  <c r="AH222" i="1"/>
  <c r="K222" i="3" s="1"/>
  <c r="AH223" i="1"/>
  <c r="K223" i="3" s="1"/>
  <c r="AH224" i="1"/>
  <c r="Q35" i="10"/>
  <c r="R35" i="10"/>
  <c r="C35" i="10" s="1"/>
  <c r="H224" i="1" s="1"/>
  <c r="AH225" i="1"/>
  <c r="K225" i="3" s="1"/>
  <c r="AH226" i="1"/>
  <c r="K226" i="3" s="1"/>
  <c r="AH227" i="1"/>
  <c r="K227" i="3" s="1"/>
  <c r="AH228" i="1"/>
  <c r="K228" i="3" s="1"/>
  <c r="AH229" i="1"/>
  <c r="K229" i="3" s="1"/>
  <c r="AH230" i="1"/>
  <c r="K230" i="3" s="1"/>
  <c r="AH231" i="1"/>
  <c r="K231" i="3" s="1"/>
  <c r="AH232" i="1"/>
  <c r="K232" i="3" s="1"/>
  <c r="AH233" i="1"/>
  <c r="K233" i="3" s="1"/>
  <c r="AH234" i="1"/>
  <c r="K234" i="3" s="1"/>
  <c r="AH235" i="1"/>
  <c r="K235" i="3" s="1"/>
  <c r="AH236" i="1"/>
  <c r="K236" i="3" s="1"/>
  <c r="AH237" i="1"/>
  <c r="K237" i="3" s="1"/>
  <c r="AH238" i="1"/>
  <c r="K238" i="3" s="1"/>
  <c r="AH239" i="1"/>
  <c r="K239" i="3" s="1"/>
  <c r="AH240" i="1"/>
  <c r="K240" i="3" s="1"/>
  <c r="AH241" i="1"/>
  <c r="K241" i="3" s="1"/>
  <c r="AH242" i="1"/>
  <c r="K242" i="3" s="1"/>
  <c r="AH243" i="1"/>
  <c r="K243" i="3" s="1"/>
  <c r="AH244" i="1"/>
  <c r="K244" i="3" s="1"/>
  <c r="AH245" i="1"/>
  <c r="K245" i="3" s="1"/>
  <c r="AH246" i="1"/>
  <c r="K246" i="3" s="1"/>
  <c r="AH247" i="1"/>
  <c r="K247" i="3" s="1"/>
  <c r="AH248" i="1"/>
  <c r="K248" i="3" s="1"/>
  <c r="AH249" i="1"/>
  <c r="K249" i="3" s="1"/>
  <c r="AH250" i="1"/>
  <c r="K250" i="3" s="1"/>
  <c r="AH251" i="1"/>
  <c r="K251" i="3" s="1"/>
  <c r="AH252" i="1"/>
  <c r="AH253" i="1"/>
  <c r="AH254" i="1"/>
  <c r="K254" i="3" s="1"/>
  <c r="AI5" i="1"/>
  <c r="L5" i="3"/>
  <c r="AI6" i="1"/>
  <c r="L6" i="3"/>
  <c r="AI7" i="1"/>
  <c r="L7" i="3"/>
  <c r="AI8" i="1"/>
  <c r="L8" i="3"/>
  <c r="AI9" i="1"/>
  <c r="L9" i="3"/>
  <c r="AI10" i="1"/>
  <c r="L10" i="3"/>
  <c r="AI11" i="1"/>
  <c r="L11" i="3"/>
  <c r="AI12" i="1"/>
  <c r="L12" i="3"/>
  <c r="AI13" i="1"/>
  <c r="AI14" i="1"/>
  <c r="L14" i="3"/>
  <c r="AI15" i="1"/>
  <c r="L15" i="3"/>
  <c r="AI16" i="1"/>
  <c r="L16" i="3"/>
  <c r="AI17" i="1"/>
  <c r="L17" i="3"/>
  <c r="AI18" i="1"/>
  <c r="L18" i="3"/>
  <c r="AI19" i="1"/>
  <c r="L19" i="3"/>
  <c r="AI20" i="1"/>
  <c r="L20" i="3"/>
  <c r="AI21" i="1"/>
  <c r="L21" i="3"/>
  <c r="AI22" i="1"/>
  <c r="L22" i="3"/>
  <c r="AI23" i="1"/>
  <c r="L23" i="3"/>
  <c r="AI24" i="1"/>
  <c r="L24" i="3"/>
  <c r="AI25" i="1"/>
  <c r="L25" i="3"/>
  <c r="AI27" i="1"/>
  <c r="L27" i="3"/>
  <c r="AI28" i="1"/>
  <c r="L28" i="3"/>
  <c r="AI29" i="1"/>
  <c r="L29" i="3"/>
  <c r="AI30" i="1"/>
  <c r="L30" i="3"/>
  <c r="AI31" i="1"/>
  <c r="L31" i="3"/>
  <c r="AI32" i="1"/>
  <c r="L32" i="3"/>
  <c r="AI33" i="1"/>
  <c r="AI34" i="1"/>
  <c r="L34" i="3"/>
  <c r="AI35" i="1"/>
  <c r="L35" i="3"/>
  <c r="AI36" i="1"/>
  <c r="L36" i="3"/>
  <c r="AI37" i="1"/>
  <c r="L37" i="3"/>
  <c r="AI38" i="1"/>
  <c r="L38" i="3"/>
  <c r="AI39" i="1"/>
  <c r="L39" i="3"/>
  <c r="AI40" i="1"/>
  <c r="L40" i="3"/>
  <c r="AI41" i="1"/>
  <c r="L41" i="3"/>
  <c r="AI42" i="1"/>
  <c r="L42" i="3"/>
  <c r="AI43" i="1"/>
  <c r="L43" i="3"/>
  <c r="AI44" i="1"/>
  <c r="L44" i="3"/>
  <c r="AI45" i="1"/>
  <c r="L45" i="3"/>
  <c r="AI46" i="1"/>
  <c r="L46" i="3"/>
  <c r="AI47" i="1"/>
  <c r="L47" i="3"/>
  <c r="AI48" i="1"/>
  <c r="L48" i="3"/>
  <c r="AI49" i="1"/>
  <c r="L49" i="3"/>
  <c r="AI50" i="1"/>
  <c r="L50" i="3"/>
  <c r="AI52" i="1"/>
  <c r="L52" i="3"/>
  <c r="AI53" i="1"/>
  <c r="L53" i="3"/>
  <c r="AI54" i="1"/>
  <c r="L54" i="3"/>
  <c r="AI55" i="1"/>
  <c r="L55" i="3"/>
  <c r="AI56" i="1"/>
  <c r="L56" i="3"/>
  <c r="AI57" i="1"/>
  <c r="L57" i="3"/>
  <c r="AI58" i="1"/>
  <c r="L58" i="3"/>
  <c r="AI59" i="1"/>
  <c r="L59" i="3"/>
  <c r="AI60" i="1"/>
  <c r="L60" i="3"/>
  <c r="AI61" i="1"/>
  <c r="L61" i="3"/>
  <c r="AI62" i="1"/>
  <c r="L62" i="3"/>
  <c r="AI63" i="1"/>
  <c r="L63" i="3"/>
  <c r="AI64" i="1"/>
  <c r="L64" i="3"/>
  <c r="AI65" i="1"/>
  <c r="L65" i="3"/>
  <c r="AI66" i="1"/>
  <c r="L66" i="3"/>
  <c r="AI67" i="1"/>
  <c r="L67" i="3"/>
  <c r="AI68" i="1"/>
  <c r="L68" i="3"/>
  <c r="AI69" i="1"/>
  <c r="AI70" i="1"/>
  <c r="L70" i="3"/>
  <c r="AI71" i="1"/>
  <c r="L71" i="3"/>
  <c r="AI72" i="1"/>
  <c r="L72" i="3"/>
  <c r="AI73" i="1"/>
  <c r="L73" i="3"/>
  <c r="AI74" i="1"/>
  <c r="L74" i="3"/>
  <c r="AI75" i="1"/>
  <c r="L75" i="3"/>
  <c r="AI76" i="1"/>
  <c r="L76" i="3"/>
  <c r="AI77" i="1"/>
  <c r="L77" i="3" s="1"/>
  <c r="AI78" i="1"/>
  <c r="L78" i="3"/>
  <c r="AI79" i="1"/>
  <c r="L79" i="3"/>
  <c r="AI80" i="1"/>
  <c r="L80" i="3"/>
  <c r="AI81" i="1"/>
  <c r="L81" i="3" s="1"/>
  <c r="AI82" i="1"/>
  <c r="L82" i="3"/>
  <c r="AI83" i="1"/>
  <c r="L83" i="3"/>
  <c r="AI84" i="1"/>
  <c r="L84" i="3"/>
  <c r="AI86" i="1"/>
  <c r="L86" i="3"/>
  <c r="AI87" i="1"/>
  <c r="L87" i="3"/>
  <c r="AI88" i="1"/>
  <c r="L88" i="3"/>
  <c r="AI89" i="1"/>
  <c r="L89" i="3" s="1"/>
  <c r="AI90" i="1"/>
  <c r="L90" i="3"/>
  <c r="AI91" i="1"/>
  <c r="L91" i="3"/>
  <c r="AI92" i="1"/>
  <c r="L92" i="3"/>
  <c r="AI93" i="1"/>
  <c r="L93" i="3" s="1"/>
  <c r="AI94" i="1"/>
  <c r="L94" i="3"/>
  <c r="AI95" i="1"/>
  <c r="L95" i="3"/>
  <c r="AI96" i="1"/>
  <c r="L96" i="3"/>
  <c r="AI97" i="1"/>
  <c r="L97" i="3" s="1"/>
  <c r="AI98" i="1"/>
  <c r="L98" i="3"/>
  <c r="AI99" i="1"/>
  <c r="L99" i="3"/>
  <c r="AI100" i="1"/>
  <c r="L100" i="3"/>
  <c r="AI101" i="1"/>
  <c r="L101" i="3" s="1"/>
  <c r="AI102" i="1"/>
  <c r="L102" i="3"/>
  <c r="AI103" i="1"/>
  <c r="L103" i="3"/>
  <c r="AI104" i="1"/>
  <c r="L104" i="3"/>
  <c r="AI105" i="1"/>
  <c r="L105" i="3" s="1"/>
  <c r="AI106" i="1"/>
  <c r="L106" i="3"/>
  <c r="AI107" i="1"/>
  <c r="L107" i="3"/>
  <c r="AI108" i="1"/>
  <c r="L108" i="3"/>
  <c r="AI109" i="1"/>
  <c r="L109" i="3" s="1"/>
  <c r="L110" i="3"/>
  <c r="AI111" i="1"/>
  <c r="L111" i="3" s="1"/>
  <c r="AI112" i="1"/>
  <c r="L112" i="3"/>
  <c r="AI113" i="1"/>
  <c r="L113" i="3" s="1"/>
  <c r="AI114" i="1"/>
  <c r="L114" i="3"/>
  <c r="AI115" i="1"/>
  <c r="L115" i="3" s="1"/>
  <c r="AI116" i="1"/>
  <c r="L116" i="3"/>
  <c r="AI117" i="1"/>
  <c r="L117" i="3" s="1"/>
  <c r="AI118" i="1"/>
  <c r="L118" i="3"/>
  <c r="AI119" i="1"/>
  <c r="L119" i="3" s="1"/>
  <c r="AI120" i="1"/>
  <c r="L120" i="3"/>
  <c r="AI121" i="1"/>
  <c r="L121" i="3" s="1"/>
  <c r="AI122" i="1"/>
  <c r="L122" i="3"/>
  <c r="AI123" i="1"/>
  <c r="L123" i="3" s="1"/>
  <c r="AI124" i="1"/>
  <c r="L124" i="3"/>
  <c r="AI125" i="1"/>
  <c r="L125" i="3" s="1"/>
  <c r="AI126" i="1"/>
  <c r="L126" i="3"/>
  <c r="AI127" i="1"/>
  <c r="AI128" i="1"/>
  <c r="L128" i="3"/>
  <c r="AI130" i="1"/>
  <c r="L130" i="3"/>
  <c r="AI131" i="1"/>
  <c r="L131" i="3" s="1"/>
  <c r="AI132" i="1"/>
  <c r="L132" i="3"/>
  <c r="AI133" i="1"/>
  <c r="L133" i="3" s="1"/>
  <c r="AI134" i="1"/>
  <c r="L134" i="3"/>
  <c r="AI135" i="1"/>
  <c r="L135" i="3" s="1"/>
  <c r="AI136" i="1"/>
  <c r="L136" i="3"/>
  <c r="AI137" i="1"/>
  <c r="L137" i="3" s="1"/>
  <c r="AI138" i="1"/>
  <c r="L138" i="3"/>
  <c r="AI139" i="1"/>
  <c r="L139" i="3" s="1"/>
  <c r="AI141" i="1"/>
  <c r="L141" i="3" s="1"/>
  <c r="AI142" i="1"/>
  <c r="L142" i="3"/>
  <c r="AI143" i="1"/>
  <c r="L143" i="3" s="1"/>
  <c r="AI144" i="1"/>
  <c r="L144" i="3" s="1"/>
  <c r="AI145" i="1"/>
  <c r="L145" i="3" s="1"/>
  <c r="AI146" i="1"/>
  <c r="L146" i="3"/>
  <c r="AI147" i="1"/>
  <c r="L147" i="3" s="1"/>
  <c r="AI148" i="1"/>
  <c r="L148" i="3" s="1"/>
  <c r="AI149" i="1"/>
  <c r="L149" i="3" s="1"/>
  <c r="AI150" i="1"/>
  <c r="AI151" i="1"/>
  <c r="L151" i="3" s="1"/>
  <c r="AI152" i="1"/>
  <c r="L152" i="3" s="1"/>
  <c r="AI153" i="1"/>
  <c r="L153" i="3" s="1"/>
  <c r="AI154" i="1"/>
  <c r="L154" i="3"/>
  <c r="AI155" i="1"/>
  <c r="L155" i="3" s="1"/>
  <c r="AI156" i="1"/>
  <c r="L156" i="3" s="1"/>
  <c r="AI157" i="1"/>
  <c r="L157" i="3" s="1"/>
  <c r="AI158" i="1"/>
  <c r="L158" i="3"/>
  <c r="AI159" i="1"/>
  <c r="L159" i="3" s="1"/>
  <c r="AI160" i="1"/>
  <c r="L160" i="3" s="1"/>
  <c r="AI161" i="1"/>
  <c r="L161" i="3" s="1"/>
  <c r="AI162" i="1"/>
  <c r="L162" i="3"/>
  <c r="AI163" i="1"/>
  <c r="L163" i="3" s="1"/>
  <c r="AI164" i="1"/>
  <c r="L164" i="3" s="1"/>
  <c r="AI165" i="1"/>
  <c r="L165" i="3" s="1"/>
  <c r="AI166" i="1"/>
  <c r="L166" i="3"/>
  <c r="AI167" i="1"/>
  <c r="L167" i="3" s="1"/>
  <c r="AI168" i="1"/>
  <c r="L168" i="3" s="1"/>
  <c r="AI169" i="1"/>
  <c r="L169" i="3" s="1"/>
  <c r="AI170" i="1"/>
  <c r="L170" i="3"/>
  <c r="AI171" i="1"/>
  <c r="L171" i="3" s="1"/>
  <c r="AI172" i="1"/>
  <c r="L172" i="3" s="1"/>
  <c r="AI173" i="1"/>
  <c r="L173" i="3" s="1"/>
  <c r="AI174" i="1"/>
  <c r="L174" i="3"/>
  <c r="AI175" i="1"/>
  <c r="L175" i="3" s="1"/>
  <c r="AI176" i="1"/>
  <c r="L176" i="3" s="1"/>
  <c r="AI177" i="1"/>
  <c r="L177" i="3" s="1"/>
  <c r="L178" i="3"/>
  <c r="AI179" i="1"/>
  <c r="AI180" i="1"/>
  <c r="L180" i="3" s="1"/>
  <c r="AI181" i="1"/>
  <c r="L181" i="3" s="1"/>
  <c r="AI182" i="1"/>
  <c r="L182" i="3"/>
  <c r="AI183" i="1"/>
  <c r="L183" i="3" s="1"/>
  <c r="AI184" i="1"/>
  <c r="L184" i="3" s="1"/>
  <c r="AI185" i="1"/>
  <c r="AI186" i="1"/>
  <c r="L186" i="3"/>
  <c r="AI187" i="1"/>
  <c r="L187" i="3" s="1"/>
  <c r="AI188" i="1"/>
  <c r="L188" i="3" s="1"/>
  <c r="AI189" i="1"/>
  <c r="L189" i="3" s="1"/>
  <c r="AI190" i="1"/>
  <c r="L190" i="3"/>
  <c r="AI191" i="1"/>
  <c r="L191" i="3" s="1"/>
  <c r="AI192" i="1"/>
  <c r="L192" i="3" s="1"/>
  <c r="AI193" i="1"/>
  <c r="L193" i="3" s="1"/>
  <c r="AI194" i="1"/>
  <c r="AI195" i="1"/>
  <c r="L195" i="3" s="1"/>
  <c r="AI196" i="1"/>
  <c r="L196" i="3" s="1"/>
  <c r="AI197" i="1"/>
  <c r="L197" i="3" s="1"/>
  <c r="AI198" i="1"/>
  <c r="L198" i="3"/>
  <c r="AI199" i="1"/>
  <c r="L199" i="3" s="1"/>
  <c r="AI200" i="1"/>
  <c r="L200" i="3" s="1"/>
  <c r="AI201" i="1"/>
  <c r="L201" i="3" s="1"/>
  <c r="AI202" i="1"/>
  <c r="L202" i="3"/>
  <c r="AI203" i="1"/>
  <c r="L203" i="3" s="1"/>
  <c r="AI204" i="1"/>
  <c r="L204" i="3" s="1"/>
  <c r="AI205" i="1"/>
  <c r="L205" i="3" s="1"/>
  <c r="AI206" i="1"/>
  <c r="L206" i="3"/>
  <c r="AI207" i="1"/>
  <c r="L207" i="3" s="1"/>
  <c r="AI208" i="1"/>
  <c r="L208" i="3" s="1"/>
  <c r="AI209" i="1"/>
  <c r="L209" i="3" s="1"/>
  <c r="AI210" i="1"/>
  <c r="L210" i="3"/>
  <c r="AI211" i="1"/>
  <c r="L211" i="3" s="1"/>
  <c r="AI212" i="1"/>
  <c r="L212" i="3" s="1"/>
  <c r="AI213" i="1"/>
  <c r="L213" i="3" s="1"/>
  <c r="AI214" i="1"/>
  <c r="L214" i="3"/>
  <c r="AI215" i="1"/>
  <c r="L215" i="3" s="1"/>
  <c r="AI216" i="1"/>
  <c r="L216" i="3" s="1"/>
  <c r="AI217" i="1"/>
  <c r="L217" i="3" s="1"/>
  <c r="AI218" i="1"/>
  <c r="L218" i="3"/>
  <c r="AI219" i="1"/>
  <c r="L219" i="3" s="1"/>
  <c r="AI220" i="1"/>
  <c r="L220" i="3" s="1"/>
  <c r="AI221" i="1"/>
  <c r="L221" i="3" s="1"/>
  <c r="AI222" i="1"/>
  <c r="L222" i="3"/>
  <c r="AI223" i="1"/>
  <c r="L223" i="3" s="1"/>
  <c r="AI225" i="1"/>
  <c r="L225" i="3" s="1"/>
  <c r="AI226" i="1"/>
  <c r="L226" i="3"/>
  <c r="AI227" i="1"/>
  <c r="L227" i="3" s="1"/>
  <c r="AI228" i="1"/>
  <c r="L228" i="3" s="1"/>
  <c r="AI229" i="1"/>
  <c r="L229" i="3" s="1"/>
  <c r="AI230" i="1"/>
  <c r="L230" i="3"/>
  <c r="AI231" i="1"/>
  <c r="L231" i="3" s="1"/>
  <c r="AI232" i="1"/>
  <c r="L232" i="3" s="1"/>
  <c r="AI233" i="1"/>
  <c r="L233" i="3" s="1"/>
  <c r="AI234" i="1"/>
  <c r="L234" i="3"/>
  <c r="AI235" i="1"/>
  <c r="L235" i="3" s="1"/>
  <c r="AI236" i="1"/>
  <c r="L236" i="3" s="1"/>
  <c r="AI237" i="1"/>
  <c r="L237" i="3" s="1"/>
  <c r="AI238" i="1"/>
  <c r="L238" i="3"/>
  <c r="AI239" i="1"/>
  <c r="L239" i="3" s="1"/>
  <c r="AI240" i="1"/>
  <c r="L240" i="3" s="1"/>
  <c r="AI241" i="1"/>
  <c r="L241" i="3" s="1"/>
  <c r="AI242" i="1"/>
  <c r="L242" i="3"/>
  <c r="AI243" i="1"/>
  <c r="L243" i="3" s="1"/>
  <c r="AI244" i="1"/>
  <c r="L244" i="3" s="1"/>
  <c r="AI245" i="1"/>
  <c r="L245" i="3" s="1"/>
  <c r="AI246" i="1"/>
  <c r="L246" i="3"/>
  <c r="AI247" i="1"/>
  <c r="L247" i="3" s="1"/>
  <c r="AI248" i="1"/>
  <c r="L248" i="3" s="1"/>
  <c r="AI249" i="1"/>
  <c r="L249" i="3" s="1"/>
  <c r="AI250" i="1"/>
  <c r="L250" i="3"/>
  <c r="AI252" i="1"/>
  <c r="AI253" i="1"/>
  <c r="L253" i="3" s="1"/>
  <c r="AI254" i="1"/>
  <c r="L254" i="3"/>
  <c r="AJ5" i="1"/>
  <c r="M5" i="3"/>
  <c r="AJ6" i="1"/>
  <c r="M6" i="3"/>
  <c r="AJ7" i="1"/>
  <c r="M7" i="3"/>
  <c r="AJ8" i="1"/>
  <c r="M8" i="3" s="1"/>
  <c r="AJ9" i="1"/>
  <c r="M9" i="3"/>
  <c r="AJ10" i="1"/>
  <c r="M10" i="3"/>
  <c r="AJ11" i="1"/>
  <c r="M11" i="3"/>
  <c r="AJ12" i="1"/>
  <c r="M12" i="3" s="1"/>
  <c r="AJ13" i="1"/>
  <c r="AJ14" i="1"/>
  <c r="M14" i="3"/>
  <c r="AJ15" i="1"/>
  <c r="M15" i="3"/>
  <c r="AJ16" i="1"/>
  <c r="M16" i="3" s="1"/>
  <c r="AJ17" i="1"/>
  <c r="M17" i="3"/>
  <c r="AJ18" i="1"/>
  <c r="M18" i="3"/>
  <c r="AJ19" i="1"/>
  <c r="M19" i="3"/>
  <c r="AJ20" i="1"/>
  <c r="M20" i="3" s="1"/>
  <c r="AJ21" i="1"/>
  <c r="M21" i="3"/>
  <c r="AJ22" i="1"/>
  <c r="M22" i="3"/>
  <c r="AJ23" i="1"/>
  <c r="M23" i="3"/>
  <c r="AJ24" i="1"/>
  <c r="M24" i="3" s="1"/>
  <c r="AJ25" i="1"/>
  <c r="M25" i="3"/>
  <c r="AJ26" i="1"/>
  <c r="M26" i="3"/>
  <c r="AJ27" i="1"/>
  <c r="M27" i="3"/>
  <c r="AJ28" i="1"/>
  <c r="M28" i="3" s="1"/>
  <c r="AJ29" i="1"/>
  <c r="M29" i="3"/>
  <c r="AJ30" i="1"/>
  <c r="M30" i="3"/>
  <c r="AJ31" i="1"/>
  <c r="M31" i="3"/>
  <c r="AJ32" i="1"/>
  <c r="M32" i="3" s="1"/>
  <c r="AJ33" i="1"/>
  <c r="AJ34" i="1"/>
  <c r="M34" i="3"/>
  <c r="AJ35" i="1"/>
  <c r="M35" i="3"/>
  <c r="AJ36" i="1"/>
  <c r="M36" i="3" s="1"/>
  <c r="AJ37" i="1"/>
  <c r="M37" i="3"/>
  <c r="AJ38" i="1"/>
  <c r="M38" i="3"/>
  <c r="AJ39" i="1"/>
  <c r="M39" i="3"/>
  <c r="AJ40" i="1"/>
  <c r="M40" i="3" s="1"/>
  <c r="AJ41" i="1"/>
  <c r="M41" i="3"/>
  <c r="AJ42" i="1"/>
  <c r="M42" i="3"/>
  <c r="AJ43" i="1"/>
  <c r="M43" i="3"/>
  <c r="AJ44" i="1"/>
  <c r="M44" i="3" s="1"/>
  <c r="AJ45" i="1"/>
  <c r="M45" i="3"/>
  <c r="AJ46" i="1"/>
  <c r="M46" i="3"/>
  <c r="AJ47" i="1"/>
  <c r="M47" i="3"/>
  <c r="AJ48" i="1"/>
  <c r="M48" i="3" s="1"/>
  <c r="AJ49" i="1"/>
  <c r="M49" i="3"/>
  <c r="AJ50" i="1"/>
  <c r="M50" i="3"/>
  <c r="AJ51" i="1"/>
  <c r="M51" i="3"/>
  <c r="AJ52" i="1"/>
  <c r="M52" i="3" s="1"/>
  <c r="AJ53" i="1"/>
  <c r="M53" i="3"/>
  <c r="AJ54" i="1"/>
  <c r="M54" i="3"/>
  <c r="AJ55" i="1"/>
  <c r="M55" i="3"/>
  <c r="AJ56" i="1"/>
  <c r="M56" i="3" s="1"/>
  <c r="AJ57" i="1"/>
  <c r="M57" i="3"/>
  <c r="AJ58" i="1"/>
  <c r="M58" i="3"/>
  <c r="AJ59" i="1"/>
  <c r="M59" i="3"/>
  <c r="AJ60" i="1"/>
  <c r="M60" i="3" s="1"/>
  <c r="AJ61" i="1"/>
  <c r="M61" i="3"/>
  <c r="AJ62" i="1"/>
  <c r="M62" i="3"/>
  <c r="AJ63" i="1"/>
  <c r="M63" i="3"/>
  <c r="AJ64" i="1"/>
  <c r="M64" i="3" s="1"/>
  <c r="AJ65" i="1"/>
  <c r="M65" i="3"/>
  <c r="AJ66" i="1"/>
  <c r="M66" i="3"/>
  <c r="AJ67" i="1"/>
  <c r="M67" i="3"/>
  <c r="AJ68" i="1"/>
  <c r="M68" i="3" s="1"/>
  <c r="AJ69" i="1"/>
  <c r="AJ70" i="1"/>
  <c r="M70" i="3"/>
  <c r="AJ71" i="1"/>
  <c r="M71" i="3"/>
  <c r="AJ72" i="1"/>
  <c r="M72" i="3" s="1"/>
  <c r="AJ73" i="1"/>
  <c r="M73" i="3"/>
  <c r="AJ74" i="1"/>
  <c r="M74" i="3"/>
  <c r="AJ75" i="1"/>
  <c r="M75" i="3"/>
  <c r="AJ76" i="1"/>
  <c r="M76" i="3" s="1"/>
  <c r="AJ77" i="1"/>
  <c r="M77" i="3"/>
  <c r="AJ78" i="1"/>
  <c r="M78" i="3"/>
  <c r="AJ79" i="1"/>
  <c r="M79" i="3"/>
  <c r="AJ80" i="1"/>
  <c r="M80" i="3" s="1"/>
  <c r="AJ81" i="1"/>
  <c r="M81" i="3"/>
  <c r="AJ82" i="1"/>
  <c r="M82" i="3"/>
  <c r="AJ83" i="1"/>
  <c r="M83" i="3"/>
  <c r="AJ84" i="1"/>
  <c r="M84" i="3" s="1"/>
  <c r="AJ85" i="1"/>
  <c r="M85" i="3"/>
  <c r="AJ86" i="1"/>
  <c r="M86" i="3"/>
  <c r="AJ87" i="1"/>
  <c r="M87" i="3"/>
  <c r="AJ88" i="1"/>
  <c r="M88" i="3" s="1"/>
  <c r="AJ89" i="1"/>
  <c r="M89" i="3"/>
  <c r="AJ90" i="1"/>
  <c r="M90" i="3"/>
  <c r="AJ91" i="1"/>
  <c r="M91" i="3"/>
  <c r="AJ92" i="1"/>
  <c r="M92" i="3" s="1"/>
  <c r="AJ93" i="1"/>
  <c r="M93" i="3"/>
  <c r="AJ94" i="1"/>
  <c r="M94" i="3"/>
  <c r="AJ95" i="1"/>
  <c r="M95" i="3"/>
  <c r="AJ96" i="1"/>
  <c r="M96" i="3" s="1"/>
  <c r="AJ97" i="1"/>
  <c r="M97" i="3"/>
  <c r="AJ98" i="1"/>
  <c r="M98" i="3"/>
  <c r="AJ99" i="1"/>
  <c r="M99" i="3"/>
  <c r="AJ100" i="1"/>
  <c r="M100" i="3" s="1"/>
  <c r="AJ101" i="1"/>
  <c r="M101" i="3"/>
  <c r="AJ102" i="1"/>
  <c r="M102" i="3"/>
  <c r="AJ103" i="1"/>
  <c r="M103" i="3"/>
  <c r="AJ104" i="1"/>
  <c r="M104" i="3" s="1"/>
  <c r="AJ105" i="1"/>
  <c r="M105" i="3"/>
  <c r="AJ106" i="1"/>
  <c r="M106" i="3"/>
  <c r="AJ107" i="1"/>
  <c r="M107" i="3"/>
  <c r="AJ108" i="1"/>
  <c r="M108" i="3" s="1"/>
  <c r="AJ109" i="1"/>
  <c r="M109" i="3"/>
  <c r="AJ110" i="1"/>
  <c r="M110" i="3"/>
  <c r="AJ111" i="1"/>
  <c r="M111" i="3"/>
  <c r="AJ112" i="1"/>
  <c r="M112" i="3" s="1"/>
  <c r="AJ113" i="1"/>
  <c r="M113" i="3"/>
  <c r="AJ114" i="1"/>
  <c r="M114" i="3"/>
  <c r="AJ115" i="1"/>
  <c r="M115" i="3"/>
  <c r="AJ116" i="1"/>
  <c r="M116" i="3" s="1"/>
  <c r="AJ117" i="1"/>
  <c r="M117" i="3"/>
  <c r="AJ118" i="1"/>
  <c r="M118" i="3"/>
  <c r="AJ119" i="1"/>
  <c r="M119" i="3"/>
  <c r="AJ120" i="1"/>
  <c r="M120" i="3" s="1"/>
  <c r="AJ121" i="1"/>
  <c r="M121" i="3"/>
  <c r="AJ122" i="1"/>
  <c r="M122" i="3"/>
  <c r="AJ123" i="1"/>
  <c r="M123" i="3"/>
  <c r="AJ124" i="1"/>
  <c r="M124" i="3" s="1"/>
  <c r="AJ125" i="1"/>
  <c r="M125" i="3"/>
  <c r="AJ126" i="1"/>
  <c r="M126" i="3"/>
  <c r="AJ127" i="1"/>
  <c r="AJ128" i="1"/>
  <c r="M128" i="3" s="1"/>
  <c r="AJ129" i="1"/>
  <c r="M129" i="3"/>
  <c r="AJ130" i="1"/>
  <c r="M130" i="3"/>
  <c r="AJ131" i="1"/>
  <c r="M131" i="3"/>
  <c r="AJ132" i="1"/>
  <c r="M132" i="3" s="1"/>
  <c r="AJ133" i="1"/>
  <c r="M133" i="3"/>
  <c r="AJ134" i="1"/>
  <c r="M134" i="3"/>
  <c r="AJ135" i="1"/>
  <c r="M135" i="3"/>
  <c r="AJ136" i="1"/>
  <c r="M136" i="3" s="1"/>
  <c r="AJ137" i="1"/>
  <c r="M137" i="3"/>
  <c r="AJ138" i="1"/>
  <c r="M138" i="3"/>
  <c r="AJ139" i="1"/>
  <c r="M139" i="3"/>
  <c r="AJ140" i="1"/>
  <c r="M140" i="3" s="1"/>
  <c r="AJ141" i="1"/>
  <c r="M141" i="3"/>
  <c r="AJ142" i="1"/>
  <c r="M142" i="3"/>
  <c r="AJ143" i="1"/>
  <c r="M143" i="3"/>
  <c r="AJ144" i="1"/>
  <c r="M144" i="3" s="1"/>
  <c r="AJ145" i="1"/>
  <c r="M145" i="3"/>
  <c r="AJ146" i="1"/>
  <c r="M146" i="3"/>
  <c r="AJ147" i="1"/>
  <c r="M147" i="3"/>
  <c r="AJ148" i="1"/>
  <c r="M148" i="3" s="1"/>
  <c r="AJ149" i="1"/>
  <c r="M149" i="3"/>
  <c r="AJ150" i="1"/>
  <c r="M150" i="3"/>
  <c r="AJ151" i="1"/>
  <c r="M151" i="3"/>
  <c r="AJ152" i="1"/>
  <c r="M152" i="3" s="1"/>
  <c r="AJ153" i="1"/>
  <c r="M153" i="3"/>
  <c r="AJ154" i="1"/>
  <c r="M154" i="3"/>
  <c r="AJ155" i="1"/>
  <c r="M155" i="3"/>
  <c r="AJ156" i="1"/>
  <c r="M156" i="3" s="1"/>
  <c r="AJ157" i="1"/>
  <c r="M157" i="3"/>
  <c r="AJ158" i="1"/>
  <c r="M158" i="3"/>
  <c r="AJ159" i="1"/>
  <c r="M159" i="3"/>
  <c r="AJ160" i="1"/>
  <c r="M160" i="3" s="1"/>
  <c r="AJ161" i="1"/>
  <c r="M161" i="3"/>
  <c r="AJ162" i="1"/>
  <c r="M162" i="3"/>
  <c r="AJ163" i="1"/>
  <c r="M163" i="3"/>
  <c r="AJ164" i="1"/>
  <c r="M164" i="3" s="1"/>
  <c r="AJ165" i="1"/>
  <c r="AJ166" i="1"/>
  <c r="M166" i="3"/>
  <c r="AJ167" i="1"/>
  <c r="M167" i="3"/>
  <c r="AJ168" i="1"/>
  <c r="M168" i="3" s="1"/>
  <c r="AJ169" i="1"/>
  <c r="M169" i="3"/>
  <c r="AJ170" i="1"/>
  <c r="M170" i="3"/>
  <c r="AJ171" i="1"/>
  <c r="M171" i="3"/>
  <c r="AJ172" i="1"/>
  <c r="M172" i="3" s="1"/>
  <c r="AJ173" i="1"/>
  <c r="M173" i="3"/>
  <c r="AJ174" i="1"/>
  <c r="M174" i="3"/>
  <c r="AJ175" i="1"/>
  <c r="M175" i="3"/>
  <c r="AJ176" i="1"/>
  <c r="M176" i="3" s="1"/>
  <c r="AJ177" i="1"/>
  <c r="M177" i="3"/>
  <c r="AJ178" i="1"/>
  <c r="M178" i="3"/>
  <c r="AJ179" i="1"/>
  <c r="AJ180" i="1"/>
  <c r="M180" i="3" s="1"/>
  <c r="AJ181" i="1"/>
  <c r="M181" i="3"/>
  <c r="AJ182" i="1"/>
  <c r="M182" i="3"/>
  <c r="AJ183" i="1"/>
  <c r="M183" i="3"/>
  <c r="AJ184" i="1"/>
  <c r="M184" i="3" s="1"/>
  <c r="AJ185" i="1"/>
  <c r="AJ186" i="1"/>
  <c r="M186" i="3"/>
  <c r="AJ187" i="1"/>
  <c r="M187" i="3"/>
  <c r="AJ188" i="1"/>
  <c r="M188" i="3" s="1"/>
  <c r="AJ189" i="1"/>
  <c r="M189" i="3"/>
  <c r="AJ190" i="1"/>
  <c r="M190" i="3"/>
  <c r="AJ191" i="1"/>
  <c r="M191" i="3"/>
  <c r="AJ192" i="1"/>
  <c r="M192" i="3" s="1"/>
  <c r="AJ193" i="1"/>
  <c r="M193" i="3"/>
  <c r="AJ194" i="1"/>
  <c r="AJ195" i="1"/>
  <c r="M195" i="3" s="1"/>
  <c r="AJ196" i="1"/>
  <c r="M196" i="3" s="1"/>
  <c r="AJ197" i="1"/>
  <c r="M197" i="3"/>
  <c r="AJ198" i="1"/>
  <c r="M198" i="3"/>
  <c r="AJ199" i="1"/>
  <c r="M199" i="3" s="1"/>
  <c r="AJ200" i="1"/>
  <c r="M200" i="3" s="1"/>
  <c r="AJ201" i="1"/>
  <c r="M201" i="3"/>
  <c r="AJ202" i="1"/>
  <c r="M202" i="3"/>
  <c r="AJ203" i="1"/>
  <c r="M203" i="3" s="1"/>
  <c r="AJ204" i="1"/>
  <c r="M204" i="3" s="1"/>
  <c r="AJ205" i="1"/>
  <c r="M205" i="3"/>
  <c r="AJ206" i="1"/>
  <c r="M206" i="3"/>
  <c r="AJ207" i="1"/>
  <c r="M207" i="3" s="1"/>
  <c r="AJ208" i="1"/>
  <c r="M208" i="3" s="1"/>
  <c r="AJ209" i="1"/>
  <c r="M209" i="3"/>
  <c r="AJ210" i="1"/>
  <c r="M210" i="3"/>
  <c r="AJ211" i="1"/>
  <c r="M211" i="3" s="1"/>
  <c r="AJ212" i="1"/>
  <c r="M212" i="3" s="1"/>
  <c r="AJ213" i="1"/>
  <c r="M213" i="3"/>
  <c r="AJ214" i="1"/>
  <c r="M214" i="3"/>
  <c r="AJ215" i="1"/>
  <c r="M215" i="3" s="1"/>
  <c r="AJ216" i="1"/>
  <c r="M216" i="3" s="1"/>
  <c r="AJ217" i="1"/>
  <c r="M217" i="3"/>
  <c r="AJ218" i="1"/>
  <c r="M218" i="3"/>
  <c r="AJ219" i="1"/>
  <c r="M219" i="3" s="1"/>
  <c r="AJ220" i="1"/>
  <c r="M220" i="3" s="1"/>
  <c r="AJ221" i="1"/>
  <c r="M221" i="3"/>
  <c r="AJ222" i="1"/>
  <c r="M222" i="3"/>
  <c r="AJ223" i="1"/>
  <c r="M223" i="3" s="1"/>
  <c r="AJ224" i="1"/>
  <c r="M224" i="3" s="1"/>
  <c r="AJ225" i="1"/>
  <c r="M225" i="3"/>
  <c r="AJ226" i="1"/>
  <c r="M226" i="3"/>
  <c r="AJ227" i="1"/>
  <c r="M227" i="3" s="1"/>
  <c r="AJ228" i="1"/>
  <c r="M228" i="3" s="1"/>
  <c r="AJ229" i="1"/>
  <c r="M229" i="3"/>
  <c r="AJ230" i="1"/>
  <c r="M230" i="3"/>
  <c r="AJ231" i="1"/>
  <c r="M231" i="3" s="1"/>
  <c r="AJ232" i="1"/>
  <c r="M232" i="3" s="1"/>
  <c r="AJ233" i="1"/>
  <c r="M233" i="3"/>
  <c r="AJ234" i="1"/>
  <c r="M234" i="3"/>
  <c r="AJ235" i="1"/>
  <c r="M235" i="3" s="1"/>
  <c r="AJ236" i="1"/>
  <c r="M236" i="3" s="1"/>
  <c r="AJ237" i="1"/>
  <c r="M237" i="3"/>
  <c r="AJ238" i="1"/>
  <c r="M238" i="3"/>
  <c r="AJ239" i="1"/>
  <c r="M239" i="3" s="1"/>
  <c r="AJ240" i="1"/>
  <c r="M240" i="3" s="1"/>
  <c r="AJ241" i="1"/>
  <c r="M241" i="3"/>
  <c r="AJ242" i="1"/>
  <c r="M242" i="3"/>
  <c r="AJ243" i="1"/>
  <c r="M243" i="3" s="1"/>
  <c r="AJ244" i="1"/>
  <c r="M244" i="3" s="1"/>
  <c r="AJ245" i="1"/>
  <c r="M245" i="3" s="1"/>
  <c r="AJ246" i="1"/>
  <c r="M246" i="3"/>
  <c r="AJ247" i="1"/>
  <c r="M247" i="3" s="1"/>
  <c r="AJ248" i="1"/>
  <c r="M248" i="3" s="1"/>
  <c r="AJ249" i="1"/>
  <c r="M249" i="3" s="1"/>
  <c r="AJ250" i="1"/>
  <c r="M250" i="3"/>
  <c r="AJ251" i="1"/>
  <c r="M251" i="3" s="1"/>
  <c r="AJ252" i="1"/>
  <c r="AJ253" i="1"/>
  <c r="AJ254" i="1"/>
  <c r="M254" i="3"/>
  <c r="Z5" i="1"/>
  <c r="N5" i="3"/>
  <c r="Z6" i="1"/>
  <c r="N6" i="3"/>
  <c r="Z7" i="1"/>
  <c r="N7" i="3"/>
  <c r="Z8" i="1"/>
  <c r="N8" i="3" s="1"/>
  <c r="Z9" i="1"/>
  <c r="N9" i="3"/>
  <c r="Z10" i="1"/>
  <c r="N10" i="3"/>
  <c r="Z11" i="1"/>
  <c r="N11" i="3"/>
  <c r="Z12" i="1"/>
  <c r="N12" i="3" s="1"/>
  <c r="Z13" i="1"/>
  <c r="N13" i="3"/>
  <c r="Z14" i="1"/>
  <c r="N14" i="3"/>
  <c r="Z15" i="1"/>
  <c r="N15" i="3"/>
  <c r="Z16" i="1"/>
  <c r="N16" i="3" s="1"/>
  <c r="Z17" i="1"/>
  <c r="N17" i="3"/>
  <c r="Z18" i="1"/>
  <c r="N18" i="3"/>
  <c r="Z19" i="1"/>
  <c r="N19" i="3"/>
  <c r="Z20" i="1"/>
  <c r="N20" i="3" s="1"/>
  <c r="Z21" i="1"/>
  <c r="N21" i="3"/>
  <c r="Z22" i="1"/>
  <c r="N22" i="3"/>
  <c r="Z23" i="1"/>
  <c r="N23" i="3"/>
  <c r="Z24" i="1"/>
  <c r="N24" i="3" s="1"/>
  <c r="Z25" i="1"/>
  <c r="N25" i="3"/>
  <c r="Z26" i="1"/>
  <c r="S10" i="4"/>
  <c r="D10" i="4" s="1"/>
  <c r="J26" i="1"/>
  <c r="N26" i="3"/>
  <c r="Z27" i="1"/>
  <c r="N27" i="3" s="1"/>
  <c r="Z28" i="1"/>
  <c r="N28" i="3" s="1"/>
  <c r="Z29" i="1"/>
  <c r="N29" i="3" s="1"/>
  <c r="Z30" i="1"/>
  <c r="N30" i="3"/>
  <c r="Z31" i="1"/>
  <c r="N31" i="3" s="1"/>
  <c r="Z32" i="1"/>
  <c r="N32" i="3" s="1"/>
  <c r="Z33" i="1"/>
  <c r="N33" i="3" s="1"/>
  <c r="Z34" i="1"/>
  <c r="N34" i="3"/>
  <c r="Z35" i="1"/>
  <c r="N35" i="3" s="1"/>
  <c r="Z36" i="1"/>
  <c r="N36" i="3" s="1"/>
  <c r="Z37" i="1"/>
  <c r="N37" i="3" s="1"/>
  <c r="Z38" i="1"/>
  <c r="N38" i="3"/>
  <c r="Z39" i="1"/>
  <c r="N39" i="3" s="1"/>
  <c r="Z40" i="1"/>
  <c r="N40" i="3" s="1"/>
  <c r="Z41" i="1"/>
  <c r="N41" i="3" s="1"/>
  <c r="Z42" i="1"/>
  <c r="N42" i="3"/>
  <c r="Z43" i="1"/>
  <c r="N43" i="3" s="1"/>
  <c r="Z44" i="1"/>
  <c r="N44" i="3" s="1"/>
  <c r="Z45" i="1"/>
  <c r="N45" i="3" s="1"/>
  <c r="Z46" i="1"/>
  <c r="N46" i="3" s="1"/>
  <c r="Z47" i="1"/>
  <c r="N47" i="3" s="1"/>
  <c r="Z48" i="1"/>
  <c r="N48" i="3" s="1"/>
  <c r="Z49" i="1"/>
  <c r="N49" i="3" s="1"/>
  <c r="Z50" i="1"/>
  <c r="N50" i="3"/>
  <c r="Z51" i="1"/>
  <c r="N51" i="3" s="1"/>
  <c r="Z52" i="1"/>
  <c r="N52" i="3" s="1"/>
  <c r="Z53" i="1"/>
  <c r="N53" i="3" s="1"/>
  <c r="Z54" i="1"/>
  <c r="N54" i="3" s="1"/>
  <c r="Z55" i="1"/>
  <c r="N55" i="3" s="1"/>
  <c r="Z56" i="1"/>
  <c r="N56" i="3" s="1"/>
  <c r="Z57" i="1"/>
  <c r="N57" i="3" s="1"/>
  <c r="Z58" i="1"/>
  <c r="N58" i="3"/>
  <c r="Z59" i="1"/>
  <c r="N59" i="3" s="1"/>
  <c r="Z60" i="1"/>
  <c r="Z61" i="1"/>
  <c r="N61" i="3" s="1"/>
  <c r="Z62" i="1"/>
  <c r="N62" i="3"/>
  <c r="Z63" i="1"/>
  <c r="N63" i="3" s="1"/>
  <c r="Z64" i="1"/>
  <c r="N64" i="3" s="1"/>
  <c r="Z65" i="1"/>
  <c r="N65" i="3" s="1"/>
  <c r="Z66" i="1"/>
  <c r="N66" i="3"/>
  <c r="Z67" i="1"/>
  <c r="N67" i="3" s="1"/>
  <c r="Z68" i="1"/>
  <c r="N68" i="3" s="1"/>
  <c r="Z69" i="1"/>
  <c r="N69" i="3" s="1"/>
  <c r="Z70" i="1"/>
  <c r="N70" i="3"/>
  <c r="Z71" i="1"/>
  <c r="N71" i="3" s="1"/>
  <c r="Z72" i="1"/>
  <c r="N72" i="3" s="1"/>
  <c r="Z73" i="1"/>
  <c r="N73" i="3" s="1"/>
  <c r="Z74" i="1"/>
  <c r="N74" i="3"/>
  <c r="Z75" i="1"/>
  <c r="N75" i="3" s="1"/>
  <c r="Z76" i="1"/>
  <c r="N76" i="3" s="1"/>
  <c r="Z77" i="1"/>
  <c r="N77" i="3" s="1"/>
  <c r="Z78" i="1"/>
  <c r="N78" i="3" s="1"/>
  <c r="Z79" i="1"/>
  <c r="N79" i="3" s="1"/>
  <c r="Z80" i="1"/>
  <c r="N80" i="3" s="1"/>
  <c r="Z81" i="1"/>
  <c r="N81" i="3" s="1"/>
  <c r="Z82" i="1"/>
  <c r="N82" i="3" s="1"/>
  <c r="Z83" i="1"/>
  <c r="N83" i="3" s="1"/>
  <c r="Z84" i="1"/>
  <c r="N84" i="3" s="1"/>
  <c r="Z85" i="1"/>
  <c r="N85" i="3" s="1"/>
  <c r="Z86" i="1"/>
  <c r="N86" i="3" s="1"/>
  <c r="Z87" i="1"/>
  <c r="N87" i="3" s="1"/>
  <c r="Z88" i="1"/>
  <c r="N88" i="3" s="1"/>
  <c r="Z89" i="1"/>
  <c r="N89" i="3" s="1"/>
  <c r="Z90" i="1"/>
  <c r="N90" i="3"/>
  <c r="Z91" i="1"/>
  <c r="N91" i="3" s="1"/>
  <c r="Z92" i="1"/>
  <c r="N92" i="3" s="1"/>
  <c r="Z93" i="1"/>
  <c r="N93" i="3" s="1"/>
  <c r="Z94" i="1"/>
  <c r="N94" i="3"/>
  <c r="Z95" i="1"/>
  <c r="N95" i="3" s="1"/>
  <c r="Z96" i="1"/>
  <c r="S14" i="4"/>
  <c r="D14" i="4"/>
  <c r="J96" i="1" s="1"/>
  <c r="N96" i="3"/>
  <c r="Z97" i="1"/>
  <c r="N97" i="3" s="1"/>
  <c r="Z98" i="1"/>
  <c r="N98" i="3"/>
  <c r="Z99" i="1"/>
  <c r="N99" i="3"/>
  <c r="Z100" i="1"/>
  <c r="N100" i="3"/>
  <c r="Z101" i="1"/>
  <c r="N101" i="3" s="1"/>
  <c r="Z102" i="1"/>
  <c r="N102" i="3"/>
  <c r="Z103" i="1"/>
  <c r="N103" i="3"/>
  <c r="Z104" i="1"/>
  <c r="S15" i="4"/>
  <c r="D15" i="4" s="1"/>
  <c r="J104" i="1" s="1"/>
  <c r="Z105" i="1"/>
  <c r="N105" i="3" s="1"/>
  <c r="Z106" i="1"/>
  <c r="S16" i="4"/>
  <c r="D16" i="4"/>
  <c r="J106" i="1" s="1"/>
  <c r="N106" i="3" s="1"/>
  <c r="Z107" i="1"/>
  <c r="N107" i="3"/>
  <c r="Z108" i="1"/>
  <c r="N108" i="3"/>
  <c r="Z109" i="1"/>
  <c r="N109" i="3"/>
  <c r="Z110" i="1"/>
  <c r="N110" i="3" s="1"/>
  <c r="Z111" i="1"/>
  <c r="N111" i="3"/>
  <c r="Z112" i="1"/>
  <c r="N112" i="3"/>
  <c r="Z113" i="1"/>
  <c r="N113" i="3"/>
  <c r="Z114" i="1"/>
  <c r="N114" i="3" s="1"/>
  <c r="Z115" i="1"/>
  <c r="N115" i="3"/>
  <c r="Z116" i="1"/>
  <c r="S17" i="4"/>
  <c r="D17" i="4" s="1"/>
  <c r="J116" i="1" s="1"/>
  <c r="N116" i="3"/>
  <c r="Z117" i="1"/>
  <c r="N117" i="3" s="1"/>
  <c r="Z118" i="1"/>
  <c r="N118" i="3" s="1"/>
  <c r="Z119" i="1"/>
  <c r="N119" i="3" s="1"/>
  <c r="Z120" i="1"/>
  <c r="S19" i="4"/>
  <c r="D19" i="4" s="1"/>
  <c r="J120" i="1" s="1"/>
  <c r="N120" i="3"/>
  <c r="Z121" i="1"/>
  <c r="N121" i="3"/>
  <c r="Z122" i="1"/>
  <c r="S11" i="4"/>
  <c r="D11" i="4" s="1"/>
  <c r="J122" i="1" s="1"/>
  <c r="N122" i="3" s="1"/>
  <c r="Z123" i="1"/>
  <c r="N123" i="3" s="1"/>
  <c r="Z124" i="1"/>
  <c r="N124" i="3" s="1"/>
  <c r="Z125" i="1"/>
  <c r="N125" i="3" s="1"/>
  <c r="Z126" i="1"/>
  <c r="N126" i="3" s="1"/>
  <c r="Z127" i="1"/>
  <c r="N127" i="3" s="1"/>
  <c r="Z128" i="1"/>
  <c r="N128" i="3" s="1"/>
  <c r="Z129" i="1"/>
  <c r="N129" i="3" s="1"/>
  <c r="Z130" i="1"/>
  <c r="N130" i="3" s="1"/>
  <c r="Z131" i="1"/>
  <c r="N131" i="3" s="1"/>
  <c r="Z132" i="1"/>
  <c r="N132" i="3" s="1"/>
  <c r="Z133" i="1"/>
  <c r="N133" i="3" s="1"/>
  <c r="S29" i="4"/>
  <c r="D29" i="4" s="1"/>
  <c r="J133" i="1" s="1"/>
  <c r="Z134" i="1"/>
  <c r="N134" i="3"/>
  <c r="Z135" i="1"/>
  <c r="N135" i="3"/>
  <c r="Z136" i="1"/>
  <c r="N136" i="3" s="1"/>
  <c r="Z137" i="1"/>
  <c r="N137" i="3"/>
  <c r="Z138" i="1"/>
  <c r="N138" i="3"/>
  <c r="Z139" i="1"/>
  <c r="N139" i="3"/>
  <c r="Z140" i="1"/>
  <c r="S22" i="4"/>
  <c r="D22" i="4" s="1"/>
  <c r="J140" i="1"/>
  <c r="Z141" i="1"/>
  <c r="N141" i="3" s="1"/>
  <c r="Z142" i="1"/>
  <c r="N142" i="3" s="1"/>
  <c r="Z143" i="1"/>
  <c r="N143" i="3" s="1"/>
  <c r="Z144" i="1"/>
  <c r="N144" i="3" s="1"/>
  <c r="Z145" i="1"/>
  <c r="N145" i="3" s="1"/>
  <c r="Z146" i="1"/>
  <c r="N146" i="3"/>
  <c r="Z147" i="1"/>
  <c r="N147" i="3" s="1"/>
  <c r="Z148" i="1"/>
  <c r="N148" i="3" s="1"/>
  <c r="Z149" i="1"/>
  <c r="N149" i="3" s="1"/>
  <c r="Z150" i="1"/>
  <c r="N150" i="3"/>
  <c r="Z151" i="1"/>
  <c r="N151" i="3" s="1"/>
  <c r="Z152" i="1"/>
  <c r="N152" i="3" s="1"/>
  <c r="Z153" i="1"/>
  <c r="N153" i="3" s="1"/>
  <c r="Z154" i="1"/>
  <c r="N154" i="3"/>
  <c r="Z155" i="1"/>
  <c r="N155" i="3" s="1"/>
  <c r="Z156" i="1"/>
  <c r="N156" i="3" s="1"/>
  <c r="Z157" i="1"/>
  <c r="N157" i="3" s="1"/>
  <c r="Z158" i="1"/>
  <c r="N158" i="3" s="1"/>
  <c r="Z159" i="1"/>
  <c r="N159" i="3" s="1"/>
  <c r="S21" i="4"/>
  <c r="D21" i="4"/>
  <c r="J159" i="1" s="1"/>
  <c r="Z160" i="1"/>
  <c r="N160" i="3"/>
  <c r="Z161" i="1"/>
  <c r="N161" i="3" s="1"/>
  <c r="Z162" i="1"/>
  <c r="N162" i="3"/>
  <c r="Z163" i="1"/>
  <c r="N163" i="3"/>
  <c r="Z164" i="1"/>
  <c r="N164" i="3"/>
  <c r="Z165" i="1"/>
  <c r="S25" i="4"/>
  <c r="D25" i="4" s="1"/>
  <c r="J165" i="1"/>
  <c r="Z166" i="1"/>
  <c r="S24" i="4"/>
  <c r="D24" i="4"/>
  <c r="J166" i="1"/>
  <c r="N166" i="3"/>
  <c r="Z167" i="1"/>
  <c r="N167" i="3"/>
  <c r="Z168" i="1"/>
  <c r="N168" i="3"/>
  <c r="Z169" i="1"/>
  <c r="N169" i="3"/>
  <c r="Z170" i="1"/>
  <c r="S23" i="4"/>
  <c r="D23" i="4" s="1"/>
  <c r="J170" i="1"/>
  <c r="Z171" i="1"/>
  <c r="N171" i="3" s="1"/>
  <c r="Z172" i="1"/>
  <c r="N172" i="3" s="1"/>
  <c r="Z173" i="1"/>
  <c r="N173" i="3" s="1"/>
  <c r="Z174" i="1"/>
  <c r="S26" i="4"/>
  <c r="D26" i="4"/>
  <c r="J174" i="1" s="1"/>
  <c r="N174" i="3"/>
  <c r="Z175" i="1"/>
  <c r="N175" i="3"/>
  <c r="Z176" i="1"/>
  <c r="N176" i="3"/>
  <c r="Z177" i="1"/>
  <c r="N177" i="3"/>
  <c r="Z178" i="1"/>
  <c r="N178" i="3"/>
  <c r="Z179" i="1"/>
  <c r="N179" i="3"/>
  <c r="Z180" i="1"/>
  <c r="N180" i="3"/>
  <c r="Z181" i="1"/>
  <c r="N181" i="3"/>
  <c r="Z182" i="1"/>
  <c r="N182" i="3"/>
  <c r="Z183" i="1"/>
  <c r="N183" i="3"/>
  <c r="Z184" i="1"/>
  <c r="N184" i="3"/>
  <c r="Z185" i="1"/>
  <c r="N185" i="3"/>
  <c r="Z186" i="1"/>
  <c r="N186" i="3"/>
  <c r="Z187" i="1"/>
  <c r="N187" i="3"/>
  <c r="Z188" i="1"/>
  <c r="N188" i="3"/>
  <c r="Z189" i="1"/>
  <c r="N189" i="3"/>
  <c r="Z190" i="1"/>
  <c r="N190" i="3"/>
  <c r="Z191" i="1"/>
  <c r="N191" i="3"/>
  <c r="Z192" i="1"/>
  <c r="N192" i="3"/>
  <c r="Z193" i="1"/>
  <c r="N193" i="3"/>
  <c r="Z194" i="1"/>
  <c r="N194" i="3"/>
  <c r="Z195" i="1"/>
  <c r="N195" i="3"/>
  <c r="Z196" i="1"/>
  <c r="N196" i="3"/>
  <c r="Z197" i="1"/>
  <c r="N197" i="3"/>
  <c r="Z198" i="1"/>
  <c r="N198" i="3"/>
  <c r="Z199" i="1"/>
  <c r="N199" i="3"/>
  <c r="Z200" i="1"/>
  <c r="S28" i="4"/>
  <c r="D28" i="4" s="1"/>
  <c r="J200" i="1" s="1"/>
  <c r="N200" i="3" s="1"/>
  <c r="Z201" i="1"/>
  <c r="N201" i="3"/>
  <c r="Z202" i="1"/>
  <c r="N202" i="3" s="1"/>
  <c r="Z203" i="1"/>
  <c r="N203" i="3" s="1"/>
  <c r="Z204" i="1"/>
  <c r="Z205" i="1"/>
  <c r="N205" i="3"/>
  <c r="Z206" i="1"/>
  <c r="N206" i="3" s="1"/>
  <c r="Z207" i="1"/>
  <c r="N207" i="3" s="1"/>
  <c r="Z208" i="1"/>
  <c r="N208" i="3" s="1"/>
  <c r="Z209" i="1"/>
  <c r="N209" i="3" s="1"/>
  <c r="Z210" i="1"/>
  <c r="N210" i="3" s="1"/>
  <c r="Z211" i="1"/>
  <c r="N211" i="3" s="1"/>
  <c r="Z212" i="1"/>
  <c r="N212" i="3" s="1"/>
  <c r="Z213" i="1"/>
  <c r="N213" i="3"/>
  <c r="Z214" i="1"/>
  <c r="N214" i="3" s="1"/>
  <c r="Z215" i="1"/>
  <c r="N215" i="3" s="1"/>
  <c r="Z216" i="1"/>
  <c r="N216" i="3" s="1"/>
  <c r="Z217" i="1"/>
  <c r="N217" i="3" s="1"/>
  <c r="Z218" i="1"/>
  <c r="N218" i="3" s="1"/>
  <c r="Z219" i="1"/>
  <c r="N219" i="3" s="1"/>
  <c r="Z220" i="1"/>
  <c r="N220" i="3" s="1"/>
  <c r="Z221" i="1"/>
  <c r="S12" i="4"/>
  <c r="D12" i="4" s="1"/>
  <c r="J221" i="1" s="1"/>
  <c r="N221" i="3"/>
  <c r="Z222" i="1"/>
  <c r="N222" i="3"/>
  <c r="Z223" i="1"/>
  <c r="N223" i="3"/>
  <c r="Z224" i="1"/>
  <c r="N224" i="3"/>
  <c r="Z225" i="1"/>
  <c r="N225" i="3"/>
  <c r="Z226" i="1"/>
  <c r="N226" i="3"/>
  <c r="Z227" i="1"/>
  <c r="N227" i="3"/>
  <c r="Z228" i="1"/>
  <c r="N228" i="3"/>
  <c r="Z229" i="1"/>
  <c r="S30" i="4"/>
  <c r="D30" i="4" s="1"/>
  <c r="J229" i="1" s="1"/>
  <c r="N229" i="3" s="1"/>
  <c r="Z230" i="1"/>
  <c r="N230" i="3" s="1"/>
  <c r="Z231" i="1"/>
  <c r="N231" i="3" s="1"/>
  <c r="Z232" i="1"/>
  <c r="N232" i="3" s="1"/>
  <c r="Z233" i="1"/>
  <c r="N233" i="3" s="1"/>
  <c r="Z234" i="1"/>
  <c r="N234" i="3"/>
  <c r="Z235" i="1"/>
  <c r="S33" i="4"/>
  <c r="D33" i="4"/>
  <c r="J235" i="1" s="1"/>
  <c r="N235" i="3"/>
  <c r="Z236" i="1"/>
  <c r="N236" i="3"/>
  <c r="Z237" i="1"/>
  <c r="N237" i="3"/>
  <c r="Z238" i="1"/>
  <c r="S34" i="4"/>
  <c r="D34" i="4" s="1"/>
  <c r="J238" i="1" s="1"/>
  <c r="N238" i="3" s="1"/>
  <c r="Z239" i="1"/>
  <c r="N239" i="3"/>
  <c r="Z240" i="1"/>
  <c r="N240" i="3" s="1"/>
  <c r="Z241" i="1"/>
  <c r="N241" i="3" s="1"/>
  <c r="Z242" i="1"/>
  <c r="N242" i="3" s="1"/>
  <c r="Z243" i="1"/>
  <c r="N243" i="3"/>
  <c r="Z244" i="1"/>
  <c r="N244" i="3" s="1"/>
  <c r="Z245" i="1"/>
  <c r="N245" i="3" s="1"/>
  <c r="Z246" i="1"/>
  <c r="N246" i="3"/>
  <c r="Z247" i="1"/>
  <c r="S35" i="4"/>
  <c r="D35" i="4" s="1"/>
  <c r="J247" i="1" s="1"/>
  <c r="N247" i="3" s="1"/>
  <c r="Z248" i="1"/>
  <c r="N248" i="3"/>
  <c r="Z249" i="1"/>
  <c r="N249" i="3" s="1"/>
  <c r="Z250" i="1"/>
  <c r="N250" i="3" s="1"/>
  <c r="Z251" i="1"/>
  <c r="N251" i="3" s="1"/>
  <c r="Z252" i="1"/>
  <c r="N252" i="3"/>
  <c r="Z253" i="1"/>
  <c r="N253" i="3" s="1"/>
  <c r="Z254" i="1"/>
  <c r="N254" i="3" s="1"/>
  <c r="S36" i="4"/>
  <c r="D36" i="4"/>
  <c r="J254" i="1" s="1"/>
  <c r="O5" i="3"/>
  <c r="O6" i="3"/>
  <c r="O7" i="3"/>
  <c r="S9" i="5"/>
  <c r="D9" i="5"/>
  <c r="K8" i="1" s="1"/>
  <c r="O8" i="3" s="1"/>
  <c r="O9" i="3"/>
  <c r="O10" i="3"/>
  <c r="O11" i="3"/>
  <c r="O12" i="3"/>
  <c r="O13" i="3"/>
  <c r="O15" i="3"/>
  <c r="O16" i="3"/>
  <c r="O17" i="3"/>
  <c r="O18" i="3"/>
  <c r="O19" i="3"/>
  <c r="O20" i="3"/>
  <c r="O21" i="3"/>
  <c r="O22" i="3"/>
  <c r="S13" i="5"/>
  <c r="D13" i="5"/>
  <c r="K23" i="1"/>
  <c r="O23" i="3"/>
  <c r="S10" i="5"/>
  <c r="D10" i="5"/>
  <c r="K24" i="1" s="1"/>
  <c r="O24" i="3" s="1"/>
  <c r="O25" i="3"/>
  <c r="S10" i="6"/>
  <c r="D10" i="6"/>
  <c r="L26" i="1"/>
  <c r="P26" i="3" s="1"/>
  <c r="O27" i="3"/>
  <c r="O28" i="3"/>
  <c r="O29" i="3"/>
  <c r="O30" i="3"/>
  <c r="O31" i="3"/>
  <c r="O32" i="3"/>
  <c r="S12" i="5"/>
  <c r="D12" i="5" s="1"/>
  <c r="K33" i="1" s="1"/>
  <c r="O33" i="3" s="1"/>
  <c r="O34" i="3"/>
  <c r="O35" i="3"/>
  <c r="O36" i="3"/>
  <c r="S11" i="5"/>
  <c r="D11" i="5"/>
  <c r="K37" i="1" s="1"/>
  <c r="O37" i="3"/>
  <c r="O38" i="3"/>
  <c r="O39" i="3"/>
  <c r="O40" i="3"/>
  <c r="O41" i="3"/>
  <c r="O42" i="3"/>
  <c r="O43" i="3"/>
  <c r="O44" i="3"/>
  <c r="O45" i="3"/>
  <c r="S14" i="5"/>
  <c r="D14" i="5"/>
  <c r="K46" i="1" s="1"/>
  <c r="O46" i="3" s="1"/>
  <c r="O47" i="3"/>
  <c r="O48" i="3"/>
  <c r="O49" i="3"/>
  <c r="O50" i="3"/>
  <c r="S15" i="5"/>
  <c r="D15" i="5"/>
  <c r="K51" i="1" s="1"/>
  <c r="O51" i="3" s="1"/>
  <c r="O52" i="3"/>
  <c r="O53" i="3"/>
  <c r="O54" i="3"/>
  <c r="O55" i="3"/>
  <c r="O56" i="3"/>
  <c r="O57" i="3"/>
  <c r="O58" i="3"/>
  <c r="O59" i="3"/>
  <c r="O60" i="3"/>
  <c r="O61" i="3"/>
  <c r="O62" i="3"/>
  <c r="O63" i="3"/>
  <c r="O64" i="3"/>
  <c r="O65" i="3"/>
  <c r="O66" i="3"/>
  <c r="O67" i="3"/>
  <c r="O68" i="3"/>
  <c r="S8" i="5"/>
  <c r="D8" i="5" s="1"/>
  <c r="K69" i="1"/>
  <c r="O69" i="3" s="1"/>
  <c r="S16" i="5"/>
  <c r="D16" i="5" s="1"/>
  <c r="K70" i="1" s="1"/>
  <c r="O70" i="3" s="1"/>
  <c r="S17" i="5"/>
  <c r="D17" i="5" s="1"/>
  <c r="K71" i="1"/>
  <c r="O71" i="3" s="1"/>
  <c r="S18" i="5"/>
  <c r="D18" i="5" s="1"/>
  <c r="K72" i="1" s="1"/>
  <c r="O72" i="3" s="1"/>
  <c r="O73" i="3"/>
  <c r="O74" i="3"/>
  <c r="O75" i="3"/>
  <c r="S19" i="5"/>
  <c r="D19" i="5"/>
  <c r="K76" i="1" s="1"/>
  <c r="O76" i="3" s="1"/>
  <c r="O77" i="3"/>
  <c r="O78" i="3"/>
  <c r="O79" i="3"/>
  <c r="O80" i="3"/>
  <c r="O81" i="3"/>
  <c r="O82" i="3"/>
  <c r="O83" i="3"/>
  <c r="O84" i="3"/>
  <c r="O85" i="3"/>
  <c r="O86" i="3"/>
  <c r="O87" i="3"/>
  <c r="O88" i="3"/>
  <c r="O89" i="3"/>
  <c r="O90" i="3"/>
  <c r="O91" i="3"/>
  <c r="O92" i="3"/>
  <c r="O93" i="3"/>
  <c r="O94" i="3"/>
  <c r="O95" i="3"/>
  <c r="S14" i="6"/>
  <c r="D14" i="6" s="1"/>
  <c r="L96" i="1" s="1"/>
  <c r="O97" i="3"/>
  <c r="O98" i="3"/>
  <c r="O99" i="3"/>
  <c r="O100" i="3"/>
  <c r="O101" i="3"/>
  <c r="S20" i="5"/>
  <c r="D20" i="5"/>
  <c r="K102" i="1" s="1"/>
  <c r="O102" i="3" s="1"/>
  <c r="O103" i="3"/>
  <c r="S18" i="8"/>
  <c r="D18" i="8" s="1"/>
  <c r="N104" i="1" s="1"/>
  <c r="O105" i="3"/>
  <c r="S16" i="6"/>
  <c r="D16" i="6"/>
  <c r="L106" i="1"/>
  <c r="O106" i="3"/>
  <c r="O107" i="3"/>
  <c r="O108" i="3"/>
  <c r="O109" i="3"/>
  <c r="S21" i="5"/>
  <c r="D21" i="5" s="1"/>
  <c r="K110" i="1" s="1"/>
  <c r="O110" i="3" s="1"/>
  <c r="O111" i="3"/>
  <c r="O112" i="3"/>
  <c r="O113" i="3"/>
  <c r="O114" i="3"/>
  <c r="O115" i="3"/>
  <c r="S17" i="6"/>
  <c r="D17" i="6"/>
  <c r="L116" i="1"/>
  <c r="O116" i="3"/>
  <c r="O117" i="3"/>
  <c r="O118" i="3"/>
  <c r="O119" i="3"/>
  <c r="S19" i="6"/>
  <c r="D19" i="6" s="1"/>
  <c r="L120" i="1" s="1"/>
  <c r="O121" i="3"/>
  <c r="S11" i="6"/>
  <c r="D11" i="6"/>
  <c r="L122" i="1" s="1"/>
  <c r="O123" i="3"/>
  <c r="O124" i="3"/>
  <c r="O125" i="3"/>
  <c r="O126" i="3"/>
  <c r="S22" i="5"/>
  <c r="D22" i="5"/>
  <c r="K127" i="1" s="1"/>
  <c r="O127" i="3" s="1"/>
  <c r="O128" i="3"/>
  <c r="O129" i="3"/>
  <c r="S23" i="5"/>
  <c r="D23" i="5"/>
  <c r="K130" i="1" s="1"/>
  <c r="O130" i="3"/>
  <c r="O131" i="3"/>
  <c r="O132" i="3"/>
  <c r="S30" i="6"/>
  <c r="D30" i="6"/>
  <c r="L133" i="1"/>
  <c r="O133" i="3"/>
  <c r="O134" i="3"/>
  <c r="O135" i="3"/>
  <c r="O136" i="3"/>
  <c r="O137" i="3"/>
  <c r="O138" i="3"/>
  <c r="O139" i="3"/>
  <c r="S23" i="6"/>
  <c r="D23" i="6"/>
  <c r="L140" i="1" s="1"/>
  <c r="P140" i="3" s="1"/>
  <c r="O141" i="3"/>
  <c r="O142" i="3"/>
  <c r="O143" i="3"/>
  <c r="O144" i="3"/>
  <c r="O145" i="3"/>
  <c r="O146" i="3"/>
  <c r="O147" i="3"/>
  <c r="O148" i="3"/>
  <c r="O149" i="3"/>
  <c r="O150" i="3"/>
  <c r="O151" i="3"/>
  <c r="O152" i="3"/>
  <c r="S25" i="5"/>
  <c r="D25" i="5"/>
  <c r="K153" i="1" s="1"/>
  <c r="O153" i="3"/>
  <c r="S24" i="5"/>
  <c r="D24" i="5"/>
  <c r="K154" i="1" s="1"/>
  <c r="O154" i="3" s="1"/>
  <c r="O155" i="3"/>
  <c r="O156" i="3"/>
  <c r="O157" i="3"/>
  <c r="O158" i="3"/>
  <c r="S22" i="6"/>
  <c r="D22" i="6"/>
  <c r="L159" i="1" s="1"/>
  <c r="O160" i="3"/>
  <c r="O161" i="3"/>
  <c r="O162" i="3"/>
  <c r="O163" i="3"/>
  <c r="O164" i="3"/>
  <c r="S26" i="6"/>
  <c r="D26" i="6" s="1"/>
  <c r="L165" i="1" s="1"/>
  <c r="O165" i="3" s="1"/>
  <c r="S25" i="6"/>
  <c r="D25" i="6" s="1"/>
  <c r="L166" i="1"/>
  <c r="O167" i="3"/>
  <c r="O168" i="3"/>
  <c r="O169" i="3"/>
  <c r="S24" i="6"/>
  <c r="D24" i="6"/>
  <c r="L170" i="1" s="1"/>
  <c r="O171" i="3"/>
  <c r="O172" i="3"/>
  <c r="O173" i="3"/>
  <c r="S27" i="6"/>
  <c r="D27" i="6"/>
  <c r="L174" i="1"/>
  <c r="P174" i="3" s="1"/>
  <c r="O175" i="3"/>
  <c r="O176" i="3"/>
  <c r="O177" i="3"/>
  <c r="S27" i="5"/>
  <c r="D27" i="5"/>
  <c r="K178" i="1"/>
  <c r="O178" i="3"/>
  <c r="S28" i="5"/>
  <c r="D28" i="5"/>
  <c r="K179" i="1" s="1"/>
  <c r="O179" i="3" s="1"/>
  <c r="O180" i="3"/>
  <c r="O181" i="3"/>
  <c r="O182" i="3"/>
  <c r="O183" i="3"/>
  <c r="O184" i="3"/>
  <c r="S26" i="5"/>
  <c r="D26" i="5" s="1"/>
  <c r="K185" i="1" s="1"/>
  <c r="O185" i="3" s="1"/>
  <c r="O186" i="3"/>
  <c r="O187" i="3"/>
  <c r="O188" i="3"/>
  <c r="O189" i="3"/>
  <c r="O190" i="3"/>
  <c r="O191" i="3"/>
  <c r="S30" i="5"/>
  <c r="D30" i="5" s="1"/>
  <c r="K192" i="1" s="1"/>
  <c r="O192" i="3" s="1"/>
  <c r="O193" i="3"/>
  <c r="O194" i="3"/>
  <c r="O195" i="3"/>
  <c r="O196" i="3"/>
  <c r="O197" i="3"/>
  <c r="O198" i="3"/>
  <c r="O199" i="3"/>
  <c r="S28" i="6"/>
  <c r="D28" i="6"/>
  <c r="L200" i="1" s="1"/>
  <c r="P200" i="3" s="1"/>
  <c r="O200" i="3"/>
  <c r="O201" i="3"/>
  <c r="O202" i="3"/>
  <c r="O203" i="3"/>
  <c r="O204" i="3"/>
  <c r="O205" i="3"/>
  <c r="O206" i="3"/>
  <c r="O207" i="3"/>
  <c r="O208" i="3"/>
  <c r="O209" i="3"/>
  <c r="O210" i="3"/>
  <c r="S31" i="5"/>
  <c r="D31" i="5"/>
  <c r="K211" i="1"/>
  <c r="O211" i="3"/>
  <c r="O212" i="3"/>
  <c r="S32" i="5"/>
  <c r="D32" i="5" s="1"/>
  <c r="K213" i="1" s="1"/>
  <c r="O213" i="3" s="1"/>
  <c r="O214" i="3"/>
  <c r="O215" i="3"/>
  <c r="O216" i="3"/>
  <c r="S34" i="5"/>
  <c r="D34" i="5"/>
  <c r="K217" i="1" s="1"/>
  <c r="O217" i="3" s="1"/>
  <c r="O218" i="3"/>
  <c r="O219" i="3"/>
  <c r="O220" i="3"/>
  <c r="S12" i="6"/>
  <c r="D12" i="6" s="1"/>
  <c r="L221" i="1" s="1"/>
  <c r="O222" i="3"/>
  <c r="O223" i="3"/>
  <c r="S35" i="5"/>
  <c r="D35" i="5"/>
  <c r="K224" i="1"/>
  <c r="O224" i="3" s="1"/>
  <c r="S36" i="5"/>
  <c r="D36" i="5" s="1"/>
  <c r="K225" i="1" s="1"/>
  <c r="O225" i="3" s="1"/>
  <c r="O226" i="3"/>
  <c r="O227" i="3"/>
  <c r="O228" i="3"/>
  <c r="S32" i="6"/>
  <c r="D32" i="6"/>
  <c r="L229" i="1" s="1"/>
  <c r="O229" i="3" s="1"/>
  <c r="O230" i="3"/>
  <c r="O231" i="3"/>
  <c r="O232" i="3"/>
  <c r="O233" i="3"/>
  <c r="O234" i="3"/>
  <c r="S34" i="6"/>
  <c r="D34" i="6" s="1"/>
  <c r="L235" i="1" s="1"/>
  <c r="O236" i="3"/>
  <c r="O237" i="3"/>
  <c r="S35" i="6"/>
  <c r="D35" i="6" s="1"/>
  <c r="L238" i="1"/>
  <c r="O239" i="3"/>
  <c r="O240" i="3"/>
  <c r="O241" i="3"/>
  <c r="O242" i="3"/>
  <c r="O243" i="3"/>
  <c r="O244" i="3"/>
  <c r="O245" i="3"/>
  <c r="O246" i="3"/>
  <c r="S36" i="6"/>
  <c r="D36" i="6" s="1"/>
  <c r="L247" i="1" s="1"/>
  <c r="O247" i="3" s="1"/>
  <c r="O248" i="3"/>
  <c r="O249" i="3"/>
  <c r="O250" i="3"/>
  <c r="O251" i="3"/>
  <c r="O252" i="3"/>
  <c r="S37" i="5"/>
  <c r="D37" i="5"/>
  <c r="K253" i="1"/>
  <c r="O253" i="3"/>
  <c r="S37" i="6"/>
  <c r="D37" i="6"/>
  <c r="L254" i="1" s="1"/>
  <c r="P5" i="3"/>
  <c r="P6" i="3"/>
  <c r="P7" i="3"/>
  <c r="S9" i="7"/>
  <c r="D9" i="7"/>
  <c r="M8" i="1" s="1"/>
  <c r="P8" i="3" s="1"/>
  <c r="P9" i="3"/>
  <c r="P10" i="3"/>
  <c r="P11" i="3"/>
  <c r="P12" i="3"/>
  <c r="P13" i="3"/>
  <c r="P14" i="3"/>
  <c r="P15" i="3"/>
  <c r="P16" i="3"/>
  <c r="P17" i="3"/>
  <c r="P18" i="3"/>
  <c r="P19" i="3"/>
  <c r="P20" i="3"/>
  <c r="P21" i="3"/>
  <c r="P22" i="3"/>
  <c r="S13" i="7"/>
  <c r="D13" i="7"/>
  <c r="M23" i="1" s="1"/>
  <c r="S10" i="7"/>
  <c r="D10" i="7"/>
  <c r="M24" i="1" s="1"/>
  <c r="Q24" i="3" s="1"/>
  <c r="P24" i="3"/>
  <c r="P25" i="3"/>
  <c r="P27" i="3"/>
  <c r="P28" i="3"/>
  <c r="P29" i="3"/>
  <c r="P30" i="3"/>
  <c r="P31" i="3"/>
  <c r="P32" i="3"/>
  <c r="S12" i="7"/>
  <c r="D12" i="7"/>
  <c r="M33" i="1" s="1"/>
  <c r="P33" i="3" s="1"/>
  <c r="P34" i="3"/>
  <c r="P35" i="3"/>
  <c r="P36" i="3"/>
  <c r="S11" i="7"/>
  <c r="D11" i="7" s="1"/>
  <c r="M37" i="1" s="1"/>
  <c r="P38" i="3"/>
  <c r="P39" i="3"/>
  <c r="P40" i="3"/>
  <c r="P41" i="3"/>
  <c r="P42" i="3"/>
  <c r="P43" i="3"/>
  <c r="P44" i="3"/>
  <c r="P45" i="3"/>
  <c r="S14" i="7"/>
  <c r="D14" i="7"/>
  <c r="M46" i="1"/>
  <c r="Q46" i="3" s="1"/>
  <c r="P47" i="3"/>
  <c r="P48" i="3"/>
  <c r="P49" i="3"/>
  <c r="P50" i="3"/>
  <c r="S15" i="7"/>
  <c r="D15" i="7"/>
  <c r="M51" i="1"/>
  <c r="P51" i="3" s="1"/>
  <c r="P52" i="3"/>
  <c r="P53" i="3"/>
  <c r="P54" i="3"/>
  <c r="P55" i="3"/>
  <c r="P56" i="3"/>
  <c r="P57" i="3"/>
  <c r="P58" i="3"/>
  <c r="P59" i="3"/>
  <c r="P60" i="3"/>
  <c r="P61" i="3"/>
  <c r="P62" i="3"/>
  <c r="P63" i="3"/>
  <c r="P64" i="3"/>
  <c r="P65" i="3"/>
  <c r="P66" i="3"/>
  <c r="P67" i="3"/>
  <c r="P68" i="3"/>
  <c r="S8" i="7"/>
  <c r="D8" i="7"/>
  <c r="M69" i="1" s="1"/>
  <c r="S16" i="7"/>
  <c r="D16" i="7"/>
  <c r="M70" i="1" s="1"/>
  <c r="Q70" i="3" s="1"/>
  <c r="P70" i="3"/>
  <c r="S17" i="7"/>
  <c r="D17" i="7"/>
  <c r="M71" i="1" s="1"/>
  <c r="S18" i="7"/>
  <c r="D18" i="7"/>
  <c r="M72" i="1" s="1"/>
  <c r="Q72" i="3" s="1"/>
  <c r="P73" i="3"/>
  <c r="P74" i="3"/>
  <c r="P75" i="3"/>
  <c r="S19" i="7"/>
  <c r="D19" i="7"/>
  <c r="M76" i="1"/>
  <c r="Q76" i="3" s="1"/>
  <c r="P77" i="3"/>
  <c r="P78" i="3"/>
  <c r="P79" i="3"/>
  <c r="P80" i="3"/>
  <c r="P81" i="3"/>
  <c r="P82" i="3"/>
  <c r="P83" i="3"/>
  <c r="P84" i="3"/>
  <c r="P85" i="3"/>
  <c r="P86" i="3"/>
  <c r="P87" i="3"/>
  <c r="P88" i="3"/>
  <c r="P89" i="3"/>
  <c r="P90" i="3"/>
  <c r="P91" i="3"/>
  <c r="P92" i="3"/>
  <c r="P93" i="3"/>
  <c r="P94" i="3"/>
  <c r="P95" i="3"/>
  <c r="P97" i="3"/>
  <c r="P98" i="3"/>
  <c r="S15" i="6"/>
  <c r="D15" i="6" s="1"/>
  <c r="L99" i="1" s="1"/>
  <c r="P99" i="3" s="1"/>
  <c r="P100" i="3"/>
  <c r="P101" i="3"/>
  <c r="S20" i="7"/>
  <c r="D20" i="7"/>
  <c r="M102" i="1"/>
  <c r="Q102" i="3" s="1"/>
  <c r="P103" i="3"/>
  <c r="P105" i="3"/>
  <c r="P106" i="3"/>
  <c r="P107" i="3"/>
  <c r="P108" i="3"/>
  <c r="P109" i="3"/>
  <c r="S21" i="7"/>
  <c r="D21" i="7"/>
  <c r="M110" i="1" s="1"/>
  <c r="P111" i="3"/>
  <c r="P112" i="3"/>
  <c r="P113" i="3"/>
  <c r="P114" i="3"/>
  <c r="P115" i="3"/>
  <c r="P116" i="3"/>
  <c r="P117" i="3"/>
  <c r="P118" i="3"/>
  <c r="P119" i="3"/>
  <c r="P121" i="3"/>
  <c r="P123" i="3"/>
  <c r="P124" i="3"/>
  <c r="P125" i="3"/>
  <c r="P126" i="3"/>
  <c r="S22" i="7"/>
  <c r="D22" i="7"/>
  <c r="M127" i="1"/>
  <c r="P127" i="3"/>
  <c r="P128" i="3"/>
  <c r="P129" i="3"/>
  <c r="S23" i="7"/>
  <c r="D23" i="7"/>
  <c r="M130" i="1" s="1"/>
  <c r="P131" i="3"/>
  <c r="P132" i="3"/>
  <c r="P133" i="3"/>
  <c r="P134" i="3"/>
  <c r="P135" i="3"/>
  <c r="P136" i="3"/>
  <c r="P137" i="3"/>
  <c r="P138" i="3"/>
  <c r="P139" i="3"/>
  <c r="P141" i="3"/>
  <c r="P142" i="3"/>
  <c r="P143" i="3"/>
  <c r="P144" i="3"/>
  <c r="P145" i="3"/>
  <c r="P146" i="3"/>
  <c r="P147" i="3"/>
  <c r="P148" i="3"/>
  <c r="P149" i="3"/>
  <c r="P150" i="3"/>
  <c r="P151" i="3"/>
  <c r="P152" i="3"/>
  <c r="S25" i="7"/>
  <c r="D25" i="7"/>
  <c r="M153" i="1"/>
  <c r="P153" i="3"/>
  <c r="S24" i="7"/>
  <c r="D24" i="7"/>
  <c r="M154" i="1" s="1"/>
  <c r="P155" i="3"/>
  <c r="P156" i="3"/>
  <c r="P157" i="3"/>
  <c r="S21" i="6"/>
  <c r="D21" i="6" s="1"/>
  <c r="L158" i="1" s="1"/>
  <c r="P158" i="3" s="1"/>
  <c r="P160" i="3"/>
  <c r="P161" i="3"/>
  <c r="P162" i="3"/>
  <c r="P163" i="3"/>
  <c r="P164" i="3"/>
  <c r="P165" i="3"/>
  <c r="P167" i="3"/>
  <c r="P168" i="3"/>
  <c r="P169" i="3"/>
  <c r="P171" i="3"/>
  <c r="P172" i="3"/>
  <c r="P173" i="3"/>
  <c r="P175" i="3"/>
  <c r="P176" i="3"/>
  <c r="P177" i="3"/>
  <c r="S27" i="7"/>
  <c r="D27" i="7"/>
  <c r="M178" i="1" s="1"/>
  <c r="Q178" i="3" s="1"/>
  <c r="P178" i="3"/>
  <c r="S28" i="7"/>
  <c r="D28" i="7"/>
  <c r="M179" i="1" s="1"/>
  <c r="P180" i="3"/>
  <c r="P181" i="3"/>
  <c r="P182" i="3"/>
  <c r="P183" i="3"/>
  <c r="P184" i="3"/>
  <c r="S26" i="7"/>
  <c r="D26" i="7" s="1"/>
  <c r="M185" i="1" s="1"/>
  <c r="P185" i="3" s="1"/>
  <c r="P186" i="3"/>
  <c r="P187" i="3"/>
  <c r="P188" i="3"/>
  <c r="P189" i="3"/>
  <c r="P190" i="3"/>
  <c r="P191" i="3"/>
  <c r="S30" i="7"/>
  <c r="D30" i="7"/>
  <c r="M192" i="1"/>
  <c r="P193" i="3"/>
  <c r="P194" i="3"/>
  <c r="P195" i="3"/>
  <c r="P196" i="3"/>
  <c r="P197" i="3"/>
  <c r="P198" i="3"/>
  <c r="P199" i="3"/>
  <c r="P201" i="3"/>
  <c r="P202" i="3"/>
  <c r="P203" i="3"/>
  <c r="P204" i="3"/>
  <c r="P205" i="3"/>
  <c r="P206" i="3"/>
  <c r="P207" i="3"/>
  <c r="P208" i="3"/>
  <c r="P209" i="3"/>
  <c r="P210" i="3"/>
  <c r="S31" i="7"/>
  <c r="D31" i="7" s="1"/>
  <c r="M211" i="1" s="1"/>
  <c r="P212" i="3"/>
  <c r="S32" i="7"/>
  <c r="D32" i="7"/>
  <c r="M213" i="1" s="1"/>
  <c r="P214" i="3"/>
  <c r="P215" i="3"/>
  <c r="P216" i="3"/>
  <c r="S34" i="7"/>
  <c r="D34" i="7" s="1"/>
  <c r="M217" i="1" s="1"/>
  <c r="P218" i="3"/>
  <c r="P219" i="3"/>
  <c r="P220" i="3"/>
  <c r="P222" i="3"/>
  <c r="P223" i="3"/>
  <c r="S35" i="7"/>
  <c r="D35" i="7" s="1"/>
  <c r="M224" i="1" s="1"/>
  <c r="S36" i="7"/>
  <c r="D36" i="7"/>
  <c r="M225" i="1"/>
  <c r="P225" i="3" s="1"/>
  <c r="P226" i="3"/>
  <c r="P227" i="3"/>
  <c r="S31" i="6"/>
  <c r="D31" i="6" s="1"/>
  <c r="L228" i="1" s="1"/>
  <c r="P228" i="3" s="1"/>
  <c r="P229" i="3"/>
  <c r="P230" i="3"/>
  <c r="P231" i="3"/>
  <c r="P232" i="3"/>
  <c r="P233" i="3"/>
  <c r="P234" i="3"/>
  <c r="P236" i="3"/>
  <c r="P237" i="3"/>
  <c r="P239" i="3"/>
  <c r="P240" i="3"/>
  <c r="P241" i="3"/>
  <c r="P242" i="3"/>
  <c r="P243" i="3"/>
  <c r="P244" i="3"/>
  <c r="P245" i="3"/>
  <c r="P246" i="3"/>
  <c r="P248" i="3"/>
  <c r="P249" i="3"/>
  <c r="P250" i="3"/>
  <c r="S29" i="6"/>
  <c r="D29" i="6"/>
  <c r="L251" i="1"/>
  <c r="P251" i="3" s="1"/>
  <c r="P252" i="3"/>
  <c r="S37" i="7"/>
  <c r="D37" i="7"/>
  <c r="M253" i="1" s="1"/>
  <c r="Q5" i="3"/>
  <c r="Q6" i="3"/>
  <c r="Q7" i="3"/>
  <c r="Q9" i="3"/>
  <c r="Q10" i="3"/>
  <c r="Q11" i="3"/>
  <c r="Q12" i="3"/>
  <c r="Q13" i="3"/>
  <c r="Q14" i="3"/>
  <c r="Q15" i="3"/>
  <c r="Q16" i="3"/>
  <c r="Q17" i="3"/>
  <c r="Q18" i="3"/>
  <c r="Q19" i="3"/>
  <c r="Q20" i="3"/>
  <c r="Q21" i="3"/>
  <c r="Q22" i="3"/>
  <c r="Q25" i="3"/>
  <c r="S9" i="8"/>
  <c r="D9" i="8"/>
  <c r="N26" i="1"/>
  <c r="Q27" i="3"/>
  <c r="Q28" i="3"/>
  <c r="Q29" i="3"/>
  <c r="Q30" i="3"/>
  <c r="Q31" i="3"/>
  <c r="Q32" i="3"/>
  <c r="Q34" i="3"/>
  <c r="Q35" i="3"/>
  <c r="Q36" i="3"/>
  <c r="Q38" i="3"/>
  <c r="Q39" i="3"/>
  <c r="Q40" i="3"/>
  <c r="Q41" i="3"/>
  <c r="Q42" i="3"/>
  <c r="Q43" i="3"/>
  <c r="Q44" i="3"/>
  <c r="Q45" i="3"/>
  <c r="Q47" i="3"/>
  <c r="Q48" i="3"/>
  <c r="Q49" i="3"/>
  <c r="Q50" i="3"/>
  <c r="Q51" i="3"/>
  <c r="Q52" i="3"/>
  <c r="Q53" i="3"/>
  <c r="Q54" i="3"/>
  <c r="Q55" i="3"/>
  <c r="Q56" i="3"/>
  <c r="Q57" i="3"/>
  <c r="Q58" i="3"/>
  <c r="Q59" i="3"/>
  <c r="Q60" i="3"/>
  <c r="Q61" i="3"/>
  <c r="Q62" i="3"/>
  <c r="Q63" i="3"/>
  <c r="Q64" i="3"/>
  <c r="Q65" i="3"/>
  <c r="Q66" i="3"/>
  <c r="Q67" i="3"/>
  <c r="Q68" i="3"/>
  <c r="Q73" i="3"/>
  <c r="Q74" i="3"/>
  <c r="Q75" i="3"/>
  <c r="Q77" i="3"/>
  <c r="Q78" i="3"/>
  <c r="Q79" i="3"/>
  <c r="Q80" i="3"/>
  <c r="Q81" i="3"/>
  <c r="Q82" i="3"/>
  <c r="Q83" i="3"/>
  <c r="Q84" i="3"/>
  <c r="Q85" i="3"/>
  <c r="Q86" i="3"/>
  <c r="Q87" i="3"/>
  <c r="Q88" i="3"/>
  <c r="Q89" i="3"/>
  <c r="Q90" i="3"/>
  <c r="Q91" i="3"/>
  <c r="Q92" i="3"/>
  <c r="Q93" i="3"/>
  <c r="Q94" i="3"/>
  <c r="Q95" i="3"/>
  <c r="S17" i="8"/>
  <c r="D17" i="8"/>
  <c r="N96" i="1" s="1"/>
  <c r="Q96" i="3"/>
  <c r="Q97" i="3"/>
  <c r="Q98" i="3"/>
  <c r="S21" i="9"/>
  <c r="D21" i="9"/>
  <c r="O99" i="1"/>
  <c r="Q99" i="3"/>
  <c r="Q100" i="3"/>
  <c r="Q101" i="3"/>
  <c r="Q103" i="3"/>
  <c r="Q105" i="3"/>
  <c r="S20" i="8"/>
  <c r="D20" i="8"/>
  <c r="N106" i="1" s="1"/>
  <c r="T106" i="3" s="1"/>
  <c r="Q106" i="3"/>
  <c r="Q107" i="3"/>
  <c r="Q108" i="3"/>
  <c r="Q109" i="3"/>
  <c r="Q111" i="3"/>
  <c r="Q112" i="3"/>
  <c r="Q113" i="3"/>
  <c r="Q114" i="3"/>
  <c r="Q115" i="3"/>
  <c r="S21" i="8"/>
  <c r="D21" i="8" s="1"/>
  <c r="N116" i="1" s="1"/>
  <c r="Q117" i="3"/>
  <c r="Q118" i="3"/>
  <c r="Q119" i="3"/>
  <c r="S22" i="8"/>
  <c r="D22" i="8"/>
  <c r="N120" i="1" s="1"/>
  <c r="Q121" i="3"/>
  <c r="S11" i="8"/>
  <c r="D11" i="8" s="1"/>
  <c r="N122" i="1" s="1"/>
  <c r="Q123" i="3"/>
  <c r="Q124" i="3"/>
  <c r="Q125" i="3"/>
  <c r="Q126" i="3"/>
  <c r="Q127" i="3"/>
  <c r="Q128" i="3"/>
  <c r="Q129" i="3"/>
  <c r="Q131" i="3"/>
  <c r="Q132" i="3"/>
  <c r="S34" i="8"/>
  <c r="D34" i="8"/>
  <c r="N133" i="1"/>
  <c r="Q134" i="3"/>
  <c r="Q135" i="3"/>
  <c r="Q136" i="3"/>
  <c r="Q137" i="3"/>
  <c r="Q138" i="3"/>
  <c r="Q139" i="3"/>
  <c r="S28" i="9"/>
  <c r="D28" i="9" s="1"/>
  <c r="O140" i="1"/>
  <c r="Q141" i="3"/>
  <c r="Q142" i="3"/>
  <c r="Q143" i="3"/>
  <c r="Q144" i="3"/>
  <c r="Q145" i="3"/>
  <c r="Q146" i="3"/>
  <c r="Q147" i="3"/>
  <c r="Q148" i="3"/>
  <c r="Q149" i="3"/>
  <c r="Q150" i="3"/>
  <c r="Q151" i="3"/>
  <c r="Q152" i="3"/>
  <c r="Q153" i="3"/>
  <c r="Q155" i="3"/>
  <c r="Q156" i="3"/>
  <c r="Q157" i="3"/>
  <c r="S25" i="8"/>
  <c r="D25" i="8"/>
  <c r="N158" i="1"/>
  <c r="Q158" i="3"/>
  <c r="S26" i="8"/>
  <c r="D26" i="8"/>
  <c r="N159" i="1" s="1"/>
  <c r="Q160" i="3"/>
  <c r="Q161" i="3"/>
  <c r="Q162" i="3"/>
  <c r="Q163" i="3"/>
  <c r="Q164" i="3"/>
  <c r="S30" i="8"/>
  <c r="D30" i="8" s="1"/>
  <c r="N165" i="1" s="1"/>
  <c r="S29" i="8"/>
  <c r="D29" i="8"/>
  <c r="N166" i="1"/>
  <c r="Q167" i="3"/>
  <c r="Q168" i="3"/>
  <c r="Q169" i="3"/>
  <c r="S28" i="8"/>
  <c r="D28" i="8" s="1"/>
  <c r="N170" i="1" s="1"/>
  <c r="R170" i="3" s="1"/>
  <c r="Q171" i="3"/>
  <c r="Q172" i="3"/>
  <c r="Q173" i="3"/>
  <c r="S30" i="9"/>
  <c r="D30" i="9"/>
  <c r="O174" i="1" s="1"/>
  <c r="Q175" i="3"/>
  <c r="Q176" i="3"/>
  <c r="Q177" i="3"/>
  <c r="Q180" i="3"/>
  <c r="Q181" i="3"/>
  <c r="Q182" i="3"/>
  <c r="Q183" i="3"/>
  <c r="Q184" i="3"/>
  <c r="Q186" i="3"/>
  <c r="Q187" i="3"/>
  <c r="Q188" i="3"/>
  <c r="Q189" i="3"/>
  <c r="Q190" i="3"/>
  <c r="Q191" i="3"/>
  <c r="Q193" i="3"/>
  <c r="Q194" i="3"/>
  <c r="Q195" i="3"/>
  <c r="Q196" i="3"/>
  <c r="Q197" i="3"/>
  <c r="Q198" i="3"/>
  <c r="Q199" i="3"/>
  <c r="S32" i="8"/>
  <c r="D32" i="8"/>
  <c r="N200" i="1" s="1"/>
  <c r="Q201" i="3"/>
  <c r="Q202" i="3"/>
  <c r="Q203" i="3"/>
  <c r="Q204" i="3"/>
  <c r="Q205" i="3"/>
  <c r="Q206" i="3"/>
  <c r="Q207" i="3"/>
  <c r="Q208" i="3"/>
  <c r="Q209" i="3"/>
  <c r="Q210" i="3"/>
  <c r="Q212" i="3"/>
  <c r="Q214" i="3"/>
  <c r="Q215" i="3"/>
  <c r="Q216" i="3"/>
  <c r="Q218" i="3"/>
  <c r="Q219" i="3"/>
  <c r="Q220" i="3"/>
  <c r="S14" i="8"/>
  <c r="D14" i="8"/>
  <c r="N221" i="1" s="1"/>
  <c r="Q222" i="3"/>
  <c r="Q223" i="3"/>
  <c r="Q225" i="3"/>
  <c r="Q226" i="3"/>
  <c r="Q227" i="3"/>
  <c r="S35" i="8"/>
  <c r="D35" i="8"/>
  <c r="N228" i="1"/>
  <c r="Q228" i="3" s="1"/>
  <c r="S36" i="8"/>
  <c r="D36" i="8"/>
  <c r="N229" i="1" s="1"/>
  <c r="Q229" i="3"/>
  <c r="Q230" i="3"/>
  <c r="Q231" i="3"/>
  <c r="Q232" i="3"/>
  <c r="Q233" i="3"/>
  <c r="Q234" i="3"/>
  <c r="S41" i="9"/>
  <c r="D41" i="9" s="1"/>
  <c r="O235" i="1"/>
  <c r="Q236" i="3"/>
  <c r="Q237" i="3"/>
  <c r="S37" i="8"/>
  <c r="D37" i="8"/>
  <c r="N238" i="1"/>
  <c r="Q239" i="3"/>
  <c r="Q240" i="3"/>
  <c r="Q241" i="3"/>
  <c r="Q242" i="3"/>
  <c r="Q243" i="3"/>
  <c r="Q244" i="3"/>
  <c r="Q245" i="3"/>
  <c r="Q246" i="3"/>
  <c r="S38" i="8"/>
  <c r="D38" i="8" s="1"/>
  <c r="N247" i="1" s="1"/>
  <c r="Q248" i="3"/>
  <c r="Q249" i="3"/>
  <c r="Q250" i="3"/>
  <c r="S33" i="8"/>
  <c r="D33" i="8"/>
  <c r="N251" i="1" s="1"/>
  <c r="Q252" i="3"/>
  <c r="S39" i="8"/>
  <c r="D39" i="8"/>
  <c r="N254" i="1" s="1"/>
  <c r="Q254" i="3"/>
  <c r="R5" i="3"/>
  <c r="R6" i="3"/>
  <c r="R7" i="3"/>
  <c r="S9" i="9"/>
  <c r="D9" i="9"/>
  <c r="O8" i="1" s="1"/>
  <c r="R8" i="3"/>
  <c r="R9" i="3"/>
  <c r="R10" i="3"/>
  <c r="R11" i="3"/>
  <c r="R12" i="3"/>
  <c r="R13" i="3"/>
  <c r="R14" i="3"/>
  <c r="R15" i="3"/>
  <c r="R16" i="3"/>
  <c r="R17" i="3"/>
  <c r="R18" i="3"/>
  <c r="R19" i="3"/>
  <c r="R20" i="3"/>
  <c r="R21" i="3"/>
  <c r="R22" i="3"/>
  <c r="S13" i="9"/>
  <c r="D13" i="9"/>
  <c r="O23" i="1" s="1"/>
  <c r="S10" i="9"/>
  <c r="D10" i="9" s="1"/>
  <c r="O24" i="1" s="1"/>
  <c r="R24" i="3"/>
  <c r="R25" i="3"/>
  <c r="R26" i="3"/>
  <c r="R27" i="3"/>
  <c r="R28" i="3"/>
  <c r="R29" i="3"/>
  <c r="R30" i="3"/>
  <c r="R31" i="3"/>
  <c r="R32" i="3"/>
  <c r="S12" i="9"/>
  <c r="D12" i="9"/>
  <c r="O33" i="1" s="1"/>
  <c r="R34" i="3"/>
  <c r="R35" i="3"/>
  <c r="R36" i="3"/>
  <c r="S11" i="9"/>
  <c r="D11" i="9" s="1"/>
  <c r="O37" i="1" s="1"/>
  <c r="R38" i="3"/>
  <c r="R39" i="3"/>
  <c r="R40" i="3"/>
  <c r="R41" i="3"/>
  <c r="R42" i="3"/>
  <c r="R43" i="3"/>
  <c r="R44" i="3"/>
  <c r="R45" i="3"/>
  <c r="S14" i="9"/>
  <c r="D14" i="9"/>
  <c r="O46" i="1" s="1"/>
  <c r="R47" i="3"/>
  <c r="R48" i="3"/>
  <c r="R49" i="3"/>
  <c r="R50" i="3"/>
  <c r="S15" i="9"/>
  <c r="D15" i="9"/>
  <c r="O51" i="1" s="1"/>
  <c r="R52" i="3"/>
  <c r="R53" i="3"/>
  <c r="R54" i="3"/>
  <c r="R55" i="3"/>
  <c r="R56" i="3"/>
  <c r="R57" i="3"/>
  <c r="R58" i="3"/>
  <c r="R59" i="3"/>
  <c r="R60" i="3"/>
  <c r="R61" i="3"/>
  <c r="R62" i="3"/>
  <c r="R63" i="3"/>
  <c r="R64" i="3"/>
  <c r="R65" i="3"/>
  <c r="R66" i="3"/>
  <c r="R67" i="3"/>
  <c r="R68" i="3"/>
  <c r="S8" i="9"/>
  <c r="D8" i="9"/>
  <c r="O69" i="1" s="1"/>
  <c r="S16" i="9"/>
  <c r="D16" i="9" s="1"/>
  <c r="O70" i="1" s="1"/>
  <c r="S17" i="9"/>
  <c r="D17" i="9"/>
  <c r="O71" i="1" s="1"/>
  <c r="S18" i="9"/>
  <c r="D18" i="9" s="1"/>
  <c r="O72" i="1" s="1"/>
  <c r="S72" i="3" s="1"/>
  <c r="R72" i="3"/>
  <c r="R73" i="3"/>
  <c r="R74" i="3"/>
  <c r="R75" i="3"/>
  <c r="S19" i="9"/>
  <c r="D19" i="9"/>
  <c r="O76" i="1" s="1"/>
  <c r="R77" i="3"/>
  <c r="R78" i="3"/>
  <c r="R79" i="3"/>
  <c r="R80" i="3"/>
  <c r="R81" i="3"/>
  <c r="R82" i="3"/>
  <c r="R83" i="3"/>
  <c r="R84" i="3"/>
  <c r="R85" i="3"/>
  <c r="R86" i="3"/>
  <c r="R87" i="3"/>
  <c r="R88" i="3"/>
  <c r="R89" i="3"/>
  <c r="R90" i="3"/>
  <c r="R91" i="3"/>
  <c r="R92" i="3"/>
  <c r="R93" i="3"/>
  <c r="R94" i="3"/>
  <c r="R95" i="3"/>
  <c r="R97" i="3"/>
  <c r="R98" i="3"/>
  <c r="R99" i="3"/>
  <c r="R100" i="3"/>
  <c r="R101" i="3"/>
  <c r="S19" i="8"/>
  <c r="D19" i="8"/>
  <c r="N102" i="1" s="1"/>
  <c r="R103" i="3"/>
  <c r="R105" i="3"/>
  <c r="R106" i="3"/>
  <c r="R107" i="3"/>
  <c r="R108" i="3"/>
  <c r="R109" i="3"/>
  <c r="S19" i="10"/>
  <c r="D19" i="10"/>
  <c r="P110" i="1" s="1"/>
  <c r="R111" i="3"/>
  <c r="R112" i="3"/>
  <c r="R113" i="3"/>
  <c r="R114" i="3"/>
  <c r="R115" i="3"/>
  <c r="R117" i="3"/>
  <c r="R118" i="3"/>
  <c r="R119" i="3"/>
  <c r="R121" i="3"/>
  <c r="R123" i="3"/>
  <c r="R124" i="3"/>
  <c r="R125" i="3"/>
  <c r="R126" i="3"/>
  <c r="S23" i="9"/>
  <c r="D23" i="9" s="1"/>
  <c r="O127" i="1"/>
  <c r="R128" i="3"/>
  <c r="R129" i="3"/>
  <c r="S24" i="9"/>
  <c r="D24" i="9"/>
  <c r="O130" i="1"/>
  <c r="R131" i="3"/>
  <c r="R132" i="3"/>
  <c r="R134" i="3"/>
  <c r="R135" i="3"/>
  <c r="R136" i="3"/>
  <c r="R137" i="3"/>
  <c r="R138" i="3"/>
  <c r="R139" i="3"/>
  <c r="R141" i="3"/>
  <c r="R142" i="3"/>
  <c r="R143" i="3"/>
  <c r="R144" i="3"/>
  <c r="R145" i="3"/>
  <c r="R146" i="3"/>
  <c r="R147" i="3"/>
  <c r="R148" i="3"/>
  <c r="R149" i="3"/>
  <c r="R150" i="3"/>
  <c r="R151" i="3"/>
  <c r="R152" i="3"/>
  <c r="S29" i="9"/>
  <c r="D29" i="9" s="1"/>
  <c r="O153" i="1"/>
  <c r="S27" i="9"/>
  <c r="D27" i="9"/>
  <c r="O154" i="1" s="1"/>
  <c r="R155" i="3"/>
  <c r="R156" i="3"/>
  <c r="R157" i="3"/>
  <c r="R158" i="3"/>
  <c r="R160" i="3"/>
  <c r="R161" i="3"/>
  <c r="R162" i="3"/>
  <c r="R163" i="3"/>
  <c r="R164" i="3"/>
  <c r="R165" i="3"/>
  <c r="R167" i="3"/>
  <c r="R168" i="3"/>
  <c r="R169" i="3"/>
  <c r="R171" i="3"/>
  <c r="R172" i="3"/>
  <c r="R173" i="3"/>
  <c r="R175" i="3"/>
  <c r="R176" i="3"/>
  <c r="R177" i="3"/>
  <c r="S32" i="9"/>
  <c r="D32" i="9"/>
  <c r="O178" i="1" s="1"/>
  <c r="U178" i="3" s="1"/>
  <c r="R178" i="3"/>
  <c r="S33" i="9"/>
  <c r="D33" i="9"/>
  <c r="O179" i="1"/>
  <c r="R179" i="3" s="1"/>
  <c r="R180" i="3"/>
  <c r="R181" i="3"/>
  <c r="R182" i="3"/>
  <c r="R183" i="3"/>
  <c r="R184" i="3"/>
  <c r="S31" i="9"/>
  <c r="D31" i="9"/>
  <c r="O185" i="1" s="1"/>
  <c r="R186" i="3"/>
  <c r="R187" i="3"/>
  <c r="R188" i="3"/>
  <c r="R189" i="3"/>
  <c r="R190" i="3"/>
  <c r="R191" i="3"/>
  <c r="S34" i="9"/>
  <c r="D34" i="9"/>
  <c r="O192" i="1"/>
  <c r="R193" i="3"/>
  <c r="R194" i="3"/>
  <c r="R195" i="3"/>
  <c r="R196" i="3"/>
  <c r="R197" i="3"/>
  <c r="R198" i="3"/>
  <c r="R199" i="3"/>
  <c r="R201" i="3"/>
  <c r="R202" i="3"/>
  <c r="R203" i="3"/>
  <c r="R204" i="3"/>
  <c r="R205" i="3"/>
  <c r="R206" i="3"/>
  <c r="R207" i="3"/>
  <c r="R208" i="3"/>
  <c r="R209" i="3"/>
  <c r="R210" i="3"/>
  <c r="S36" i="9"/>
  <c r="D36" i="9"/>
  <c r="O211" i="1" s="1"/>
  <c r="R212" i="3"/>
  <c r="S37" i="9"/>
  <c r="D37" i="9"/>
  <c r="O213" i="1" s="1"/>
  <c r="R214" i="3"/>
  <c r="R215" i="3"/>
  <c r="R216" i="3"/>
  <c r="S38" i="9"/>
  <c r="D38" i="9" s="1"/>
  <c r="O217" i="1" s="1"/>
  <c r="R218" i="3"/>
  <c r="R219" i="3"/>
  <c r="R220" i="3"/>
  <c r="R222" i="3"/>
  <c r="R223" i="3"/>
  <c r="S39" i="9"/>
  <c r="D39" i="9" s="1"/>
  <c r="O224" i="1" s="1"/>
  <c r="S40" i="9"/>
  <c r="D40" i="9"/>
  <c r="O225" i="1"/>
  <c r="R226" i="3"/>
  <c r="R227" i="3"/>
  <c r="R228" i="3"/>
  <c r="R230" i="3"/>
  <c r="R231" i="3"/>
  <c r="R232" i="3"/>
  <c r="R233" i="3"/>
  <c r="R234" i="3"/>
  <c r="R236" i="3"/>
  <c r="R237" i="3"/>
  <c r="R239" i="3"/>
  <c r="R240" i="3"/>
  <c r="R241" i="3"/>
  <c r="R242" i="3"/>
  <c r="R243" i="3"/>
  <c r="R244" i="3"/>
  <c r="R245" i="3"/>
  <c r="R246" i="3"/>
  <c r="R248" i="3"/>
  <c r="R249" i="3"/>
  <c r="R250" i="3"/>
  <c r="R252" i="3"/>
  <c r="S42" i="9"/>
  <c r="D42" i="9" s="1"/>
  <c r="O253" i="1" s="1"/>
  <c r="R253" i="3"/>
  <c r="S5" i="3"/>
  <c r="S6" i="3"/>
  <c r="S7" i="3"/>
  <c r="S9" i="3"/>
  <c r="S10" i="3"/>
  <c r="S11" i="3"/>
  <c r="S12" i="3"/>
  <c r="S13" i="3"/>
  <c r="S14" i="3"/>
  <c r="S15" i="3"/>
  <c r="S16" i="3"/>
  <c r="S17" i="3"/>
  <c r="S18" i="3"/>
  <c r="S19" i="3"/>
  <c r="S20" i="3"/>
  <c r="S21" i="3"/>
  <c r="S22" i="3"/>
  <c r="S23" i="3"/>
  <c r="S25" i="3"/>
  <c r="S26" i="3"/>
  <c r="S27" i="3"/>
  <c r="S28" i="3"/>
  <c r="S29" i="3"/>
  <c r="S30" i="3"/>
  <c r="S31" i="3"/>
  <c r="S32" i="3"/>
  <c r="S34" i="3"/>
  <c r="S35" i="3"/>
  <c r="S36" i="3"/>
  <c r="S38" i="3"/>
  <c r="S39" i="3"/>
  <c r="S40" i="3"/>
  <c r="S41" i="3"/>
  <c r="S42" i="3"/>
  <c r="S43" i="3"/>
  <c r="S44" i="3"/>
  <c r="S45" i="3"/>
  <c r="S47" i="3"/>
  <c r="S48" i="3"/>
  <c r="S49" i="3"/>
  <c r="S50" i="3"/>
  <c r="S52" i="3"/>
  <c r="S53" i="3"/>
  <c r="S54" i="3"/>
  <c r="S55" i="3"/>
  <c r="S56" i="3"/>
  <c r="S57" i="3"/>
  <c r="S58" i="3"/>
  <c r="S59" i="3"/>
  <c r="S60" i="3"/>
  <c r="S61" i="3"/>
  <c r="S62" i="3"/>
  <c r="S63" i="3"/>
  <c r="S64" i="3"/>
  <c r="S65" i="3"/>
  <c r="S66" i="3"/>
  <c r="S67" i="3"/>
  <c r="S68" i="3"/>
  <c r="S73" i="3"/>
  <c r="S74" i="3"/>
  <c r="S75" i="3"/>
  <c r="S76" i="3"/>
  <c r="S77" i="3"/>
  <c r="S78" i="3"/>
  <c r="S79" i="3"/>
  <c r="S80" i="3"/>
  <c r="S81" i="3"/>
  <c r="S82" i="3"/>
  <c r="S83" i="3"/>
  <c r="S84" i="3"/>
  <c r="S85" i="3"/>
  <c r="S86" i="3"/>
  <c r="S87" i="3"/>
  <c r="S88" i="3"/>
  <c r="S89" i="3"/>
  <c r="S90" i="3"/>
  <c r="S91" i="3"/>
  <c r="S92" i="3"/>
  <c r="S93" i="3"/>
  <c r="S94" i="3"/>
  <c r="S95" i="3"/>
  <c r="S97" i="3"/>
  <c r="S98" i="3"/>
  <c r="S99" i="3"/>
  <c r="S100" i="3"/>
  <c r="S101" i="3"/>
  <c r="S103" i="3"/>
  <c r="S105" i="3"/>
  <c r="S106" i="3"/>
  <c r="S107" i="3"/>
  <c r="S108" i="3"/>
  <c r="S109" i="3"/>
  <c r="S111" i="3"/>
  <c r="S112" i="3"/>
  <c r="S113" i="3"/>
  <c r="S114" i="3"/>
  <c r="S115" i="3"/>
  <c r="S116" i="3"/>
  <c r="S117" i="3"/>
  <c r="S118" i="3"/>
  <c r="S119" i="3"/>
  <c r="S121" i="3"/>
  <c r="S123" i="3"/>
  <c r="S124" i="3"/>
  <c r="S125" i="3"/>
  <c r="S126" i="3"/>
  <c r="S127" i="3"/>
  <c r="S128" i="3"/>
  <c r="S129" i="3"/>
  <c r="S131" i="3"/>
  <c r="S132" i="3"/>
  <c r="S134" i="3"/>
  <c r="S135" i="3"/>
  <c r="S136" i="3"/>
  <c r="S137" i="3"/>
  <c r="S138" i="3"/>
  <c r="S139" i="3"/>
  <c r="S141" i="3"/>
  <c r="S142" i="3"/>
  <c r="S143" i="3"/>
  <c r="S144" i="3"/>
  <c r="S145" i="3"/>
  <c r="S146" i="3"/>
  <c r="S147" i="3"/>
  <c r="S148" i="3"/>
  <c r="S149" i="3"/>
  <c r="S150" i="3"/>
  <c r="S151" i="3"/>
  <c r="S152" i="3"/>
  <c r="S155" i="3"/>
  <c r="S156" i="3"/>
  <c r="S157" i="3"/>
  <c r="S158" i="3"/>
  <c r="S160" i="3"/>
  <c r="S161" i="3"/>
  <c r="S162" i="3"/>
  <c r="S163" i="3"/>
  <c r="S164" i="3"/>
  <c r="S167" i="3"/>
  <c r="S168" i="3"/>
  <c r="S169" i="3"/>
  <c r="S170" i="3"/>
  <c r="S171" i="3"/>
  <c r="S172" i="3"/>
  <c r="S173" i="3"/>
  <c r="S175" i="3"/>
  <c r="S176" i="3"/>
  <c r="S177" i="3"/>
  <c r="S180" i="3"/>
  <c r="S181" i="3"/>
  <c r="S182" i="3"/>
  <c r="S183" i="3"/>
  <c r="S184" i="3"/>
  <c r="S186" i="3"/>
  <c r="S187" i="3"/>
  <c r="S188" i="3"/>
  <c r="S189" i="3"/>
  <c r="S190" i="3"/>
  <c r="S191" i="3"/>
  <c r="S193" i="3"/>
  <c r="S194" i="3"/>
  <c r="S195" i="3"/>
  <c r="S196" i="3"/>
  <c r="S197" i="3"/>
  <c r="S198" i="3"/>
  <c r="S199" i="3"/>
  <c r="S201" i="3"/>
  <c r="S202" i="3"/>
  <c r="S203" i="3"/>
  <c r="S204" i="3"/>
  <c r="S205" i="3"/>
  <c r="S206" i="3"/>
  <c r="S207" i="3"/>
  <c r="S208" i="3"/>
  <c r="S209" i="3"/>
  <c r="S210" i="3"/>
  <c r="S212" i="3"/>
  <c r="S214" i="3"/>
  <c r="S215" i="3"/>
  <c r="S216" i="3"/>
  <c r="S218" i="3"/>
  <c r="S219" i="3"/>
  <c r="S220" i="3"/>
  <c r="S222" i="3"/>
  <c r="S223" i="3"/>
  <c r="S226" i="3"/>
  <c r="S227" i="3"/>
  <c r="S228" i="3"/>
  <c r="S230" i="3"/>
  <c r="S231" i="3"/>
  <c r="S232" i="3"/>
  <c r="S233" i="3"/>
  <c r="S234" i="3"/>
  <c r="S236" i="3"/>
  <c r="S237" i="3"/>
  <c r="S239" i="3"/>
  <c r="S240" i="3"/>
  <c r="S241" i="3"/>
  <c r="S242" i="3"/>
  <c r="S243" i="3"/>
  <c r="S244" i="3"/>
  <c r="S245" i="3"/>
  <c r="S246" i="3"/>
  <c r="S247" i="3"/>
  <c r="S248" i="3"/>
  <c r="S249" i="3"/>
  <c r="S250" i="3"/>
  <c r="S252" i="3"/>
  <c r="T5" i="3"/>
  <c r="T6" i="3"/>
  <c r="T7" i="3"/>
  <c r="T9" i="3"/>
  <c r="T10" i="3"/>
  <c r="T11" i="3"/>
  <c r="T12" i="3"/>
  <c r="S8" i="8"/>
  <c r="D8" i="8"/>
  <c r="N13" i="1"/>
  <c r="T14" i="3"/>
  <c r="T15" i="3"/>
  <c r="T16" i="3"/>
  <c r="T17" i="3"/>
  <c r="T18" i="3"/>
  <c r="T19" i="3"/>
  <c r="T20" i="3"/>
  <c r="T21" i="3"/>
  <c r="T22" i="3"/>
  <c r="T25" i="3"/>
  <c r="T27" i="3"/>
  <c r="T28" i="3"/>
  <c r="T29" i="3"/>
  <c r="T30" i="3"/>
  <c r="T31" i="3"/>
  <c r="T32" i="3"/>
  <c r="S10" i="8"/>
  <c r="D10" i="8"/>
  <c r="N34" i="1"/>
  <c r="T34" i="3" s="1"/>
  <c r="T35" i="3"/>
  <c r="T36" i="3"/>
  <c r="T38" i="3"/>
  <c r="T39" i="3"/>
  <c r="T40" i="3"/>
  <c r="T41" i="3"/>
  <c r="T42" i="3"/>
  <c r="T43" i="3"/>
  <c r="T44" i="3"/>
  <c r="T45" i="3"/>
  <c r="T46" i="3"/>
  <c r="S13" i="8"/>
  <c r="D13" i="8"/>
  <c r="N47" i="1"/>
  <c r="T48" i="3"/>
  <c r="T49" i="3"/>
  <c r="T50" i="3"/>
  <c r="T51" i="3"/>
  <c r="T52" i="3"/>
  <c r="T53" i="3"/>
  <c r="T54" i="3"/>
  <c r="T55" i="3"/>
  <c r="T56" i="3"/>
  <c r="T57" i="3"/>
  <c r="T58" i="3"/>
  <c r="T59" i="3"/>
  <c r="T60" i="3"/>
  <c r="T61" i="3"/>
  <c r="T62" i="3"/>
  <c r="T63" i="3"/>
  <c r="T64" i="3"/>
  <c r="T65" i="3"/>
  <c r="T66" i="3"/>
  <c r="T67" i="3"/>
  <c r="T68" i="3"/>
  <c r="T70" i="3"/>
  <c r="T72" i="3"/>
  <c r="T73" i="3"/>
  <c r="T74" i="3"/>
  <c r="T75" i="3"/>
  <c r="T77" i="3"/>
  <c r="T78" i="3"/>
  <c r="T79" i="3"/>
  <c r="T80" i="3"/>
  <c r="T81" i="3"/>
  <c r="T82" i="3"/>
  <c r="T83" i="3"/>
  <c r="T84" i="3"/>
  <c r="T85" i="3"/>
  <c r="S16" i="8"/>
  <c r="D16" i="8" s="1"/>
  <c r="N86" i="1"/>
  <c r="T86" i="3" s="1"/>
  <c r="T87" i="3"/>
  <c r="T88" i="3"/>
  <c r="T89" i="3"/>
  <c r="T90" i="3"/>
  <c r="T91" i="3"/>
  <c r="T92" i="3"/>
  <c r="T93" i="3"/>
  <c r="T94" i="3"/>
  <c r="T95" i="3"/>
  <c r="T96" i="3"/>
  <c r="T97" i="3"/>
  <c r="T98" i="3"/>
  <c r="T99" i="3"/>
  <c r="T100" i="3"/>
  <c r="T101" i="3"/>
  <c r="T103" i="3"/>
  <c r="T105" i="3"/>
  <c r="T107" i="3"/>
  <c r="T108" i="3"/>
  <c r="T109" i="3"/>
  <c r="T111" i="3"/>
  <c r="T112" i="3"/>
  <c r="T113" i="3"/>
  <c r="T114" i="3"/>
  <c r="T115" i="3"/>
  <c r="T117" i="3"/>
  <c r="T118" i="3"/>
  <c r="T119" i="3"/>
  <c r="T120" i="3"/>
  <c r="T121" i="3"/>
  <c r="T123" i="3"/>
  <c r="T124" i="3"/>
  <c r="T125" i="3"/>
  <c r="T126" i="3"/>
  <c r="S23" i="8"/>
  <c r="D23" i="8" s="1"/>
  <c r="N128" i="1" s="1"/>
  <c r="T128" i="3" s="1"/>
  <c r="S24" i="8"/>
  <c r="D24" i="8"/>
  <c r="N129" i="1" s="1"/>
  <c r="T129" i="3" s="1"/>
  <c r="T131" i="3"/>
  <c r="T132" i="3"/>
  <c r="T134" i="3"/>
  <c r="T135" i="3"/>
  <c r="T136" i="3"/>
  <c r="T137" i="3"/>
  <c r="T138" i="3"/>
  <c r="T139" i="3"/>
  <c r="T141" i="3"/>
  <c r="T142" i="3"/>
  <c r="T143" i="3"/>
  <c r="T144" i="3"/>
  <c r="S27" i="8"/>
  <c r="D27" i="8"/>
  <c r="N145" i="1" s="1"/>
  <c r="T145" i="3" s="1"/>
  <c r="T146" i="3"/>
  <c r="T147" i="3"/>
  <c r="T148" i="3"/>
  <c r="T149" i="3"/>
  <c r="T150" i="3"/>
  <c r="T151" i="3"/>
  <c r="T152" i="3"/>
  <c r="T155" i="3"/>
  <c r="T156" i="3"/>
  <c r="T157" i="3"/>
  <c r="T158" i="3"/>
  <c r="T159" i="3"/>
  <c r="T160" i="3"/>
  <c r="T161" i="3"/>
  <c r="T162" i="3"/>
  <c r="T163" i="3"/>
  <c r="T164" i="3"/>
  <c r="T167" i="3"/>
  <c r="T168" i="3"/>
  <c r="T169" i="3"/>
  <c r="T170" i="3"/>
  <c r="T171" i="3"/>
  <c r="T172" i="3"/>
  <c r="T173" i="3"/>
  <c r="T175" i="3"/>
  <c r="T176" i="3"/>
  <c r="T177" i="3"/>
  <c r="T178" i="3"/>
  <c r="T180" i="3"/>
  <c r="T181" i="3"/>
  <c r="T182" i="3"/>
  <c r="T183" i="3"/>
  <c r="T184" i="3"/>
  <c r="T186" i="3"/>
  <c r="T187" i="3"/>
  <c r="T188" i="3"/>
  <c r="T189" i="3"/>
  <c r="T190" i="3"/>
  <c r="T191" i="3"/>
  <c r="T193" i="3"/>
  <c r="S31" i="8"/>
  <c r="D31" i="8" s="1"/>
  <c r="N194" i="1" s="1"/>
  <c r="T194" i="3" s="1"/>
  <c r="T195" i="3"/>
  <c r="T196" i="3"/>
  <c r="T197" i="3"/>
  <c r="T198" i="3"/>
  <c r="T199" i="3"/>
  <c r="S15" i="8"/>
  <c r="D15" i="8" s="1"/>
  <c r="N201" i="1" s="1"/>
  <c r="U201" i="3" s="1"/>
  <c r="T201" i="3"/>
  <c r="T202" i="3"/>
  <c r="T203" i="3"/>
  <c r="T204" i="3"/>
  <c r="T205" i="3"/>
  <c r="T206" i="3"/>
  <c r="T207" i="3"/>
  <c r="T208" i="3"/>
  <c r="T209" i="3"/>
  <c r="T210" i="3"/>
  <c r="T212" i="3"/>
  <c r="T214" i="3"/>
  <c r="T215" i="3"/>
  <c r="T216" i="3"/>
  <c r="T218" i="3"/>
  <c r="T219" i="3"/>
  <c r="T220" i="3"/>
  <c r="T222" i="3"/>
  <c r="T223" i="3"/>
  <c r="T225" i="3"/>
  <c r="T226" i="3"/>
  <c r="T227" i="3"/>
  <c r="T228" i="3"/>
  <c r="T230" i="3"/>
  <c r="T231" i="3"/>
  <c r="T232" i="3"/>
  <c r="T233" i="3"/>
  <c r="T234" i="3"/>
  <c r="T236" i="3"/>
  <c r="T237" i="3"/>
  <c r="T238" i="3"/>
  <c r="T239" i="3"/>
  <c r="T240" i="3"/>
  <c r="T241" i="3"/>
  <c r="T242" i="3"/>
  <c r="T243" i="3"/>
  <c r="T244" i="3"/>
  <c r="T245" i="3"/>
  <c r="T246" i="3"/>
  <c r="T248" i="3"/>
  <c r="T249" i="3"/>
  <c r="T250" i="3"/>
  <c r="S12" i="8"/>
  <c r="D12" i="8" s="1"/>
  <c r="N252" i="1" s="1"/>
  <c r="T252" i="3" s="1"/>
  <c r="T254" i="3"/>
  <c r="U5" i="3"/>
  <c r="U6" i="3"/>
  <c r="U7" i="3"/>
  <c r="U8" i="3"/>
  <c r="U9" i="3"/>
  <c r="U10" i="3"/>
  <c r="U11" i="3"/>
  <c r="U12" i="3"/>
  <c r="U14" i="3"/>
  <c r="U15" i="3"/>
  <c r="U16" i="3"/>
  <c r="U17" i="3"/>
  <c r="U18" i="3"/>
  <c r="U19" i="3"/>
  <c r="U20" i="3"/>
  <c r="U21" i="3"/>
  <c r="U22" i="3"/>
  <c r="U24" i="3"/>
  <c r="U25" i="3"/>
  <c r="S8" i="10"/>
  <c r="D8" i="10"/>
  <c r="P26" i="1" s="1"/>
  <c r="U26" i="3" s="1"/>
  <c r="U27" i="3"/>
  <c r="U28" i="3"/>
  <c r="U29" i="3"/>
  <c r="U30" i="3"/>
  <c r="U31" i="3"/>
  <c r="U32" i="3"/>
  <c r="S9" i="10"/>
  <c r="D9" i="10"/>
  <c r="P34" i="1" s="1"/>
  <c r="U34" i="3"/>
  <c r="U35" i="3"/>
  <c r="U36" i="3"/>
  <c r="U38" i="3"/>
  <c r="U39" i="3"/>
  <c r="U40" i="3"/>
  <c r="U41" i="3"/>
  <c r="U42" i="3"/>
  <c r="U43" i="3"/>
  <c r="U44" i="3"/>
  <c r="U45" i="3"/>
  <c r="U48" i="3"/>
  <c r="U49" i="3"/>
  <c r="U50" i="3"/>
  <c r="U52" i="3"/>
  <c r="U53" i="3"/>
  <c r="U54" i="3"/>
  <c r="U55" i="3"/>
  <c r="U56" i="3"/>
  <c r="U57" i="3"/>
  <c r="U58" i="3"/>
  <c r="U59" i="3"/>
  <c r="U60" i="3"/>
  <c r="U61" i="3"/>
  <c r="U62" i="3"/>
  <c r="U63" i="3"/>
  <c r="U64" i="3"/>
  <c r="U65" i="3"/>
  <c r="U66" i="3"/>
  <c r="U67" i="3"/>
  <c r="U68" i="3"/>
  <c r="U72" i="3"/>
  <c r="U73" i="3"/>
  <c r="U74" i="3"/>
  <c r="U75" i="3"/>
  <c r="U77" i="3"/>
  <c r="U78" i="3"/>
  <c r="U79" i="3"/>
  <c r="U80" i="3"/>
  <c r="U81" i="3"/>
  <c r="U82" i="3"/>
  <c r="U83" i="3"/>
  <c r="U84" i="3"/>
  <c r="U85" i="3"/>
  <c r="S14" i="10"/>
  <c r="D14" i="10"/>
  <c r="P86" i="1"/>
  <c r="U86" i="3" s="1"/>
  <c r="U87" i="3"/>
  <c r="U88" i="3"/>
  <c r="U89" i="3"/>
  <c r="U90" i="3"/>
  <c r="U91" i="3"/>
  <c r="U92" i="3"/>
  <c r="S20" i="9"/>
  <c r="D20" i="9" s="1"/>
  <c r="O93" i="1"/>
  <c r="U93" i="3" s="1"/>
  <c r="U94" i="3"/>
  <c r="U95" i="3"/>
  <c r="S15" i="10"/>
  <c r="D15" i="10"/>
  <c r="P96" i="1"/>
  <c r="U97" i="3"/>
  <c r="U98" i="3"/>
  <c r="U99" i="3"/>
  <c r="U100" i="3"/>
  <c r="U101" i="3"/>
  <c r="S17" i="10"/>
  <c r="D17" i="10"/>
  <c r="P102" i="1" s="1"/>
  <c r="X102" i="3" s="1"/>
  <c r="U102" i="3"/>
  <c r="U103" i="3"/>
  <c r="S16" i="10"/>
  <c r="D16" i="10"/>
  <c r="P104" i="1" s="1"/>
  <c r="U104" i="3" s="1"/>
  <c r="U105" i="3"/>
  <c r="S18" i="10"/>
  <c r="D18" i="10"/>
  <c r="P106" i="1" s="1"/>
  <c r="U106" i="3" s="1"/>
  <c r="U107" i="3"/>
  <c r="U108" i="3"/>
  <c r="U109" i="3"/>
  <c r="U110" i="3"/>
  <c r="U111" i="3"/>
  <c r="U112" i="3"/>
  <c r="U113" i="3"/>
  <c r="S22" i="9"/>
  <c r="D22" i="9"/>
  <c r="O114" i="1" s="1"/>
  <c r="V114" i="3" s="1"/>
  <c r="U114" i="3"/>
  <c r="U115" i="3"/>
  <c r="S20" i="10"/>
  <c r="D20" i="10"/>
  <c r="P116" i="1" s="1"/>
  <c r="U116" i="3" s="1"/>
  <c r="U117" i="3"/>
  <c r="U118" i="3"/>
  <c r="U119" i="3"/>
  <c r="S21" i="10"/>
  <c r="D21" i="10" s="1"/>
  <c r="P120" i="1"/>
  <c r="U121" i="3"/>
  <c r="S11" i="10"/>
  <c r="D11" i="10" s="1"/>
  <c r="P122" i="1"/>
  <c r="V122" i="3" s="1"/>
  <c r="U123" i="3"/>
  <c r="U124" i="3"/>
  <c r="U125" i="3"/>
  <c r="U126" i="3"/>
  <c r="U127" i="3"/>
  <c r="S22" i="10"/>
  <c r="D22" i="10"/>
  <c r="P128" i="1" s="1"/>
  <c r="S23" i="10"/>
  <c r="D23" i="10" s="1"/>
  <c r="P129" i="1" s="1"/>
  <c r="U129" i="3"/>
  <c r="U131" i="3"/>
  <c r="U132" i="3"/>
  <c r="S33" i="10"/>
  <c r="D33" i="10"/>
  <c r="P133" i="1" s="1"/>
  <c r="U133" i="3" s="1"/>
  <c r="U134" i="3"/>
  <c r="U135" i="3"/>
  <c r="U136" i="3"/>
  <c r="U137" i="3"/>
  <c r="U138" i="3"/>
  <c r="U139" i="3"/>
  <c r="U141" i="3"/>
  <c r="U142" i="3"/>
  <c r="S25" i="9"/>
  <c r="D25" i="9"/>
  <c r="O143" i="1" s="1"/>
  <c r="U144" i="3"/>
  <c r="S26" i="10"/>
  <c r="D26" i="10"/>
  <c r="P145" i="1" s="1"/>
  <c r="U146" i="3"/>
  <c r="U147" i="3"/>
  <c r="S26" i="9"/>
  <c r="D26" i="9"/>
  <c r="O148" i="1" s="1"/>
  <c r="U148" i="3"/>
  <c r="U149" i="3"/>
  <c r="U150" i="3"/>
  <c r="U151" i="3"/>
  <c r="U152" i="3"/>
  <c r="U155" i="3"/>
  <c r="U156" i="3"/>
  <c r="U157" i="3"/>
  <c r="S24" i="10"/>
  <c r="D24" i="10"/>
  <c r="P158" i="1" s="1"/>
  <c r="S25" i="10"/>
  <c r="D25" i="10" s="1"/>
  <c r="P159" i="1"/>
  <c r="V159" i="3" s="1"/>
  <c r="U160" i="3"/>
  <c r="U161" i="3"/>
  <c r="U162" i="3"/>
  <c r="U163" i="3"/>
  <c r="U164" i="3"/>
  <c r="S29" i="10"/>
  <c r="D29" i="10"/>
  <c r="P165" i="1" s="1"/>
  <c r="S28" i="10"/>
  <c r="D28" i="10"/>
  <c r="P166" i="1" s="1"/>
  <c r="U166" i="3"/>
  <c r="U167" i="3"/>
  <c r="U168" i="3"/>
  <c r="U169" i="3"/>
  <c r="S27" i="10"/>
  <c r="D27" i="10"/>
  <c r="P170" i="1" s="1"/>
  <c r="U171" i="3"/>
  <c r="U172" i="3"/>
  <c r="U173" i="3"/>
  <c r="U174" i="3"/>
  <c r="U175" i="3"/>
  <c r="U176" i="3"/>
  <c r="U177" i="3"/>
  <c r="U179" i="3"/>
  <c r="U180" i="3"/>
  <c r="U181" i="3"/>
  <c r="U182" i="3"/>
  <c r="U183" i="3"/>
  <c r="U184" i="3"/>
  <c r="U186" i="3"/>
  <c r="U187" i="3"/>
  <c r="U188" i="3"/>
  <c r="U189" i="3"/>
  <c r="U190" i="3"/>
  <c r="U191" i="3"/>
  <c r="U192" i="3"/>
  <c r="U193" i="3"/>
  <c r="S30" i="10"/>
  <c r="D30" i="10"/>
  <c r="P194" i="1"/>
  <c r="V194" i="3" s="1"/>
  <c r="U194" i="3"/>
  <c r="U195" i="3"/>
  <c r="S35" i="9"/>
  <c r="D35" i="9"/>
  <c r="O196" i="1"/>
  <c r="U196" i="3" s="1"/>
  <c r="U197" i="3"/>
  <c r="U198" i="3"/>
  <c r="U199" i="3"/>
  <c r="S31" i="10"/>
  <c r="D31" i="10" s="1"/>
  <c r="P200" i="1"/>
  <c r="U202" i="3"/>
  <c r="U203" i="3"/>
  <c r="U204" i="3"/>
  <c r="U205" i="3"/>
  <c r="U206" i="3"/>
  <c r="U207" i="3"/>
  <c r="U208" i="3"/>
  <c r="U209" i="3"/>
  <c r="U210" i="3"/>
  <c r="U211" i="3"/>
  <c r="U212" i="3"/>
  <c r="U214" i="3"/>
  <c r="U215" i="3"/>
  <c r="U216" i="3"/>
  <c r="U218" i="3"/>
  <c r="U219" i="3"/>
  <c r="U220" i="3"/>
  <c r="U221" i="3"/>
  <c r="U222" i="3"/>
  <c r="U223" i="3"/>
  <c r="U224" i="3"/>
  <c r="U226" i="3"/>
  <c r="U227" i="3"/>
  <c r="S34" i="10"/>
  <c r="D34" i="10"/>
  <c r="P228" i="1" s="1"/>
  <c r="V228" i="3" s="1"/>
  <c r="S36" i="10"/>
  <c r="D36" i="10" s="1"/>
  <c r="P229" i="1"/>
  <c r="V229" i="3" s="1"/>
  <c r="U229" i="3"/>
  <c r="U230" i="3"/>
  <c r="U231" i="3"/>
  <c r="U232" i="3"/>
  <c r="U233" i="3"/>
  <c r="U234" i="3"/>
  <c r="U236" i="3"/>
  <c r="U237" i="3"/>
  <c r="S37" i="10"/>
  <c r="D37" i="10"/>
  <c r="P238" i="1" s="1"/>
  <c r="U239" i="3"/>
  <c r="U240" i="3"/>
  <c r="U241" i="3"/>
  <c r="U242" i="3"/>
  <c r="U243" i="3"/>
  <c r="U244" i="3"/>
  <c r="U245" i="3"/>
  <c r="U246" i="3"/>
  <c r="S38" i="10"/>
  <c r="D38" i="10" s="1"/>
  <c r="P247" i="1"/>
  <c r="U247" i="3" s="1"/>
  <c r="U248" i="3"/>
  <c r="U249" i="3"/>
  <c r="U250" i="3"/>
  <c r="S32" i="10"/>
  <c r="D32" i="10" s="1"/>
  <c r="P251" i="1" s="1"/>
  <c r="S12" i="10"/>
  <c r="D12" i="10" s="1"/>
  <c r="P252" i="1" s="1"/>
  <c r="U253" i="3"/>
  <c r="S39" i="10"/>
  <c r="D39" i="10" s="1"/>
  <c r="P254" i="1"/>
  <c r="V5" i="3"/>
  <c r="V6" i="3"/>
  <c r="V7" i="3"/>
  <c r="V8" i="3"/>
  <c r="V9" i="3"/>
  <c r="V10" i="3"/>
  <c r="V11" i="3"/>
  <c r="V12" i="3"/>
  <c r="V14" i="3"/>
  <c r="V15" i="3"/>
  <c r="V16" i="3"/>
  <c r="V17" i="3"/>
  <c r="V18" i="3"/>
  <c r="V19" i="3"/>
  <c r="V20" i="3"/>
  <c r="V21" i="3"/>
  <c r="V22" i="3"/>
  <c r="V23" i="3"/>
  <c r="V24" i="3"/>
  <c r="V25" i="3"/>
  <c r="V26" i="3"/>
  <c r="V27" i="3"/>
  <c r="V28" i="3"/>
  <c r="V29" i="3"/>
  <c r="V30" i="3"/>
  <c r="V31" i="3"/>
  <c r="V32" i="3"/>
  <c r="V34" i="3"/>
  <c r="V35" i="3"/>
  <c r="V36" i="3"/>
  <c r="V38" i="3"/>
  <c r="V39" i="3"/>
  <c r="V40" i="3"/>
  <c r="V41" i="3"/>
  <c r="V42" i="3"/>
  <c r="V43" i="3"/>
  <c r="V44" i="3"/>
  <c r="V45" i="3"/>
  <c r="V47" i="3"/>
  <c r="V48" i="3"/>
  <c r="V49" i="3"/>
  <c r="V50" i="3"/>
  <c r="V51" i="3"/>
  <c r="V52" i="3"/>
  <c r="V53" i="3"/>
  <c r="V54" i="3"/>
  <c r="V55" i="3"/>
  <c r="V56" i="3"/>
  <c r="V57" i="3"/>
  <c r="V58" i="3"/>
  <c r="V59" i="3"/>
  <c r="V60" i="3"/>
  <c r="V61" i="3"/>
  <c r="V62" i="3"/>
  <c r="V63" i="3"/>
  <c r="V64" i="3"/>
  <c r="V65" i="3"/>
  <c r="V66" i="3"/>
  <c r="V67" i="3"/>
  <c r="V68" i="3"/>
  <c r="S13" i="10"/>
  <c r="D13" i="10" s="1"/>
  <c r="P71" i="1" s="1"/>
  <c r="V72" i="3"/>
  <c r="V73" i="3"/>
  <c r="V74" i="3"/>
  <c r="V75" i="3"/>
  <c r="V76" i="3"/>
  <c r="V77" i="3"/>
  <c r="V78" i="3"/>
  <c r="V79" i="3"/>
  <c r="V80" i="3"/>
  <c r="V81" i="3"/>
  <c r="V82" i="3"/>
  <c r="V83" i="3"/>
  <c r="V84" i="3"/>
  <c r="V85" i="3"/>
  <c r="V86" i="3"/>
  <c r="V87" i="3"/>
  <c r="V88" i="3"/>
  <c r="V89" i="3"/>
  <c r="V90" i="3"/>
  <c r="V91" i="3"/>
  <c r="V92" i="3"/>
  <c r="V94" i="3"/>
  <c r="V95" i="3"/>
  <c r="V97" i="3"/>
  <c r="V98" i="3"/>
  <c r="V99" i="3"/>
  <c r="V100" i="3"/>
  <c r="V101" i="3"/>
  <c r="V103" i="3"/>
  <c r="V104" i="3"/>
  <c r="V105" i="3"/>
  <c r="V107" i="3"/>
  <c r="V108" i="3"/>
  <c r="V109" i="3"/>
  <c r="V110" i="3"/>
  <c r="V111" i="3"/>
  <c r="V112" i="3"/>
  <c r="V113" i="3"/>
  <c r="V115" i="3"/>
  <c r="V116" i="3"/>
  <c r="V117" i="3"/>
  <c r="V118" i="3"/>
  <c r="V119" i="3"/>
  <c r="V121" i="3"/>
  <c r="V123" i="3"/>
  <c r="V124" i="3"/>
  <c r="V125" i="3"/>
  <c r="V126" i="3"/>
  <c r="V127" i="3"/>
  <c r="V129" i="3"/>
  <c r="V131" i="3"/>
  <c r="V132" i="3"/>
  <c r="V133" i="3"/>
  <c r="V134" i="3"/>
  <c r="V135" i="3"/>
  <c r="V136" i="3"/>
  <c r="V137" i="3"/>
  <c r="V138" i="3"/>
  <c r="V139" i="3"/>
  <c r="V141" i="3"/>
  <c r="V142" i="3"/>
  <c r="V144" i="3"/>
  <c r="V145" i="3"/>
  <c r="V146" i="3"/>
  <c r="V147" i="3"/>
  <c r="V148" i="3"/>
  <c r="V149" i="3"/>
  <c r="S10" i="10"/>
  <c r="D10" i="10"/>
  <c r="P150" i="1"/>
  <c r="X150" i="3" s="1"/>
  <c r="V150" i="3"/>
  <c r="V151" i="3"/>
  <c r="V152" i="3"/>
  <c r="V153" i="3"/>
  <c r="V155" i="3"/>
  <c r="V156" i="3"/>
  <c r="V157" i="3"/>
  <c r="V160" i="3"/>
  <c r="V161" i="3"/>
  <c r="V162" i="3"/>
  <c r="V163" i="3"/>
  <c r="V164" i="3"/>
  <c r="V166" i="3"/>
  <c r="V167" i="3"/>
  <c r="V168" i="3"/>
  <c r="V169" i="3"/>
  <c r="V171" i="3"/>
  <c r="V172" i="3"/>
  <c r="V173" i="3"/>
  <c r="V174" i="3"/>
  <c r="V175" i="3"/>
  <c r="V176" i="3"/>
  <c r="V177" i="3"/>
  <c r="V178" i="3"/>
  <c r="V179" i="3"/>
  <c r="V180" i="3"/>
  <c r="V181" i="3"/>
  <c r="V182" i="3"/>
  <c r="V183" i="3"/>
  <c r="V184" i="3"/>
  <c r="V186" i="3"/>
  <c r="V187" i="3"/>
  <c r="V188" i="3"/>
  <c r="V189" i="3"/>
  <c r="V190" i="3"/>
  <c r="V191" i="3"/>
  <c r="V192" i="3"/>
  <c r="V193" i="3"/>
  <c r="V195" i="3"/>
  <c r="V196" i="3"/>
  <c r="V197" i="3"/>
  <c r="V198" i="3"/>
  <c r="V199" i="3"/>
  <c r="V202" i="3"/>
  <c r="V203" i="3"/>
  <c r="V204" i="3"/>
  <c r="V205" i="3"/>
  <c r="V206" i="3"/>
  <c r="V207" i="3"/>
  <c r="V208" i="3"/>
  <c r="V209" i="3"/>
  <c r="V210" i="3"/>
  <c r="V211" i="3"/>
  <c r="V212" i="3"/>
  <c r="V213" i="3"/>
  <c r="V214" i="3"/>
  <c r="V215" i="3"/>
  <c r="V216" i="3"/>
  <c r="V218" i="3"/>
  <c r="V219" i="3"/>
  <c r="V220" i="3"/>
  <c r="V221" i="3"/>
  <c r="V222" i="3"/>
  <c r="V223" i="3"/>
  <c r="S35" i="10"/>
  <c r="D35" i="10"/>
  <c r="P224" i="1" s="1"/>
  <c r="V225" i="3"/>
  <c r="V226" i="3"/>
  <c r="V227" i="3"/>
  <c r="V230" i="3"/>
  <c r="V231" i="3"/>
  <c r="V232" i="3"/>
  <c r="V233" i="3"/>
  <c r="V234" i="3"/>
  <c r="V235" i="3"/>
  <c r="V236" i="3"/>
  <c r="V237" i="3"/>
  <c r="V239" i="3"/>
  <c r="V240" i="3"/>
  <c r="V241" i="3"/>
  <c r="V242" i="3"/>
  <c r="V243" i="3"/>
  <c r="V244" i="3"/>
  <c r="V245" i="3"/>
  <c r="V246" i="3"/>
  <c r="V248" i="3"/>
  <c r="V249" i="3"/>
  <c r="V250" i="3"/>
  <c r="V251" i="3"/>
  <c r="V253" i="3"/>
  <c r="W5" i="3"/>
  <c r="W6" i="3"/>
  <c r="W7" i="3"/>
  <c r="W8" i="3"/>
  <c r="W9" i="3"/>
  <c r="W10" i="3"/>
  <c r="W11" i="3"/>
  <c r="W12" i="3"/>
  <c r="W14" i="3"/>
  <c r="W15" i="3"/>
  <c r="W16" i="3"/>
  <c r="W17" i="3"/>
  <c r="W18" i="3"/>
  <c r="W19" i="3"/>
  <c r="W20" i="3"/>
  <c r="W21" i="3"/>
  <c r="W22" i="3"/>
  <c r="W23" i="3"/>
  <c r="W24" i="3"/>
  <c r="W25" i="3"/>
  <c r="W27" i="3"/>
  <c r="W28" i="3"/>
  <c r="W29" i="3"/>
  <c r="W30" i="3"/>
  <c r="W31" i="3"/>
  <c r="W32" i="3"/>
  <c r="W34" i="3"/>
  <c r="W35" i="3"/>
  <c r="W36"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3" i="3"/>
  <c r="W104" i="3"/>
  <c r="W105" i="3"/>
  <c r="W106" i="3"/>
  <c r="W107" i="3"/>
  <c r="W108" i="3"/>
  <c r="W109" i="3"/>
  <c r="W110" i="3"/>
  <c r="W111" i="3"/>
  <c r="W112" i="3"/>
  <c r="W113" i="3"/>
  <c r="W115" i="3"/>
  <c r="W116" i="3"/>
  <c r="W117" i="3"/>
  <c r="W118" i="3"/>
  <c r="W119" i="3"/>
  <c r="W121" i="3"/>
  <c r="W122" i="3"/>
  <c r="W123" i="3"/>
  <c r="W124" i="3"/>
  <c r="W125" i="3"/>
  <c r="W126" i="3"/>
  <c r="W127" i="3"/>
  <c r="W129" i="3"/>
  <c r="W131" i="3"/>
  <c r="W132" i="3"/>
  <c r="W133" i="3"/>
  <c r="W134" i="3"/>
  <c r="W135" i="3"/>
  <c r="W136" i="3"/>
  <c r="W137" i="3"/>
  <c r="W138" i="3"/>
  <c r="W139" i="3"/>
  <c r="W141" i="3"/>
  <c r="W142" i="3"/>
  <c r="W144" i="3"/>
  <c r="W146" i="3"/>
  <c r="W147" i="3"/>
  <c r="W148" i="3"/>
  <c r="W149" i="3"/>
  <c r="W151" i="3"/>
  <c r="W152" i="3"/>
  <c r="W153" i="3"/>
  <c r="W155" i="3"/>
  <c r="W156" i="3"/>
  <c r="W157" i="3"/>
  <c r="W159" i="3"/>
  <c r="W160" i="3"/>
  <c r="W161" i="3"/>
  <c r="W162" i="3"/>
  <c r="W163" i="3"/>
  <c r="W164" i="3"/>
  <c r="W166" i="3"/>
  <c r="W167" i="3"/>
  <c r="W168" i="3"/>
  <c r="W169" i="3"/>
  <c r="W171" i="3"/>
  <c r="W172" i="3"/>
  <c r="W173" i="3"/>
  <c r="W174" i="3"/>
  <c r="W175" i="3"/>
  <c r="W176" i="3"/>
  <c r="W177" i="3"/>
  <c r="W178" i="3"/>
  <c r="W179" i="3"/>
  <c r="W180" i="3"/>
  <c r="W181" i="3"/>
  <c r="W182" i="3"/>
  <c r="W183" i="3"/>
  <c r="W184" i="3"/>
  <c r="W186" i="3"/>
  <c r="W187" i="3"/>
  <c r="W188" i="3"/>
  <c r="W189" i="3"/>
  <c r="W190" i="3"/>
  <c r="W191" i="3"/>
  <c r="W192" i="3"/>
  <c r="W193" i="3"/>
  <c r="W194" i="3"/>
  <c r="W195" i="3"/>
  <c r="W196" i="3"/>
  <c r="W197" i="3"/>
  <c r="W198" i="3"/>
  <c r="W199" i="3"/>
  <c r="W200" i="3"/>
  <c r="W202" i="3"/>
  <c r="W203" i="3"/>
  <c r="W204" i="3"/>
  <c r="W205" i="3"/>
  <c r="W206" i="3"/>
  <c r="W207" i="3"/>
  <c r="W208" i="3"/>
  <c r="W209" i="3"/>
  <c r="W210" i="3"/>
  <c r="W211" i="3"/>
  <c r="W212" i="3"/>
  <c r="W213" i="3"/>
  <c r="W214" i="3"/>
  <c r="W215" i="3"/>
  <c r="W216" i="3"/>
  <c r="W218" i="3"/>
  <c r="W219" i="3"/>
  <c r="W220" i="3"/>
  <c r="W221" i="3"/>
  <c r="W222" i="3"/>
  <c r="W223" i="3"/>
  <c r="W225" i="3"/>
  <c r="W226" i="3"/>
  <c r="W227" i="3"/>
  <c r="W228" i="3"/>
  <c r="W229" i="3"/>
  <c r="W230" i="3"/>
  <c r="W231" i="3"/>
  <c r="W232" i="3"/>
  <c r="W233" i="3"/>
  <c r="W234" i="3"/>
  <c r="W235" i="3"/>
  <c r="W236" i="3"/>
  <c r="W237" i="3"/>
  <c r="W239" i="3"/>
  <c r="W240" i="3"/>
  <c r="W241" i="3"/>
  <c r="W242" i="3"/>
  <c r="W243" i="3"/>
  <c r="W244" i="3"/>
  <c r="W245" i="3"/>
  <c r="W246" i="3"/>
  <c r="W247" i="3"/>
  <c r="W248" i="3"/>
  <c r="W249" i="3"/>
  <c r="W250" i="3"/>
  <c r="W253"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2" i="3"/>
  <c r="X73" i="3"/>
  <c r="X74" i="3"/>
  <c r="X75" i="3"/>
  <c r="X76" i="3"/>
  <c r="X77" i="3"/>
  <c r="X78" i="3"/>
  <c r="X79" i="3"/>
  <c r="X80" i="3"/>
  <c r="X81" i="3"/>
  <c r="X82" i="3"/>
  <c r="X83" i="3"/>
  <c r="X84" i="3"/>
  <c r="X85" i="3"/>
  <c r="X86" i="3"/>
  <c r="X87" i="3"/>
  <c r="X88" i="3"/>
  <c r="X89" i="3"/>
  <c r="X90" i="3"/>
  <c r="X91" i="3"/>
  <c r="X92" i="3"/>
  <c r="X93" i="3"/>
  <c r="X94" i="3"/>
  <c r="X95" i="3"/>
  <c r="X97" i="3"/>
  <c r="X98" i="3"/>
  <c r="X99" i="3"/>
  <c r="X100" i="3"/>
  <c r="X101" i="3"/>
  <c r="X103" i="3"/>
  <c r="X104" i="3"/>
  <c r="X105" i="3"/>
  <c r="X106" i="3"/>
  <c r="X107" i="3"/>
  <c r="X108" i="3"/>
  <c r="X109" i="3"/>
  <c r="X110" i="3"/>
  <c r="X111" i="3"/>
  <c r="X112" i="3"/>
  <c r="X113" i="3"/>
  <c r="X115" i="3"/>
  <c r="X116" i="3"/>
  <c r="X117" i="3"/>
  <c r="X118" i="3"/>
  <c r="X119" i="3"/>
  <c r="X121" i="3"/>
  <c r="X122" i="3"/>
  <c r="X123" i="3"/>
  <c r="X124" i="3"/>
  <c r="X125" i="3"/>
  <c r="X126" i="3"/>
  <c r="X127" i="3"/>
  <c r="X129" i="3"/>
  <c r="X131" i="3"/>
  <c r="X132" i="3"/>
  <c r="X133" i="3"/>
  <c r="X134" i="3"/>
  <c r="X135" i="3"/>
  <c r="X136" i="3"/>
  <c r="X137" i="3"/>
  <c r="X138" i="3"/>
  <c r="X139" i="3"/>
  <c r="X141" i="3"/>
  <c r="X142" i="3"/>
  <c r="X144" i="3"/>
  <c r="X146" i="3"/>
  <c r="X147" i="3"/>
  <c r="X148" i="3"/>
  <c r="X149" i="3"/>
  <c r="X151" i="3"/>
  <c r="X152" i="3"/>
  <c r="X153" i="3"/>
  <c r="X155" i="3"/>
  <c r="X156" i="3"/>
  <c r="X157" i="3"/>
  <c r="X159" i="3"/>
  <c r="X160" i="3"/>
  <c r="X161" i="3"/>
  <c r="X162" i="3"/>
  <c r="X163" i="3"/>
  <c r="X164" i="3"/>
  <c r="X166" i="3"/>
  <c r="X167" i="3"/>
  <c r="X168" i="3"/>
  <c r="X169" i="3"/>
  <c r="X171" i="3"/>
  <c r="X172" i="3"/>
  <c r="X173" i="3"/>
  <c r="X174" i="3"/>
  <c r="X175" i="3"/>
  <c r="X176" i="3"/>
  <c r="X177" i="3"/>
  <c r="X178" i="3"/>
  <c r="X179" i="3"/>
  <c r="X180" i="3"/>
  <c r="X181" i="3"/>
  <c r="X182" i="3"/>
  <c r="X183" i="3"/>
  <c r="X184" i="3"/>
  <c r="X186" i="3"/>
  <c r="X187" i="3"/>
  <c r="X188" i="3"/>
  <c r="X189" i="3"/>
  <c r="X190" i="3"/>
  <c r="X191" i="3"/>
  <c r="X192" i="3"/>
  <c r="X193" i="3"/>
  <c r="X194" i="3"/>
  <c r="X195" i="3"/>
  <c r="X196" i="3"/>
  <c r="X197" i="3"/>
  <c r="X198" i="3"/>
  <c r="X199" i="3"/>
  <c r="X202" i="3"/>
  <c r="X203" i="3"/>
  <c r="X204" i="3"/>
  <c r="X205" i="3"/>
  <c r="X206" i="3"/>
  <c r="X207" i="3"/>
  <c r="X208" i="3"/>
  <c r="X209" i="3"/>
  <c r="X210" i="3"/>
  <c r="X211" i="3"/>
  <c r="X212" i="3"/>
  <c r="X213" i="3"/>
  <c r="X214" i="3"/>
  <c r="X215" i="3"/>
  <c r="X216" i="3"/>
  <c r="X218" i="3"/>
  <c r="X219" i="3"/>
  <c r="X220" i="3"/>
  <c r="X221" i="3"/>
  <c r="X222" i="3"/>
  <c r="X223" i="3"/>
  <c r="X225" i="3"/>
  <c r="X226" i="3"/>
  <c r="X227" i="3"/>
  <c r="X228" i="3"/>
  <c r="X229" i="3"/>
  <c r="X230" i="3"/>
  <c r="X231" i="3"/>
  <c r="X232" i="3"/>
  <c r="X233" i="3"/>
  <c r="X234" i="3"/>
  <c r="X235" i="3"/>
  <c r="X236" i="3"/>
  <c r="X237" i="3"/>
  <c r="X239" i="3"/>
  <c r="X240" i="3"/>
  <c r="X241" i="3"/>
  <c r="X242" i="3"/>
  <c r="X243" i="3"/>
  <c r="X244" i="3"/>
  <c r="X245" i="3"/>
  <c r="X246" i="3"/>
  <c r="X247" i="3"/>
  <c r="X248" i="3"/>
  <c r="X249" i="3"/>
  <c r="X250" i="3"/>
  <c r="X253" i="3"/>
  <c r="Y5" i="3"/>
  <c r="Y6" i="3"/>
  <c r="Y7" i="3"/>
  <c r="Y8" i="3"/>
  <c r="Y9" i="3"/>
  <c r="Y10" i="3"/>
  <c r="Y11" i="3"/>
  <c r="Y12" i="3"/>
  <c r="Y13" i="3"/>
  <c r="Y14" i="3"/>
  <c r="Y15" i="3"/>
  <c r="Y16" i="3"/>
  <c r="Y17" i="3"/>
  <c r="Y18" i="3"/>
  <c r="Y19" i="3"/>
  <c r="Y20" i="3"/>
  <c r="Y21" i="3"/>
  <c r="Y22" i="3"/>
  <c r="Y23" i="3"/>
  <c r="Y24" i="3"/>
  <c r="Y25" i="3"/>
  <c r="T10" i="4"/>
  <c r="E10" i="4" s="1"/>
  <c r="R26" i="1" s="1"/>
  <c r="Y26" i="3" s="1"/>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T14" i="4"/>
  <c r="E14" i="4"/>
  <c r="R96" i="1"/>
  <c r="Y96" i="3" s="1"/>
  <c r="Y97" i="3"/>
  <c r="Y98" i="3"/>
  <c r="Y99" i="3"/>
  <c r="Y100" i="3"/>
  <c r="Y101" i="3"/>
  <c r="Y102" i="3"/>
  <c r="Y103" i="3"/>
  <c r="T15" i="4"/>
  <c r="E15" i="4"/>
  <c r="R104" i="1"/>
  <c r="Y104" i="3"/>
  <c r="Y105" i="3"/>
  <c r="T16" i="4"/>
  <c r="E16" i="4"/>
  <c r="R106" i="1"/>
  <c r="Y106" i="3" s="1"/>
  <c r="Y107" i="3"/>
  <c r="Y108" i="3"/>
  <c r="Y109" i="3"/>
  <c r="Y110" i="3"/>
  <c r="Y111" i="3"/>
  <c r="Y112" i="3"/>
  <c r="Y113" i="3"/>
  <c r="Y114" i="3"/>
  <c r="Y115" i="3"/>
  <c r="T17" i="4"/>
  <c r="E17" i="4"/>
  <c r="R116" i="1"/>
  <c r="Y116" i="3" s="1"/>
  <c r="Y117" i="3"/>
  <c r="Y118" i="3"/>
  <c r="Y119" i="3"/>
  <c r="T19" i="4"/>
  <c r="E19" i="4"/>
  <c r="R120" i="1"/>
  <c r="Y120" i="3"/>
  <c r="Y121" i="3"/>
  <c r="T11" i="4"/>
  <c r="E11" i="4"/>
  <c r="R122" i="1" s="1"/>
  <c r="Y122" i="3" s="1"/>
  <c r="Y123" i="3"/>
  <c r="Y124" i="3"/>
  <c r="Y125" i="3"/>
  <c r="Y126" i="3"/>
  <c r="Y127" i="3"/>
  <c r="Y128" i="3"/>
  <c r="Y129" i="3"/>
  <c r="Y130" i="3"/>
  <c r="Y131" i="3"/>
  <c r="Y132" i="3"/>
  <c r="T29" i="4"/>
  <c r="E29" i="4" s="1"/>
  <c r="R133" i="1" s="1"/>
  <c r="Y133" i="3" s="1"/>
  <c r="Y134" i="3"/>
  <c r="Y135" i="3"/>
  <c r="Y136" i="3"/>
  <c r="Y137" i="3"/>
  <c r="Y138" i="3"/>
  <c r="Y139" i="3"/>
  <c r="T22" i="4"/>
  <c r="E22" i="4"/>
  <c r="R140" i="1" s="1"/>
  <c r="Y140" i="3" s="1"/>
  <c r="Y141" i="3"/>
  <c r="Y142" i="3"/>
  <c r="Y143" i="3"/>
  <c r="Y144" i="3"/>
  <c r="Y145" i="3"/>
  <c r="Y146" i="3"/>
  <c r="Y147" i="3"/>
  <c r="Y148" i="3"/>
  <c r="Y149" i="3"/>
  <c r="Y150" i="3"/>
  <c r="Y151" i="3"/>
  <c r="Y152" i="3"/>
  <c r="Y153" i="3"/>
  <c r="Y154" i="3"/>
  <c r="Y155" i="3"/>
  <c r="Y156" i="3"/>
  <c r="Y157" i="3"/>
  <c r="Y158" i="3"/>
  <c r="T21" i="4"/>
  <c r="E21" i="4" s="1"/>
  <c r="R159" i="1" s="1"/>
  <c r="Y159" i="3" s="1"/>
  <c r="Y160" i="3"/>
  <c r="Y161" i="3"/>
  <c r="Y162" i="3"/>
  <c r="Y163" i="3"/>
  <c r="Y164" i="3"/>
  <c r="T25" i="4"/>
  <c r="E25" i="4"/>
  <c r="R165" i="1"/>
  <c r="Y165" i="3" s="1"/>
  <c r="T24" i="4"/>
  <c r="E24" i="4"/>
  <c r="R166" i="1"/>
  <c r="Y166" i="3"/>
  <c r="Y167" i="3"/>
  <c r="Y168" i="3"/>
  <c r="Y169" i="3"/>
  <c r="T23" i="4"/>
  <c r="E23" i="4"/>
  <c r="R170" i="1"/>
  <c r="Y170" i="3"/>
  <c r="Y171" i="3"/>
  <c r="Y172" i="3"/>
  <c r="Y173" i="3"/>
  <c r="T26" i="4"/>
  <c r="E26" i="4" s="1"/>
  <c r="R174" i="1" s="1"/>
  <c r="Y174" i="3" s="1"/>
  <c r="Y175" i="3"/>
  <c r="Y176" i="3"/>
  <c r="Y177" i="3"/>
  <c r="Y178" i="3"/>
  <c r="Y179" i="3"/>
  <c r="Y180" i="3"/>
  <c r="Y181" i="3"/>
  <c r="Y182" i="3"/>
  <c r="Y183" i="3"/>
  <c r="Y184" i="3"/>
  <c r="Y185" i="3"/>
  <c r="Y186" i="3"/>
  <c r="Y187" i="3"/>
  <c r="Y188" i="3"/>
  <c r="Y189" i="3"/>
  <c r="Y190" i="3"/>
  <c r="Y191" i="3"/>
  <c r="Y192" i="3"/>
  <c r="Y193" i="3"/>
  <c r="Y194" i="3"/>
  <c r="Y195" i="3"/>
  <c r="Y196" i="3"/>
  <c r="Y197" i="3"/>
  <c r="Y198" i="3"/>
  <c r="Y199" i="3"/>
  <c r="T28" i="4"/>
  <c r="E28" i="4" s="1"/>
  <c r="R200" i="1" s="1"/>
  <c r="Y200" i="3" s="1"/>
  <c r="Y201" i="3"/>
  <c r="Y202" i="3"/>
  <c r="Y203" i="3"/>
  <c r="Y205" i="3"/>
  <c r="Y206" i="3"/>
  <c r="Y207" i="3"/>
  <c r="Y208" i="3"/>
  <c r="Y209" i="3"/>
  <c r="Y210" i="3"/>
  <c r="Y211" i="3"/>
  <c r="Y212" i="3"/>
  <c r="Y213" i="3"/>
  <c r="Y214" i="3"/>
  <c r="Y215" i="3"/>
  <c r="Y216" i="3"/>
  <c r="Y217" i="3"/>
  <c r="Y218" i="3"/>
  <c r="Y219" i="3"/>
  <c r="Y220" i="3"/>
  <c r="T12" i="4"/>
  <c r="E12" i="4" s="1"/>
  <c r="R221" i="1" s="1"/>
  <c r="Y221" i="3" s="1"/>
  <c r="Y222" i="3"/>
  <c r="Y223" i="3"/>
  <c r="Y224" i="3"/>
  <c r="Y225" i="3"/>
  <c r="Y226" i="3"/>
  <c r="Y227" i="3"/>
  <c r="Y228" i="3"/>
  <c r="T30" i="4"/>
  <c r="E30" i="4" s="1"/>
  <c r="R229" i="1" s="1"/>
  <c r="Y229" i="3" s="1"/>
  <c r="Y230" i="3"/>
  <c r="Y231" i="3"/>
  <c r="Y232" i="3"/>
  <c r="Y233" i="3"/>
  <c r="Y234" i="3"/>
  <c r="T33" i="4"/>
  <c r="E33" i="4"/>
  <c r="R235" i="1"/>
  <c r="Y235" i="3"/>
  <c r="Y236" i="3"/>
  <c r="Y237" i="3"/>
  <c r="T34" i="4"/>
  <c r="E34" i="4"/>
  <c r="R238" i="1" s="1"/>
  <c r="Y238" i="3" s="1"/>
  <c r="Y239" i="3"/>
  <c r="Y240" i="3"/>
  <c r="Y241" i="3"/>
  <c r="Y242" i="3"/>
  <c r="Y243" i="3"/>
  <c r="Y244" i="3"/>
  <c r="Y245" i="3"/>
  <c r="Y246" i="3"/>
  <c r="T35" i="4"/>
  <c r="E35" i="4"/>
  <c r="R247" i="1"/>
  <c r="Y247" i="3" s="1"/>
  <c r="Y248" i="3"/>
  <c r="Y249" i="3"/>
  <c r="Y250" i="3"/>
  <c r="Y251" i="3"/>
  <c r="Y252" i="3"/>
  <c r="Y253" i="3"/>
  <c r="T36" i="4"/>
  <c r="E36" i="4" s="1"/>
  <c r="R254" i="1" s="1"/>
  <c r="Y254" i="3" s="1"/>
  <c r="Z5" i="3"/>
  <c r="Z6" i="3"/>
  <c r="Z7" i="3"/>
  <c r="T9" i="5"/>
  <c r="E9" i="5" s="1"/>
  <c r="S8" i="1" s="1"/>
  <c r="Z8" i="3" s="1"/>
  <c r="Z9" i="3"/>
  <c r="Z10" i="3"/>
  <c r="Z11" i="3"/>
  <c r="Z12" i="3"/>
  <c r="Z13" i="3"/>
  <c r="Z15" i="3"/>
  <c r="Z16" i="3"/>
  <c r="Z17" i="3"/>
  <c r="Z18" i="3"/>
  <c r="Z19" i="3"/>
  <c r="Z20" i="3"/>
  <c r="Z21" i="3"/>
  <c r="Z22" i="3"/>
  <c r="T13" i="5"/>
  <c r="E13" i="5"/>
  <c r="S23" i="1" s="1"/>
  <c r="Z23" i="3" s="1"/>
  <c r="T10" i="5"/>
  <c r="E10" i="5"/>
  <c r="S24" i="1"/>
  <c r="Z24" i="3" s="1"/>
  <c r="Z25" i="3"/>
  <c r="T10" i="6"/>
  <c r="E10" i="6" s="1"/>
  <c r="T26" i="1" s="1"/>
  <c r="Z27" i="3"/>
  <c r="Z28" i="3"/>
  <c r="Z29" i="3"/>
  <c r="Z30" i="3"/>
  <c r="Z31" i="3"/>
  <c r="Z32" i="3"/>
  <c r="T12" i="5"/>
  <c r="E12" i="5"/>
  <c r="S33" i="1"/>
  <c r="Z33" i="3"/>
  <c r="Z34" i="3"/>
  <c r="Z35" i="3"/>
  <c r="Z36" i="3"/>
  <c r="T11" i="5"/>
  <c r="E11" i="5"/>
  <c r="S37" i="1"/>
  <c r="Z37" i="3"/>
  <c r="Z38" i="3"/>
  <c r="Z39" i="3"/>
  <c r="Z40" i="3"/>
  <c r="Z41" i="3"/>
  <c r="Z42" i="3"/>
  <c r="Z43" i="3"/>
  <c r="Z44" i="3"/>
  <c r="Z45" i="3"/>
  <c r="T14" i="5"/>
  <c r="E14" i="5" s="1"/>
  <c r="S46" i="1" s="1"/>
  <c r="Z46" i="3" s="1"/>
  <c r="Z47" i="3"/>
  <c r="Z48" i="3"/>
  <c r="Z49" i="3"/>
  <c r="Z50" i="3"/>
  <c r="T15" i="5"/>
  <c r="E15" i="5" s="1"/>
  <c r="S51" i="1" s="1"/>
  <c r="Z51" i="3" s="1"/>
  <c r="Z52" i="3"/>
  <c r="Z53" i="3"/>
  <c r="Z54" i="3"/>
  <c r="Z55" i="3"/>
  <c r="Z56" i="3"/>
  <c r="Z57" i="3"/>
  <c r="Z58" i="3"/>
  <c r="Z59" i="3"/>
  <c r="Z60" i="3"/>
  <c r="Z61" i="3"/>
  <c r="Z62" i="3"/>
  <c r="Z63" i="3"/>
  <c r="Z64" i="3"/>
  <c r="Z65" i="3"/>
  <c r="Z66" i="3"/>
  <c r="Z67" i="3"/>
  <c r="Z68" i="3"/>
  <c r="T8" i="5"/>
  <c r="E8" i="5"/>
  <c r="S69" i="1"/>
  <c r="Z69" i="3"/>
  <c r="T16" i="5"/>
  <c r="E16" i="5"/>
  <c r="S70" i="1"/>
  <c r="Z70" i="3" s="1"/>
  <c r="T17" i="5"/>
  <c r="E17" i="5"/>
  <c r="S71" i="1"/>
  <c r="Z71" i="3"/>
  <c r="T18" i="5"/>
  <c r="E18" i="5"/>
  <c r="S72" i="1"/>
  <c r="Z72" i="3" s="1"/>
  <c r="Z73" i="3"/>
  <c r="Z74" i="3"/>
  <c r="Z75" i="3"/>
  <c r="T19" i="5"/>
  <c r="E19" i="5" s="1"/>
  <c r="S76" i="1" s="1"/>
  <c r="Z76" i="3" s="1"/>
  <c r="Z77" i="3"/>
  <c r="Z78" i="3"/>
  <c r="Z79" i="3"/>
  <c r="Z80" i="3"/>
  <c r="Z81" i="3"/>
  <c r="Z82" i="3"/>
  <c r="Z83" i="3"/>
  <c r="Z84" i="3"/>
  <c r="Z85" i="3"/>
  <c r="Z86" i="3"/>
  <c r="Z87" i="3"/>
  <c r="Z88" i="3"/>
  <c r="Z89" i="3"/>
  <c r="Z90" i="3"/>
  <c r="Z91" i="3"/>
  <c r="Z92" i="3"/>
  <c r="Z93" i="3"/>
  <c r="Z94" i="3"/>
  <c r="Z95" i="3"/>
  <c r="T14" i="6"/>
  <c r="E14" i="6"/>
  <c r="T96" i="1" s="1"/>
  <c r="Z97" i="3"/>
  <c r="Z98" i="3"/>
  <c r="Z99" i="3"/>
  <c r="Z100" i="3"/>
  <c r="Z101" i="3"/>
  <c r="T20" i="5"/>
  <c r="E20" i="5" s="1"/>
  <c r="S102" i="1" s="1"/>
  <c r="Z102" i="3" s="1"/>
  <c r="Z103" i="3"/>
  <c r="T18" i="8"/>
  <c r="E18" i="8"/>
  <c r="V104" i="1"/>
  <c r="AB104" i="3" s="1"/>
  <c r="Z104" i="3"/>
  <c r="Z105" i="3"/>
  <c r="T16" i="6"/>
  <c r="E16" i="6"/>
  <c r="T106" i="1" s="1"/>
  <c r="Z107" i="3"/>
  <c r="Z108" i="3"/>
  <c r="Z109" i="3"/>
  <c r="T21" i="5"/>
  <c r="E21" i="5"/>
  <c r="S110" i="1"/>
  <c r="Z110" i="3" s="1"/>
  <c r="Z111" i="3"/>
  <c r="Z112" i="3"/>
  <c r="Z113" i="3"/>
  <c r="Z114" i="3"/>
  <c r="Z115" i="3"/>
  <c r="T17" i="6"/>
  <c r="E17" i="6"/>
  <c r="T116" i="1" s="1"/>
  <c r="Z117" i="3"/>
  <c r="Z118" i="3"/>
  <c r="Z119" i="3"/>
  <c r="T19" i="6"/>
  <c r="E19" i="6"/>
  <c r="T120" i="1"/>
  <c r="Z120" i="3" s="1"/>
  <c r="Z121" i="3"/>
  <c r="T11" i="6"/>
  <c r="E11" i="6"/>
  <c r="T122" i="1"/>
  <c r="Z123" i="3"/>
  <c r="Z124" i="3"/>
  <c r="Z125" i="3"/>
  <c r="Z126" i="3"/>
  <c r="T22" i="5"/>
  <c r="E22" i="5"/>
  <c r="S127" i="1"/>
  <c r="Z127" i="3" s="1"/>
  <c r="Z128" i="3"/>
  <c r="Z129" i="3"/>
  <c r="T23" i="5"/>
  <c r="E23" i="5"/>
  <c r="S130" i="1"/>
  <c r="Z130" i="3"/>
  <c r="Z131" i="3"/>
  <c r="Z132" i="3"/>
  <c r="T30" i="6"/>
  <c r="E30" i="6"/>
  <c r="T133" i="1" s="1"/>
  <c r="Z134" i="3"/>
  <c r="Z135" i="3"/>
  <c r="Z136" i="3"/>
  <c r="Z137" i="3"/>
  <c r="Z138" i="3"/>
  <c r="Z139" i="3"/>
  <c r="T23" i="6"/>
  <c r="E23" i="6"/>
  <c r="T140" i="1"/>
  <c r="AA140" i="3" s="1"/>
  <c r="Z140" i="3"/>
  <c r="Z141" i="3"/>
  <c r="Z142" i="3"/>
  <c r="Z143" i="3"/>
  <c r="Z144" i="3"/>
  <c r="Z145" i="3"/>
  <c r="Z146" i="3"/>
  <c r="Z147" i="3"/>
  <c r="Z148" i="3"/>
  <c r="Z149" i="3"/>
  <c r="Z150" i="3"/>
  <c r="Z151" i="3"/>
  <c r="Z152" i="3"/>
  <c r="T25" i="5"/>
  <c r="E25" i="5"/>
  <c r="S153" i="1"/>
  <c r="Z153" i="3"/>
  <c r="T24" i="5"/>
  <c r="E24" i="5" s="1"/>
  <c r="S154" i="1" s="1"/>
  <c r="Z154" i="3" s="1"/>
  <c r="Z155" i="3"/>
  <c r="Z156" i="3"/>
  <c r="Z157" i="3"/>
  <c r="Z158" i="3"/>
  <c r="T22" i="6"/>
  <c r="E22" i="6" s="1"/>
  <c r="T159" i="1" s="1"/>
  <c r="Z160" i="3"/>
  <c r="Z161" i="3"/>
  <c r="Z162" i="3"/>
  <c r="Z163" i="3"/>
  <c r="Z164" i="3"/>
  <c r="T26" i="6"/>
  <c r="E26" i="6"/>
  <c r="T165" i="1"/>
  <c r="Z165" i="3" s="1"/>
  <c r="T25" i="6"/>
  <c r="E25" i="6"/>
  <c r="T166" i="1"/>
  <c r="Z166" i="3"/>
  <c r="Z167" i="3"/>
  <c r="Z168" i="3"/>
  <c r="Z169" i="3"/>
  <c r="T24" i="6"/>
  <c r="E24" i="6" s="1"/>
  <c r="T170" i="1" s="1"/>
  <c r="Z171" i="3"/>
  <c r="Z172" i="3"/>
  <c r="Z173" i="3"/>
  <c r="T27" i="6"/>
  <c r="E27" i="6" s="1"/>
  <c r="T174" i="1" s="1"/>
  <c r="Z174" i="3" s="1"/>
  <c r="Z175" i="3"/>
  <c r="Z176" i="3"/>
  <c r="Z177" i="3"/>
  <c r="T27" i="5"/>
  <c r="E27" i="5"/>
  <c r="S178" i="1" s="1"/>
  <c r="Z178" i="3" s="1"/>
  <c r="T28" i="5"/>
  <c r="E28" i="5"/>
  <c r="S179" i="1"/>
  <c r="Z179" i="3" s="1"/>
  <c r="Z180" i="3"/>
  <c r="Z181" i="3"/>
  <c r="Z182" i="3"/>
  <c r="Z183" i="3"/>
  <c r="Z184" i="3"/>
  <c r="T26" i="5"/>
  <c r="E26" i="5"/>
  <c r="S185" i="1" s="1"/>
  <c r="Z185" i="3" s="1"/>
  <c r="Z186" i="3"/>
  <c r="Z187" i="3"/>
  <c r="Z188" i="3"/>
  <c r="Z189" i="3"/>
  <c r="Z190" i="3"/>
  <c r="Z191" i="3"/>
  <c r="T30" i="5"/>
  <c r="E30" i="5"/>
  <c r="S192" i="1"/>
  <c r="Z192" i="3" s="1"/>
  <c r="Z193" i="3"/>
  <c r="Z194" i="3"/>
  <c r="Z195" i="3"/>
  <c r="Z196" i="3"/>
  <c r="Z197" i="3"/>
  <c r="Z198" i="3"/>
  <c r="Z199" i="3"/>
  <c r="T28" i="6"/>
  <c r="E28" i="6"/>
  <c r="T200" i="1"/>
  <c r="Z200" i="3"/>
  <c r="Z201" i="3"/>
  <c r="Z202" i="3"/>
  <c r="Z203" i="3"/>
  <c r="Z204" i="3"/>
  <c r="Z205" i="3"/>
  <c r="Z206" i="3"/>
  <c r="Z207" i="3"/>
  <c r="Z208" i="3"/>
  <c r="Z209" i="3"/>
  <c r="Z210" i="3"/>
  <c r="T31" i="5"/>
  <c r="E31" i="5"/>
  <c r="S211" i="1" s="1"/>
  <c r="Z211" i="3" s="1"/>
  <c r="Z212" i="3"/>
  <c r="T32" i="5"/>
  <c r="E32" i="5"/>
  <c r="S213" i="1" s="1"/>
  <c r="Z213" i="3" s="1"/>
  <c r="Z214" i="3"/>
  <c r="Z215" i="3"/>
  <c r="Z216" i="3"/>
  <c r="T34" i="5"/>
  <c r="E34" i="5"/>
  <c r="S217" i="1"/>
  <c r="Z217" i="3" s="1"/>
  <c r="Z218" i="3"/>
  <c r="Z219" i="3"/>
  <c r="Z220" i="3"/>
  <c r="T12" i="6"/>
  <c r="E12" i="6"/>
  <c r="T221" i="1"/>
  <c r="AA221" i="3" s="1"/>
  <c r="Z221" i="3"/>
  <c r="Z222" i="3"/>
  <c r="Z223" i="3"/>
  <c r="T35" i="5"/>
  <c r="E35" i="5" s="1"/>
  <c r="S224" i="1" s="1"/>
  <c r="Z224" i="3" s="1"/>
  <c r="T36" i="5"/>
  <c r="E36" i="5"/>
  <c r="S225" i="1" s="1"/>
  <c r="Z225" i="3" s="1"/>
  <c r="Z226" i="3"/>
  <c r="Z227" i="3"/>
  <c r="Z228" i="3"/>
  <c r="T32" i="6"/>
  <c r="E32" i="6"/>
  <c r="T229" i="1"/>
  <c r="Z230" i="3"/>
  <c r="Z231" i="3"/>
  <c r="Z232" i="3"/>
  <c r="Z233" i="3"/>
  <c r="Z234" i="3"/>
  <c r="T34" i="6"/>
  <c r="E34" i="6"/>
  <c r="T235" i="1" s="1"/>
  <c r="Z236" i="3"/>
  <c r="Z237" i="3"/>
  <c r="T35" i="6"/>
  <c r="E35" i="6"/>
  <c r="T238" i="1"/>
  <c r="Z238" i="3"/>
  <c r="Z239" i="3"/>
  <c r="Z240" i="3"/>
  <c r="Z241" i="3"/>
  <c r="Z242" i="3"/>
  <c r="Z243" i="3"/>
  <c r="Z244" i="3"/>
  <c r="Z245" i="3"/>
  <c r="Z246" i="3"/>
  <c r="T36" i="6"/>
  <c r="E36" i="6"/>
  <c r="T247" i="1"/>
  <c r="Z247" i="3" s="1"/>
  <c r="Z248" i="3"/>
  <c r="Z249" i="3"/>
  <c r="Z250" i="3"/>
  <c r="Z251" i="3"/>
  <c r="Z252" i="3"/>
  <c r="T37" i="5"/>
  <c r="E37" i="5"/>
  <c r="S253" i="1" s="1"/>
  <c r="Z253" i="3" s="1"/>
  <c r="T37" i="6"/>
  <c r="E37" i="6"/>
  <c r="T254" i="1"/>
  <c r="AA5" i="3"/>
  <c r="AA6" i="3"/>
  <c r="AA7" i="3"/>
  <c r="T9" i="7"/>
  <c r="E9" i="7"/>
  <c r="U8" i="1"/>
  <c r="AA8" i="3" s="1"/>
  <c r="AA9" i="3"/>
  <c r="AA10" i="3"/>
  <c r="AA11" i="3"/>
  <c r="AA12" i="3"/>
  <c r="AA13" i="3"/>
  <c r="AA14" i="3"/>
  <c r="AA15" i="3"/>
  <c r="AA16" i="3"/>
  <c r="AA17" i="3"/>
  <c r="AA18" i="3"/>
  <c r="AA19" i="3"/>
  <c r="AA20" i="3"/>
  <c r="AA21" i="3"/>
  <c r="AA22" i="3"/>
  <c r="T13" i="7"/>
  <c r="E13" i="7" s="1"/>
  <c r="U23" i="1" s="1"/>
  <c r="AA23" i="3" s="1"/>
  <c r="T10" i="7"/>
  <c r="E10" i="7" s="1"/>
  <c r="U24" i="1" s="1"/>
  <c r="AA25" i="3"/>
  <c r="AA27" i="3"/>
  <c r="AA28" i="3"/>
  <c r="AA29" i="3"/>
  <c r="AA30" i="3"/>
  <c r="AA31" i="3"/>
  <c r="AA32" i="3"/>
  <c r="T12" i="7"/>
  <c r="E12" i="7" s="1"/>
  <c r="U33" i="1" s="1"/>
  <c r="AA34" i="3"/>
  <c r="AA35" i="3"/>
  <c r="AA36" i="3"/>
  <c r="T11" i="7"/>
  <c r="E11" i="7"/>
  <c r="U37" i="1" s="1"/>
  <c r="AA38" i="3"/>
  <c r="AA39" i="3"/>
  <c r="AA40" i="3"/>
  <c r="AA41" i="3"/>
  <c r="AA42" i="3"/>
  <c r="AA43" i="3"/>
  <c r="AA44" i="3"/>
  <c r="AA45" i="3"/>
  <c r="T14" i="7"/>
  <c r="E14" i="7" s="1"/>
  <c r="U46" i="1" s="1"/>
  <c r="AA47" i="3"/>
  <c r="AA48" i="3"/>
  <c r="AA49" i="3"/>
  <c r="AA50" i="3"/>
  <c r="T15" i="7"/>
  <c r="E15" i="7" s="1"/>
  <c r="U51" i="1" s="1"/>
  <c r="AA52" i="3"/>
  <c r="AA53" i="3"/>
  <c r="AA54" i="3"/>
  <c r="AA55" i="3"/>
  <c r="AA56" i="3"/>
  <c r="AA57" i="3"/>
  <c r="AA58" i="3"/>
  <c r="AA59" i="3"/>
  <c r="AA60" i="3"/>
  <c r="AA61" i="3"/>
  <c r="AA62" i="3"/>
  <c r="AA63" i="3"/>
  <c r="AA64" i="3"/>
  <c r="AA65" i="3"/>
  <c r="AA66" i="3"/>
  <c r="AA67" i="3"/>
  <c r="AA68" i="3"/>
  <c r="T8" i="7"/>
  <c r="E8" i="7" s="1"/>
  <c r="U69" i="1" s="1"/>
  <c r="T16" i="7"/>
  <c r="E16" i="7" s="1"/>
  <c r="U70" i="1" s="1"/>
  <c r="T17" i="7"/>
  <c r="E17" i="7" s="1"/>
  <c r="U71" i="1" s="1"/>
  <c r="T18" i="7"/>
  <c r="E18" i="7" s="1"/>
  <c r="U72" i="1" s="1"/>
  <c r="AA73" i="3"/>
  <c r="AA74" i="3"/>
  <c r="AA75" i="3"/>
  <c r="T19" i="7"/>
  <c r="E19" i="7" s="1"/>
  <c r="U76" i="1" s="1"/>
  <c r="AA76" i="3" s="1"/>
  <c r="AA77" i="3"/>
  <c r="AA78" i="3"/>
  <c r="AA79" i="3"/>
  <c r="AA80" i="3"/>
  <c r="AA81" i="3"/>
  <c r="AA82" i="3"/>
  <c r="AA83" i="3"/>
  <c r="AA84" i="3"/>
  <c r="AA85" i="3"/>
  <c r="AA86" i="3"/>
  <c r="AA87" i="3"/>
  <c r="AA88" i="3"/>
  <c r="AA89" i="3"/>
  <c r="AA90" i="3"/>
  <c r="AA91" i="3"/>
  <c r="AA92" i="3"/>
  <c r="AA93" i="3"/>
  <c r="AA94" i="3"/>
  <c r="AA95" i="3"/>
  <c r="AA97" i="3"/>
  <c r="AA98" i="3"/>
  <c r="T15" i="6"/>
  <c r="E15" i="6"/>
  <c r="T99" i="1"/>
  <c r="AA99" i="3"/>
  <c r="AA100" i="3"/>
  <c r="AA101" i="3"/>
  <c r="T20" i="7"/>
  <c r="E20" i="7" s="1"/>
  <c r="U102" i="1" s="1"/>
  <c r="AA102" i="3" s="1"/>
  <c r="AA103" i="3"/>
  <c r="AA104" i="3"/>
  <c r="AA105" i="3"/>
  <c r="AA107" i="3"/>
  <c r="AA108" i="3"/>
  <c r="AA109" i="3"/>
  <c r="T21" i="7"/>
  <c r="E21" i="7"/>
  <c r="U110" i="1"/>
  <c r="AA111" i="3"/>
  <c r="AA112" i="3"/>
  <c r="AA113" i="3"/>
  <c r="AA114" i="3"/>
  <c r="AA115" i="3"/>
  <c r="AA117" i="3"/>
  <c r="AA118" i="3"/>
  <c r="AA119" i="3"/>
  <c r="AA120" i="3"/>
  <c r="AA121" i="3"/>
  <c r="AA123" i="3"/>
  <c r="AA124" i="3"/>
  <c r="AA125" i="3"/>
  <c r="AA126" i="3"/>
  <c r="T22" i="7"/>
  <c r="E22" i="7"/>
  <c r="U127" i="1" s="1"/>
  <c r="AA128" i="3"/>
  <c r="AA129" i="3"/>
  <c r="T23" i="7"/>
  <c r="E23" i="7" s="1"/>
  <c r="U130" i="1" s="1"/>
  <c r="AA130" i="3" s="1"/>
  <c r="AA131" i="3"/>
  <c r="AA132" i="3"/>
  <c r="AA134" i="3"/>
  <c r="AA135" i="3"/>
  <c r="AA136" i="3"/>
  <c r="AA137" i="3"/>
  <c r="AA138" i="3"/>
  <c r="AA139" i="3"/>
  <c r="AA141" i="3"/>
  <c r="AA142" i="3"/>
  <c r="AA143" i="3"/>
  <c r="AA144" i="3"/>
  <c r="AA145" i="3"/>
  <c r="AA146" i="3"/>
  <c r="AA147" i="3"/>
  <c r="AA148" i="3"/>
  <c r="AA149" i="3"/>
  <c r="AA150" i="3"/>
  <c r="AA151" i="3"/>
  <c r="AA152" i="3"/>
  <c r="T25" i="7"/>
  <c r="E25" i="7"/>
  <c r="U153" i="1" s="1"/>
  <c r="T24" i="7"/>
  <c r="E24" i="7"/>
  <c r="U154" i="1"/>
  <c r="AA155" i="3"/>
  <c r="AA156" i="3"/>
  <c r="AA157" i="3"/>
  <c r="T21" i="6"/>
  <c r="E21" i="6"/>
  <c r="T158" i="1"/>
  <c r="AA158" i="3"/>
  <c r="AA160" i="3"/>
  <c r="AA161" i="3"/>
  <c r="AA162" i="3"/>
  <c r="AA163" i="3"/>
  <c r="AA164" i="3"/>
  <c r="AA166" i="3"/>
  <c r="AA167" i="3"/>
  <c r="AA168" i="3"/>
  <c r="AA169" i="3"/>
  <c r="AA171" i="3"/>
  <c r="AA172" i="3"/>
  <c r="AA173" i="3"/>
  <c r="AA175" i="3"/>
  <c r="AA176" i="3"/>
  <c r="AA177" i="3"/>
  <c r="T27" i="7"/>
  <c r="E27" i="7" s="1"/>
  <c r="U178" i="1" s="1"/>
  <c r="AA178" i="3" s="1"/>
  <c r="T28" i="7"/>
  <c r="E28" i="7" s="1"/>
  <c r="U179" i="1" s="1"/>
  <c r="AA180" i="3"/>
  <c r="AA181" i="3"/>
  <c r="AA182" i="3"/>
  <c r="AA183" i="3"/>
  <c r="AA184" i="3"/>
  <c r="T26" i="7"/>
  <c r="E26" i="7"/>
  <c r="U185" i="1"/>
  <c r="AA185" i="3" s="1"/>
  <c r="AA186" i="3"/>
  <c r="AA187" i="3"/>
  <c r="AA188" i="3"/>
  <c r="AA189" i="3"/>
  <c r="AA190" i="3"/>
  <c r="AA191" i="3"/>
  <c r="T30" i="7"/>
  <c r="E30" i="7" s="1"/>
  <c r="U192" i="1" s="1"/>
  <c r="AA193" i="3"/>
  <c r="AA194" i="3"/>
  <c r="AA195" i="3"/>
  <c r="AA196" i="3"/>
  <c r="AA197" i="3"/>
  <c r="AA198" i="3"/>
  <c r="AA199" i="3"/>
  <c r="AA200" i="3"/>
  <c r="AA201" i="3"/>
  <c r="AA202" i="3"/>
  <c r="AA203" i="3"/>
  <c r="AA204" i="3"/>
  <c r="AA205" i="3"/>
  <c r="AA206" i="3"/>
  <c r="AA207" i="3"/>
  <c r="AA208" i="3"/>
  <c r="AA209" i="3"/>
  <c r="AA210" i="3"/>
  <c r="T31" i="7"/>
  <c r="E31" i="7"/>
  <c r="U211" i="1"/>
  <c r="AA211" i="3" s="1"/>
  <c r="AA212" i="3"/>
  <c r="T32" i="7"/>
  <c r="E32" i="7"/>
  <c r="U213" i="1"/>
  <c r="AA214" i="3"/>
  <c r="AA215" i="3"/>
  <c r="AA216" i="3"/>
  <c r="T34" i="7"/>
  <c r="E34" i="7"/>
  <c r="U217" i="1"/>
  <c r="AB217" i="3" s="1"/>
  <c r="AA217" i="3"/>
  <c r="AA218" i="3"/>
  <c r="AA219" i="3"/>
  <c r="AA220" i="3"/>
  <c r="AA222" i="3"/>
  <c r="AA223" i="3"/>
  <c r="T35" i="7"/>
  <c r="E35" i="7"/>
  <c r="U224" i="1" s="1"/>
  <c r="T36" i="7"/>
  <c r="E36" i="7" s="1"/>
  <c r="U225" i="1" s="1"/>
  <c r="AA226" i="3"/>
  <c r="AA227" i="3"/>
  <c r="T31" i="6"/>
  <c r="E31" i="6"/>
  <c r="T228" i="1"/>
  <c r="AA228" i="3" s="1"/>
  <c r="AA230" i="3"/>
  <c r="AA231" i="3"/>
  <c r="AA232" i="3"/>
  <c r="AA233" i="3"/>
  <c r="AA234" i="3"/>
  <c r="AA236" i="3"/>
  <c r="AA237" i="3"/>
  <c r="AA238" i="3"/>
  <c r="AA239" i="3"/>
  <c r="AA240" i="3"/>
  <c r="AA241" i="3"/>
  <c r="AA242" i="3"/>
  <c r="AA243" i="3"/>
  <c r="AA244" i="3"/>
  <c r="AA245" i="3"/>
  <c r="AA246" i="3"/>
  <c r="AA248" i="3"/>
  <c r="AA249" i="3"/>
  <c r="AA250" i="3"/>
  <c r="T29" i="6"/>
  <c r="E29" i="6" s="1"/>
  <c r="T251" i="1" s="1"/>
  <c r="AA251" i="3" s="1"/>
  <c r="AA252" i="3"/>
  <c r="T37" i="7"/>
  <c r="E37" i="7" s="1"/>
  <c r="U253" i="1" s="1"/>
  <c r="AB5" i="3"/>
  <c r="AB6" i="3"/>
  <c r="AB7" i="3"/>
  <c r="AB9" i="3"/>
  <c r="AB10" i="3"/>
  <c r="AB11" i="3"/>
  <c r="AB12" i="3"/>
  <c r="AB13" i="3"/>
  <c r="AB14" i="3"/>
  <c r="AB15" i="3"/>
  <c r="AB16" i="3"/>
  <c r="AB17" i="3"/>
  <c r="AB18" i="3"/>
  <c r="AB19" i="3"/>
  <c r="AB20" i="3"/>
  <c r="AB21" i="3"/>
  <c r="AB22" i="3"/>
  <c r="AB25" i="3"/>
  <c r="T9" i="8"/>
  <c r="E9" i="8" s="1"/>
  <c r="V26" i="1" s="1"/>
  <c r="AB27" i="3"/>
  <c r="AB28" i="3"/>
  <c r="AB29" i="3"/>
  <c r="AB30" i="3"/>
  <c r="AB31" i="3"/>
  <c r="AB32" i="3"/>
  <c r="AB34" i="3"/>
  <c r="AB35" i="3"/>
  <c r="AB36" i="3"/>
  <c r="AB38" i="3"/>
  <c r="AB39" i="3"/>
  <c r="AB40" i="3"/>
  <c r="AB41" i="3"/>
  <c r="AB42" i="3"/>
  <c r="AB43" i="3"/>
  <c r="AB44" i="3"/>
  <c r="AB45" i="3"/>
  <c r="AB47" i="3"/>
  <c r="AB48" i="3"/>
  <c r="AB49" i="3"/>
  <c r="AB50" i="3"/>
  <c r="AB52" i="3"/>
  <c r="AB53" i="3"/>
  <c r="AB54" i="3"/>
  <c r="AB55" i="3"/>
  <c r="AB56" i="3"/>
  <c r="AB57" i="3"/>
  <c r="AB58" i="3"/>
  <c r="AB59" i="3"/>
  <c r="AB60" i="3"/>
  <c r="AB61" i="3"/>
  <c r="AB62" i="3"/>
  <c r="AB63" i="3"/>
  <c r="AB64" i="3"/>
  <c r="AB65" i="3"/>
  <c r="AB66" i="3"/>
  <c r="AB67" i="3"/>
  <c r="AB68" i="3"/>
  <c r="AB73" i="3"/>
  <c r="AB74" i="3"/>
  <c r="AB75" i="3"/>
  <c r="AB76" i="3"/>
  <c r="AB77" i="3"/>
  <c r="AB78" i="3"/>
  <c r="AB79" i="3"/>
  <c r="AB80" i="3"/>
  <c r="AB81" i="3"/>
  <c r="AB82" i="3"/>
  <c r="AB83" i="3"/>
  <c r="AB84" i="3"/>
  <c r="AB85" i="3"/>
  <c r="AB86" i="3"/>
  <c r="AB87" i="3"/>
  <c r="AB88" i="3"/>
  <c r="AB89" i="3"/>
  <c r="AB90" i="3"/>
  <c r="AB91" i="3"/>
  <c r="AB92" i="3"/>
  <c r="AB93" i="3"/>
  <c r="AB94" i="3"/>
  <c r="AB95" i="3"/>
  <c r="T17" i="8"/>
  <c r="E17" i="8" s="1"/>
  <c r="V96" i="1" s="1"/>
  <c r="AB97" i="3"/>
  <c r="AB98" i="3"/>
  <c r="T21" i="9"/>
  <c r="E21" i="9"/>
  <c r="W99" i="1" s="1"/>
  <c r="AB100" i="3"/>
  <c r="AB101" i="3"/>
  <c r="AB103" i="3"/>
  <c r="AB105" i="3"/>
  <c r="T20" i="8"/>
  <c r="E20" i="8" s="1"/>
  <c r="V106" i="1" s="1"/>
  <c r="AB107" i="3"/>
  <c r="AB108" i="3"/>
  <c r="AB109" i="3"/>
  <c r="AB111" i="3"/>
  <c r="AB112" i="3"/>
  <c r="AB113" i="3"/>
  <c r="AB114" i="3"/>
  <c r="AB115" i="3"/>
  <c r="T21" i="8"/>
  <c r="E21" i="8"/>
  <c r="V116" i="1"/>
  <c r="AC116" i="3" s="1"/>
  <c r="AB117" i="3"/>
  <c r="AB118" i="3"/>
  <c r="AB119" i="3"/>
  <c r="T22" i="8"/>
  <c r="E22" i="8" s="1"/>
  <c r="V120" i="1" s="1"/>
  <c r="AB121" i="3"/>
  <c r="T11" i="8"/>
  <c r="E11" i="8"/>
  <c r="V122" i="1"/>
  <c r="AD122" i="3" s="1"/>
  <c r="AB122" i="3"/>
  <c r="AB123" i="3"/>
  <c r="AB124" i="3"/>
  <c r="AB125" i="3"/>
  <c r="AB126" i="3"/>
  <c r="AB128" i="3"/>
  <c r="AB129" i="3"/>
  <c r="AB130" i="3"/>
  <c r="AB131" i="3"/>
  <c r="AB132" i="3"/>
  <c r="T34" i="8"/>
  <c r="E34" i="8" s="1"/>
  <c r="V133" i="1" s="1"/>
  <c r="AB134" i="3"/>
  <c r="AB135" i="3"/>
  <c r="AB136" i="3"/>
  <c r="AB137" i="3"/>
  <c r="AB138" i="3"/>
  <c r="AB139" i="3"/>
  <c r="T28" i="9"/>
  <c r="E28" i="9"/>
  <c r="W140" i="1"/>
  <c r="AB140" i="3"/>
  <c r="AB141" i="3"/>
  <c r="AB142" i="3"/>
  <c r="AB143" i="3"/>
  <c r="AB144" i="3"/>
  <c r="AB145" i="3"/>
  <c r="AB146" i="3"/>
  <c r="AB147" i="3"/>
  <c r="AB148" i="3"/>
  <c r="AB149" i="3"/>
  <c r="AB150" i="3"/>
  <c r="AB151" i="3"/>
  <c r="AB152" i="3"/>
  <c r="AB155" i="3"/>
  <c r="AB156" i="3"/>
  <c r="AB157" i="3"/>
  <c r="T25" i="8"/>
  <c r="E25" i="8"/>
  <c r="V158" i="1" s="1"/>
  <c r="T26" i="8"/>
  <c r="E26" i="8"/>
  <c r="V159" i="1"/>
  <c r="AB160" i="3"/>
  <c r="AB161" i="3"/>
  <c r="AB162" i="3"/>
  <c r="AB163" i="3"/>
  <c r="AB164" i="3"/>
  <c r="T30" i="8"/>
  <c r="E30" i="8"/>
  <c r="V165" i="1" s="1"/>
  <c r="T29" i="8"/>
  <c r="E29" i="8" s="1"/>
  <c r="V166" i="1" s="1"/>
  <c r="AC166" i="3" s="1"/>
  <c r="AB167" i="3"/>
  <c r="AB168" i="3"/>
  <c r="AB169" i="3"/>
  <c r="T28" i="8"/>
  <c r="E28" i="8"/>
  <c r="V170" i="1" s="1"/>
  <c r="AB171" i="3"/>
  <c r="AB172" i="3"/>
  <c r="AB173" i="3"/>
  <c r="T30" i="9"/>
  <c r="E30" i="9"/>
  <c r="W174" i="1"/>
  <c r="AD174" i="3" s="1"/>
  <c r="AB175" i="3"/>
  <c r="AB176" i="3"/>
  <c r="AB177" i="3"/>
  <c r="AB178" i="3"/>
  <c r="AB180" i="3"/>
  <c r="AB181" i="3"/>
  <c r="AB182" i="3"/>
  <c r="AB183" i="3"/>
  <c r="AB184" i="3"/>
  <c r="AB186" i="3"/>
  <c r="AB187" i="3"/>
  <c r="AB188" i="3"/>
  <c r="AB189" i="3"/>
  <c r="AB190" i="3"/>
  <c r="AB191" i="3"/>
  <c r="AB193" i="3"/>
  <c r="AB194" i="3"/>
  <c r="AB195" i="3"/>
  <c r="AB196" i="3"/>
  <c r="AB197" i="3"/>
  <c r="AB198" i="3"/>
  <c r="AB199" i="3"/>
  <c r="T32" i="8"/>
  <c r="E32" i="8"/>
  <c r="V200" i="1"/>
  <c r="AB201" i="3"/>
  <c r="AB202" i="3"/>
  <c r="AB203" i="3"/>
  <c r="AB204" i="3"/>
  <c r="AB205" i="3"/>
  <c r="AB206" i="3"/>
  <c r="AB207" i="3"/>
  <c r="AB208" i="3"/>
  <c r="AB209" i="3"/>
  <c r="AB210" i="3"/>
  <c r="AB212" i="3"/>
  <c r="AB214" i="3"/>
  <c r="AB215" i="3"/>
  <c r="AB216" i="3"/>
  <c r="AB218" i="3"/>
  <c r="AB219" i="3"/>
  <c r="AB220" i="3"/>
  <c r="T14" i="8"/>
  <c r="E14" i="8"/>
  <c r="V221" i="1"/>
  <c r="AB222" i="3"/>
  <c r="AB223" i="3"/>
  <c r="AB226" i="3"/>
  <c r="AB227" i="3"/>
  <c r="T35" i="8"/>
  <c r="E35" i="8" s="1"/>
  <c r="V228" i="1" s="1"/>
  <c r="T36" i="8"/>
  <c r="E36" i="8" s="1"/>
  <c r="V229" i="1" s="1"/>
  <c r="AB230" i="3"/>
  <c r="AB231" i="3"/>
  <c r="AB232" i="3"/>
  <c r="AB233" i="3"/>
  <c r="AB234" i="3"/>
  <c r="T41" i="9"/>
  <c r="E41" i="9"/>
  <c r="W235" i="1"/>
  <c r="AB235" i="3"/>
  <c r="AB236" i="3"/>
  <c r="AB237" i="3"/>
  <c r="T37" i="8"/>
  <c r="E37" i="8" s="1"/>
  <c r="V238" i="1" s="1"/>
  <c r="AB239" i="3"/>
  <c r="AB240" i="3"/>
  <c r="AB241" i="3"/>
  <c r="AB242" i="3"/>
  <c r="AB243" i="3"/>
  <c r="AB244" i="3"/>
  <c r="AB245" i="3"/>
  <c r="AB246" i="3"/>
  <c r="T38" i="8"/>
  <c r="E38" i="8"/>
  <c r="V247" i="1" s="1"/>
  <c r="AB248" i="3"/>
  <c r="AB249" i="3"/>
  <c r="AB250" i="3"/>
  <c r="T33" i="8"/>
  <c r="E33" i="8"/>
  <c r="V251" i="1"/>
  <c r="AB252" i="3"/>
  <c r="T39" i="8"/>
  <c r="E39" i="8" s="1"/>
  <c r="V254" i="1" s="1"/>
  <c r="AC5" i="3"/>
  <c r="AC6" i="3"/>
  <c r="AC7" i="3"/>
  <c r="T9" i="9"/>
  <c r="E9" i="9" s="1"/>
  <c r="W8" i="1" s="1"/>
  <c r="AC9" i="3"/>
  <c r="AC10" i="3"/>
  <c r="AC11" i="3"/>
  <c r="AC12" i="3"/>
  <c r="AC13" i="3"/>
  <c r="AC14" i="3"/>
  <c r="AC15" i="3"/>
  <c r="AC16" i="3"/>
  <c r="AC17" i="3"/>
  <c r="AC18" i="3"/>
  <c r="AC19" i="3"/>
  <c r="AC20" i="3"/>
  <c r="AC21" i="3"/>
  <c r="AC22" i="3"/>
  <c r="T13" i="9"/>
  <c r="E13" i="9"/>
  <c r="W23" i="1"/>
  <c r="T10" i="9"/>
  <c r="E10" i="9"/>
  <c r="W24" i="1" s="1"/>
  <c r="AC25" i="3"/>
  <c r="AC27" i="3"/>
  <c r="AC28" i="3"/>
  <c r="AC29" i="3"/>
  <c r="AC30" i="3"/>
  <c r="AC31" i="3"/>
  <c r="AC32" i="3"/>
  <c r="T12" i="9"/>
  <c r="E12" i="9"/>
  <c r="W33" i="1"/>
  <c r="AC34" i="3"/>
  <c r="AC35" i="3"/>
  <c r="AC36" i="3"/>
  <c r="T11" i="9"/>
  <c r="E11" i="9"/>
  <c r="W37" i="1"/>
  <c r="AE37" i="3" s="1"/>
  <c r="AC37" i="3"/>
  <c r="AC38" i="3"/>
  <c r="AC39" i="3"/>
  <c r="AC40" i="3"/>
  <c r="AC41" i="3"/>
  <c r="AC42" i="3"/>
  <c r="AC43" i="3"/>
  <c r="AC44" i="3"/>
  <c r="AC45" i="3"/>
  <c r="T14" i="9"/>
  <c r="E14" i="9"/>
  <c r="W46" i="1"/>
  <c r="AD46" i="3" s="1"/>
  <c r="AC47" i="3"/>
  <c r="AC48" i="3"/>
  <c r="AC49" i="3"/>
  <c r="AC50" i="3"/>
  <c r="T15" i="9"/>
  <c r="E15" i="9"/>
  <c r="W51" i="1"/>
  <c r="AE51" i="3" s="1"/>
  <c r="AC52" i="3"/>
  <c r="AC53" i="3"/>
  <c r="AC54" i="3"/>
  <c r="AC55" i="3"/>
  <c r="AC56" i="3"/>
  <c r="AC57" i="3"/>
  <c r="AC58" i="3"/>
  <c r="AC59" i="3"/>
  <c r="AC60" i="3"/>
  <c r="AC61" i="3"/>
  <c r="AC62" i="3"/>
  <c r="AC63" i="3"/>
  <c r="AC64" i="3"/>
  <c r="AC65" i="3"/>
  <c r="AC66" i="3"/>
  <c r="AC67" i="3"/>
  <c r="AC68" i="3"/>
  <c r="T8" i="9"/>
  <c r="E8" i="9"/>
  <c r="W69" i="1"/>
  <c r="T16" i="9"/>
  <c r="E16" i="9"/>
  <c r="W70" i="1" s="1"/>
  <c r="T17" i="9"/>
  <c r="E17" i="9"/>
  <c r="W71" i="1"/>
  <c r="T18" i="9"/>
  <c r="E18" i="9"/>
  <c r="W72" i="1" s="1"/>
  <c r="AC73" i="3"/>
  <c r="AC74" i="3"/>
  <c r="AC75" i="3"/>
  <c r="T19" i="9"/>
  <c r="E19" i="9" s="1"/>
  <c r="W76" i="1" s="1"/>
  <c r="AC77" i="3"/>
  <c r="AC78" i="3"/>
  <c r="AC79" i="3"/>
  <c r="AC80" i="3"/>
  <c r="AC81" i="3"/>
  <c r="AC82" i="3"/>
  <c r="AC83" i="3"/>
  <c r="AC84" i="3"/>
  <c r="AC85" i="3"/>
  <c r="AC86" i="3"/>
  <c r="AC87" i="3"/>
  <c r="AC88" i="3"/>
  <c r="AC89" i="3"/>
  <c r="AC90" i="3"/>
  <c r="AC91" i="3"/>
  <c r="AC92" i="3"/>
  <c r="AC93" i="3"/>
  <c r="AC94" i="3"/>
  <c r="AC95" i="3"/>
  <c r="AC96" i="3"/>
  <c r="AC97" i="3"/>
  <c r="AC98" i="3"/>
  <c r="AC100" i="3"/>
  <c r="AC101" i="3"/>
  <c r="T19" i="8"/>
  <c r="E19" i="8"/>
  <c r="V102" i="1"/>
  <c r="AC103" i="3"/>
  <c r="AC104" i="3"/>
  <c r="AC105" i="3"/>
  <c r="AC107" i="3"/>
  <c r="AC108" i="3"/>
  <c r="AC109" i="3"/>
  <c r="T19" i="10"/>
  <c r="E19" i="10" s="1"/>
  <c r="X110" i="1" s="1"/>
  <c r="AC111" i="3"/>
  <c r="AC112" i="3"/>
  <c r="AC113" i="3"/>
  <c r="AC114" i="3"/>
  <c r="AC115" i="3"/>
  <c r="AC117" i="3"/>
  <c r="AC118" i="3"/>
  <c r="AC119" i="3"/>
  <c r="AC121" i="3"/>
  <c r="AC122" i="3"/>
  <c r="AC123" i="3"/>
  <c r="AC124" i="3"/>
  <c r="AC125" i="3"/>
  <c r="AC126" i="3"/>
  <c r="T23" i="9"/>
  <c r="E23" i="9"/>
  <c r="W127" i="1"/>
  <c r="AE127" i="3" s="1"/>
  <c r="AC127" i="3"/>
  <c r="AC128" i="3"/>
  <c r="AC129" i="3"/>
  <c r="T24" i="9"/>
  <c r="E24" i="9" s="1"/>
  <c r="W130" i="1" s="1"/>
  <c r="AC131" i="3"/>
  <c r="AC132" i="3"/>
  <c r="AC134" i="3"/>
  <c r="AC135" i="3"/>
  <c r="AC136" i="3"/>
  <c r="AC137" i="3"/>
  <c r="AC138" i="3"/>
  <c r="AC139" i="3"/>
  <c r="AC140" i="3"/>
  <c r="AC141" i="3"/>
  <c r="AC142" i="3"/>
  <c r="AC143" i="3"/>
  <c r="AC144" i="3"/>
  <c r="AC145" i="3"/>
  <c r="AC146" i="3"/>
  <c r="AC147" i="3"/>
  <c r="AC148" i="3"/>
  <c r="AC149" i="3"/>
  <c r="AC150" i="3"/>
  <c r="AC151" i="3"/>
  <c r="AC152" i="3"/>
  <c r="T29" i="9"/>
  <c r="E29" i="9"/>
  <c r="W153" i="1"/>
  <c r="AD153" i="3" s="1"/>
  <c r="AC153" i="3"/>
  <c r="T27" i="9"/>
  <c r="E27" i="9" s="1"/>
  <c r="W154" i="1" s="1"/>
  <c r="AC155" i="3"/>
  <c r="AC156" i="3"/>
  <c r="AC157" i="3"/>
  <c r="AC160" i="3"/>
  <c r="AC161" i="3"/>
  <c r="AC162" i="3"/>
  <c r="AC163" i="3"/>
  <c r="AC164" i="3"/>
  <c r="AC167" i="3"/>
  <c r="AC168" i="3"/>
  <c r="AC169" i="3"/>
  <c r="AC171" i="3"/>
  <c r="AC172" i="3"/>
  <c r="AC173" i="3"/>
  <c r="AC174" i="3"/>
  <c r="AC175" i="3"/>
  <c r="AC176" i="3"/>
  <c r="AC177" i="3"/>
  <c r="T32" i="9"/>
  <c r="E32" i="9" s="1"/>
  <c r="W178" i="1" s="1"/>
  <c r="T33" i="9"/>
  <c r="E33" i="9" s="1"/>
  <c r="W179" i="1" s="1"/>
  <c r="AC180" i="3"/>
  <c r="AC181" i="3"/>
  <c r="AC182" i="3"/>
  <c r="AC183" i="3"/>
  <c r="AC184" i="3"/>
  <c r="T31" i="9"/>
  <c r="E31" i="9" s="1"/>
  <c r="W185" i="1" s="1"/>
  <c r="AC186" i="3"/>
  <c r="AC187" i="3"/>
  <c r="AC188" i="3"/>
  <c r="AC189" i="3"/>
  <c r="AC190" i="3"/>
  <c r="AC191" i="3"/>
  <c r="T34" i="9"/>
  <c r="E34" i="9" s="1"/>
  <c r="W192" i="1" s="1"/>
  <c r="AC193" i="3"/>
  <c r="AC194" i="3"/>
  <c r="AC195" i="3"/>
  <c r="AC196" i="3"/>
  <c r="AC197" i="3"/>
  <c r="AC198" i="3"/>
  <c r="AC199" i="3"/>
  <c r="AC201" i="3"/>
  <c r="AC202" i="3"/>
  <c r="AC203" i="3"/>
  <c r="AC204" i="3"/>
  <c r="AC205" i="3"/>
  <c r="AC206" i="3"/>
  <c r="AC207" i="3"/>
  <c r="AC208" i="3"/>
  <c r="AC209" i="3"/>
  <c r="AC210" i="3"/>
  <c r="T36" i="9"/>
  <c r="E36" i="9" s="1"/>
  <c r="W211" i="1" s="1"/>
  <c r="AC212" i="3"/>
  <c r="T37" i="9"/>
  <c r="E37" i="9"/>
  <c r="W213" i="1"/>
  <c r="AC214" i="3"/>
  <c r="AC215" i="3"/>
  <c r="AC216" i="3"/>
  <c r="T38" i="9"/>
  <c r="E38" i="9"/>
  <c r="W217" i="1"/>
  <c r="AE217" i="3" s="1"/>
  <c r="AC217" i="3"/>
  <c r="AC218" i="3"/>
  <c r="AC219" i="3"/>
  <c r="AC220" i="3"/>
  <c r="AC222" i="3"/>
  <c r="AC223" i="3"/>
  <c r="T39" i="9"/>
  <c r="E39" i="9"/>
  <c r="W224" i="1" s="1"/>
  <c r="T40" i="9"/>
  <c r="E40" i="9" s="1"/>
  <c r="W225" i="1" s="1"/>
  <c r="AC226" i="3"/>
  <c r="AC227" i="3"/>
  <c r="AC230" i="3"/>
  <c r="AC231" i="3"/>
  <c r="AC232" i="3"/>
  <c r="AC233" i="3"/>
  <c r="AC234" i="3"/>
  <c r="AC235" i="3"/>
  <c r="AC236" i="3"/>
  <c r="AC237" i="3"/>
  <c r="AC239" i="3"/>
  <c r="AC240" i="3"/>
  <c r="AC241" i="3"/>
  <c r="AC242" i="3"/>
  <c r="AC243" i="3"/>
  <c r="AC244" i="3"/>
  <c r="AC245" i="3"/>
  <c r="AC246" i="3"/>
  <c r="AC248" i="3"/>
  <c r="AC249" i="3"/>
  <c r="AC250" i="3"/>
  <c r="AC251" i="3"/>
  <c r="AC252" i="3"/>
  <c r="T42" i="9"/>
  <c r="E42" i="9"/>
  <c r="W253" i="1" s="1"/>
  <c r="AD5" i="3"/>
  <c r="AD6" i="3"/>
  <c r="AD7" i="3"/>
  <c r="AD9" i="3"/>
  <c r="AD10" i="3"/>
  <c r="AD11" i="3"/>
  <c r="AD12" i="3"/>
  <c r="AD13" i="3"/>
  <c r="AD14" i="3"/>
  <c r="AD15" i="3"/>
  <c r="AD16" i="3"/>
  <c r="AD17" i="3"/>
  <c r="AD18" i="3"/>
  <c r="AD19" i="3"/>
  <c r="AD20" i="3"/>
  <c r="AD21" i="3"/>
  <c r="AD22" i="3"/>
  <c r="AD25" i="3"/>
  <c r="AD27" i="3"/>
  <c r="AD28" i="3"/>
  <c r="AD29" i="3"/>
  <c r="AD30" i="3"/>
  <c r="AD31" i="3"/>
  <c r="AD32" i="3"/>
  <c r="AD34" i="3"/>
  <c r="AD35" i="3"/>
  <c r="AD36" i="3"/>
  <c r="AD37" i="3"/>
  <c r="AD38" i="3"/>
  <c r="AD39" i="3"/>
  <c r="AD40" i="3"/>
  <c r="AD41" i="3"/>
  <c r="AD42" i="3"/>
  <c r="AD43" i="3"/>
  <c r="AD44" i="3"/>
  <c r="AD45" i="3"/>
  <c r="AD47" i="3"/>
  <c r="AD48" i="3"/>
  <c r="AD49" i="3"/>
  <c r="AD50" i="3"/>
  <c r="AD52" i="3"/>
  <c r="AD53" i="3"/>
  <c r="AD54" i="3"/>
  <c r="AD55" i="3"/>
  <c r="AD56" i="3"/>
  <c r="AD57" i="3"/>
  <c r="AD58" i="3"/>
  <c r="AD59" i="3"/>
  <c r="AD60" i="3"/>
  <c r="AD61" i="3"/>
  <c r="AD62" i="3"/>
  <c r="AD63" i="3"/>
  <c r="AD64" i="3"/>
  <c r="AD65" i="3"/>
  <c r="AD66" i="3"/>
  <c r="AD67" i="3"/>
  <c r="AD68" i="3"/>
  <c r="AD69" i="3"/>
  <c r="AD73" i="3"/>
  <c r="AD74" i="3"/>
  <c r="AD75" i="3"/>
  <c r="AD77" i="3"/>
  <c r="AD78" i="3"/>
  <c r="AD79" i="3"/>
  <c r="AD80" i="3"/>
  <c r="AD81" i="3"/>
  <c r="AD82" i="3"/>
  <c r="AD83" i="3"/>
  <c r="AD84" i="3"/>
  <c r="AD85" i="3"/>
  <c r="AD86" i="3"/>
  <c r="AD87" i="3"/>
  <c r="AD88" i="3"/>
  <c r="AD89" i="3"/>
  <c r="AD90" i="3"/>
  <c r="AD91" i="3"/>
  <c r="AD92" i="3"/>
  <c r="AD93" i="3"/>
  <c r="AD94" i="3"/>
  <c r="AD95" i="3"/>
  <c r="AD97" i="3"/>
  <c r="AD98" i="3"/>
  <c r="AD100" i="3"/>
  <c r="AD101" i="3"/>
  <c r="AD103" i="3"/>
  <c r="AD104" i="3"/>
  <c r="AD105" i="3"/>
  <c r="AD107" i="3"/>
  <c r="AD108" i="3"/>
  <c r="AD109" i="3"/>
  <c r="AD111" i="3"/>
  <c r="AD112" i="3"/>
  <c r="AD113" i="3"/>
  <c r="AD114" i="3"/>
  <c r="AD115" i="3"/>
  <c r="AD117" i="3"/>
  <c r="AD118" i="3"/>
  <c r="AD119" i="3"/>
  <c r="AD121" i="3"/>
  <c r="AD123" i="3"/>
  <c r="AD124" i="3"/>
  <c r="AD125" i="3"/>
  <c r="AD126" i="3"/>
  <c r="AD128" i="3"/>
  <c r="AD129" i="3"/>
  <c r="AD131" i="3"/>
  <c r="AD132" i="3"/>
  <c r="AD133" i="3"/>
  <c r="AD134" i="3"/>
  <c r="AD135" i="3"/>
  <c r="AD136" i="3"/>
  <c r="AD137" i="3"/>
  <c r="AD138" i="3"/>
  <c r="AD139" i="3"/>
  <c r="AD140" i="3"/>
  <c r="AD141" i="3"/>
  <c r="AD142" i="3"/>
  <c r="AD143" i="3"/>
  <c r="AD144" i="3"/>
  <c r="AD145" i="3"/>
  <c r="AD146" i="3"/>
  <c r="AD147" i="3"/>
  <c r="AD148" i="3"/>
  <c r="AD149" i="3"/>
  <c r="AD150" i="3"/>
  <c r="AD151" i="3"/>
  <c r="AD152" i="3"/>
  <c r="AD155" i="3"/>
  <c r="AD156" i="3"/>
  <c r="AD157" i="3"/>
  <c r="AD160" i="3"/>
  <c r="AD161" i="3"/>
  <c r="AD162" i="3"/>
  <c r="AD163" i="3"/>
  <c r="AD164" i="3"/>
  <c r="AD167" i="3"/>
  <c r="AD168" i="3"/>
  <c r="AD169" i="3"/>
  <c r="AD171" i="3"/>
  <c r="AD172" i="3"/>
  <c r="AD173" i="3"/>
  <c r="AD175" i="3"/>
  <c r="AD176" i="3"/>
  <c r="AD177" i="3"/>
  <c r="AD180" i="3"/>
  <c r="AD181" i="3"/>
  <c r="AD182" i="3"/>
  <c r="AD183" i="3"/>
  <c r="AD184" i="3"/>
  <c r="AD186" i="3"/>
  <c r="AD187" i="3"/>
  <c r="AD188" i="3"/>
  <c r="AD189" i="3"/>
  <c r="AD190" i="3"/>
  <c r="AD191" i="3"/>
  <c r="AD193" i="3"/>
  <c r="AD194" i="3"/>
  <c r="AD195" i="3"/>
  <c r="AD196" i="3"/>
  <c r="AD197" i="3"/>
  <c r="AD198" i="3"/>
  <c r="AD199" i="3"/>
  <c r="AD201" i="3"/>
  <c r="AD202" i="3"/>
  <c r="AD203" i="3"/>
  <c r="AD204" i="3"/>
  <c r="AD205" i="3"/>
  <c r="AD206" i="3"/>
  <c r="AD207" i="3"/>
  <c r="AD208" i="3"/>
  <c r="AD209" i="3"/>
  <c r="AD210" i="3"/>
  <c r="AD212" i="3"/>
  <c r="AD213" i="3"/>
  <c r="AD214" i="3"/>
  <c r="AD215" i="3"/>
  <c r="AD216" i="3"/>
  <c r="AD218" i="3"/>
  <c r="AD219" i="3"/>
  <c r="AD220" i="3"/>
  <c r="AD221" i="3"/>
  <c r="AD222" i="3"/>
  <c r="AD223" i="3"/>
  <c r="AD226" i="3"/>
  <c r="AD227" i="3"/>
  <c r="AD230" i="3"/>
  <c r="AD231" i="3"/>
  <c r="AD232" i="3"/>
  <c r="AD233" i="3"/>
  <c r="AD234" i="3"/>
  <c r="AD235" i="3"/>
  <c r="AD236" i="3"/>
  <c r="AD237" i="3"/>
  <c r="AD239" i="3"/>
  <c r="AD240" i="3"/>
  <c r="AD241" i="3"/>
  <c r="AD242" i="3"/>
  <c r="AD243" i="3"/>
  <c r="AD244" i="3"/>
  <c r="AD245" i="3"/>
  <c r="AD246" i="3"/>
  <c r="AD248" i="3"/>
  <c r="AD249" i="3"/>
  <c r="AD250" i="3"/>
  <c r="AD252" i="3"/>
  <c r="AD253" i="3"/>
  <c r="AE5" i="3"/>
  <c r="AE6" i="3"/>
  <c r="AE7" i="3"/>
  <c r="AE9" i="3"/>
  <c r="AE10" i="3"/>
  <c r="AE11" i="3"/>
  <c r="AE12" i="3"/>
  <c r="T8" i="8"/>
  <c r="E8" i="8" s="1"/>
  <c r="V13" i="1" s="1"/>
  <c r="AE14" i="3"/>
  <c r="AE15" i="3"/>
  <c r="AE16" i="3"/>
  <c r="AE17" i="3"/>
  <c r="AE18" i="3"/>
  <c r="AE19" i="3"/>
  <c r="AE20" i="3"/>
  <c r="AE21" i="3"/>
  <c r="AE22" i="3"/>
  <c r="AE23" i="3"/>
  <c r="AE25" i="3"/>
  <c r="AE27" i="3"/>
  <c r="AE28" i="3"/>
  <c r="AE29" i="3"/>
  <c r="AE30" i="3"/>
  <c r="AE31" i="3"/>
  <c r="AE32" i="3"/>
  <c r="T10" i="8"/>
  <c r="E10" i="8" s="1"/>
  <c r="V34" i="1" s="1"/>
  <c r="AE34" i="3" s="1"/>
  <c r="AE35" i="3"/>
  <c r="AE36" i="3"/>
  <c r="AE38" i="3"/>
  <c r="AE39" i="3"/>
  <c r="AE40" i="3"/>
  <c r="AE41" i="3"/>
  <c r="AE42" i="3"/>
  <c r="AE43" i="3"/>
  <c r="AE44" i="3"/>
  <c r="AE45" i="3"/>
  <c r="T13" i="8"/>
  <c r="E13" i="8" s="1"/>
  <c r="V47" i="1" s="1"/>
  <c r="AE48" i="3"/>
  <c r="AE49" i="3"/>
  <c r="AE50" i="3"/>
  <c r="AE52" i="3"/>
  <c r="AE53" i="3"/>
  <c r="AE54" i="3"/>
  <c r="AE55" i="3"/>
  <c r="AE56" i="3"/>
  <c r="AE57" i="3"/>
  <c r="AE58" i="3"/>
  <c r="AE59" i="3"/>
  <c r="AE60" i="3"/>
  <c r="AE61" i="3"/>
  <c r="AE62" i="3"/>
  <c r="AE63" i="3"/>
  <c r="AE64" i="3"/>
  <c r="AE65" i="3"/>
  <c r="AE66" i="3"/>
  <c r="AE67" i="3"/>
  <c r="AE68" i="3"/>
  <c r="AE73" i="3"/>
  <c r="AE74" i="3"/>
  <c r="AE75" i="3"/>
  <c r="AE77" i="3"/>
  <c r="AE78" i="3"/>
  <c r="AE79" i="3"/>
  <c r="AE80" i="3"/>
  <c r="AE81" i="3"/>
  <c r="AE82" i="3"/>
  <c r="AE83" i="3"/>
  <c r="AE84" i="3"/>
  <c r="AE85" i="3"/>
  <c r="T16" i="8"/>
  <c r="E16" i="8"/>
  <c r="V86" i="1"/>
  <c r="AE86" i="3"/>
  <c r="AE87" i="3"/>
  <c r="AE88" i="3"/>
  <c r="AE89" i="3"/>
  <c r="AE90" i="3"/>
  <c r="AE91" i="3"/>
  <c r="AE92" i="3"/>
  <c r="AE93" i="3"/>
  <c r="AE94" i="3"/>
  <c r="AE95" i="3"/>
  <c r="AE97" i="3"/>
  <c r="AE98" i="3"/>
  <c r="AE100" i="3"/>
  <c r="AE101" i="3"/>
  <c r="AE102" i="3"/>
  <c r="AE103" i="3"/>
  <c r="AE104" i="3"/>
  <c r="AE105" i="3"/>
  <c r="AE107" i="3"/>
  <c r="AE108" i="3"/>
  <c r="AE109" i="3"/>
  <c r="AE110" i="3"/>
  <c r="AE111" i="3"/>
  <c r="AE112" i="3"/>
  <c r="AE113" i="3"/>
  <c r="AE114" i="3"/>
  <c r="AE115" i="3"/>
  <c r="AE117" i="3"/>
  <c r="AE118" i="3"/>
  <c r="AE119" i="3"/>
  <c r="AE121" i="3"/>
  <c r="AE122" i="3"/>
  <c r="AE123" i="3"/>
  <c r="AE124" i="3"/>
  <c r="AE125" i="3"/>
  <c r="AE126" i="3"/>
  <c r="T23" i="8"/>
  <c r="E23" i="8"/>
  <c r="V128" i="1" s="1"/>
  <c r="AE128" i="3" s="1"/>
  <c r="T24" i="8"/>
  <c r="E24" i="8"/>
  <c r="V129" i="1"/>
  <c r="AE129" i="3" s="1"/>
  <c r="AE131" i="3"/>
  <c r="AE132" i="3"/>
  <c r="AE134" i="3"/>
  <c r="AE135" i="3"/>
  <c r="AE136" i="3"/>
  <c r="AE137" i="3"/>
  <c r="AE138" i="3"/>
  <c r="AE139" i="3"/>
  <c r="AE140" i="3"/>
  <c r="AE141" i="3"/>
  <c r="AE142" i="3"/>
  <c r="AE143" i="3"/>
  <c r="AE144" i="3"/>
  <c r="T27" i="8"/>
  <c r="E27" i="8" s="1"/>
  <c r="V145" i="1" s="1"/>
  <c r="AE145" i="3" s="1"/>
  <c r="AE146" i="3"/>
  <c r="AE147" i="3"/>
  <c r="AE148" i="3"/>
  <c r="AE149" i="3"/>
  <c r="AE150" i="3"/>
  <c r="AE151" i="3"/>
  <c r="AE152" i="3"/>
  <c r="AE153" i="3"/>
  <c r="AE155" i="3"/>
  <c r="AE156" i="3"/>
  <c r="AE157" i="3"/>
  <c r="AE160" i="3"/>
  <c r="AE161" i="3"/>
  <c r="AE162" i="3"/>
  <c r="AE163" i="3"/>
  <c r="AE164" i="3"/>
  <c r="AE167" i="3"/>
  <c r="AE168" i="3"/>
  <c r="AE169" i="3"/>
  <c r="AE171" i="3"/>
  <c r="AE172" i="3"/>
  <c r="AE173" i="3"/>
  <c r="AE175" i="3"/>
  <c r="AE176" i="3"/>
  <c r="AE177" i="3"/>
  <c r="AE180" i="3"/>
  <c r="AE181" i="3"/>
  <c r="AE182" i="3"/>
  <c r="AE183" i="3"/>
  <c r="AE184" i="3"/>
  <c r="AE186" i="3"/>
  <c r="AE187" i="3"/>
  <c r="AE188" i="3"/>
  <c r="AE189" i="3"/>
  <c r="AE190" i="3"/>
  <c r="AE191" i="3"/>
  <c r="AE193" i="3"/>
  <c r="T31" i="8"/>
  <c r="E31" i="8"/>
  <c r="V194" i="1"/>
  <c r="AE194" i="3"/>
  <c r="AE195" i="3"/>
  <c r="AE196" i="3"/>
  <c r="AE197" i="3"/>
  <c r="AE198" i="3"/>
  <c r="AE199" i="3"/>
  <c r="T15" i="8"/>
  <c r="E15" i="8"/>
  <c r="V201" i="1" s="1"/>
  <c r="AE202" i="3"/>
  <c r="AE203" i="3"/>
  <c r="AE204" i="3"/>
  <c r="AE205" i="3"/>
  <c r="AE206" i="3"/>
  <c r="AE207" i="3"/>
  <c r="AE208" i="3"/>
  <c r="AE209" i="3"/>
  <c r="AE210" i="3"/>
  <c r="AE212" i="3"/>
  <c r="AE214" i="3"/>
  <c r="AE215" i="3"/>
  <c r="AE216" i="3"/>
  <c r="AE218" i="3"/>
  <c r="AE219" i="3"/>
  <c r="AE220" i="3"/>
  <c r="AE222" i="3"/>
  <c r="AE223" i="3"/>
  <c r="AE226" i="3"/>
  <c r="AE227" i="3"/>
  <c r="AE230" i="3"/>
  <c r="AE231" i="3"/>
  <c r="AE232" i="3"/>
  <c r="AE233" i="3"/>
  <c r="AE234" i="3"/>
  <c r="AE235" i="3"/>
  <c r="AE236" i="3"/>
  <c r="AE237" i="3"/>
  <c r="AE239" i="3"/>
  <c r="AE240" i="3"/>
  <c r="AE241" i="3"/>
  <c r="AE242" i="3"/>
  <c r="AE243" i="3"/>
  <c r="AE244" i="3"/>
  <c r="AE245" i="3"/>
  <c r="AE246" i="3"/>
  <c r="AE247" i="3"/>
  <c r="AE248" i="3"/>
  <c r="AE249" i="3"/>
  <c r="AE250" i="3"/>
  <c r="T12" i="8"/>
  <c r="E12" i="8"/>
  <c r="V252" i="1"/>
  <c r="AE252" i="3"/>
  <c r="AF5" i="3"/>
  <c r="AF6" i="3"/>
  <c r="AF7" i="3"/>
  <c r="AF9" i="3"/>
  <c r="AF10" i="3"/>
  <c r="AF11" i="3"/>
  <c r="AF12" i="3"/>
  <c r="AF14" i="3"/>
  <c r="AF15" i="3"/>
  <c r="AF16" i="3"/>
  <c r="AF17" i="3"/>
  <c r="AF18" i="3"/>
  <c r="AF19" i="3"/>
  <c r="AF20" i="3"/>
  <c r="AF21" i="3"/>
  <c r="AF22" i="3"/>
  <c r="AF25" i="3"/>
  <c r="T8" i="10"/>
  <c r="E8" i="10" s="1"/>
  <c r="X26" i="1" s="1"/>
  <c r="AF27" i="3"/>
  <c r="AF28" i="3"/>
  <c r="AF29" i="3"/>
  <c r="AF30" i="3"/>
  <c r="AF31" i="3"/>
  <c r="AF32" i="3"/>
  <c r="T9" i="10"/>
  <c r="E9" i="10" s="1"/>
  <c r="X34" i="1" s="1"/>
  <c r="AF35" i="3"/>
  <c r="AF36" i="3"/>
  <c r="AF38" i="3"/>
  <c r="AF39" i="3"/>
  <c r="AF40" i="3"/>
  <c r="AF41" i="3"/>
  <c r="AF42" i="3"/>
  <c r="AF43" i="3"/>
  <c r="AF44" i="3"/>
  <c r="AF45" i="3"/>
  <c r="AF46" i="3"/>
  <c r="AF48" i="3"/>
  <c r="AF49" i="3"/>
  <c r="AF50" i="3"/>
  <c r="AF51" i="3"/>
  <c r="AF52" i="3"/>
  <c r="AF53" i="3"/>
  <c r="AF54" i="3"/>
  <c r="AF55" i="3"/>
  <c r="AF56" i="3"/>
  <c r="AF57" i="3"/>
  <c r="AF58" i="3"/>
  <c r="AF59" i="3"/>
  <c r="AF60" i="3"/>
  <c r="AF61" i="3"/>
  <c r="AF62" i="3"/>
  <c r="AF63" i="3"/>
  <c r="AF64" i="3"/>
  <c r="AF65" i="3"/>
  <c r="AF66" i="3"/>
  <c r="AF67" i="3"/>
  <c r="AF68" i="3"/>
  <c r="AF73" i="3"/>
  <c r="AF74" i="3"/>
  <c r="AF75" i="3"/>
  <c r="AF77" i="3"/>
  <c r="AF78" i="3"/>
  <c r="AF79" i="3"/>
  <c r="AF80" i="3"/>
  <c r="AF81" i="3"/>
  <c r="AF82" i="3"/>
  <c r="AF83" i="3"/>
  <c r="AF84" i="3"/>
  <c r="AF85" i="3"/>
  <c r="T14" i="10"/>
  <c r="E14" i="10" s="1"/>
  <c r="X86" i="1" s="1"/>
  <c r="AF87" i="3"/>
  <c r="AF88" i="3"/>
  <c r="AF89" i="3"/>
  <c r="AF90" i="3"/>
  <c r="AF91" i="3"/>
  <c r="AF92" i="3"/>
  <c r="T20" i="9"/>
  <c r="E20" i="9"/>
  <c r="W93" i="1"/>
  <c r="AG93" i="3" s="1"/>
  <c r="AF93" i="3"/>
  <c r="AF94" i="3"/>
  <c r="AF95" i="3"/>
  <c r="T15" i="10"/>
  <c r="E15" i="10" s="1"/>
  <c r="X96" i="1" s="1"/>
  <c r="AF97" i="3"/>
  <c r="AF98" i="3"/>
  <c r="AF100" i="3"/>
  <c r="AF101" i="3"/>
  <c r="T17" i="10"/>
  <c r="E17" i="10" s="1"/>
  <c r="X102" i="1" s="1"/>
  <c r="AF103" i="3"/>
  <c r="T16" i="10"/>
  <c r="E16" i="10" s="1"/>
  <c r="X104" i="1" s="1"/>
  <c r="AG104" i="3" s="1"/>
  <c r="AF105" i="3"/>
  <c r="T18" i="10"/>
  <c r="E18" i="10"/>
  <c r="X106" i="1"/>
  <c r="AF107" i="3"/>
  <c r="AF108" i="3"/>
  <c r="AF109" i="3"/>
  <c r="AF111" i="3"/>
  <c r="AF112" i="3"/>
  <c r="AF113" i="3"/>
  <c r="T22" i="9"/>
  <c r="E22" i="9" s="1"/>
  <c r="W114" i="1" s="1"/>
  <c r="AF115" i="3"/>
  <c r="T20" i="10"/>
  <c r="E20" i="10"/>
  <c r="X116" i="1"/>
  <c r="AF117" i="3"/>
  <c r="AF118" i="3"/>
  <c r="AF119" i="3"/>
  <c r="T21" i="10"/>
  <c r="E21" i="10"/>
  <c r="X120" i="1"/>
  <c r="AF120" i="3"/>
  <c r="AF121" i="3"/>
  <c r="T11" i="10"/>
  <c r="E11" i="10"/>
  <c r="X122" i="1" s="1"/>
  <c r="AF123" i="3"/>
  <c r="AF124" i="3"/>
  <c r="AF125" i="3"/>
  <c r="AF126" i="3"/>
  <c r="AF127" i="3"/>
  <c r="T22" i="10"/>
  <c r="E22" i="10" s="1"/>
  <c r="X128" i="1" s="1"/>
  <c r="T23" i="10"/>
  <c r="E23" i="10"/>
  <c r="X129" i="1" s="1"/>
  <c r="AF131" i="3"/>
  <c r="AF132" i="3"/>
  <c r="T33" i="10"/>
  <c r="E33" i="10"/>
  <c r="X133" i="1"/>
  <c r="AF134" i="3"/>
  <c r="AF135" i="3"/>
  <c r="AF136" i="3"/>
  <c r="AF137" i="3"/>
  <c r="AF138" i="3"/>
  <c r="AF139" i="3"/>
  <c r="AF140" i="3"/>
  <c r="AF141" i="3"/>
  <c r="AF142" i="3"/>
  <c r="T25" i="9"/>
  <c r="E25" i="9" s="1"/>
  <c r="W143" i="1" s="1"/>
  <c r="AF144" i="3"/>
  <c r="T26" i="10"/>
  <c r="E26" i="10" s="1"/>
  <c r="X145" i="1" s="1"/>
  <c r="AF146" i="3"/>
  <c r="AF147" i="3"/>
  <c r="T26" i="9"/>
  <c r="E26" i="9"/>
  <c r="W148" i="1"/>
  <c r="AF149" i="3"/>
  <c r="AF150" i="3"/>
  <c r="AF151" i="3"/>
  <c r="AF152" i="3"/>
  <c r="AF153" i="3"/>
  <c r="AF155" i="3"/>
  <c r="AF156" i="3"/>
  <c r="AF157" i="3"/>
  <c r="T24" i="10"/>
  <c r="E24" i="10" s="1"/>
  <c r="X158" i="1" s="1"/>
  <c r="T25" i="10"/>
  <c r="E25" i="10"/>
  <c r="X159" i="1" s="1"/>
  <c r="AF160" i="3"/>
  <c r="AF161" i="3"/>
  <c r="AF162" i="3"/>
  <c r="AF163" i="3"/>
  <c r="AF164" i="3"/>
  <c r="T29" i="10"/>
  <c r="E29" i="10" s="1"/>
  <c r="X165" i="1" s="1"/>
  <c r="T28" i="10"/>
  <c r="E28" i="10" s="1"/>
  <c r="X166" i="1" s="1"/>
  <c r="AF167" i="3"/>
  <c r="AF168" i="3"/>
  <c r="AF169" i="3"/>
  <c r="T27" i="10"/>
  <c r="E27" i="10" s="1"/>
  <c r="X170" i="1" s="1"/>
  <c r="AF171" i="3"/>
  <c r="AF172" i="3"/>
  <c r="AF173" i="3"/>
  <c r="AF175" i="3"/>
  <c r="AF176" i="3"/>
  <c r="AF177" i="3"/>
  <c r="AF180" i="3"/>
  <c r="AF181" i="3"/>
  <c r="AF182" i="3"/>
  <c r="AF183" i="3"/>
  <c r="AF184" i="3"/>
  <c r="AF186" i="3"/>
  <c r="AF187" i="3"/>
  <c r="AF188" i="3"/>
  <c r="AF189" i="3"/>
  <c r="AF190" i="3"/>
  <c r="AF191" i="3"/>
  <c r="AF193" i="3"/>
  <c r="T30" i="10"/>
  <c r="E30" i="10"/>
  <c r="X194" i="1"/>
  <c r="AF195" i="3"/>
  <c r="T35" i="9"/>
  <c r="E35" i="9" s="1"/>
  <c r="W196" i="1" s="1"/>
  <c r="AF197" i="3"/>
  <c r="AF198" i="3"/>
  <c r="AF199" i="3"/>
  <c r="T31" i="10"/>
  <c r="E31" i="10"/>
  <c r="X200" i="1" s="1"/>
  <c r="AF202" i="3"/>
  <c r="AF203" i="3"/>
  <c r="AF204" i="3"/>
  <c r="AF205" i="3"/>
  <c r="AF206" i="3"/>
  <c r="AF207" i="3"/>
  <c r="AF208" i="3"/>
  <c r="AF209" i="3"/>
  <c r="AF210" i="3"/>
  <c r="AF212" i="3"/>
  <c r="AF214" i="3"/>
  <c r="AF215" i="3"/>
  <c r="AF216" i="3"/>
  <c r="AF217" i="3"/>
  <c r="AF218" i="3"/>
  <c r="AF219" i="3"/>
  <c r="AF220" i="3"/>
  <c r="AF222" i="3"/>
  <c r="AF223" i="3"/>
  <c r="AF226" i="3"/>
  <c r="AF227" i="3"/>
  <c r="T34" i="10"/>
  <c r="E34" i="10" s="1"/>
  <c r="X228" i="1" s="1"/>
  <c r="T36" i="10"/>
  <c r="E36" i="10"/>
  <c r="X229" i="1"/>
  <c r="AF229" i="3"/>
  <c r="AF230" i="3"/>
  <c r="AF231" i="3"/>
  <c r="AF232" i="3"/>
  <c r="AF233" i="3"/>
  <c r="AF234" i="3"/>
  <c r="AF235" i="3"/>
  <c r="AF236" i="3"/>
  <c r="AF237" i="3"/>
  <c r="T37" i="10"/>
  <c r="E37" i="10" s="1"/>
  <c r="X238" i="1" s="1"/>
  <c r="AF239" i="3"/>
  <c r="AF240" i="3"/>
  <c r="AF241" i="3"/>
  <c r="AF242" i="3"/>
  <c r="AF243" i="3"/>
  <c r="AF244" i="3"/>
  <c r="AF245" i="3"/>
  <c r="AF246" i="3"/>
  <c r="T38" i="10"/>
  <c r="E38" i="10"/>
  <c r="X247" i="1"/>
  <c r="AG247" i="3" s="1"/>
  <c r="AF247" i="3"/>
  <c r="AF248" i="3"/>
  <c r="AF249" i="3"/>
  <c r="AF250" i="3"/>
  <c r="T32" i="10"/>
  <c r="E32" i="10" s="1"/>
  <c r="X251" i="1" s="1"/>
  <c r="T12" i="10"/>
  <c r="E12" i="10" s="1"/>
  <c r="X252" i="1" s="1"/>
  <c r="T39" i="10"/>
  <c r="E39" i="10"/>
  <c r="X254" i="1"/>
  <c r="AI254" i="3" s="1"/>
  <c r="AF254" i="3"/>
  <c r="AG5" i="3"/>
  <c r="AG6" i="3"/>
  <c r="AG7" i="3"/>
  <c r="AG9" i="3"/>
  <c r="AG10" i="3"/>
  <c r="AG11" i="3"/>
  <c r="AG12" i="3"/>
  <c r="AG14" i="3"/>
  <c r="AG15" i="3"/>
  <c r="AG16" i="3"/>
  <c r="AG17" i="3"/>
  <c r="AG18" i="3"/>
  <c r="AG19" i="3"/>
  <c r="AG20" i="3"/>
  <c r="AG21" i="3"/>
  <c r="AG22" i="3"/>
  <c r="AG25" i="3"/>
  <c r="AG27" i="3"/>
  <c r="AG28" i="3"/>
  <c r="AG29" i="3"/>
  <c r="AG30" i="3"/>
  <c r="AG31" i="3"/>
  <c r="AG32" i="3"/>
  <c r="AG35" i="3"/>
  <c r="AG36" i="3"/>
  <c r="AG37" i="3"/>
  <c r="AG38" i="3"/>
  <c r="AG39" i="3"/>
  <c r="AG40" i="3"/>
  <c r="AG41" i="3"/>
  <c r="AG42" i="3"/>
  <c r="AG43" i="3"/>
  <c r="AG44" i="3"/>
  <c r="AG45" i="3"/>
  <c r="AG46" i="3"/>
  <c r="AG48" i="3"/>
  <c r="AG49" i="3"/>
  <c r="AG50" i="3"/>
  <c r="AG51" i="3"/>
  <c r="AG52" i="3"/>
  <c r="AG53" i="3"/>
  <c r="AG54" i="3"/>
  <c r="AG55" i="3"/>
  <c r="AG56" i="3"/>
  <c r="AG57" i="3"/>
  <c r="AG58" i="3"/>
  <c r="AG59" i="3"/>
  <c r="AG60" i="3"/>
  <c r="AG61" i="3"/>
  <c r="AG62" i="3"/>
  <c r="AG63" i="3"/>
  <c r="AG64" i="3"/>
  <c r="AG65" i="3"/>
  <c r="AG66" i="3"/>
  <c r="AG67" i="3"/>
  <c r="AG68" i="3"/>
  <c r="T13" i="10"/>
  <c r="E13" i="10" s="1"/>
  <c r="X71" i="1" s="1"/>
  <c r="AG72" i="3"/>
  <c r="AG73" i="3"/>
  <c r="AG74" i="3"/>
  <c r="AG75" i="3"/>
  <c r="AG77" i="3"/>
  <c r="AG78" i="3"/>
  <c r="AG79" i="3"/>
  <c r="AG80" i="3"/>
  <c r="AG81" i="3"/>
  <c r="AG82" i="3"/>
  <c r="AG83" i="3"/>
  <c r="AG84" i="3"/>
  <c r="AG85" i="3"/>
  <c r="AG87" i="3"/>
  <c r="AG88" i="3"/>
  <c r="AG89" i="3"/>
  <c r="AG90" i="3"/>
  <c r="AG91" i="3"/>
  <c r="AG92" i="3"/>
  <c r="AG94" i="3"/>
  <c r="AG95" i="3"/>
  <c r="AG96" i="3"/>
  <c r="AG97" i="3"/>
  <c r="AG98" i="3"/>
  <c r="AG100" i="3"/>
  <c r="AG101" i="3"/>
  <c r="AG103" i="3"/>
  <c r="AG105" i="3"/>
  <c r="AG107" i="3"/>
  <c r="AG108" i="3"/>
  <c r="AG109" i="3"/>
  <c r="AG111" i="3"/>
  <c r="AG112" i="3"/>
  <c r="AG113" i="3"/>
  <c r="AG115" i="3"/>
  <c r="AG117" i="3"/>
  <c r="AG118" i="3"/>
  <c r="AG119" i="3"/>
  <c r="AG120" i="3"/>
  <c r="AG121" i="3"/>
  <c r="AG123" i="3"/>
  <c r="AG124" i="3"/>
  <c r="AG125" i="3"/>
  <c r="AG126" i="3"/>
  <c r="AG127" i="3"/>
  <c r="AG131" i="3"/>
  <c r="AG132" i="3"/>
  <c r="AG134" i="3"/>
  <c r="AG135" i="3"/>
  <c r="AG136" i="3"/>
  <c r="AG137" i="3"/>
  <c r="AG138" i="3"/>
  <c r="AG139" i="3"/>
  <c r="AG140" i="3"/>
  <c r="AG141" i="3"/>
  <c r="AG142" i="3"/>
  <c r="AG144" i="3"/>
  <c r="AG146" i="3"/>
  <c r="AG147" i="3"/>
  <c r="AG149" i="3"/>
  <c r="T10" i="10"/>
  <c r="E10" i="10"/>
  <c r="X150" i="1"/>
  <c r="AG151" i="3"/>
  <c r="AG152" i="3"/>
  <c r="AG153" i="3"/>
  <c r="AG155" i="3"/>
  <c r="AG156" i="3"/>
  <c r="AG157" i="3"/>
  <c r="AG160" i="3"/>
  <c r="AG161" i="3"/>
  <c r="AG162" i="3"/>
  <c r="AG163" i="3"/>
  <c r="AG164" i="3"/>
  <c r="AG165" i="3"/>
  <c r="AG167" i="3"/>
  <c r="AG168" i="3"/>
  <c r="AG169" i="3"/>
  <c r="AG171" i="3"/>
  <c r="AG172" i="3"/>
  <c r="AG173" i="3"/>
  <c r="AG175" i="3"/>
  <c r="AG176" i="3"/>
  <c r="AG177" i="3"/>
  <c r="AG180" i="3"/>
  <c r="AG181" i="3"/>
  <c r="AG182" i="3"/>
  <c r="AG183" i="3"/>
  <c r="AG184" i="3"/>
  <c r="AG186" i="3"/>
  <c r="AG187" i="3"/>
  <c r="AG188" i="3"/>
  <c r="AG189" i="3"/>
  <c r="AG190" i="3"/>
  <c r="AG191" i="3"/>
  <c r="AG193" i="3"/>
  <c r="AG195" i="3"/>
  <c r="AG197" i="3"/>
  <c r="AG198" i="3"/>
  <c r="AG199" i="3"/>
  <c r="AG202" i="3"/>
  <c r="AG203" i="3"/>
  <c r="AG204" i="3"/>
  <c r="AG205" i="3"/>
  <c r="AG206" i="3"/>
  <c r="AG207" i="3"/>
  <c r="AG208" i="3"/>
  <c r="AG209" i="3"/>
  <c r="AG210" i="3"/>
  <c r="AG212" i="3"/>
  <c r="AG213" i="3"/>
  <c r="AG214" i="3"/>
  <c r="AG215" i="3"/>
  <c r="AG216" i="3"/>
  <c r="AG217" i="3"/>
  <c r="AG218" i="3"/>
  <c r="AG219" i="3"/>
  <c r="AG220" i="3"/>
  <c r="AG221" i="3"/>
  <c r="AG222" i="3"/>
  <c r="AG223" i="3"/>
  <c r="T35" i="10"/>
  <c r="E35" i="10" s="1"/>
  <c r="X224" i="1" s="1"/>
  <c r="AG226" i="3"/>
  <c r="AG227" i="3"/>
  <c r="AG229" i="3"/>
  <c r="AG230" i="3"/>
  <c r="AG231" i="3"/>
  <c r="AG232" i="3"/>
  <c r="AG233" i="3"/>
  <c r="AG234" i="3"/>
  <c r="AG235" i="3"/>
  <c r="AG236" i="3"/>
  <c r="AG237" i="3"/>
  <c r="AG239" i="3"/>
  <c r="AG240" i="3"/>
  <c r="AG241" i="3"/>
  <c r="AG242" i="3"/>
  <c r="AG243" i="3"/>
  <c r="AG244" i="3"/>
  <c r="AG245" i="3"/>
  <c r="AG246" i="3"/>
  <c r="AG248" i="3"/>
  <c r="AG249" i="3"/>
  <c r="AG250" i="3"/>
  <c r="AH5" i="3"/>
  <c r="AH6" i="3"/>
  <c r="AH7" i="3"/>
  <c r="AH9" i="3"/>
  <c r="AH10" i="3"/>
  <c r="AH11" i="3"/>
  <c r="AH12" i="3"/>
  <c r="AH14" i="3"/>
  <c r="AH15" i="3"/>
  <c r="AH16" i="3"/>
  <c r="AH17" i="3"/>
  <c r="AH18" i="3"/>
  <c r="AH19" i="3"/>
  <c r="AH20" i="3"/>
  <c r="AH21" i="3"/>
  <c r="AH22" i="3"/>
  <c r="AH23" i="3"/>
  <c r="AH25" i="3"/>
  <c r="AH27" i="3"/>
  <c r="AH28" i="3"/>
  <c r="AH29" i="3"/>
  <c r="AH30" i="3"/>
  <c r="AH31" i="3"/>
  <c r="AH32" i="3"/>
  <c r="AH35" i="3"/>
  <c r="AH36" i="3"/>
  <c r="AH37" i="3"/>
  <c r="AH38" i="3"/>
  <c r="AH39" i="3"/>
  <c r="AH40" i="3"/>
  <c r="AH41" i="3"/>
  <c r="AH42" i="3"/>
  <c r="AH43" i="3"/>
  <c r="AH44" i="3"/>
  <c r="AH45" i="3"/>
  <c r="AH47" i="3"/>
  <c r="AH48" i="3"/>
  <c r="AH49" i="3"/>
  <c r="AH50" i="3"/>
  <c r="AH52" i="3"/>
  <c r="AH53" i="3"/>
  <c r="AH54" i="3"/>
  <c r="AH55" i="3"/>
  <c r="AH56" i="3"/>
  <c r="AH57" i="3"/>
  <c r="AH58" i="3"/>
  <c r="AH59" i="3"/>
  <c r="AH60" i="3"/>
  <c r="AH61" i="3"/>
  <c r="AH62" i="3"/>
  <c r="AH63" i="3"/>
  <c r="AH64" i="3"/>
  <c r="AH65" i="3"/>
  <c r="AH66" i="3"/>
  <c r="AH67" i="3"/>
  <c r="AH68" i="3"/>
  <c r="AH71" i="3"/>
  <c r="AH73" i="3"/>
  <c r="AH74" i="3"/>
  <c r="AH75" i="3"/>
  <c r="AH77" i="3"/>
  <c r="AH78" i="3"/>
  <c r="AH79" i="3"/>
  <c r="AH80" i="3"/>
  <c r="AH81" i="3"/>
  <c r="AH82" i="3"/>
  <c r="AH83" i="3"/>
  <c r="AH84" i="3"/>
  <c r="AH85" i="3"/>
  <c r="AH87" i="3"/>
  <c r="AH88" i="3"/>
  <c r="AH89" i="3"/>
  <c r="AH90" i="3"/>
  <c r="AH91" i="3"/>
  <c r="AH92" i="3"/>
  <c r="AH93" i="3"/>
  <c r="AH94" i="3"/>
  <c r="AH95" i="3"/>
  <c r="AH97" i="3"/>
  <c r="AH98" i="3"/>
  <c r="AH100" i="3"/>
  <c r="AH101" i="3"/>
  <c r="AH103" i="3"/>
  <c r="AH105" i="3"/>
  <c r="AH107" i="3"/>
  <c r="AH108" i="3"/>
  <c r="AH109" i="3"/>
  <c r="AH111" i="3"/>
  <c r="AH112" i="3"/>
  <c r="AH113" i="3"/>
  <c r="AH115" i="3"/>
  <c r="AH117" i="3"/>
  <c r="AH118" i="3"/>
  <c r="AH119" i="3"/>
  <c r="AH120" i="3"/>
  <c r="AH121" i="3"/>
  <c r="AH123" i="3"/>
  <c r="AH124" i="3"/>
  <c r="AH125" i="3"/>
  <c r="AH126" i="3"/>
  <c r="AH127" i="3"/>
  <c r="AH131" i="3"/>
  <c r="AH132" i="3"/>
  <c r="AH134" i="3"/>
  <c r="AH135" i="3"/>
  <c r="AH136" i="3"/>
  <c r="AH137" i="3"/>
  <c r="AH138" i="3"/>
  <c r="AH139" i="3"/>
  <c r="AH140" i="3"/>
  <c r="AH141" i="3"/>
  <c r="AH142" i="3"/>
  <c r="AH144" i="3"/>
  <c r="AH146" i="3"/>
  <c r="AH147" i="3"/>
  <c r="AH149" i="3"/>
  <c r="AH151" i="3"/>
  <c r="AH152" i="3"/>
  <c r="AH153" i="3"/>
  <c r="AH155" i="3"/>
  <c r="AH156" i="3"/>
  <c r="AH157" i="3"/>
  <c r="AH159" i="3"/>
  <c r="AH160" i="3"/>
  <c r="AH161" i="3"/>
  <c r="AH162" i="3"/>
  <c r="AH163" i="3"/>
  <c r="AH164" i="3"/>
  <c r="AH167" i="3"/>
  <c r="AH168" i="3"/>
  <c r="AH169" i="3"/>
  <c r="AH171" i="3"/>
  <c r="AH172" i="3"/>
  <c r="AH173" i="3"/>
  <c r="AH175" i="3"/>
  <c r="AH176" i="3"/>
  <c r="AH177" i="3"/>
  <c r="AH180" i="3"/>
  <c r="AH181" i="3"/>
  <c r="AH182" i="3"/>
  <c r="AH183" i="3"/>
  <c r="AH184" i="3"/>
  <c r="AH186" i="3"/>
  <c r="AH187" i="3"/>
  <c r="AH188" i="3"/>
  <c r="AH189" i="3"/>
  <c r="AH190" i="3"/>
  <c r="AH191" i="3"/>
  <c r="AH193" i="3"/>
  <c r="AH195" i="3"/>
  <c r="AH197" i="3"/>
  <c r="AH198" i="3"/>
  <c r="AH199" i="3"/>
  <c r="AH202" i="3"/>
  <c r="AH203" i="3"/>
  <c r="AH204" i="3"/>
  <c r="AH205" i="3"/>
  <c r="AH206" i="3"/>
  <c r="AH207" i="3"/>
  <c r="AH208" i="3"/>
  <c r="AH209" i="3"/>
  <c r="AH210" i="3"/>
  <c r="AH212" i="3"/>
  <c r="AH214" i="3"/>
  <c r="AH215" i="3"/>
  <c r="AH216" i="3"/>
  <c r="AH217" i="3"/>
  <c r="AH218" i="3"/>
  <c r="AH219" i="3"/>
  <c r="AH220" i="3"/>
  <c r="AH222" i="3"/>
  <c r="AH223" i="3"/>
  <c r="AH226" i="3"/>
  <c r="AH227" i="3"/>
  <c r="AH229" i="3"/>
  <c r="AH230" i="3"/>
  <c r="AH231" i="3"/>
  <c r="AH232" i="3"/>
  <c r="AH233" i="3"/>
  <c r="AH234" i="3"/>
  <c r="AH235" i="3"/>
  <c r="AH236" i="3"/>
  <c r="AH237" i="3"/>
  <c r="AH239" i="3"/>
  <c r="AH240" i="3"/>
  <c r="AH241" i="3"/>
  <c r="AH242" i="3"/>
  <c r="AH243" i="3"/>
  <c r="AH244" i="3"/>
  <c r="AH245" i="3"/>
  <c r="AH246" i="3"/>
  <c r="AH247" i="3"/>
  <c r="AH248" i="3"/>
  <c r="AH249" i="3"/>
  <c r="AH250" i="3"/>
  <c r="AH254" i="3"/>
  <c r="AI5" i="3"/>
  <c r="AI6" i="3"/>
  <c r="AI7" i="3"/>
  <c r="AI9" i="3"/>
  <c r="AI10" i="3"/>
  <c r="AI11" i="3"/>
  <c r="AI12" i="3"/>
  <c r="AI14" i="3"/>
  <c r="AI15" i="3"/>
  <c r="AI16" i="3"/>
  <c r="AI17" i="3"/>
  <c r="AI18" i="3"/>
  <c r="AI19" i="3"/>
  <c r="AI20" i="3"/>
  <c r="AI21" i="3"/>
  <c r="AI22" i="3"/>
  <c r="AI25" i="3"/>
  <c r="AI27" i="3"/>
  <c r="AI28" i="3"/>
  <c r="AI29" i="3"/>
  <c r="AI30" i="3"/>
  <c r="AI31" i="3"/>
  <c r="AI32" i="3"/>
  <c r="AI35" i="3"/>
  <c r="AI36" i="3"/>
  <c r="AI37" i="3"/>
  <c r="AI38" i="3"/>
  <c r="AI39" i="3"/>
  <c r="AI40" i="3"/>
  <c r="AI41" i="3"/>
  <c r="AI42" i="3"/>
  <c r="AI43" i="3"/>
  <c r="AI44" i="3"/>
  <c r="AI45" i="3"/>
  <c r="AI48" i="3"/>
  <c r="AI49" i="3"/>
  <c r="AI50" i="3"/>
  <c r="AI52" i="3"/>
  <c r="AI53" i="3"/>
  <c r="AI54" i="3"/>
  <c r="AI55" i="3"/>
  <c r="AI56" i="3"/>
  <c r="AI57" i="3"/>
  <c r="AI58" i="3"/>
  <c r="AI59" i="3"/>
  <c r="AI60" i="3"/>
  <c r="AI61" i="3"/>
  <c r="AI62" i="3"/>
  <c r="AI63" i="3"/>
  <c r="AI64" i="3"/>
  <c r="AI65" i="3"/>
  <c r="AI66" i="3"/>
  <c r="AI67" i="3"/>
  <c r="AI68" i="3"/>
  <c r="AI73" i="3"/>
  <c r="AI74" i="3"/>
  <c r="AI75" i="3"/>
  <c r="AI77" i="3"/>
  <c r="AI78" i="3"/>
  <c r="AI79" i="3"/>
  <c r="AI80" i="3"/>
  <c r="AI81" i="3"/>
  <c r="AI82" i="3"/>
  <c r="AI83" i="3"/>
  <c r="AI84" i="3"/>
  <c r="AI85" i="3"/>
  <c r="AI87" i="3"/>
  <c r="AI88" i="3"/>
  <c r="AI89" i="3"/>
  <c r="AI90" i="3"/>
  <c r="AI91" i="3"/>
  <c r="AI92" i="3"/>
  <c r="AI93" i="3"/>
  <c r="AI94" i="3"/>
  <c r="AI95" i="3"/>
  <c r="AI97" i="3"/>
  <c r="AI98" i="3"/>
  <c r="AI100" i="3"/>
  <c r="AI101" i="3"/>
  <c r="AI103" i="3"/>
  <c r="AI105" i="3"/>
  <c r="AI107" i="3"/>
  <c r="AI108" i="3"/>
  <c r="AI109" i="3"/>
  <c r="AI111" i="3"/>
  <c r="AI112" i="3"/>
  <c r="AI113" i="3"/>
  <c r="AI115" i="3"/>
  <c r="AI117" i="3"/>
  <c r="AI118" i="3"/>
  <c r="AI119" i="3"/>
  <c r="AI120" i="3"/>
  <c r="AI121" i="3"/>
  <c r="AI123" i="3"/>
  <c r="AI124" i="3"/>
  <c r="AI125" i="3"/>
  <c r="AI126" i="3"/>
  <c r="AI127" i="3"/>
  <c r="AI131" i="3"/>
  <c r="AI132" i="3"/>
  <c r="AI134" i="3"/>
  <c r="AI135" i="3"/>
  <c r="AI136" i="3"/>
  <c r="AI137" i="3"/>
  <c r="AI138" i="3"/>
  <c r="AI139" i="3"/>
  <c r="AI140" i="3"/>
  <c r="AI141" i="3"/>
  <c r="AI142" i="3"/>
  <c r="AI144" i="3"/>
  <c r="AI146" i="3"/>
  <c r="AI147" i="3"/>
  <c r="AI149" i="3"/>
  <c r="AI151" i="3"/>
  <c r="AI152" i="3"/>
  <c r="AI153" i="3"/>
  <c r="AI155" i="3"/>
  <c r="AI156" i="3"/>
  <c r="AI157" i="3"/>
  <c r="AI160" i="3"/>
  <c r="AI161" i="3"/>
  <c r="AI162" i="3"/>
  <c r="AI163" i="3"/>
  <c r="AI164" i="3"/>
  <c r="AI167" i="3"/>
  <c r="AI168" i="3"/>
  <c r="AI169" i="3"/>
  <c r="AI171" i="3"/>
  <c r="AI172" i="3"/>
  <c r="AI173" i="3"/>
  <c r="AI175" i="3"/>
  <c r="AI176" i="3"/>
  <c r="AI177" i="3"/>
  <c r="AI180" i="3"/>
  <c r="AI181" i="3"/>
  <c r="AI182" i="3"/>
  <c r="AI183" i="3"/>
  <c r="AI184" i="3"/>
  <c r="AI186" i="3"/>
  <c r="AI187" i="3"/>
  <c r="AI188" i="3"/>
  <c r="AI189" i="3"/>
  <c r="AI190" i="3"/>
  <c r="AI191" i="3"/>
  <c r="AI193" i="3"/>
  <c r="AI195" i="3"/>
  <c r="AI196" i="3"/>
  <c r="AI197" i="3"/>
  <c r="AI198" i="3"/>
  <c r="AI199" i="3"/>
  <c r="AI202" i="3"/>
  <c r="AI203" i="3"/>
  <c r="AI204" i="3"/>
  <c r="AI205" i="3"/>
  <c r="AI206" i="3"/>
  <c r="AI207" i="3"/>
  <c r="AI208" i="3"/>
  <c r="AI209" i="3"/>
  <c r="AI210" i="3"/>
  <c r="AI212" i="3"/>
  <c r="AI214" i="3"/>
  <c r="AI215" i="3"/>
  <c r="AI216" i="3"/>
  <c r="AI217" i="3"/>
  <c r="AI218" i="3"/>
  <c r="AI219" i="3"/>
  <c r="AI220" i="3"/>
  <c r="AI222" i="3"/>
  <c r="AI223" i="3"/>
  <c r="AI226" i="3"/>
  <c r="AI227" i="3"/>
  <c r="AI229" i="3"/>
  <c r="AI230" i="3"/>
  <c r="AI231" i="3"/>
  <c r="AI232" i="3"/>
  <c r="AI233" i="3"/>
  <c r="AI234" i="3"/>
  <c r="AI235" i="3"/>
  <c r="AI236" i="3"/>
  <c r="AI237" i="3"/>
  <c r="AI239" i="3"/>
  <c r="AI240" i="3"/>
  <c r="AI241" i="3"/>
  <c r="AI242" i="3"/>
  <c r="AI243" i="3"/>
  <c r="AI244" i="3"/>
  <c r="AI245" i="3"/>
  <c r="AI246" i="3"/>
  <c r="AI247" i="3"/>
  <c r="AI248" i="3"/>
  <c r="AI249" i="3"/>
  <c r="AI250" i="3"/>
  <c r="AI252" i="3"/>
  <c r="M83" i="2"/>
  <c r="AA83" i="2" s="1"/>
  <c r="H5" i="1"/>
  <c r="L83" i="2"/>
  <c r="Z83" i="2"/>
  <c r="B6" i="1"/>
  <c r="C6" i="1"/>
  <c r="D6" i="1"/>
  <c r="E6" i="1"/>
  <c r="F6" i="1"/>
  <c r="G6" i="1"/>
  <c r="H6" i="1"/>
  <c r="J6" i="1"/>
  <c r="K6" i="1"/>
  <c r="L6" i="1"/>
  <c r="M6" i="1"/>
  <c r="N6" i="1"/>
  <c r="O6" i="1"/>
  <c r="P6" i="1"/>
  <c r="R6" i="1"/>
  <c r="S6" i="1"/>
  <c r="T6" i="1"/>
  <c r="U6" i="1"/>
  <c r="V6" i="1"/>
  <c r="W6" i="1"/>
  <c r="X6" i="1"/>
  <c r="B7" i="1"/>
  <c r="C7" i="1"/>
  <c r="D7" i="1"/>
  <c r="E7" i="1"/>
  <c r="F7" i="1"/>
  <c r="G7" i="1"/>
  <c r="H7" i="1"/>
  <c r="J7" i="1"/>
  <c r="K7" i="1"/>
  <c r="L7" i="1"/>
  <c r="M7" i="1"/>
  <c r="N7" i="1"/>
  <c r="O7" i="1"/>
  <c r="P7" i="1"/>
  <c r="R7" i="1"/>
  <c r="S7" i="1"/>
  <c r="T7" i="1"/>
  <c r="U7" i="1"/>
  <c r="V7" i="1"/>
  <c r="W7" i="1"/>
  <c r="X7" i="1"/>
  <c r="B8" i="1"/>
  <c r="D8" i="1"/>
  <c r="F8" i="1"/>
  <c r="H8" i="1"/>
  <c r="J8" i="1"/>
  <c r="L8" i="1"/>
  <c r="N8" i="1"/>
  <c r="P8" i="1"/>
  <c r="R8" i="1"/>
  <c r="T8" i="1"/>
  <c r="V8" i="1"/>
  <c r="X8" i="1"/>
  <c r="B9" i="1"/>
  <c r="C9" i="1"/>
  <c r="D9" i="1"/>
  <c r="E9" i="1"/>
  <c r="F9" i="1"/>
  <c r="G9" i="1"/>
  <c r="H9" i="1"/>
  <c r="J9" i="1"/>
  <c r="K9" i="1"/>
  <c r="L9" i="1"/>
  <c r="M9" i="1"/>
  <c r="N9" i="1"/>
  <c r="O9" i="1"/>
  <c r="P9" i="1"/>
  <c r="R9" i="1"/>
  <c r="S9" i="1"/>
  <c r="T9" i="1"/>
  <c r="U9" i="1"/>
  <c r="V9" i="1"/>
  <c r="W9" i="1"/>
  <c r="X9" i="1"/>
  <c r="B10" i="1"/>
  <c r="C10" i="1"/>
  <c r="D10" i="1"/>
  <c r="E10" i="1"/>
  <c r="F10" i="1"/>
  <c r="G10" i="1"/>
  <c r="H10" i="1"/>
  <c r="J10" i="1"/>
  <c r="K10" i="1"/>
  <c r="L10" i="1"/>
  <c r="M10" i="1"/>
  <c r="N10" i="1"/>
  <c r="O10" i="1"/>
  <c r="P10" i="1"/>
  <c r="R10" i="1"/>
  <c r="S10" i="1"/>
  <c r="T10" i="1"/>
  <c r="U10" i="1"/>
  <c r="V10" i="1"/>
  <c r="W10" i="1"/>
  <c r="X10" i="1"/>
  <c r="B11" i="1"/>
  <c r="C11" i="1"/>
  <c r="D11" i="1"/>
  <c r="E11" i="1"/>
  <c r="F11" i="1"/>
  <c r="G11" i="1"/>
  <c r="H11" i="1"/>
  <c r="J11" i="1"/>
  <c r="K11" i="1"/>
  <c r="L11" i="1"/>
  <c r="M11" i="1"/>
  <c r="N11" i="1"/>
  <c r="O11" i="1"/>
  <c r="P11" i="1"/>
  <c r="R11" i="1"/>
  <c r="S11" i="1"/>
  <c r="T11" i="1"/>
  <c r="U11" i="1"/>
  <c r="V11" i="1"/>
  <c r="W11" i="1"/>
  <c r="X11" i="1"/>
  <c r="B12" i="1"/>
  <c r="C12" i="1"/>
  <c r="D12" i="1"/>
  <c r="E12" i="1"/>
  <c r="F12" i="1"/>
  <c r="G12" i="1"/>
  <c r="H12" i="1"/>
  <c r="J12" i="1"/>
  <c r="K12" i="1"/>
  <c r="L12" i="1"/>
  <c r="M12" i="1"/>
  <c r="N12" i="1"/>
  <c r="O12" i="1"/>
  <c r="P12" i="1"/>
  <c r="R12" i="1"/>
  <c r="S12" i="1"/>
  <c r="T12" i="1"/>
  <c r="U12" i="1"/>
  <c r="V12" i="1"/>
  <c r="W12" i="1"/>
  <c r="X12" i="1"/>
  <c r="B13" i="1"/>
  <c r="C13" i="1"/>
  <c r="D13" i="1"/>
  <c r="E13" i="1"/>
  <c r="G13" i="1"/>
  <c r="H13" i="1"/>
  <c r="J13" i="1"/>
  <c r="K13" i="1"/>
  <c r="L13" i="1"/>
  <c r="M13" i="1"/>
  <c r="O13" i="1"/>
  <c r="P13" i="1"/>
  <c r="R13" i="1"/>
  <c r="S13" i="1"/>
  <c r="T13" i="1"/>
  <c r="U13" i="1"/>
  <c r="W13" i="1"/>
  <c r="X13" i="1"/>
  <c r="C14" i="1"/>
  <c r="E14" i="1"/>
  <c r="F14" i="1"/>
  <c r="G14" i="1"/>
  <c r="H14" i="1"/>
  <c r="K14" i="1"/>
  <c r="M14" i="1"/>
  <c r="N14" i="1"/>
  <c r="O14" i="1"/>
  <c r="P14" i="1"/>
  <c r="S14" i="1"/>
  <c r="U14" i="1"/>
  <c r="V14" i="1"/>
  <c r="W14" i="1"/>
  <c r="X14" i="1"/>
  <c r="B15" i="1"/>
  <c r="C15" i="1"/>
  <c r="D15" i="1"/>
  <c r="E15" i="1"/>
  <c r="F15" i="1"/>
  <c r="G15" i="1"/>
  <c r="H15" i="1"/>
  <c r="J15" i="1"/>
  <c r="K15" i="1"/>
  <c r="L15" i="1"/>
  <c r="M15" i="1"/>
  <c r="N15" i="1"/>
  <c r="O15" i="1"/>
  <c r="P15" i="1"/>
  <c r="R15" i="1"/>
  <c r="S15" i="1"/>
  <c r="T15" i="1"/>
  <c r="U15" i="1"/>
  <c r="V15" i="1"/>
  <c r="W15" i="1"/>
  <c r="X15" i="1"/>
  <c r="B16" i="1"/>
  <c r="C16" i="1"/>
  <c r="D16" i="1"/>
  <c r="E16" i="1"/>
  <c r="F16" i="1"/>
  <c r="G16" i="1"/>
  <c r="H16" i="1"/>
  <c r="J16" i="1"/>
  <c r="K16" i="1"/>
  <c r="L16" i="1"/>
  <c r="M16" i="1"/>
  <c r="N16" i="1"/>
  <c r="O16" i="1"/>
  <c r="P16" i="1"/>
  <c r="R16" i="1"/>
  <c r="S16" i="1"/>
  <c r="T16" i="1"/>
  <c r="U16" i="1"/>
  <c r="V16" i="1"/>
  <c r="W16" i="1"/>
  <c r="X16" i="1"/>
  <c r="B17" i="1"/>
  <c r="C17" i="1"/>
  <c r="D17" i="1"/>
  <c r="E17" i="1"/>
  <c r="F17" i="1"/>
  <c r="G17" i="1"/>
  <c r="H17" i="1"/>
  <c r="J17" i="1"/>
  <c r="K17" i="1"/>
  <c r="L17" i="1"/>
  <c r="M17" i="1"/>
  <c r="N17" i="1"/>
  <c r="O17" i="1"/>
  <c r="P17" i="1"/>
  <c r="R17" i="1"/>
  <c r="S17" i="1"/>
  <c r="T17" i="1"/>
  <c r="U17" i="1"/>
  <c r="V17" i="1"/>
  <c r="W17" i="1"/>
  <c r="X17" i="1"/>
  <c r="B18" i="1"/>
  <c r="C18" i="1"/>
  <c r="D18" i="1"/>
  <c r="E18" i="1"/>
  <c r="F18" i="1"/>
  <c r="G18" i="1"/>
  <c r="H18" i="1"/>
  <c r="J18" i="1"/>
  <c r="K18" i="1"/>
  <c r="L18" i="1"/>
  <c r="M18" i="1"/>
  <c r="N18" i="1"/>
  <c r="O18" i="1"/>
  <c r="P18" i="1"/>
  <c r="R18" i="1"/>
  <c r="S18" i="1"/>
  <c r="T18" i="1"/>
  <c r="U18" i="1"/>
  <c r="V18" i="1"/>
  <c r="W18" i="1"/>
  <c r="X18" i="1"/>
  <c r="C19" i="1"/>
  <c r="E19" i="1"/>
  <c r="F19" i="1"/>
  <c r="G19" i="1"/>
  <c r="H19" i="1"/>
  <c r="K19" i="1"/>
  <c r="M19" i="1"/>
  <c r="N19" i="1"/>
  <c r="O19" i="1"/>
  <c r="P19" i="1"/>
  <c r="S19" i="1"/>
  <c r="U19" i="1"/>
  <c r="V19" i="1"/>
  <c r="W19" i="1"/>
  <c r="X19" i="1"/>
  <c r="B20" i="1"/>
  <c r="C20" i="1"/>
  <c r="D20" i="1"/>
  <c r="E20" i="1"/>
  <c r="F20" i="1"/>
  <c r="G20" i="1"/>
  <c r="H20" i="1"/>
  <c r="J20" i="1"/>
  <c r="K20" i="1"/>
  <c r="L20" i="1"/>
  <c r="M20" i="1"/>
  <c r="N20" i="1"/>
  <c r="O20" i="1"/>
  <c r="P20" i="1"/>
  <c r="R20" i="1"/>
  <c r="S20" i="1"/>
  <c r="T20" i="1"/>
  <c r="U20" i="1"/>
  <c r="V20" i="1"/>
  <c r="W20" i="1"/>
  <c r="X20" i="1"/>
  <c r="B21" i="1"/>
  <c r="C21" i="1"/>
  <c r="D21" i="1"/>
  <c r="E21" i="1"/>
  <c r="F21" i="1"/>
  <c r="G21" i="1"/>
  <c r="H21" i="1"/>
  <c r="J21" i="1"/>
  <c r="K21" i="1"/>
  <c r="L21" i="1"/>
  <c r="M21" i="1"/>
  <c r="N21" i="1"/>
  <c r="O21" i="1"/>
  <c r="P21" i="1"/>
  <c r="R21" i="1"/>
  <c r="S21" i="1"/>
  <c r="T21" i="1"/>
  <c r="U21" i="1"/>
  <c r="V21" i="1"/>
  <c r="W21" i="1"/>
  <c r="X21" i="1"/>
  <c r="B22" i="1"/>
  <c r="C22" i="1"/>
  <c r="D22" i="1"/>
  <c r="E22" i="1"/>
  <c r="F22" i="1"/>
  <c r="G22" i="1"/>
  <c r="H22" i="1"/>
  <c r="J22" i="1"/>
  <c r="K22" i="1"/>
  <c r="L22" i="1"/>
  <c r="M22" i="1"/>
  <c r="N22" i="1"/>
  <c r="O22" i="1"/>
  <c r="P22" i="1"/>
  <c r="R22" i="1"/>
  <c r="S22" i="1"/>
  <c r="T22" i="1"/>
  <c r="U22" i="1"/>
  <c r="V22" i="1"/>
  <c r="W22" i="1"/>
  <c r="X22" i="1"/>
  <c r="B23" i="1"/>
  <c r="D23" i="1"/>
  <c r="F23" i="1"/>
  <c r="H23" i="1"/>
  <c r="J23" i="1"/>
  <c r="L23" i="1"/>
  <c r="N23" i="1"/>
  <c r="P23" i="1"/>
  <c r="R23" i="1"/>
  <c r="T23" i="1"/>
  <c r="V23" i="1"/>
  <c r="X23" i="1"/>
  <c r="B24" i="1"/>
  <c r="D24" i="1"/>
  <c r="F24" i="1"/>
  <c r="H24" i="1"/>
  <c r="J24" i="1"/>
  <c r="L24" i="1"/>
  <c r="N24" i="1"/>
  <c r="P24" i="1"/>
  <c r="R24" i="1"/>
  <c r="T24" i="1"/>
  <c r="V24" i="1"/>
  <c r="X24" i="1"/>
  <c r="B25" i="1"/>
  <c r="C25" i="1"/>
  <c r="D25" i="1"/>
  <c r="E25" i="1"/>
  <c r="F25" i="1"/>
  <c r="G25" i="1"/>
  <c r="H25" i="1"/>
  <c r="J25" i="1"/>
  <c r="K25" i="1"/>
  <c r="L25" i="1"/>
  <c r="M25" i="1"/>
  <c r="N25" i="1"/>
  <c r="O25" i="1"/>
  <c r="P25" i="1"/>
  <c r="R25" i="1"/>
  <c r="S25" i="1"/>
  <c r="T25" i="1"/>
  <c r="U25" i="1"/>
  <c r="V25" i="1"/>
  <c r="W25" i="1"/>
  <c r="X25" i="1"/>
  <c r="C26" i="1"/>
  <c r="E26" i="1"/>
  <c r="G26" i="1"/>
  <c r="K26" i="1"/>
  <c r="M26" i="1"/>
  <c r="O26" i="1"/>
  <c r="S26" i="1"/>
  <c r="U26" i="1"/>
  <c r="W26" i="1"/>
  <c r="B27" i="1"/>
  <c r="C27" i="1"/>
  <c r="D27" i="1"/>
  <c r="E27" i="1"/>
  <c r="F27" i="1"/>
  <c r="G27" i="1"/>
  <c r="H27" i="1"/>
  <c r="J27" i="1"/>
  <c r="K27" i="1"/>
  <c r="L27" i="1"/>
  <c r="M27" i="1"/>
  <c r="N27" i="1"/>
  <c r="O27" i="1"/>
  <c r="P27" i="1"/>
  <c r="R27" i="1"/>
  <c r="S27" i="1"/>
  <c r="T27" i="1"/>
  <c r="U27" i="1"/>
  <c r="V27" i="1"/>
  <c r="W27" i="1"/>
  <c r="X27" i="1"/>
  <c r="B28" i="1"/>
  <c r="C28" i="1"/>
  <c r="D28" i="1"/>
  <c r="E28" i="1"/>
  <c r="F28" i="1"/>
  <c r="G28" i="1"/>
  <c r="H28" i="1"/>
  <c r="J28" i="1"/>
  <c r="K28" i="1"/>
  <c r="L28" i="1"/>
  <c r="M28" i="1"/>
  <c r="N28" i="1"/>
  <c r="O28" i="1"/>
  <c r="P28" i="1"/>
  <c r="R28" i="1"/>
  <c r="S28" i="1"/>
  <c r="T28" i="1"/>
  <c r="U28" i="1"/>
  <c r="V28" i="1"/>
  <c r="W28" i="1"/>
  <c r="X28" i="1"/>
  <c r="B29" i="1"/>
  <c r="C29" i="1"/>
  <c r="D29" i="1"/>
  <c r="E29" i="1"/>
  <c r="F29" i="1"/>
  <c r="G29" i="1"/>
  <c r="H29" i="1"/>
  <c r="J29" i="1"/>
  <c r="K29" i="1"/>
  <c r="L29" i="1"/>
  <c r="M29" i="1"/>
  <c r="N29" i="1"/>
  <c r="O29" i="1"/>
  <c r="P29" i="1"/>
  <c r="R29" i="1"/>
  <c r="S29" i="1"/>
  <c r="T29" i="1"/>
  <c r="U29" i="1"/>
  <c r="V29" i="1"/>
  <c r="W29" i="1"/>
  <c r="X29" i="1"/>
  <c r="B30" i="1"/>
  <c r="C30" i="1"/>
  <c r="D30" i="1"/>
  <c r="E30" i="1"/>
  <c r="F30" i="1"/>
  <c r="G30" i="1"/>
  <c r="H30" i="1"/>
  <c r="J30" i="1"/>
  <c r="K30" i="1"/>
  <c r="L30" i="1"/>
  <c r="M30" i="1"/>
  <c r="N30" i="1"/>
  <c r="O30" i="1"/>
  <c r="P30" i="1"/>
  <c r="R30" i="1"/>
  <c r="S30" i="1"/>
  <c r="T30" i="1"/>
  <c r="U30" i="1"/>
  <c r="V30" i="1"/>
  <c r="W30" i="1"/>
  <c r="X30" i="1"/>
  <c r="B31" i="1"/>
  <c r="C31" i="1"/>
  <c r="D31" i="1"/>
  <c r="E31" i="1"/>
  <c r="F31" i="1"/>
  <c r="G31" i="1"/>
  <c r="H31" i="1"/>
  <c r="J31" i="1"/>
  <c r="K31" i="1"/>
  <c r="L31" i="1"/>
  <c r="M31" i="1"/>
  <c r="N31" i="1"/>
  <c r="O31" i="1"/>
  <c r="P31" i="1"/>
  <c r="R31" i="1"/>
  <c r="S31" i="1"/>
  <c r="T31" i="1"/>
  <c r="U31" i="1"/>
  <c r="V31" i="1"/>
  <c r="W31" i="1"/>
  <c r="X31" i="1"/>
  <c r="B32" i="1"/>
  <c r="C32" i="1"/>
  <c r="D32" i="1"/>
  <c r="E32" i="1"/>
  <c r="F32" i="1"/>
  <c r="G32" i="1"/>
  <c r="H32" i="1"/>
  <c r="J32" i="1"/>
  <c r="K32" i="1"/>
  <c r="L32" i="1"/>
  <c r="M32" i="1"/>
  <c r="N32" i="1"/>
  <c r="O32" i="1"/>
  <c r="P32" i="1"/>
  <c r="R32" i="1"/>
  <c r="S32" i="1"/>
  <c r="T32" i="1"/>
  <c r="U32" i="1"/>
  <c r="V32" i="1"/>
  <c r="W32" i="1"/>
  <c r="X32" i="1"/>
  <c r="B33" i="1"/>
  <c r="D33" i="1"/>
  <c r="F33" i="1"/>
  <c r="H33" i="1"/>
  <c r="J33" i="1"/>
  <c r="L33" i="1"/>
  <c r="N33" i="1"/>
  <c r="P33" i="1"/>
  <c r="R33" i="1"/>
  <c r="T33" i="1"/>
  <c r="V33" i="1"/>
  <c r="X33" i="1"/>
  <c r="B34" i="1"/>
  <c r="C34" i="1"/>
  <c r="D34" i="1"/>
  <c r="E34" i="1"/>
  <c r="G34" i="1"/>
  <c r="J34" i="1"/>
  <c r="K34" i="1"/>
  <c r="L34" i="1"/>
  <c r="M34" i="1"/>
  <c r="O34" i="1"/>
  <c r="R34" i="1"/>
  <c r="S34" i="1"/>
  <c r="T34" i="1"/>
  <c r="U34" i="1"/>
  <c r="W34" i="1"/>
  <c r="B35" i="1"/>
  <c r="C35" i="1"/>
  <c r="D35" i="1"/>
  <c r="E35" i="1"/>
  <c r="F35" i="1"/>
  <c r="G35" i="1"/>
  <c r="H35" i="1"/>
  <c r="J35" i="1"/>
  <c r="K35" i="1"/>
  <c r="L35" i="1"/>
  <c r="M35" i="1"/>
  <c r="N35" i="1"/>
  <c r="O35" i="1"/>
  <c r="P35" i="1"/>
  <c r="R35" i="1"/>
  <c r="S35" i="1"/>
  <c r="T35" i="1"/>
  <c r="U35" i="1"/>
  <c r="V35" i="1"/>
  <c r="W35" i="1"/>
  <c r="X35" i="1"/>
  <c r="B36" i="1"/>
  <c r="C36" i="1"/>
  <c r="D36" i="1"/>
  <c r="E36" i="1"/>
  <c r="F36" i="1"/>
  <c r="G36" i="1"/>
  <c r="H36" i="1"/>
  <c r="J36" i="1"/>
  <c r="K36" i="1"/>
  <c r="L36" i="1"/>
  <c r="M36" i="1"/>
  <c r="N36" i="1"/>
  <c r="O36" i="1"/>
  <c r="P36" i="1"/>
  <c r="R36" i="1"/>
  <c r="S36" i="1"/>
  <c r="T36" i="1"/>
  <c r="U36" i="1"/>
  <c r="V36" i="1"/>
  <c r="W36" i="1"/>
  <c r="X36" i="1"/>
  <c r="B37" i="1"/>
  <c r="D37" i="1"/>
  <c r="F37" i="1"/>
  <c r="H37" i="1"/>
  <c r="J37" i="1"/>
  <c r="L37" i="1"/>
  <c r="N37" i="1"/>
  <c r="P37" i="1"/>
  <c r="R37" i="1"/>
  <c r="T37" i="1"/>
  <c r="V37" i="1"/>
  <c r="X37" i="1"/>
  <c r="B38" i="1"/>
  <c r="C38" i="1"/>
  <c r="D38" i="1"/>
  <c r="E38" i="1"/>
  <c r="F38" i="1"/>
  <c r="G38" i="1"/>
  <c r="H38" i="1"/>
  <c r="J38" i="1"/>
  <c r="K38" i="1"/>
  <c r="L38" i="1"/>
  <c r="M38" i="1"/>
  <c r="N38" i="1"/>
  <c r="O38" i="1"/>
  <c r="P38" i="1"/>
  <c r="R38" i="1"/>
  <c r="S38" i="1"/>
  <c r="T38" i="1"/>
  <c r="U38" i="1"/>
  <c r="V38" i="1"/>
  <c r="W38" i="1"/>
  <c r="X38" i="1"/>
  <c r="B39" i="1"/>
  <c r="C39" i="1"/>
  <c r="D39" i="1"/>
  <c r="E39" i="1"/>
  <c r="F39" i="1"/>
  <c r="G39" i="1"/>
  <c r="H39" i="1"/>
  <c r="J39" i="1"/>
  <c r="K39" i="1"/>
  <c r="L39" i="1"/>
  <c r="M39" i="1"/>
  <c r="N39" i="1"/>
  <c r="O39" i="1"/>
  <c r="P39" i="1"/>
  <c r="R39" i="1"/>
  <c r="S39" i="1"/>
  <c r="T39" i="1"/>
  <c r="U39" i="1"/>
  <c r="V39" i="1"/>
  <c r="W39" i="1"/>
  <c r="X39" i="1"/>
  <c r="B40" i="1"/>
  <c r="C40" i="1"/>
  <c r="D40" i="1"/>
  <c r="E40" i="1"/>
  <c r="F40" i="1"/>
  <c r="G40" i="1"/>
  <c r="H40" i="1"/>
  <c r="J40" i="1"/>
  <c r="K40" i="1"/>
  <c r="L40" i="1"/>
  <c r="M40" i="1"/>
  <c r="N40" i="1"/>
  <c r="O40" i="1"/>
  <c r="P40" i="1"/>
  <c r="R40" i="1"/>
  <c r="S40" i="1"/>
  <c r="T40" i="1"/>
  <c r="U40" i="1"/>
  <c r="V40" i="1"/>
  <c r="W40" i="1"/>
  <c r="X40" i="1"/>
  <c r="B41" i="1"/>
  <c r="C41" i="1"/>
  <c r="D41" i="1"/>
  <c r="E41" i="1"/>
  <c r="F41" i="1"/>
  <c r="G41" i="1"/>
  <c r="H41" i="1"/>
  <c r="J41" i="1"/>
  <c r="K41" i="1"/>
  <c r="L41" i="1"/>
  <c r="M41" i="1"/>
  <c r="N41" i="1"/>
  <c r="O41" i="1"/>
  <c r="P41" i="1"/>
  <c r="R41" i="1"/>
  <c r="S41" i="1"/>
  <c r="T41" i="1"/>
  <c r="U41" i="1"/>
  <c r="V41" i="1"/>
  <c r="W41" i="1"/>
  <c r="X41" i="1"/>
  <c r="B42" i="1"/>
  <c r="C42" i="1"/>
  <c r="D42" i="1"/>
  <c r="E42" i="1"/>
  <c r="F42" i="1"/>
  <c r="G42" i="1"/>
  <c r="H42" i="1"/>
  <c r="J42" i="1"/>
  <c r="K42" i="1"/>
  <c r="L42" i="1"/>
  <c r="M42" i="1"/>
  <c r="N42" i="1"/>
  <c r="O42" i="1"/>
  <c r="P42" i="1"/>
  <c r="R42" i="1"/>
  <c r="S42" i="1"/>
  <c r="T42" i="1"/>
  <c r="U42" i="1"/>
  <c r="V42" i="1"/>
  <c r="W42" i="1"/>
  <c r="X42" i="1"/>
  <c r="B43" i="1"/>
  <c r="C43" i="1"/>
  <c r="D43" i="1"/>
  <c r="E43" i="1"/>
  <c r="F43" i="1"/>
  <c r="G43" i="1"/>
  <c r="H43" i="1"/>
  <c r="J43" i="1"/>
  <c r="K43" i="1"/>
  <c r="L43" i="1"/>
  <c r="M43" i="1"/>
  <c r="N43" i="1"/>
  <c r="O43" i="1"/>
  <c r="P43" i="1"/>
  <c r="R43" i="1"/>
  <c r="S43" i="1"/>
  <c r="T43" i="1"/>
  <c r="U43" i="1"/>
  <c r="V43" i="1"/>
  <c r="W43" i="1"/>
  <c r="X43" i="1"/>
  <c r="B44" i="1"/>
  <c r="C44" i="1"/>
  <c r="D44" i="1"/>
  <c r="E44" i="1"/>
  <c r="F44" i="1"/>
  <c r="G44" i="1"/>
  <c r="H44" i="1"/>
  <c r="J44" i="1"/>
  <c r="K44" i="1"/>
  <c r="L44" i="1"/>
  <c r="M44" i="1"/>
  <c r="N44" i="1"/>
  <c r="O44" i="1"/>
  <c r="P44" i="1"/>
  <c r="R44" i="1"/>
  <c r="S44" i="1"/>
  <c r="T44" i="1"/>
  <c r="U44" i="1"/>
  <c r="V44" i="1"/>
  <c r="W44" i="1"/>
  <c r="X44" i="1"/>
  <c r="C44" i="3"/>
  <c r="B45" i="1"/>
  <c r="C45" i="1"/>
  <c r="D45" i="1"/>
  <c r="E45" i="1"/>
  <c r="F45" i="1"/>
  <c r="G45" i="1"/>
  <c r="H45" i="1"/>
  <c r="J45" i="1"/>
  <c r="K45" i="1"/>
  <c r="L45" i="1"/>
  <c r="M45" i="1"/>
  <c r="N45" i="1"/>
  <c r="O45" i="1"/>
  <c r="P45" i="1"/>
  <c r="R45" i="1"/>
  <c r="S45" i="1"/>
  <c r="T45" i="1"/>
  <c r="U45" i="1"/>
  <c r="V45" i="1"/>
  <c r="W45" i="1"/>
  <c r="X45" i="1"/>
  <c r="B46" i="1"/>
  <c r="D46" i="1"/>
  <c r="F46" i="1"/>
  <c r="H46" i="1"/>
  <c r="J46" i="1"/>
  <c r="L46" i="1"/>
  <c r="N46" i="1"/>
  <c r="P46" i="1"/>
  <c r="R46" i="1"/>
  <c r="T46" i="1"/>
  <c r="V46" i="1"/>
  <c r="X46" i="1"/>
  <c r="B47" i="1"/>
  <c r="C47" i="1"/>
  <c r="D47" i="1"/>
  <c r="E47" i="1"/>
  <c r="G47" i="1"/>
  <c r="H47" i="1"/>
  <c r="J47" i="1"/>
  <c r="K47" i="1"/>
  <c r="L47" i="1"/>
  <c r="M47" i="1"/>
  <c r="O47" i="1"/>
  <c r="P47" i="1"/>
  <c r="R47" i="1"/>
  <c r="S47" i="1"/>
  <c r="T47" i="1"/>
  <c r="U47" i="1"/>
  <c r="W47" i="1"/>
  <c r="X47" i="1"/>
  <c r="B48" i="1"/>
  <c r="C48" i="1"/>
  <c r="D48" i="1"/>
  <c r="E48" i="1"/>
  <c r="F48" i="1"/>
  <c r="G48" i="1"/>
  <c r="H48" i="1"/>
  <c r="J48" i="1"/>
  <c r="K48" i="1"/>
  <c r="L48" i="1"/>
  <c r="M48" i="1"/>
  <c r="N48" i="1"/>
  <c r="O48" i="1"/>
  <c r="P48" i="1"/>
  <c r="R48" i="1"/>
  <c r="S48" i="1"/>
  <c r="T48" i="1"/>
  <c r="U48" i="1"/>
  <c r="V48" i="1"/>
  <c r="W48" i="1"/>
  <c r="X48" i="1"/>
  <c r="B49" i="1"/>
  <c r="C49" i="1"/>
  <c r="D49" i="1"/>
  <c r="E49" i="1"/>
  <c r="F49" i="1"/>
  <c r="G49" i="1"/>
  <c r="H49" i="1"/>
  <c r="J49" i="1"/>
  <c r="K49" i="1"/>
  <c r="L49" i="1"/>
  <c r="M49" i="1"/>
  <c r="N49" i="1"/>
  <c r="O49" i="1"/>
  <c r="P49" i="1"/>
  <c r="R49" i="1"/>
  <c r="S49" i="1"/>
  <c r="T49" i="1"/>
  <c r="U49" i="1"/>
  <c r="V49" i="1"/>
  <c r="W49" i="1"/>
  <c r="X49" i="1"/>
  <c r="B50" i="1"/>
  <c r="C50" i="1"/>
  <c r="D50" i="1"/>
  <c r="E50" i="1"/>
  <c r="F50" i="1"/>
  <c r="G50" i="1"/>
  <c r="H50" i="1"/>
  <c r="J50" i="1"/>
  <c r="K50" i="1"/>
  <c r="L50" i="1"/>
  <c r="M50" i="1"/>
  <c r="N50" i="1"/>
  <c r="O50" i="1"/>
  <c r="P50" i="1"/>
  <c r="R50" i="1"/>
  <c r="S50" i="1"/>
  <c r="T50" i="1"/>
  <c r="U50" i="1"/>
  <c r="V50" i="1"/>
  <c r="W50" i="1"/>
  <c r="X50" i="1"/>
  <c r="B51" i="1"/>
  <c r="D51" i="1"/>
  <c r="F51" i="1"/>
  <c r="H51" i="1"/>
  <c r="J51" i="1"/>
  <c r="L51" i="1"/>
  <c r="N51" i="1"/>
  <c r="P51" i="1"/>
  <c r="R51" i="1"/>
  <c r="T51" i="1"/>
  <c r="V51" i="1"/>
  <c r="X51" i="1"/>
  <c r="B52" i="1"/>
  <c r="C52" i="1"/>
  <c r="D52" i="1"/>
  <c r="E52" i="1"/>
  <c r="F52" i="1"/>
  <c r="G52" i="1"/>
  <c r="H52" i="1"/>
  <c r="J52" i="1"/>
  <c r="K52" i="1"/>
  <c r="L52" i="1"/>
  <c r="M52" i="1"/>
  <c r="N52" i="1"/>
  <c r="O52" i="1"/>
  <c r="P52" i="1"/>
  <c r="R52" i="1"/>
  <c r="S52" i="1"/>
  <c r="T52" i="1"/>
  <c r="U52" i="1"/>
  <c r="V52" i="1"/>
  <c r="W52" i="1"/>
  <c r="X52" i="1"/>
  <c r="B53" i="1"/>
  <c r="C53" i="1"/>
  <c r="D53" i="1"/>
  <c r="E53" i="1"/>
  <c r="F53" i="1"/>
  <c r="G53" i="1"/>
  <c r="H53" i="1"/>
  <c r="J53" i="1"/>
  <c r="K53" i="1"/>
  <c r="L53" i="1"/>
  <c r="M53" i="1"/>
  <c r="N53" i="1"/>
  <c r="O53" i="1"/>
  <c r="P53" i="1"/>
  <c r="R53" i="1"/>
  <c r="S53" i="1"/>
  <c r="T53" i="1"/>
  <c r="U53" i="1"/>
  <c r="V53" i="1"/>
  <c r="W53" i="1"/>
  <c r="X53" i="1"/>
  <c r="B54" i="1"/>
  <c r="C54" i="1"/>
  <c r="D54" i="1"/>
  <c r="E54" i="1"/>
  <c r="F54" i="1"/>
  <c r="G54" i="1"/>
  <c r="H54" i="1"/>
  <c r="J54" i="1"/>
  <c r="K54" i="1"/>
  <c r="L54" i="1"/>
  <c r="M54" i="1"/>
  <c r="N54" i="1"/>
  <c r="O54" i="1"/>
  <c r="P54" i="1"/>
  <c r="R54" i="1"/>
  <c r="S54" i="1"/>
  <c r="T54" i="1"/>
  <c r="U54" i="1"/>
  <c r="V54" i="1"/>
  <c r="W54" i="1"/>
  <c r="X54" i="1"/>
  <c r="B55" i="1"/>
  <c r="C55" i="1"/>
  <c r="D55" i="1"/>
  <c r="E55" i="1"/>
  <c r="F55" i="1"/>
  <c r="G55" i="1"/>
  <c r="H55" i="1"/>
  <c r="J55" i="1"/>
  <c r="K55" i="1"/>
  <c r="L55" i="1"/>
  <c r="M55" i="1"/>
  <c r="N55" i="1"/>
  <c r="O55" i="1"/>
  <c r="P55" i="1"/>
  <c r="R55" i="1"/>
  <c r="S55" i="1"/>
  <c r="T55" i="1"/>
  <c r="U55" i="1"/>
  <c r="V55" i="1"/>
  <c r="W55" i="1"/>
  <c r="X55" i="1"/>
  <c r="B56" i="1"/>
  <c r="C56" i="1"/>
  <c r="D56" i="1"/>
  <c r="E56" i="1"/>
  <c r="F56" i="1"/>
  <c r="G56" i="1"/>
  <c r="H56" i="1"/>
  <c r="J56" i="1"/>
  <c r="K56" i="1"/>
  <c r="L56" i="1"/>
  <c r="M56" i="1"/>
  <c r="N56" i="1"/>
  <c r="O56" i="1"/>
  <c r="P56" i="1"/>
  <c r="R56" i="1"/>
  <c r="S56" i="1"/>
  <c r="T56" i="1"/>
  <c r="U56" i="1"/>
  <c r="V56" i="1"/>
  <c r="W56" i="1"/>
  <c r="X56" i="1"/>
  <c r="B57" i="1"/>
  <c r="C57" i="1"/>
  <c r="D57" i="1"/>
  <c r="E57" i="1"/>
  <c r="F57" i="1"/>
  <c r="G57" i="1"/>
  <c r="H57" i="1"/>
  <c r="J57" i="1"/>
  <c r="K57" i="1"/>
  <c r="L57" i="1"/>
  <c r="M57" i="1"/>
  <c r="N57" i="1"/>
  <c r="O57" i="1"/>
  <c r="P57" i="1"/>
  <c r="R57" i="1"/>
  <c r="S57" i="1"/>
  <c r="T57" i="1"/>
  <c r="U57" i="1"/>
  <c r="V57" i="1"/>
  <c r="W57" i="1"/>
  <c r="X57" i="1"/>
  <c r="B58" i="1"/>
  <c r="C58" i="1"/>
  <c r="D58" i="1"/>
  <c r="E58" i="1"/>
  <c r="F58" i="1"/>
  <c r="G58" i="1"/>
  <c r="H58" i="1"/>
  <c r="J58" i="1"/>
  <c r="K58" i="1"/>
  <c r="L58" i="1"/>
  <c r="M58" i="1"/>
  <c r="N58" i="1"/>
  <c r="O58" i="1"/>
  <c r="P58" i="1"/>
  <c r="R58" i="1"/>
  <c r="S58" i="1"/>
  <c r="T58" i="1"/>
  <c r="U58" i="1"/>
  <c r="V58" i="1"/>
  <c r="W58" i="1"/>
  <c r="X58" i="1"/>
  <c r="B59" i="1"/>
  <c r="C59" i="1"/>
  <c r="D59" i="1"/>
  <c r="E59" i="1"/>
  <c r="F59" i="1"/>
  <c r="G59" i="1"/>
  <c r="H59" i="1"/>
  <c r="J59" i="1"/>
  <c r="K59" i="1"/>
  <c r="L59" i="1"/>
  <c r="M59" i="1"/>
  <c r="N59" i="1"/>
  <c r="O59" i="1"/>
  <c r="P59" i="1"/>
  <c r="R59" i="1"/>
  <c r="S59" i="1"/>
  <c r="T59" i="1"/>
  <c r="U59" i="1"/>
  <c r="V59" i="1"/>
  <c r="W59" i="1"/>
  <c r="X59" i="1"/>
  <c r="B60" i="1"/>
  <c r="C60" i="1"/>
  <c r="D60" i="1"/>
  <c r="E60" i="1"/>
  <c r="F60" i="1"/>
  <c r="G60" i="1"/>
  <c r="H60" i="1"/>
  <c r="J60" i="1"/>
  <c r="K60" i="1"/>
  <c r="L60" i="1"/>
  <c r="M60" i="1"/>
  <c r="N60" i="1"/>
  <c r="O60" i="1"/>
  <c r="P60" i="1"/>
  <c r="R60" i="1"/>
  <c r="S60" i="1"/>
  <c r="T60" i="1"/>
  <c r="U60" i="1"/>
  <c r="V60" i="1"/>
  <c r="W60" i="1"/>
  <c r="X60" i="1"/>
  <c r="B61" i="1"/>
  <c r="C61" i="1"/>
  <c r="D61" i="1"/>
  <c r="E61" i="1"/>
  <c r="F61" i="1"/>
  <c r="G61" i="1"/>
  <c r="H61" i="1"/>
  <c r="J61" i="1"/>
  <c r="K61" i="1"/>
  <c r="L61" i="1"/>
  <c r="M61" i="1"/>
  <c r="N61" i="1"/>
  <c r="O61" i="1"/>
  <c r="P61" i="1"/>
  <c r="R61" i="1"/>
  <c r="S61" i="1"/>
  <c r="T61" i="1"/>
  <c r="U61" i="1"/>
  <c r="V61" i="1"/>
  <c r="W61" i="1"/>
  <c r="X61" i="1"/>
  <c r="B62" i="1"/>
  <c r="C62" i="1"/>
  <c r="D62" i="1"/>
  <c r="E62" i="1"/>
  <c r="F62" i="1"/>
  <c r="G62" i="1"/>
  <c r="H62" i="1"/>
  <c r="J62" i="1"/>
  <c r="K62" i="1"/>
  <c r="L62" i="1"/>
  <c r="M62" i="1"/>
  <c r="N62" i="1"/>
  <c r="O62" i="1"/>
  <c r="P62" i="1"/>
  <c r="R62" i="1"/>
  <c r="S62" i="1"/>
  <c r="T62" i="1"/>
  <c r="U62" i="1"/>
  <c r="V62" i="1"/>
  <c r="W62" i="1"/>
  <c r="X62" i="1"/>
  <c r="B63" i="1"/>
  <c r="C63" i="1"/>
  <c r="D63" i="1"/>
  <c r="E63" i="1"/>
  <c r="F63" i="1"/>
  <c r="G63" i="1"/>
  <c r="H63" i="1"/>
  <c r="J63" i="1"/>
  <c r="K63" i="1"/>
  <c r="L63" i="1"/>
  <c r="M63" i="1"/>
  <c r="N63" i="1"/>
  <c r="O63" i="1"/>
  <c r="P63" i="1"/>
  <c r="R63" i="1"/>
  <c r="S63" i="1"/>
  <c r="T63" i="1"/>
  <c r="U63" i="1"/>
  <c r="V63" i="1"/>
  <c r="W63" i="1"/>
  <c r="X63" i="1"/>
  <c r="B64" i="1"/>
  <c r="C64" i="1"/>
  <c r="D64" i="1"/>
  <c r="E64" i="1"/>
  <c r="F64" i="1"/>
  <c r="G64" i="1"/>
  <c r="H64" i="1"/>
  <c r="J64" i="1"/>
  <c r="K64" i="1"/>
  <c r="L64" i="1"/>
  <c r="M64" i="1"/>
  <c r="N64" i="1"/>
  <c r="O64" i="1"/>
  <c r="P64" i="1"/>
  <c r="R64" i="1"/>
  <c r="S64" i="1"/>
  <c r="T64" i="1"/>
  <c r="U64" i="1"/>
  <c r="V64" i="1"/>
  <c r="W64" i="1"/>
  <c r="X64" i="1"/>
  <c r="C64" i="3"/>
  <c r="B65" i="1"/>
  <c r="C65" i="1"/>
  <c r="D65" i="1"/>
  <c r="E65" i="1"/>
  <c r="F65" i="1"/>
  <c r="G65" i="1"/>
  <c r="H65" i="1"/>
  <c r="J65" i="1"/>
  <c r="K65" i="1"/>
  <c r="L65" i="1"/>
  <c r="M65" i="1"/>
  <c r="N65" i="1"/>
  <c r="O65" i="1"/>
  <c r="P65" i="1"/>
  <c r="R65" i="1"/>
  <c r="S65" i="1"/>
  <c r="T65" i="1"/>
  <c r="U65" i="1"/>
  <c r="V65" i="1"/>
  <c r="W65" i="1"/>
  <c r="X65" i="1"/>
  <c r="B66" i="1"/>
  <c r="C66" i="1"/>
  <c r="D66" i="1"/>
  <c r="E66" i="1"/>
  <c r="F66" i="1"/>
  <c r="G66" i="1"/>
  <c r="H66" i="1"/>
  <c r="J66" i="1"/>
  <c r="K66" i="1"/>
  <c r="L66" i="1"/>
  <c r="M66" i="1"/>
  <c r="N66" i="1"/>
  <c r="O66" i="1"/>
  <c r="P66" i="1"/>
  <c r="R66" i="1"/>
  <c r="S66" i="1"/>
  <c r="T66" i="1"/>
  <c r="U66" i="1"/>
  <c r="V66" i="1"/>
  <c r="W66" i="1"/>
  <c r="X66" i="1"/>
  <c r="B67" i="1"/>
  <c r="C67" i="1"/>
  <c r="D67" i="1"/>
  <c r="E67" i="1"/>
  <c r="F67" i="1"/>
  <c r="G67" i="1"/>
  <c r="H67" i="1"/>
  <c r="J67" i="1"/>
  <c r="K67" i="1"/>
  <c r="L67" i="1"/>
  <c r="M67" i="1"/>
  <c r="N67" i="1"/>
  <c r="O67" i="1"/>
  <c r="P67" i="1"/>
  <c r="R67" i="1"/>
  <c r="S67" i="1"/>
  <c r="T67" i="1"/>
  <c r="U67" i="1"/>
  <c r="V67" i="1"/>
  <c r="W67" i="1"/>
  <c r="X67" i="1"/>
  <c r="B68" i="1"/>
  <c r="C68" i="1"/>
  <c r="D68" i="1"/>
  <c r="E68" i="1"/>
  <c r="F68" i="1"/>
  <c r="G68" i="1"/>
  <c r="H68" i="1"/>
  <c r="J68" i="1"/>
  <c r="K68" i="1"/>
  <c r="L68" i="1"/>
  <c r="M68" i="1"/>
  <c r="N68" i="1"/>
  <c r="O68" i="1"/>
  <c r="P68" i="1"/>
  <c r="R68" i="1"/>
  <c r="S68" i="1"/>
  <c r="T68" i="1"/>
  <c r="U68" i="1"/>
  <c r="V68" i="1"/>
  <c r="W68" i="1"/>
  <c r="X68" i="1"/>
  <c r="C68" i="3"/>
  <c r="B69" i="1"/>
  <c r="D69" i="1"/>
  <c r="F69" i="1"/>
  <c r="H69" i="1"/>
  <c r="J69" i="1"/>
  <c r="L69" i="1"/>
  <c r="N69" i="1"/>
  <c r="P69" i="1"/>
  <c r="R69" i="1"/>
  <c r="T69" i="1"/>
  <c r="V69" i="1"/>
  <c r="X69" i="1"/>
  <c r="B70" i="1"/>
  <c r="D70" i="1"/>
  <c r="F70" i="1"/>
  <c r="H70" i="1"/>
  <c r="J70" i="1"/>
  <c r="L70" i="1"/>
  <c r="N70" i="1"/>
  <c r="P70" i="1"/>
  <c r="R70" i="1"/>
  <c r="T70" i="1"/>
  <c r="V70" i="1"/>
  <c r="X70" i="1"/>
  <c r="B71" i="1"/>
  <c r="D71" i="1"/>
  <c r="F71" i="1"/>
  <c r="J71" i="1"/>
  <c r="L71" i="1"/>
  <c r="N71" i="1"/>
  <c r="R71" i="1"/>
  <c r="T71" i="1"/>
  <c r="V71" i="1"/>
  <c r="B72" i="1"/>
  <c r="D72" i="1"/>
  <c r="F72" i="1"/>
  <c r="H72" i="1"/>
  <c r="J72" i="1"/>
  <c r="L72" i="1"/>
  <c r="N72" i="1"/>
  <c r="P72" i="1"/>
  <c r="R72" i="1"/>
  <c r="T72" i="1"/>
  <c r="V72" i="1"/>
  <c r="X72" i="1"/>
  <c r="B73" i="1"/>
  <c r="C73" i="1"/>
  <c r="D73" i="1"/>
  <c r="E73" i="1"/>
  <c r="F73" i="1"/>
  <c r="G73" i="1"/>
  <c r="H73" i="1"/>
  <c r="J73" i="1"/>
  <c r="K73" i="1"/>
  <c r="L73" i="1"/>
  <c r="M73" i="1"/>
  <c r="N73" i="1"/>
  <c r="O73" i="1"/>
  <c r="P73" i="1"/>
  <c r="R73" i="1"/>
  <c r="S73" i="1"/>
  <c r="T73" i="1"/>
  <c r="U73" i="1"/>
  <c r="V73" i="1"/>
  <c r="W73" i="1"/>
  <c r="X73" i="1"/>
  <c r="B74" i="1"/>
  <c r="C74" i="1"/>
  <c r="D74" i="1"/>
  <c r="E74" i="1"/>
  <c r="F74" i="1"/>
  <c r="G74" i="1"/>
  <c r="H74" i="1"/>
  <c r="J74" i="1"/>
  <c r="K74" i="1"/>
  <c r="L74" i="1"/>
  <c r="M74" i="1"/>
  <c r="N74" i="1"/>
  <c r="O74" i="1"/>
  <c r="P74" i="1"/>
  <c r="R74" i="1"/>
  <c r="S74" i="1"/>
  <c r="T74" i="1"/>
  <c r="U74" i="1"/>
  <c r="V74" i="1"/>
  <c r="W74" i="1"/>
  <c r="X74" i="1"/>
  <c r="B75" i="1"/>
  <c r="C75" i="1"/>
  <c r="D75" i="1"/>
  <c r="E75" i="1"/>
  <c r="F75" i="1"/>
  <c r="G75" i="1"/>
  <c r="H75" i="1"/>
  <c r="J75" i="1"/>
  <c r="K75" i="1"/>
  <c r="L75" i="1"/>
  <c r="M75" i="1"/>
  <c r="N75" i="1"/>
  <c r="O75" i="1"/>
  <c r="P75" i="1"/>
  <c r="R75" i="1"/>
  <c r="S75" i="1"/>
  <c r="T75" i="1"/>
  <c r="U75" i="1"/>
  <c r="V75" i="1"/>
  <c r="W75" i="1"/>
  <c r="X75" i="1"/>
  <c r="B76" i="1"/>
  <c r="D76" i="1"/>
  <c r="F76" i="1"/>
  <c r="H76" i="1"/>
  <c r="J76" i="1"/>
  <c r="L76" i="1"/>
  <c r="N76" i="1"/>
  <c r="P76" i="1"/>
  <c r="R76" i="1"/>
  <c r="T76" i="1"/>
  <c r="V76" i="1"/>
  <c r="X76" i="1"/>
  <c r="B77" i="1"/>
  <c r="C77" i="1"/>
  <c r="D77" i="1"/>
  <c r="E77" i="1"/>
  <c r="F77" i="1"/>
  <c r="G77" i="1"/>
  <c r="H77" i="1"/>
  <c r="J77" i="1"/>
  <c r="K77" i="1"/>
  <c r="L77" i="1"/>
  <c r="M77" i="1"/>
  <c r="N77" i="1"/>
  <c r="O77" i="1"/>
  <c r="P77" i="1"/>
  <c r="R77" i="1"/>
  <c r="S77" i="1"/>
  <c r="T77" i="1"/>
  <c r="U77" i="1"/>
  <c r="V77" i="1"/>
  <c r="W77" i="1"/>
  <c r="X77" i="1"/>
  <c r="B78" i="1"/>
  <c r="C78" i="1"/>
  <c r="D78" i="1"/>
  <c r="E78" i="1"/>
  <c r="F78" i="1"/>
  <c r="G78" i="1"/>
  <c r="H78" i="1"/>
  <c r="J78" i="1"/>
  <c r="K78" i="1"/>
  <c r="L78" i="1"/>
  <c r="M78" i="1"/>
  <c r="N78" i="1"/>
  <c r="O78" i="1"/>
  <c r="P78" i="1"/>
  <c r="R78" i="1"/>
  <c r="S78" i="1"/>
  <c r="T78" i="1"/>
  <c r="U78" i="1"/>
  <c r="V78" i="1"/>
  <c r="W78" i="1"/>
  <c r="X78" i="1"/>
  <c r="B79" i="1"/>
  <c r="C79" i="1"/>
  <c r="D79" i="1"/>
  <c r="E79" i="1"/>
  <c r="F79" i="1"/>
  <c r="G79" i="1"/>
  <c r="H79" i="1"/>
  <c r="J79" i="1"/>
  <c r="K79" i="1"/>
  <c r="L79" i="1"/>
  <c r="M79" i="1"/>
  <c r="N79" i="1"/>
  <c r="O79" i="1"/>
  <c r="P79" i="1"/>
  <c r="R79" i="1"/>
  <c r="S79" i="1"/>
  <c r="T79" i="1"/>
  <c r="U79" i="1"/>
  <c r="V79" i="1"/>
  <c r="W79" i="1"/>
  <c r="X79" i="1"/>
  <c r="B80" i="1"/>
  <c r="C80" i="1"/>
  <c r="D80" i="1"/>
  <c r="E80" i="1"/>
  <c r="F80" i="1"/>
  <c r="G80" i="1"/>
  <c r="H80" i="1"/>
  <c r="J80" i="1"/>
  <c r="K80" i="1"/>
  <c r="L80" i="1"/>
  <c r="M80" i="1"/>
  <c r="N80" i="1"/>
  <c r="O80" i="1"/>
  <c r="P80" i="1"/>
  <c r="R80" i="1"/>
  <c r="S80" i="1"/>
  <c r="T80" i="1"/>
  <c r="U80" i="1"/>
  <c r="V80" i="1"/>
  <c r="W80" i="1"/>
  <c r="X80" i="1"/>
  <c r="B81" i="1"/>
  <c r="C81" i="1"/>
  <c r="D81" i="1"/>
  <c r="E81" i="1"/>
  <c r="F81" i="1"/>
  <c r="G81" i="1"/>
  <c r="H81" i="1"/>
  <c r="J81" i="1"/>
  <c r="K81" i="1"/>
  <c r="L81" i="1"/>
  <c r="M81" i="1"/>
  <c r="N81" i="1"/>
  <c r="O81" i="1"/>
  <c r="P81" i="1"/>
  <c r="R81" i="1"/>
  <c r="S81" i="1"/>
  <c r="T81" i="1"/>
  <c r="U81" i="1"/>
  <c r="V81" i="1"/>
  <c r="W81" i="1"/>
  <c r="X81" i="1"/>
  <c r="B82" i="1"/>
  <c r="C82" i="1"/>
  <c r="D82" i="1"/>
  <c r="E82" i="1"/>
  <c r="F82" i="1"/>
  <c r="G82" i="1"/>
  <c r="H82" i="1"/>
  <c r="J82" i="1"/>
  <c r="K82" i="1"/>
  <c r="L82" i="1"/>
  <c r="M82" i="1"/>
  <c r="N82" i="1"/>
  <c r="O82" i="1"/>
  <c r="P82" i="1"/>
  <c r="R82" i="1"/>
  <c r="S82" i="1"/>
  <c r="T82" i="1"/>
  <c r="U82" i="1"/>
  <c r="V82" i="1"/>
  <c r="W82" i="1"/>
  <c r="X82" i="1"/>
  <c r="B83" i="1"/>
  <c r="C83" i="1"/>
  <c r="D83" i="1"/>
  <c r="E83" i="1"/>
  <c r="F83" i="1"/>
  <c r="G83" i="1"/>
  <c r="H83" i="1"/>
  <c r="J83" i="1"/>
  <c r="K83" i="1"/>
  <c r="L83" i="1"/>
  <c r="M83" i="1"/>
  <c r="N83" i="1"/>
  <c r="O83" i="1"/>
  <c r="P83" i="1"/>
  <c r="R83" i="1"/>
  <c r="S83" i="1"/>
  <c r="T83" i="1"/>
  <c r="U83" i="1"/>
  <c r="V83" i="1"/>
  <c r="W83" i="1"/>
  <c r="X83" i="1"/>
  <c r="B84" i="1"/>
  <c r="C84" i="1"/>
  <c r="D84" i="1"/>
  <c r="E84" i="1"/>
  <c r="F84" i="1"/>
  <c r="G84" i="1"/>
  <c r="H84" i="1"/>
  <c r="J84" i="1"/>
  <c r="K84" i="1"/>
  <c r="L84" i="1"/>
  <c r="M84" i="1"/>
  <c r="N84" i="1"/>
  <c r="O84" i="1"/>
  <c r="P84" i="1"/>
  <c r="R84" i="1"/>
  <c r="S84" i="1"/>
  <c r="T84" i="1"/>
  <c r="U84" i="1"/>
  <c r="V84" i="1"/>
  <c r="W84" i="1"/>
  <c r="X84" i="1"/>
  <c r="C85" i="1"/>
  <c r="E85" i="1"/>
  <c r="F85" i="1"/>
  <c r="G85" i="1"/>
  <c r="H85" i="1"/>
  <c r="K85" i="1"/>
  <c r="M85" i="1"/>
  <c r="N85" i="1"/>
  <c r="O85" i="1"/>
  <c r="P85" i="1"/>
  <c r="S85" i="1"/>
  <c r="U85" i="1"/>
  <c r="V85" i="1"/>
  <c r="W85" i="1"/>
  <c r="X85" i="1"/>
  <c r="B86" i="1"/>
  <c r="C86" i="1"/>
  <c r="D86" i="1"/>
  <c r="E86" i="1"/>
  <c r="G86" i="1"/>
  <c r="J86" i="1"/>
  <c r="K86" i="1"/>
  <c r="L86" i="1"/>
  <c r="M86" i="1"/>
  <c r="O86" i="1"/>
  <c r="R86" i="1"/>
  <c r="S86" i="1"/>
  <c r="T86" i="1"/>
  <c r="U86" i="1"/>
  <c r="W86" i="1"/>
  <c r="B87" i="1"/>
  <c r="C87" i="1"/>
  <c r="D87" i="1"/>
  <c r="E87" i="1"/>
  <c r="F87" i="1"/>
  <c r="G87" i="1"/>
  <c r="H87" i="1"/>
  <c r="J87" i="1"/>
  <c r="K87" i="1"/>
  <c r="L87" i="1"/>
  <c r="M87" i="1"/>
  <c r="N87" i="1"/>
  <c r="O87" i="1"/>
  <c r="P87" i="1"/>
  <c r="R87" i="1"/>
  <c r="S87" i="1"/>
  <c r="T87" i="1"/>
  <c r="U87" i="1"/>
  <c r="V87" i="1"/>
  <c r="W87" i="1"/>
  <c r="X87" i="1"/>
  <c r="B88" i="1"/>
  <c r="C88" i="1"/>
  <c r="D88" i="1"/>
  <c r="E88" i="1"/>
  <c r="F88" i="1"/>
  <c r="G88" i="1"/>
  <c r="H88" i="1"/>
  <c r="J88" i="1"/>
  <c r="K88" i="1"/>
  <c r="L88" i="1"/>
  <c r="M88" i="1"/>
  <c r="N88" i="1"/>
  <c r="O88" i="1"/>
  <c r="P88" i="1"/>
  <c r="R88" i="1"/>
  <c r="S88" i="1"/>
  <c r="T88" i="1"/>
  <c r="U88" i="1"/>
  <c r="V88" i="1"/>
  <c r="W88" i="1"/>
  <c r="X88" i="1"/>
  <c r="B89" i="1"/>
  <c r="C89" i="1"/>
  <c r="D89" i="1"/>
  <c r="E89" i="1"/>
  <c r="F89" i="1"/>
  <c r="G89" i="1"/>
  <c r="H89" i="1"/>
  <c r="J89" i="1"/>
  <c r="K89" i="1"/>
  <c r="L89" i="1"/>
  <c r="M89" i="1"/>
  <c r="N89" i="1"/>
  <c r="O89" i="1"/>
  <c r="P89" i="1"/>
  <c r="R89" i="1"/>
  <c r="S89" i="1"/>
  <c r="T89" i="1"/>
  <c r="U89" i="1"/>
  <c r="V89" i="1"/>
  <c r="W89" i="1"/>
  <c r="X89" i="1"/>
  <c r="C89" i="3"/>
  <c r="B90" i="1"/>
  <c r="C90" i="1"/>
  <c r="D90" i="1"/>
  <c r="E90" i="1"/>
  <c r="F90" i="1"/>
  <c r="G90" i="1"/>
  <c r="H90" i="1"/>
  <c r="J90" i="1"/>
  <c r="K90" i="1"/>
  <c r="L90" i="1"/>
  <c r="M90" i="1"/>
  <c r="N90" i="1"/>
  <c r="O90" i="1"/>
  <c r="P90" i="1"/>
  <c r="R90" i="1"/>
  <c r="S90" i="1"/>
  <c r="T90" i="1"/>
  <c r="U90" i="1"/>
  <c r="V90" i="1"/>
  <c r="W90" i="1"/>
  <c r="X90" i="1"/>
  <c r="B91" i="1"/>
  <c r="C91" i="1"/>
  <c r="D91" i="1"/>
  <c r="E91" i="1"/>
  <c r="F91" i="1"/>
  <c r="G91" i="1"/>
  <c r="H91" i="1"/>
  <c r="J91" i="1"/>
  <c r="K91" i="1"/>
  <c r="L91" i="1"/>
  <c r="M91" i="1"/>
  <c r="N91" i="1"/>
  <c r="O91" i="1"/>
  <c r="P91" i="1"/>
  <c r="R91" i="1"/>
  <c r="S91" i="1"/>
  <c r="T91" i="1"/>
  <c r="U91" i="1"/>
  <c r="V91" i="1"/>
  <c r="W91" i="1"/>
  <c r="X91" i="1"/>
  <c r="B92" i="1"/>
  <c r="C92" i="1"/>
  <c r="D92" i="1"/>
  <c r="E92" i="1"/>
  <c r="F92" i="1"/>
  <c r="G92" i="1"/>
  <c r="H92" i="1"/>
  <c r="J92" i="1"/>
  <c r="K92" i="1"/>
  <c r="L92" i="1"/>
  <c r="M92" i="1"/>
  <c r="N92" i="1"/>
  <c r="O92" i="1"/>
  <c r="P92" i="1"/>
  <c r="R92" i="1"/>
  <c r="S92" i="1"/>
  <c r="T92" i="1"/>
  <c r="U92" i="1"/>
  <c r="V92" i="1"/>
  <c r="W92" i="1"/>
  <c r="X92" i="1"/>
  <c r="B93" i="1"/>
  <c r="C93" i="1"/>
  <c r="D93" i="1"/>
  <c r="E93" i="1"/>
  <c r="F93" i="1"/>
  <c r="H93" i="1"/>
  <c r="J93" i="1"/>
  <c r="K93" i="1"/>
  <c r="L93" i="1"/>
  <c r="M93" i="1"/>
  <c r="N93" i="1"/>
  <c r="P93" i="1"/>
  <c r="R93" i="1"/>
  <c r="S93" i="1"/>
  <c r="T93" i="1"/>
  <c r="U93" i="1"/>
  <c r="V93" i="1"/>
  <c r="X93" i="1"/>
  <c r="B94" i="1"/>
  <c r="C94" i="1"/>
  <c r="D94" i="1"/>
  <c r="E94" i="1"/>
  <c r="F94" i="1"/>
  <c r="G94" i="1"/>
  <c r="H94" i="1"/>
  <c r="J94" i="1"/>
  <c r="K94" i="1"/>
  <c r="L94" i="1"/>
  <c r="M94" i="1"/>
  <c r="N94" i="1"/>
  <c r="O94" i="1"/>
  <c r="P94" i="1"/>
  <c r="R94" i="1"/>
  <c r="S94" i="1"/>
  <c r="T94" i="1"/>
  <c r="U94" i="1"/>
  <c r="V94" i="1"/>
  <c r="W94" i="1"/>
  <c r="X94" i="1"/>
  <c r="B95" i="1"/>
  <c r="C95" i="1"/>
  <c r="D95" i="1"/>
  <c r="E95" i="1"/>
  <c r="F95" i="1"/>
  <c r="G95" i="1"/>
  <c r="H95" i="1"/>
  <c r="J95" i="1"/>
  <c r="K95" i="1"/>
  <c r="L95" i="1"/>
  <c r="M95" i="1"/>
  <c r="N95" i="1"/>
  <c r="O95" i="1"/>
  <c r="P95" i="1"/>
  <c r="R95" i="1"/>
  <c r="S95" i="1"/>
  <c r="T95" i="1"/>
  <c r="U95" i="1"/>
  <c r="V95" i="1"/>
  <c r="W95" i="1"/>
  <c r="X95" i="1"/>
  <c r="C96" i="1"/>
  <c r="E96" i="1"/>
  <c r="G96" i="1"/>
  <c r="K96" i="1"/>
  <c r="M96" i="1"/>
  <c r="O96" i="1"/>
  <c r="S96" i="1"/>
  <c r="U96" i="1"/>
  <c r="W96" i="1"/>
  <c r="B97" i="1"/>
  <c r="C97" i="1"/>
  <c r="D97" i="1"/>
  <c r="E97" i="1"/>
  <c r="F97" i="1"/>
  <c r="G97" i="1"/>
  <c r="H97" i="1"/>
  <c r="J97" i="1"/>
  <c r="K97" i="1"/>
  <c r="L97" i="1"/>
  <c r="M97" i="1"/>
  <c r="N97" i="1"/>
  <c r="O97" i="1"/>
  <c r="P97" i="1"/>
  <c r="R97" i="1"/>
  <c r="S97" i="1"/>
  <c r="T97" i="1"/>
  <c r="U97" i="1"/>
  <c r="V97" i="1"/>
  <c r="W97" i="1"/>
  <c r="X97" i="1"/>
  <c r="B98" i="1"/>
  <c r="C98" i="1"/>
  <c r="D98" i="1"/>
  <c r="E98" i="1"/>
  <c r="F98" i="1"/>
  <c r="G98" i="1"/>
  <c r="H98" i="1"/>
  <c r="J98" i="1"/>
  <c r="K98" i="1"/>
  <c r="L98" i="1"/>
  <c r="M98" i="1"/>
  <c r="N98" i="1"/>
  <c r="O98" i="1"/>
  <c r="P98" i="1"/>
  <c r="R98" i="1"/>
  <c r="S98" i="1"/>
  <c r="T98" i="1"/>
  <c r="U98" i="1"/>
  <c r="V98" i="1"/>
  <c r="W98" i="1"/>
  <c r="X98" i="1"/>
  <c r="B99" i="1"/>
  <c r="C99" i="1"/>
  <c r="E99" i="1"/>
  <c r="F99" i="1"/>
  <c r="H99" i="1"/>
  <c r="J99" i="1"/>
  <c r="K99" i="1"/>
  <c r="M99" i="1"/>
  <c r="N99" i="1"/>
  <c r="P99" i="1"/>
  <c r="R99" i="1"/>
  <c r="S99" i="1"/>
  <c r="U99" i="1"/>
  <c r="V99" i="1"/>
  <c r="X99" i="1"/>
  <c r="B100" i="1"/>
  <c r="C100" i="1"/>
  <c r="D100" i="1"/>
  <c r="E100" i="1"/>
  <c r="F100" i="1"/>
  <c r="G100" i="1"/>
  <c r="H100" i="1"/>
  <c r="J100" i="1"/>
  <c r="K100" i="1"/>
  <c r="L100" i="1"/>
  <c r="M100" i="1"/>
  <c r="N100" i="1"/>
  <c r="O100" i="1"/>
  <c r="P100" i="1"/>
  <c r="R100" i="1"/>
  <c r="S100" i="1"/>
  <c r="T100" i="1"/>
  <c r="U100" i="1"/>
  <c r="V100" i="1"/>
  <c r="W100" i="1"/>
  <c r="X100" i="1"/>
  <c r="B101" i="1"/>
  <c r="C101" i="1"/>
  <c r="D101" i="1"/>
  <c r="E101" i="1"/>
  <c r="F101" i="1"/>
  <c r="G101" i="1"/>
  <c r="H101" i="1"/>
  <c r="J101" i="1"/>
  <c r="K101" i="1"/>
  <c r="L101" i="1"/>
  <c r="M101" i="1"/>
  <c r="N101" i="1"/>
  <c r="O101" i="1"/>
  <c r="P101" i="1"/>
  <c r="R101" i="1"/>
  <c r="S101" i="1"/>
  <c r="T101" i="1"/>
  <c r="U101" i="1"/>
  <c r="V101" i="1"/>
  <c r="W101" i="1"/>
  <c r="X101" i="1"/>
  <c r="B102" i="1"/>
  <c r="D102" i="1"/>
  <c r="G102" i="1"/>
  <c r="J102" i="1"/>
  <c r="L102" i="1"/>
  <c r="O102" i="1"/>
  <c r="R102" i="1"/>
  <c r="T102" i="1"/>
  <c r="W102" i="1"/>
  <c r="B103" i="1"/>
  <c r="C103" i="1"/>
  <c r="D103" i="1"/>
  <c r="E103" i="1"/>
  <c r="F103" i="1"/>
  <c r="G103" i="1"/>
  <c r="H103" i="1"/>
  <c r="J103" i="1"/>
  <c r="K103" i="1"/>
  <c r="L103" i="1"/>
  <c r="M103" i="1"/>
  <c r="N103" i="1"/>
  <c r="O103" i="1"/>
  <c r="P103" i="1"/>
  <c r="R103" i="1"/>
  <c r="S103" i="1"/>
  <c r="T103" i="1"/>
  <c r="U103" i="1"/>
  <c r="V103" i="1"/>
  <c r="W103" i="1"/>
  <c r="X103" i="1"/>
  <c r="C103" i="3"/>
  <c r="C104" i="1"/>
  <c r="D104" i="1"/>
  <c r="E104" i="1"/>
  <c r="G104" i="1"/>
  <c r="K104" i="1"/>
  <c r="L104" i="1"/>
  <c r="M104" i="1"/>
  <c r="O104" i="1"/>
  <c r="S104" i="1"/>
  <c r="T104" i="1"/>
  <c r="U104" i="1"/>
  <c r="W104" i="1"/>
  <c r="B105" i="1"/>
  <c r="C105" i="1"/>
  <c r="D105" i="1"/>
  <c r="E105" i="1"/>
  <c r="F105" i="1"/>
  <c r="G105" i="1"/>
  <c r="H105" i="1"/>
  <c r="J105" i="1"/>
  <c r="K105" i="1"/>
  <c r="L105" i="1"/>
  <c r="M105" i="1"/>
  <c r="N105" i="1"/>
  <c r="O105" i="1"/>
  <c r="P105" i="1"/>
  <c r="R105" i="1"/>
  <c r="S105" i="1"/>
  <c r="T105" i="1"/>
  <c r="U105" i="1"/>
  <c r="V105" i="1"/>
  <c r="W105" i="1"/>
  <c r="X105" i="1"/>
  <c r="C106" i="1"/>
  <c r="E106" i="1"/>
  <c r="G106" i="1"/>
  <c r="K106" i="1"/>
  <c r="M106" i="1"/>
  <c r="O106" i="1"/>
  <c r="S106" i="1"/>
  <c r="U106" i="1"/>
  <c r="W106" i="1"/>
  <c r="B107" i="1"/>
  <c r="C107" i="1"/>
  <c r="D107" i="1"/>
  <c r="E107" i="1"/>
  <c r="F107" i="1"/>
  <c r="G107" i="1"/>
  <c r="H107" i="1"/>
  <c r="J107" i="1"/>
  <c r="K107" i="1"/>
  <c r="L107" i="1"/>
  <c r="M107" i="1"/>
  <c r="N107" i="1"/>
  <c r="O107" i="1"/>
  <c r="P107" i="1"/>
  <c r="R107" i="1"/>
  <c r="S107" i="1"/>
  <c r="T107" i="1"/>
  <c r="U107" i="1"/>
  <c r="V107" i="1"/>
  <c r="W107" i="1"/>
  <c r="X107" i="1"/>
  <c r="B108" i="1"/>
  <c r="C108" i="1"/>
  <c r="D108" i="1"/>
  <c r="E108" i="1"/>
  <c r="F108" i="1"/>
  <c r="G108" i="1"/>
  <c r="H108" i="1"/>
  <c r="J108" i="1"/>
  <c r="K108" i="1"/>
  <c r="L108" i="1"/>
  <c r="M108" i="1"/>
  <c r="N108" i="1"/>
  <c r="O108" i="1"/>
  <c r="P108" i="1"/>
  <c r="R108" i="1"/>
  <c r="S108" i="1"/>
  <c r="T108" i="1"/>
  <c r="U108" i="1"/>
  <c r="V108" i="1"/>
  <c r="W108" i="1"/>
  <c r="X108" i="1"/>
  <c r="B109" i="1"/>
  <c r="C109" i="1"/>
  <c r="D109" i="1"/>
  <c r="E109" i="1"/>
  <c r="F109" i="1"/>
  <c r="G109" i="1"/>
  <c r="H109" i="1"/>
  <c r="J109" i="1"/>
  <c r="K109" i="1"/>
  <c r="L109" i="1"/>
  <c r="M109" i="1"/>
  <c r="N109" i="1"/>
  <c r="O109" i="1"/>
  <c r="P109" i="1"/>
  <c r="R109" i="1"/>
  <c r="S109" i="1"/>
  <c r="T109" i="1"/>
  <c r="U109" i="1"/>
  <c r="V109" i="1"/>
  <c r="W109" i="1"/>
  <c r="X109" i="1"/>
  <c r="B110" i="1"/>
  <c r="D110" i="1"/>
  <c r="F110" i="1"/>
  <c r="G110" i="1"/>
  <c r="J110" i="1"/>
  <c r="L110" i="1"/>
  <c r="N110" i="1"/>
  <c r="O110" i="1"/>
  <c r="R110" i="1"/>
  <c r="T110" i="1"/>
  <c r="V110" i="1"/>
  <c r="W110" i="1"/>
  <c r="B111" i="1"/>
  <c r="C111" i="1"/>
  <c r="D111" i="1"/>
  <c r="E111" i="1"/>
  <c r="F111" i="1"/>
  <c r="G111" i="1"/>
  <c r="H111" i="1"/>
  <c r="J111" i="1"/>
  <c r="K111" i="1"/>
  <c r="L111" i="1"/>
  <c r="M111" i="1"/>
  <c r="N111" i="1"/>
  <c r="O111" i="1"/>
  <c r="P111" i="1"/>
  <c r="R111" i="1"/>
  <c r="S111" i="1"/>
  <c r="T111" i="1"/>
  <c r="U111" i="1"/>
  <c r="V111" i="1"/>
  <c r="W111" i="1"/>
  <c r="X111" i="1"/>
  <c r="B112" i="1"/>
  <c r="C112" i="1"/>
  <c r="D112" i="1"/>
  <c r="E112" i="1"/>
  <c r="F112" i="1"/>
  <c r="G112" i="1"/>
  <c r="H112" i="1"/>
  <c r="J112" i="1"/>
  <c r="K112" i="1"/>
  <c r="L112" i="1"/>
  <c r="M112" i="1"/>
  <c r="N112" i="1"/>
  <c r="O112" i="1"/>
  <c r="P112" i="1"/>
  <c r="R112" i="1"/>
  <c r="S112" i="1"/>
  <c r="T112" i="1"/>
  <c r="U112" i="1"/>
  <c r="V112" i="1"/>
  <c r="W112" i="1"/>
  <c r="X112" i="1"/>
  <c r="B113" i="1"/>
  <c r="C113" i="1"/>
  <c r="D113" i="1"/>
  <c r="E113" i="1"/>
  <c r="F113" i="1"/>
  <c r="G113" i="1"/>
  <c r="H113" i="1"/>
  <c r="J113" i="1"/>
  <c r="K113" i="1"/>
  <c r="L113" i="1"/>
  <c r="M113" i="1"/>
  <c r="N113" i="1"/>
  <c r="O113" i="1"/>
  <c r="P113" i="1"/>
  <c r="R113" i="1"/>
  <c r="S113" i="1"/>
  <c r="T113" i="1"/>
  <c r="U113" i="1"/>
  <c r="V113" i="1"/>
  <c r="W113" i="1"/>
  <c r="X113" i="1"/>
  <c r="B114" i="1"/>
  <c r="C114" i="1"/>
  <c r="D114" i="1"/>
  <c r="E114" i="1"/>
  <c r="F114" i="1"/>
  <c r="H114" i="1"/>
  <c r="J114" i="1"/>
  <c r="K114" i="1"/>
  <c r="L114" i="1"/>
  <c r="M114" i="1"/>
  <c r="N114" i="1"/>
  <c r="P114" i="1"/>
  <c r="R114" i="1"/>
  <c r="S114" i="1"/>
  <c r="T114" i="1"/>
  <c r="U114" i="1"/>
  <c r="V114" i="1"/>
  <c r="X114" i="1"/>
  <c r="B115" i="1"/>
  <c r="C115" i="1"/>
  <c r="D115" i="1"/>
  <c r="E115" i="1"/>
  <c r="F115" i="1"/>
  <c r="G115" i="1"/>
  <c r="H115" i="1"/>
  <c r="J115" i="1"/>
  <c r="K115" i="1"/>
  <c r="L115" i="1"/>
  <c r="M115" i="1"/>
  <c r="N115" i="1"/>
  <c r="O115" i="1"/>
  <c r="P115" i="1"/>
  <c r="R115" i="1"/>
  <c r="S115" i="1"/>
  <c r="T115" i="1"/>
  <c r="U115" i="1"/>
  <c r="V115" i="1"/>
  <c r="W115" i="1"/>
  <c r="X115" i="1"/>
  <c r="C116" i="1"/>
  <c r="E116" i="1"/>
  <c r="G116" i="1"/>
  <c r="K116" i="1"/>
  <c r="M116" i="1"/>
  <c r="O116" i="1"/>
  <c r="S116" i="1"/>
  <c r="U116" i="1"/>
  <c r="W116" i="1"/>
  <c r="B117" i="1"/>
  <c r="C117" i="1"/>
  <c r="D117" i="1"/>
  <c r="E117" i="1"/>
  <c r="F117" i="1"/>
  <c r="G117" i="1"/>
  <c r="H117" i="1"/>
  <c r="J117" i="1"/>
  <c r="K117" i="1"/>
  <c r="L117" i="1"/>
  <c r="M117" i="1"/>
  <c r="N117" i="1"/>
  <c r="O117" i="1"/>
  <c r="P117" i="1"/>
  <c r="R117" i="1"/>
  <c r="S117" i="1"/>
  <c r="T117" i="1"/>
  <c r="U117" i="1"/>
  <c r="V117" i="1"/>
  <c r="W117" i="1"/>
  <c r="X117" i="1"/>
  <c r="B118" i="1"/>
  <c r="C118" i="1"/>
  <c r="D118" i="1"/>
  <c r="E118" i="1"/>
  <c r="F118" i="1"/>
  <c r="G118" i="1"/>
  <c r="H118" i="1"/>
  <c r="J118" i="1"/>
  <c r="K118" i="1"/>
  <c r="L118" i="1"/>
  <c r="M118" i="1"/>
  <c r="N118" i="1"/>
  <c r="O118" i="1"/>
  <c r="P118" i="1"/>
  <c r="R118" i="1"/>
  <c r="S118" i="1"/>
  <c r="T118" i="1"/>
  <c r="U118" i="1"/>
  <c r="V118" i="1"/>
  <c r="W118" i="1"/>
  <c r="X118" i="1"/>
  <c r="C119" i="1"/>
  <c r="E119" i="1"/>
  <c r="F119" i="1"/>
  <c r="G119" i="1"/>
  <c r="H119" i="1"/>
  <c r="K119" i="1"/>
  <c r="M119" i="1"/>
  <c r="N119" i="1"/>
  <c r="O119" i="1"/>
  <c r="P119" i="1"/>
  <c r="S119" i="1"/>
  <c r="U119" i="1"/>
  <c r="V119" i="1"/>
  <c r="W119" i="1"/>
  <c r="X119" i="1"/>
  <c r="C120" i="1"/>
  <c r="E120" i="1"/>
  <c r="G120" i="1"/>
  <c r="K120" i="1"/>
  <c r="M120" i="1"/>
  <c r="O120" i="1"/>
  <c r="S120" i="1"/>
  <c r="U120" i="1"/>
  <c r="W120" i="1"/>
  <c r="C121" i="1"/>
  <c r="E121" i="1"/>
  <c r="F121" i="1"/>
  <c r="G121" i="1"/>
  <c r="H121" i="1"/>
  <c r="K121" i="1"/>
  <c r="M121" i="1"/>
  <c r="N121" i="1"/>
  <c r="O121" i="1"/>
  <c r="P121" i="1"/>
  <c r="S121" i="1"/>
  <c r="U121" i="1"/>
  <c r="V121" i="1"/>
  <c r="W121" i="1"/>
  <c r="X121" i="1"/>
  <c r="C122" i="1"/>
  <c r="E122" i="1"/>
  <c r="G122" i="1"/>
  <c r="K122" i="1"/>
  <c r="M122" i="1"/>
  <c r="O122" i="1"/>
  <c r="S122" i="1"/>
  <c r="U122" i="1"/>
  <c r="W122" i="1"/>
  <c r="B123" i="1"/>
  <c r="C123" i="1"/>
  <c r="D123" i="1"/>
  <c r="E123" i="1"/>
  <c r="F123" i="1"/>
  <c r="G123" i="1"/>
  <c r="H123" i="1"/>
  <c r="J123" i="1"/>
  <c r="K123" i="1"/>
  <c r="L123" i="1"/>
  <c r="M123" i="1"/>
  <c r="N123" i="1"/>
  <c r="O123" i="1"/>
  <c r="P123" i="1"/>
  <c r="R123" i="1"/>
  <c r="S123" i="1"/>
  <c r="T123" i="1"/>
  <c r="U123" i="1"/>
  <c r="V123" i="1"/>
  <c r="W123" i="1"/>
  <c r="X123" i="1"/>
  <c r="B124" i="1"/>
  <c r="C124" i="1"/>
  <c r="D124" i="1"/>
  <c r="E124" i="1"/>
  <c r="F124" i="1"/>
  <c r="G124" i="1"/>
  <c r="H124" i="1"/>
  <c r="J124" i="1"/>
  <c r="K124" i="1"/>
  <c r="L124" i="1"/>
  <c r="M124" i="1"/>
  <c r="N124" i="1"/>
  <c r="O124" i="1"/>
  <c r="P124" i="1"/>
  <c r="R124" i="1"/>
  <c r="S124" i="1"/>
  <c r="T124" i="1"/>
  <c r="U124" i="1"/>
  <c r="V124" i="1"/>
  <c r="W124" i="1"/>
  <c r="X124" i="1"/>
  <c r="B125" i="1"/>
  <c r="C125" i="1"/>
  <c r="D125" i="1"/>
  <c r="E125" i="1"/>
  <c r="F125" i="1"/>
  <c r="G125" i="1"/>
  <c r="H125" i="1"/>
  <c r="J125" i="1"/>
  <c r="K125" i="1"/>
  <c r="L125" i="1"/>
  <c r="M125" i="1"/>
  <c r="N125" i="1"/>
  <c r="O125" i="1"/>
  <c r="P125" i="1"/>
  <c r="R125" i="1"/>
  <c r="S125" i="1"/>
  <c r="T125" i="1"/>
  <c r="U125" i="1"/>
  <c r="V125" i="1"/>
  <c r="W125" i="1"/>
  <c r="X125" i="1"/>
  <c r="B126" i="1"/>
  <c r="C126" i="1"/>
  <c r="D126" i="1"/>
  <c r="E126" i="1"/>
  <c r="F126" i="1"/>
  <c r="G126" i="1"/>
  <c r="H126" i="1"/>
  <c r="J126" i="1"/>
  <c r="K126" i="1"/>
  <c r="L126" i="1"/>
  <c r="M126" i="1"/>
  <c r="N126" i="1"/>
  <c r="O126" i="1"/>
  <c r="P126" i="1"/>
  <c r="R126" i="1"/>
  <c r="S126" i="1"/>
  <c r="T126" i="1"/>
  <c r="U126" i="1"/>
  <c r="V126" i="1"/>
  <c r="W126" i="1"/>
  <c r="X126" i="1"/>
  <c r="C126" i="3"/>
  <c r="B127" i="1"/>
  <c r="D127" i="1"/>
  <c r="F127" i="1"/>
  <c r="H127" i="1"/>
  <c r="J127" i="1"/>
  <c r="L127" i="1"/>
  <c r="N127" i="1"/>
  <c r="P127" i="1"/>
  <c r="R127" i="1"/>
  <c r="T127" i="1"/>
  <c r="V127" i="1"/>
  <c r="X127" i="1"/>
  <c r="B128" i="1"/>
  <c r="C128" i="1"/>
  <c r="D128" i="1"/>
  <c r="E128" i="1"/>
  <c r="G128" i="1"/>
  <c r="J128" i="1"/>
  <c r="K128" i="1"/>
  <c r="L128" i="1"/>
  <c r="M128" i="1"/>
  <c r="O128" i="1"/>
  <c r="R128" i="1"/>
  <c r="S128" i="1"/>
  <c r="T128" i="1"/>
  <c r="U128" i="1"/>
  <c r="W128" i="1"/>
  <c r="B129" i="1"/>
  <c r="C129" i="1"/>
  <c r="D129" i="1"/>
  <c r="E129" i="1"/>
  <c r="G129" i="1"/>
  <c r="J129" i="1"/>
  <c r="K129" i="1"/>
  <c r="L129" i="1"/>
  <c r="M129" i="1"/>
  <c r="O129" i="1"/>
  <c r="R129" i="1"/>
  <c r="S129" i="1"/>
  <c r="T129" i="1"/>
  <c r="U129" i="1"/>
  <c r="W129" i="1"/>
  <c r="B130" i="1"/>
  <c r="D130" i="1"/>
  <c r="F130" i="1"/>
  <c r="H130" i="1"/>
  <c r="J130" i="1"/>
  <c r="L130" i="1"/>
  <c r="N130" i="1"/>
  <c r="P130" i="1"/>
  <c r="R130" i="1"/>
  <c r="T130" i="1"/>
  <c r="V130" i="1"/>
  <c r="X130" i="1"/>
  <c r="B131" i="1"/>
  <c r="C131" i="1"/>
  <c r="D131" i="1"/>
  <c r="E131" i="1"/>
  <c r="F131" i="1"/>
  <c r="G131" i="1"/>
  <c r="H131" i="1"/>
  <c r="J131" i="1"/>
  <c r="K131" i="1"/>
  <c r="L131" i="1"/>
  <c r="M131" i="1"/>
  <c r="N131" i="1"/>
  <c r="O131" i="1"/>
  <c r="P131" i="1"/>
  <c r="R131" i="1"/>
  <c r="S131" i="1"/>
  <c r="T131" i="1"/>
  <c r="U131" i="1"/>
  <c r="V131" i="1"/>
  <c r="W131" i="1"/>
  <c r="X131" i="1"/>
  <c r="B132" i="1"/>
  <c r="C132" i="1"/>
  <c r="D132" i="1"/>
  <c r="E132" i="1"/>
  <c r="F132" i="1"/>
  <c r="G132" i="1"/>
  <c r="H132" i="1"/>
  <c r="J132" i="1"/>
  <c r="K132" i="1"/>
  <c r="L132" i="1"/>
  <c r="M132" i="1"/>
  <c r="N132" i="1"/>
  <c r="O132" i="1"/>
  <c r="P132" i="1"/>
  <c r="R132" i="1"/>
  <c r="S132" i="1"/>
  <c r="T132" i="1"/>
  <c r="U132" i="1"/>
  <c r="V132" i="1"/>
  <c r="W132" i="1"/>
  <c r="X132" i="1"/>
  <c r="C133" i="1"/>
  <c r="E133" i="1"/>
  <c r="G133" i="1"/>
  <c r="K133" i="1"/>
  <c r="M133" i="1"/>
  <c r="O133" i="1"/>
  <c r="S133" i="1"/>
  <c r="U133" i="1"/>
  <c r="W133" i="1"/>
  <c r="B134" i="1"/>
  <c r="C134" i="1"/>
  <c r="D134" i="1"/>
  <c r="E134" i="1"/>
  <c r="F134" i="1"/>
  <c r="G134" i="1"/>
  <c r="H134" i="1"/>
  <c r="J134" i="1"/>
  <c r="K134" i="1"/>
  <c r="L134" i="1"/>
  <c r="M134" i="1"/>
  <c r="N134" i="1"/>
  <c r="O134" i="1"/>
  <c r="P134" i="1"/>
  <c r="R134" i="1"/>
  <c r="S134" i="1"/>
  <c r="T134" i="1"/>
  <c r="U134" i="1"/>
  <c r="V134" i="1"/>
  <c r="W134" i="1"/>
  <c r="X134" i="1"/>
  <c r="B135" i="1"/>
  <c r="C135" i="1"/>
  <c r="D135" i="1"/>
  <c r="E135" i="1"/>
  <c r="F135" i="1"/>
  <c r="G135" i="1"/>
  <c r="H135" i="1"/>
  <c r="J135" i="1"/>
  <c r="K135" i="1"/>
  <c r="L135" i="1"/>
  <c r="M135" i="1"/>
  <c r="N135" i="1"/>
  <c r="O135" i="1"/>
  <c r="P135" i="1"/>
  <c r="R135" i="1"/>
  <c r="S135" i="1"/>
  <c r="T135" i="1"/>
  <c r="U135" i="1"/>
  <c r="V135" i="1"/>
  <c r="W135" i="1"/>
  <c r="X135" i="1"/>
  <c r="B136" i="1"/>
  <c r="C136" i="1"/>
  <c r="D136" i="1"/>
  <c r="E136" i="1"/>
  <c r="F136" i="1"/>
  <c r="G136" i="1"/>
  <c r="H136" i="1"/>
  <c r="J136" i="1"/>
  <c r="K136" i="1"/>
  <c r="L136" i="1"/>
  <c r="M136" i="1"/>
  <c r="N136" i="1"/>
  <c r="O136" i="1"/>
  <c r="P136" i="1"/>
  <c r="R136" i="1"/>
  <c r="S136" i="1"/>
  <c r="T136" i="1"/>
  <c r="U136" i="1"/>
  <c r="V136" i="1"/>
  <c r="W136" i="1"/>
  <c r="X136" i="1"/>
  <c r="B137" i="1"/>
  <c r="C137" i="1"/>
  <c r="D137" i="1"/>
  <c r="E137" i="1"/>
  <c r="F137" i="1"/>
  <c r="G137" i="1"/>
  <c r="H137" i="1"/>
  <c r="J137" i="1"/>
  <c r="K137" i="1"/>
  <c r="L137" i="1"/>
  <c r="M137" i="1"/>
  <c r="N137" i="1"/>
  <c r="O137" i="1"/>
  <c r="P137" i="1"/>
  <c r="R137" i="1"/>
  <c r="S137" i="1"/>
  <c r="T137" i="1"/>
  <c r="U137" i="1"/>
  <c r="V137" i="1"/>
  <c r="W137" i="1"/>
  <c r="X137" i="1"/>
  <c r="B138" i="1"/>
  <c r="C138" i="1"/>
  <c r="D138" i="1"/>
  <c r="E138" i="1"/>
  <c r="F138" i="1"/>
  <c r="G138" i="1"/>
  <c r="H138" i="1"/>
  <c r="J138" i="1"/>
  <c r="K138" i="1"/>
  <c r="L138" i="1"/>
  <c r="M138" i="1"/>
  <c r="N138" i="1"/>
  <c r="O138" i="1"/>
  <c r="P138" i="1"/>
  <c r="R138" i="1"/>
  <c r="S138" i="1"/>
  <c r="T138" i="1"/>
  <c r="U138" i="1"/>
  <c r="V138" i="1"/>
  <c r="W138" i="1"/>
  <c r="X138" i="1"/>
  <c r="B139" i="1"/>
  <c r="C139" i="1"/>
  <c r="D139" i="1"/>
  <c r="E139" i="1"/>
  <c r="F139" i="1"/>
  <c r="G139" i="1"/>
  <c r="H139" i="1"/>
  <c r="J139" i="1"/>
  <c r="K139" i="1"/>
  <c r="L139" i="1"/>
  <c r="M139" i="1"/>
  <c r="N139" i="1"/>
  <c r="O139" i="1"/>
  <c r="P139" i="1"/>
  <c r="R139" i="1"/>
  <c r="S139" i="1"/>
  <c r="T139" i="1"/>
  <c r="U139" i="1"/>
  <c r="V139" i="1"/>
  <c r="W139" i="1"/>
  <c r="X139" i="1"/>
  <c r="C140" i="1"/>
  <c r="E140" i="1"/>
  <c r="F140" i="1"/>
  <c r="H140" i="1"/>
  <c r="K140" i="1"/>
  <c r="M140" i="1"/>
  <c r="N140" i="1"/>
  <c r="P140" i="1"/>
  <c r="S140" i="1"/>
  <c r="U140" i="1"/>
  <c r="V140" i="1"/>
  <c r="X140" i="1"/>
  <c r="B141" i="1"/>
  <c r="C141" i="1"/>
  <c r="D141" i="1"/>
  <c r="E141" i="1"/>
  <c r="F141" i="1"/>
  <c r="G141" i="1"/>
  <c r="H141" i="1"/>
  <c r="J141" i="1"/>
  <c r="K141" i="1"/>
  <c r="L141" i="1"/>
  <c r="M141" i="1"/>
  <c r="N141" i="1"/>
  <c r="O141" i="1"/>
  <c r="P141" i="1"/>
  <c r="R141" i="1"/>
  <c r="S141" i="1"/>
  <c r="T141" i="1"/>
  <c r="U141" i="1"/>
  <c r="V141" i="1"/>
  <c r="W141" i="1"/>
  <c r="X141" i="1"/>
  <c r="B142" i="1"/>
  <c r="C142" i="1"/>
  <c r="D142" i="1"/>
  <c r="E142" i="1"/>
  <c r="F142" i="1"/>
  <c r="G142" i="1"/>
  <c r="H142" i="1"/>
  <c r="J142" i="1"/>
  <c r="K142" i="1"/>
  <c r="L142" i="1"/>
  <c r="M142" i="1"/>
  <c r="N142" i="1"/>
  <c r="O142" i="1"/>
  <c r="P142" i="1"/>
  <c r="R142" i="1"/>
  <c r="S142" i="1"/>
  <c r="T142" i="1"/>
  <c r="U142" i="1"/>
  <c r="V142" i="1"/>
  <c r="W142" i="1"/>
  <c r="X142" i="1"/>
  <c r="C142" i="3"/>
  <c r="B143" i="1"/>
  <c r="C143" i="1"/>
  <c r="D143" i="1"/>
  <c r="E143" i="1"/>
  <c r="F143" i="1"/>
  <c r="H143" i="1"/>
  <c r="J143" i="1"/>
  <c r="K143" i="1"/>
  <c r="L143" i="1"/>
  <c r="M143" i="1"/>
  <c r="N143" i="1"/>
  <c r="P143" i="1"/>
  <c r="R143" i="1"/>
  <c r="S143" i="1"/>
  <c r="T143" i="1"/>
  <c r="U143" i="1"/>
  <c r="V143" i="1"/>
  <c r="X143" i="1"/>
  <c r="B144" i="1"/>
  <c r="C144" i="1"/>
  <c r="D144" i="1"/>
  <c r="E144" i="1"/>
  <c r="F144" i="1"/>
  <c r="G144" i="1"/>
  <c r="H144" i="1"/>
  <c r="J144" i="1"/>
  <c r="K144" i="1"/>
  <c r="L144" i="1"/>
  <c r="M144" i="1"/>
  <c r="N144" i="1"/>
  <c r="O144" i="1"/>
  <c r="P144" i="1"/>
  <c r="R144" i="1"/>
  <c r="S144" i="1"/>
  <c r="T144" i="1"/>
  <c r="U144" i="1"/>
  <c r="V144" i="1"/>
  <c r="W144" i="1"/>
  <c r="X144" i="1"/>
  <c r="B145" i="1"/>
  <c r="C145" i="1"/>
  <c r="D145" i="1"/>
  <c r="E145" i="1"/>
  <c r="G145" i="1"/>
  <c r="J145" i="1"/>
  <c r="K145" i="1"/>
  <c r="L145" i="1"/>
  <c r="M145" i="1"/>
  <c r="O145" i="1"/>
  <c r="R145" i="1"/>
  <c r="S145" i="1"/>
  <c r="T145" i="1"/>
  <c r="U145" i="1"/>
  <c r="W145" i="1"/>
  <c r="B146" i="1"/>
  <c r="C146" i="1"/>
  <c r="D146" i="1"/>
  <c r="E146" i="1"/>
  <c r="F146" i="1"/>
  <c r="G146" i="1"/>
  <c r="H146" i="1"/>
  <c r="J146" i="1"/>
  <c r="K146" i="1"/>
  <c r="L146" i="1"/>
  <c r="M146" i="1"/>
  <c r="N146" i="1"/>
  <c r="O146" i="1"/>
  <c r="P146" i="1"/>
  <c r="R146" i="1"/>
  <c r="S146" i="1"/>
  <c r="T146" i="1"/>
  <c r="U146" i="1"/>
  <c r="V146" i="1"/>
  <c r="W146" i="1"/>
  <c r="X146" i="1"/>
  <c r="B147" i="1"/>
  <c r="C147" i="1"/>
  <c r="D147" i="1"/>
  <c r="E147" i="1"/>
  <c r="F147" i="1"/>
  <c r="G147" i="1"/>
  <c r="H147" i="1"/>
  <c r="J147" i="1"/>
  <c r="K147" i="1"/>
  <c r="L147" i="1"/>
  <c r="M147" i="1"/>
  <c r="N147" i="1"/>
  <c r="O147" i="1"/>
  <c r="P147" i="1"/>
  <c r="R147" i="1"/>
  <c r="S147" i="1"/>
  <c r="T147" i="1"/>
  <c r="U147" i="1"/>
  <c r="V147" i="1"/>
  <c r="W147" i="1"/>
  <c r="X147" i="1"/>
  <c r="C147" i="3"/>
  <c r="B148" i="1"/>
  <c r="C148" i="1"/>
  <c r="D148" i="1"/>
  <c r="E148" i="1"/>
  <c r="F148" i="1"/>
  <c r="H148" i="1"/>
  <c r="J148" i="1"/>
  <c r="K148" i="1"/>
  <c r="L148" i="1"/>
  <c r="M148" i="1"/>
  <c r="N148" i="1"/>
  <c r="P148" i="1"/>
  <c r="R148" i="1"/>
  <c r="S148" i="1"/>
  <c r="T148" i="1"/>
  <c r="U148" i="1"/>
  <c r="V148" i="1"/>
  <c r="X148" i="1"/>
  <c r="B149" i="1"/>
  <c r="C149" i="1"/>
  <c r="D149" i="1"/>
  <c r="E149" i="1"/>
  <c r="F149" i="1"/>
  <c r="G149" i="1"/>
  <c r="H149" i="1"/>
  <c r="J149" i="1"/>
  <c r="K149" i="1"/>
  <c r="L149" i="1"/>
  <c r="M149" i="1"/>
  <c r="N149" i="1"/>
  <c r="O149" i="1"/>
  <c r="P149" i="1"/>
  <c r="R149" i="1"/>
  <c r="S149" i="1"/>
  <c r="T149" i="1"/>
  <c r="U149" i="1"/>
  <c r="V149" i="1"/>
  <c r="W149" i="1"/>
  <c r="X149" i="1"/>
  <c r="B150" i="1"/>
  <c r="C150" i="1"/>
  <c r="D150" i="1"/>
  <c r="E150" i="1"/>
  <c r="F150" i="1"/>
  <c r="G150" i="1"/>
  <c r="J150" i="1"/>
  <c r="K150" i="1"/>
  <c r="L150" i="1"/>
  <c r="M150" i="1"/>
  <c r="N150" i="1"/>
  <c r="O150" i="1"/>
  <c r="R150" i="1"/>
  <c r="S150" i="1"/>
  <c r="T150" i="1"/>
  <c r="U150" i="1"/>
  <c r="V150" i="1"/>
  <c r="W150" i="1"/>
  <c r="B151" i="1"/>
  <c r="C151" i="1"/>
  <c r="D151" i="1"/>
  <c r="E151" i="1"/>
  <c r="F151" i="1"/>
  <c r="G151" i="1"/>
  <c r="H151" i="1"/>
  <c r="J151" i="1"/>
  <c r="K151" i="1"/>
  <c r="L151" i="1"/>
  <c r="M151" i="1"/>
  <c r="N151" i="1"/>
  <c r="O151" i="1"/>
  <c r="P151" i="1"/>
  <c r="R151" i="1"/>
  <c r="S151" i="1"/>
  <c r="T151" i="1"/>
  <c r="U151" i="1"/>
  <c r="V151" i="1"/>
  <c r="W151" i="1"/>
  <c r="X151" i="1"/>
  <c r="B152" i="1"/>
  <c r="C152" i="1"/>
  <c r="D152" i="1"/>
  <c r="E152" i="1"/>
  <c r="F152" i="1"/>
  <c r="G152" i="1"/>
  <c r="H152" i="1"/>
  <c r="J152" i="1"/>
  <c r="K152" i="1"/>
  <c r="L152" i="1"/>
  <c r="M152" i="1"/>
  <c r="N152" i="1"/>
  <c r="O152" i="1"/>
  <c r="P152" i="1"/>
  <c r="R152" i="1"/>
  <c r="S152" i="1"/>
  <c r="T152" i="1"/>
  <c r="U152" i="1"/>
  <c r="V152" i="1"/>
  <c r="W152" i="1"/>
  <c r="X152" i="1"/>
  <c r="C152" i="3"/>
  <c r="B153" i="1"/>
  <c r="D153" i="1"/>
  <c r="F153" i="1"/>
  <c r="H153" i="1"/>
  <c r="J153" i="1"/>
  <c r="L153" i="1"/>
  <c r="N153" i="1"/>
  <c r="P153" i="1"/>
  <c r="R153" i="1"/>
  <c r="T153" i="1"/>
  <c r="V153" i="1"/>
  <c r="X153" i="1"/>
  <c r="B154" i="1"/>
  <c r="D154" i="1"/>
  <c r="F154" i="1"/>
  <c r="H154" i="1"/>
  <c r="J154" i="1"/>
  <c r="L154" i="1"/>
  <c r="N154" i="1"/>
  <c r="P154" i="1"/>
  <c r="R154" i="1"/>
  <c r="T154" i="1"/>
  <c r="V154" i="1"/>
  <c r="X154" i="1"/>
  <c r="B155" i="1"/>
  <c r="C155" i="1"/>
  <c r="D155" i="1"/>
  <c r="E155" i="1"/>
  <c r="F155" i="1"/>
  <c r="G155" i="1"/>
  <c r="H155" i="1"/>
  <c r="J155" i="1"/>
  <c r="K155" i="1"/>
  <c r="L155" i="1"/>
  <c r="M155" i="1"/>
  <c r="N155" i="1"/>
  <c r="O155" i="1"/>
  <c r="P155" i="1"/>
  <c r="R155" i="1"/>
  <c r="S155" i="1"/>
  <c r="T155" i="1"/>
  <c r="U155" i="1"/>
  <c r="V155" i="1"/>
  <c r="W155" i="1"/>
  <c r="X155" i="1"/>
  <c r="C155" i="3"/>
  <c r="B156" i="1"/>
  <c r="C156" i="1"/>
  <c r="D156" i="1"/>
  <c r="E156" i="1"/>
  <c r="F156" i="1"/>
  <c r="G156" i="1"/>
  <c r="H156" i="1"/>
  <c r="J156" i="1"/>
  <c r="K156" i="1"/>
  <c r="L156" i="1"/>
  <c r="M156" i="1"/>
  <c r="N156" i="1"/>
  <c r="O156" i="1"/>
  <c r="P156" i="1"/>
  <c r="R156" i="1"/>
  <c r="S156" i="1"/>
  <c r="T156" i="1"/>
  <c r="U156" i="1"/>
  <c r="V156" i="1"/>
  <c r="W156" i="1"/>
  <c r="X156" i="1"/>
  <c r="B157" i="1"/>
  <c r="C157" i="1"/>
  <c r="D157" i="1"/>
  <c r="E157" i="1"/>
  <c r="F157" i="1"/>
  <c r="G157" i="1"/>
  <c r="H157" i="1"/>
  <c r="J157" i="1"/>
  <c r="K157" i="1"/>
  <c r="L157" i="1"/>
  <c r="M157" i="1"/>
  <c r="N157" i="1"/>
  <c r="O157" i="1"/>
  <c r="P157" i="1"/>
  <c r="R157" i="1"/>
  <c r="S157" i="1"/>
  <c r="T157" i="1"/>
  <c r="U157" i="1"/>
  <c r="V157" i="1"/>
  <c r="W157" i="1"/>
  <c r="X157" i="1"/>
  <c r="B158" i="1"/>
  <c r="C158" i="1"/>
  <c r="E158" i="1"/>
  <c r="G158" i="1"/>
  <c r="J158" i="1"/>
  <c r="K158" i="1"/>
  <c r="M158" i="1"/>
  <c r="O158" i="1"/>
  <c r="R158" i="1"/>
  <c r="S158" i="1"/>
  <c r="U158" i="1"/>
  <c r="W158" i="1"/>
  <c r="C159" i="1"/>
  <c r="E159" i="1"/>
  <c r="G159" i="1"/>
  <c r="K159" i="1"/>
  <c r="M159" i="1"/>
  <c r="O159" i="1"/>
  <c r="S159" i="1"/>
  <c r="U159" i="1"/>
  <c r="W159" i="1"/>
  <c r="B160" i="1"/>
  <c r="C160" i="1"/>
  <c r="D160" i="1"/>
  <c r="E160" i="1"/>
  <c r="F160" i="1"/>
  <c r="G160" i="1"/>
  <c r="H160" i="1"/>
  <c r="J160" i="1"/>
  <c r="K160" i="1"/>
  <c r="L160" i="1"/>
  <c r="M160" i="1"/>
  <c r="N160" i="1"/>
  <c r="O160" i="1"/>
  <c r="P160" i="1"/>
  <c r="R160" i="1"/>
  <c r="S160" i="1"/>
  <c r="T160" i="1"/>
  <c r="U160" i="1"/>
  <c r="V160" i="1"/>
  <c r="W160" i="1"/>
  <c r="X160" i="1"/>
  <c r="B161" i="1"/>
  <c r="C161" i="1"/>
  <c r="D161" i="1"/>
  <c r="E161" i="1"/>
  <c r="F161" i="1"/>
  <c r="G161" i="1"/>
  <c r="H161" i="1"/>
  <c r="J161" i="1"/>
  <c r="K161" i="1"/>
  <c r="L161" i="1"/>
  <c r="M161" i="1"/>
  <c r="N161" i="1"/>
  <c r="O161" i="1"/>
  <c r="P161" i="1"/>
  <c r="R161" i="1"/>
  <c r="S161" i="1"/>
  <c r="T161" i="1"/>
  <c r="U161" i="1"/>
  <c r="V161" i="1"/>
  <c r="W161" i="1"/>
  <c r="X161" i="1"/>
  <c r="B162" i="1"/>
  <c r="C162" i="1"/>
  <c r="D162" i="1"/>
  <c r="E162" i="1"/>
  <c r="F162" i="1"/>
  <c r="G162" i="1"/>
  <c r="H162" i="1"/>
  <c r="J162" i="1"/>
  <c r="K162" i="1"/>
  <c r="L162" i="1"/>
  <c r="M162" i="1"/>
  <c r="N162" i="1"/>
  <c r="O162" i="1"/>
  <c r="P162" i="1"/>
  <c r="R162" i="1"/>
  <c r="S162" i="1"/>
  <c r="T162" i="1"/>
  <c r="U162" i="1"/>
  <c r="V162" i="1"/>
  <c r="W162" i="1"/>
  <c r="X162" i="1"/>
  <c r="B163" i="1"/>
  <c r="C163" i="1"/>
  <c r="D163" i="1"/>
  <c r="E163" i="1"/>
  <c r="F163" i="1"/>
  <c r="G163" i="1"/>
  <c r="H163" i="1"/>
  <c r="J163" i="1"/>
  <c r="K163" i="1"/>
  <c r="L163" i="1"/>
  <c r="M163" i="1"/>
  <c r="N163" i="1"/>
  <c r="O163" i="1"/>
  <c r="P163" i="1"/>
  <c r="R163" i="1"/>
  <c r="S163" i="1"/>
  <c r="T163" i="1"/>
  <c r="U163" i="1"/>
  <c r="V163" i="1"/>
  <c r="W163" i="1"/>
  <c r="X163" i="1"/>
  <c r="B164" i="1"/>
  <c r="C164" i="1"/>
  <c r="D164" i="1"/>
  <c r="E164" i="1"/>
  <c r="F164" i="1"/>
  <c r="G164" i="1"/>
  <c r="H164" i="1"/>
  <c r="J164" i="1"/>
  <c r="K164" i="1"/>
  <c r="L164" i="1"/>
  <c r="M164" i="1"/>
  <c r="N164" i="1"/>
  <c r="O164" i="1"/>
  <c r="P164" i="1"/>
  <c r="R164" i="1"/>
  <c r="S164" i="1"/>
  <c r="T164" i="1"/>
  <c r="U164" i="1"/>
  <c r="V164" i="1"/>
  <c r="W164" i="1"/>
  <c r="X164" i="1"/>
  <c r="C165" i="1"/>
  <c r="E165" i="1"/>
  <c r="G165" i="1"/>
  <c r="K165" i="1"/>
  <c r="M165" i="1"/>
  <c r="O165" i="1"/>
  <c r="S165" i="1"/>
  <c r="U165" i="1"/>
  <c r="W165" i="1"/>
  <c r="C166" i="1"/>
  <c r="E166" i="1"/>
  <c r="G166" i="1"/>
  <c r="K166" i="1"/>
  <c r="M166" i="1"/>
  <c r="O166" i="1"/>
  <c r="S166" i="1"/>
  <c r="U166" i="1"/>
  <c r="W166" i="1"/>
  <c r="B167" i="1"/>
  <c r="C167" i="1"/>
  <c r="D167" i="1"/>
  <c r="E167" i="1"/>
  <c r="F167" i="1"/>
  <c r="G167" i="1"/>
  <c r="H167" i="1"/>
  <c r="J167" i="1"/>
  <c r="K167" i="1"/>
  <c r="L167" i="1"/>
  <c r="M167" i="1"/>
  <c r="N167" i="1"/>
  <c r="O167" i="1"/>
  <c r="P167" i="1"/>
  <c r="R167" i="1"/>
  <c r="S167" i="1"/>
  <c r="T167" i="1"/>
  <c r="U167" i="1"/>
  <c r="V167" i="1"/>
  <c r="W167" i="1"/>
  <c r="X167" i="1"/>
  <c r="B168" i="1"/>
  <c r="C168" i="1"/>
  <c r="D168" i="1"/>
  <c r="E168" i="1"/>
  <c r="F168" i="1"/>
  <c r="G168" i="1"/>
  <c r="H168" i="1"/>
  <c r="J168" i="1"/>
  <c r="K168" i="1"/>
  <c r="L168" i="1"/>
  <c r="M168" i="1"/>
  <c r="N168" i="1"/>
  <c r="O168" i="1"/>
  <c r="P168" i="1"/>
  <c r="R168" i="1"/>
  <c r="S168" i="1"/>
  <c r="T168" i="1"/>
  <c r="U168" i="1"/>
  <c r="V168" i="1"/>
  <c r="W168" i="1"/>
  <c r="X168" i="1"/>
  <c r="C168" i="3"/>
  <c r="B169" i="1"/>
  <c r="C169" i="1"/>
  <c r="D169" i="1"/>
  <c r="E169" i="1"/>
  <c r="F169" i="1"/>
  <c r="G169" i="1"/>
  <c r="H169" i="1"/>
  <c r="J169" i="1"/>
  <c r="K169" i="1"/>
  <c r="L169" i="1"/>
  <c r="M169" i="1"/>
  <c r="N169" i="1"/>
  <c r="O169" i="1"/>
  <c r="P169" i="1"/>
  <c r="R169" i="1"/>
  <c r="S169" i="1"/>
  <c r="T169" i="1"/>
  <c r="U169" i="1"/>
  <c r="V169" i="1"/>
  <c r="W169" i="1"/>
  <c r="X169" i="1"/>
  <c r="C170" i="1"/>
  <c r="E170" i="1"/>
  <c r="G170" i="1"/>
  <c r="K170" i="1"/>
  <c r="M170" i="1"/>
  <c r="O170" i="1"/>
  <c r="S170" i="1"/>
  <c r="U170" i="1"/>
  <c r="W170" i="1"/>
  <c r="B171" i="1"/>
  <c r="C171" i="1"/>
  <c r="D171" i="1"/>
  <c r="E171" i="1"/>
  <c r="F171" i="1"/>
  <c r="G171" i="1"/>
  <c r="H171" i="1"/>
  <c r="J171" i="1"/>
  <c r="K171" i="1"/>
  <c r="L171" i="1"/>
  <c r="M171" i="1"/>
  <c r="N171" i="1"/>
  <c r="O171" i="1"/>
  <c r="P171" i="1"/>
  <c r="R171" i="1"/>
  <c r="S171" i="1"/>
  <c r="T171" i="1"/>
  <c r="U171" i="1"/>
  <c r="V171" i="1"/>
  <c r="W171" i="1"/>
  <c r="X171" i="1"/>
  <c r="C171" i="3"/>
  <c r="B172" i="1"/>
  <c r="C172" i="1"/>
  <c r="D172" i="1"/>
  <c r="E172" i="1"/>
  <c r="F172" i="1"/>
  <c r="G172" i="1"/>
  <c r="H172" i="1"/>
  <c r="J172" i="1"/>
  <c r="K172" i="1"/>
  <c r="L172" i="1"/>
  <c r="M172" i="1"/>
  <c r="N172" i="1"/>
  <c r="O172" i="1"/>
  <c r="P172" i="1"/>
  <c r="R172" i="1"/>
  <c r="S172" i="1"/>
  <c r="T172" i="1"/>
  <c r="U172" i="1"/>
  <c r="V172" i="1"/>
  <c r="W172" i="1"/>
  <c r="X172" i="1"/>
  <c r="B173" i="1"/>
  <c r="C173" i="1"/>
  <c r="D173" i="1"/>
  <c r="E173" i="1"/>
  <c r="F173" i="1"/>
  <c r="G173" i="1"/>
  <c r="H173" i="1"/>
  <c r="J173" i="1"/>
  <c r="K173" i="1"/>
  <c r="L173" i="1"/>
  <c r="M173" i="1"/>
  <c r="N173" i="1"/>
  <c r="O173" i="1"/>
  <c r="P173" i="1"/>
  <c r="R173" i="1"/>
  <c r="S173" i="1"/>
  <c r="T173" i="1"/>
  <c r="U173" i="1"/>
  <c r="V173" i="1"/>
  <c r="W173" i="1"/>
  <c r="X173" i="1"/>
  <c r="C174" i="1"/>
  <c r="E174" i="1"/>
  <c r="F174" i="1"/>
  <c r="H174" i="1"/>
  <c r="K174" i="1"/>
  <c r="M174" i="1"/>
  <c r="N174" i="1"/>
  <c r="P174" i="1"/>
  <c r="S174" i="1"/>
  <c r="U174" i="1"/>
  <c r="V174" i="1"/>
  <c r="X174" i="1"/>
  <c r="B175" i="1"/>
  <c r="C175" i="1"/>
  <c r="D175" i="1"/>
  <c r="E175" i="1"/>
  <c r="F175" i="1"/>
  <c r="G175" i="1"/>
  <c r="H175" i="1"/>
  <c r="J175" i="1"/>
  <c r="K175" i="1"/>
  <c r="L175" i="1"/>
  <c r="M175" i="1"/>
  <c r="N175" i="1"/>
  <c r="O175" i="1"/>
  <c r="P175" i="1"/>
  <c r="R175" i="1"/>
  <c r="S175" i="1"/>
  <c r="T175" i="1"/>
  <c r="U175" i="1"/>
  <c r="V175" i="1"/>
  <c r="W175" i="1"/>
  <c r="X175" i="1"/>
  <c r="B176" i="1"/>
  <c r="C176" i="1"/>
  <c r="D176" i="1"/>
  <c r="E176" i="1"/>
  <c r="F176" i="1"/>
  <c r="G176" i="1"/>
  <c r="H176" i="1"/>
  <c r="J176" i="1"/>
  <c r="K176" i="1"/>
  <c r="L176" i="1"/>
  <c r="M176" i="1"/>
  <c r="N176" i="1"/>
  <c r="O176" i="1"/>
  <c r="P176" i="1"/>
  <c r="R176" i="1"/>
  <c r="S176" i="1"/>
  <c r="T176" i="1"/>
  <c r="U176" i="1"/>
  <c r="V176" i="1"/>
  <c r="W176" i="1"/>
  <c r="X176" i="1"/>
  <c r="B177" i="1"/>
  <c r="C177" i="1"/>
  <c r="D177" i="1"/>
  <c r="E177" i="1"/>
  <c r="F177" i="1"/>
  <c r="G177" i="1"/>
  <c r="H177" i="1"/>
  <c r="J177" i="1"/>
  <c r="K177" i="1"/>
  <c r="L177" i="1"/>
  <c r="M177" i="1"/>
  <c r="N177" i="1"/>
  <c r="O177" i="1"/>
  <c r="P177" i="1"/>
  <c r="R177" i="1"/>
  <c r="S177" i="1"/>
  <c r="T177" i="1"/>
  <c r="U177" i="1"/>
  <c r="V177" i="1"/>
  <c r="W177" i="1"/>
  <c r="X177" i="1"/>
  <c r="B178" i="1"/>
  <c r="D178" i="1"/>
  <c r="F178" i="1"/>
  <c r="H178" i="1"/>
  <c r="J178" i="1"/>
  <c r="L178" i="1"/>
  <c r="N178" i="1"/>
  <c r="P178" i="1"/>
  <c r="R178" i="1"/>
  <c r="T178" i="1"/>
  <c r="V178" i="1"/>
  <c r="X178" i="1"/>
  <c r="B179" i="1"/>
  <c r="D179" i="1"/>
  <c r="F179" i="1"/>
  <c r="H179" i="1"/>
  <c r="J179" i="1"/>
  <c r="L179" i="1"/>
  <c r="N179" i="1"/>
  <c r="P179" i="1"/>
  <c r="R179" i="1"/>
  <c r="T179" i="1"/>
  <c r="V179" i="1"/>
  <c r="X179" i="1"/>
  <c r="B180" i="1"/>
  <c r="C180" i="1"/>
  <c r="D180" i="1"/>
  <c r="E180" i="1"/>
  <c r="F180" i="1"/>
  <c r="G180" i="1"/>
  <c r="H180" i="1"/>
  <c r="J180" i="1"/>
  <c r="K180" i="1"/>
  <c r="L180" i="1"/>
  <c r="M180" i="1"/>
  <c r="N180" i="1"/>
  <c r="O180" i="1"/>
  <c r="P180" i="1"/>
  <c r="R180" i="1"/>
  <c r="S180" i="1"/>
  <c r="T180" i="1"/>
  <c r="U180" i="1"/>
  <c r="V180" i="1"/>
  <c r="W180" i="1"/>
  <c r="X180" i="1"/>
  <c r="B181" i="1"/>
  <c r="C181" i="1"/>
  <c r="D181" i="1"/>
  <c r="E181" i="1"/>
  <c r="F181" i="1"/>
  <c r="G181" i="1"/>
  <c r="H181" i="1"/>
  <c r="J181" i="1"/>
  <c r="K181" i="1"/>
  <c r="L181" i="1"/>
  <c r="M181" i="1"/>
  <c r="N181" i="1"/>
  <c r="O181" i="1"/>
  <c r="P181" i="1"/>
  <c r="R181" i="1"/>
  <c r="S181" i="1"/>
  <c r="T181" i="1"/>
  <c r="U181" i="1"/>
  <c r="V181" i="1"/>
  <c r="W181" i="1"/>
  <c r="X181" i="1"/>
  <c r="C181" i="3"/>
  <c r="B182" i="1"/>
  <c r="C182" i="1"/>
  <c r="D182" i="1"/>
  <c r="E182" i="1"/>
  <c r="F182" i="1"/>
  <c r="G182" i="1"/>
  <c r="H182" i="1"/>
  <c r="J182" i="1"/>
  <c r="K182" i="1"/>
  <c r="L182" i="1"/>
  <c r="M182" i="1"/>
  <c r="N182" i="1"/>
  <c r="O182" i="1"/>
  <c r="P182" i="1"/>
  <c r="R182" i="1"/>
  <c r="S182" i="1"/>
  <c r="T182" i="1"/>
  <c r="U182" i="1"/>
  <c r="V182" i="1"/>
  <c r="W182" i="1"/>
  <c r="X182" i="1"/>
  <c r="B183" i="1"/>
  <c r="C183" i="1"/>
  <c r="D183" i="1"/>
  <c r="E183" i="1"/>
  <c r="F183" i="1"/>
  <c r="G183" i="1"/>
  <c r="H183" i="1"/>
  <c r="J183" i="1"/>
  <c r="K183" i="1"/>
  <c r="L183" i="1"/>
  <c r="M183" i="1"/>
  <c r="N183" i="1"/>
  <c r="O183" i="1"/>
  <c r="P183" i="1"/>
  <c r="R183" i="1"/>
  <c r="S183" i="1"/>
  <c r="T183" i="1"/>
  <c r="U183" i="1"/>
  <c r="V183" i="1"/>
  <c r="W183" i="1"/>
  <c r="X183" i="1"/>
  <c r="C183" i="3"/>
  <c r="B184" i="1"/>
  <c r="C184" i="1"/>
  <c r="D184" i="1"/>
  <c r="E184" i="1"/>
  <c r="F184" i="1"/>
  <c r="G184" i="1"/>
  <c r="H184" i="1"/>
  <c r="J184" i="1"/>
  <c r="K184" i="1"/>
  <c r="L184" i="1"/>
  <c r="M184" i="1"/>
  <c r="N184" i="1"/>
  <c r="O184" i="1"/>
  <c r="P184" i="1"/>
  <c r="R184" i="1"/>
  <c r="S184" i="1"/>
  <c r="T184" i="1"/>
  <c r="U184" i="1"/>
  <c r="V184" i="1"/>
  <c r="W184" i="1"/>
  <c r="X184" i="1"/>
  <c r="B185" i="1"/>
  <c r="D185" i="1"/>
  <c r="F185" i="1"/>
  <c r="H185" i="1"/>
  <c r="J185" i="1"/>
  <c r="L185" i="1"/>
  <c r="N185" i="1"/>
  <c r="P185" i="1"/>
  <c r="R185" i="1"/>
  <c r="T185" i="1"/>
  <c r="V185" i="1"/>
  <c r="X185" i="1"/>
  <c r="B186" i="1"/>
  <c r="C186" i="1"/>
  <c r="D186" i="1"/>
  <c r="E186" i="1"/>
  <c r="F186" i="1"/>
  <c r="G186" i="1"/>
  <c r="H186" i="1"/>
  <c r="J186" i="1"/>
  <c r="K186" i="1"/>
  <c r="L186" i="1"/>
  <c r="M186" i="1"/>
  <c r="N186" i="1"/>
  <c r="O186" i="1"/>
  <c r="P186" i="1"/>
  <c r="R186" i="1"/>
  <c r="S186" i="1"/>
  <c r="T186" i="1"/>
  <c r="U186" i="1"/>
  <c r="V186" i="1"/>
  <c r="W186" i="1"/>
  <c r="X186" i="1"/>
  <c r="C187" i="1"/>
  <c r="D187" i="1"/>
  <c r="E187" i="1"/>
  <c r="F187" i="1"/>
  <c r="G187" i="1"/>
  <c r="H187" i="1"/>
  <c r="K187" i="1"/>
  <c r="L187" i="1"/>
  <c r="M187" i="1"/>
  <c r="N187" i="1"/>
  <c r="O187" i="1"/>
  <c r="P187" i="1"/>
  <c r="S187" i="1"/>
  <c r="T187" i="1"/>
  <c r="U187" i="1"/>
  <c r="V187" i="1"/>
  <c r="W187" i="1"/>
  <c r="X187" i="1"/>
  <c r="B188" i="1"/>
  <c r="C188" i="1"/>
  <c r="D188" i="1"/>
  <c r="E188" i="1"/>
  <c r="F188" i="1"/>
  <c r="G188" i="1"/>
  <c r="H188" i="1"/>
  <c r="J188" i="1"/>
  <c r="K188" i="1"/>
  <c r="L188" i="1"/>
  <c r="M188" i="1"/>
  <c r="N188" i="1"/>
  <c r="O188" i="1"/>
  <c r="P188" i="1"/>
  <c r="R188" i="1"/>
  <c r="S188" i="1"/>
  <c r="T188" i="1"/>
  <c r="U188" i="1"/>
  <c r="V188" i="1"/>
  <c r="W188" i="1"/>
  <c r="X188" i="1"/>
  <c r="B189" i="1"/>
  <c r="C189" i="1"/>
  <c r="D189" i="1"/>
  <c r="E189" i="1"/>
  <c r="F189" i="1"/>
  <c r="G189" i="1"/>
  <c r="H189" i="1"/>
  <c r="J189" i="1"/>
  <c r="K189" i="1"/>
  <c r="L189" i="1"/>
  <c r="M189" i="1"/>
  <c r="N189" i="1"/>
  <c r="O189" i="1"/>
  <c r="P189" i="1"/>
  <c r="R189" i="1"/>
  <c r="S189" i="1"/>
  <c r="T189" i="1"/>
  <c r="U189" i="1"/>
  <c r="V189" i="1"/>
  <c r="W189" i="1"/>
  <c r="X189" i="1"/>
  <c r="B190" i="1"/>
  <c r="C190" i="1"/>
  <c r="D190" i="1"/>
  <c r="E190" i="1"/>
  <c r="F190" i="1"/>
  <c r="G190" i="1"/>
  <c r="H190" i="1"/>
  <c r="J190" i="1"/>
  <c r="K190" i="1"/>
  <c r="L190" i="1"/>
  <c r="M190" i="1"/>
  <c r="N190" i="1"/>
  <c r="O190" i="1"/>
  <c r="P190" i="1"/>
  <c r="R190" i="1"/>
  <c r="S190" i="1"/>
  <c r="T190" i="1"/>
  <c r="U190" i="1"/>
  <c r="V190" i="1"/>
  <c r="W190" i="1"/>
  <c r="X190" i="1"/>
  <c r="C190" i="3"/>
  <c r="B191" i="1"/>
  <c r="D191" i="1"/>
  <c r="F191" i="1"/>
  <c r="G191" i="1"/>
  <c r="H191" i="1"/>
  <c r="J191" i="1"/>
  <c r="L191" i="1"/>
  <c r="N191" i="1"/>
  <c r="O191" i="1"/>
  <c r="P191" i="1"/>
  <c r="R191" i="1"/>
  <c r="T191" i="1"/>
  <c r="V191" i="1"/>
  <c r="W191" i="1"/>
  <c r="X191" i="1"/>
  <c r="B192" i="1"/>
  <c r="D192" i="1"/>
  <c r="F192" i="1"/>
  <c r="H192" i="1"/>
  <c r="J192" i="1"/>
  <c r="L192" i="1"/>
  <c r="N192" i="1"/>
  <c r="P192" i="1"/>
  <c r="R192" i="1"/>
  <c r="T192" i="1"/>
  <c r="V192" i="1"/>
  <c r="X192" i="1"/>
  <c r="B193" i="1"/>
  <c r="C193" i="1"/>
  <c r="D193" i="1"/>
  <c r="E193" i="1"/>
  <c r="F193" i="1"/>
  <c r="G193" i="1"/>
  <c r="H193" i="1"/>
  <c r="J193" i="1"/>
  <c r="K193" i="1"/>
  <c r="L193" i="1"/>
  <c r="M193" i="1"/>
  <c r="N193" i="1"/>
  <c r="O193" i="1"/>
  <c r="P193" i="1"/>
  <c r="R193" i="1"/>
  <c r="S193" i="1"/>
  <c r="T193" i="1"/>
  <c r="U193" i="1"/>
  <c r="V193" i="1"/>
  <c r="W193" i="1"/>
  <c r="X193" i="1"/>
  <c r="B194" i="1"/>
  <c r="C194" i="1"/>
  <c r="D194" i="1"/>
  <c r="E194" i="1"/>
  <c r="G194" i="1"/>
  <c r="J194" i="1"/>
  <c r="K194" i="1"/>
  <c r="L194" i="1"/>
  <c r="M194" i="1"/>
  <c r="O194" i="1"/>
  <c r="R194" i="1"/>
  <c r="S194" i="1"/>
  <c r="T194" i="1"/>
  <c r="U194" i="1"/>
  <c r="W194" i="1"/>
  <c r="B195" i="1"/>
  <c r="C195" i="1"/>
  <c r="D195" i="1"/>
  <c r="E195" i="1"/>
  <c r="F195" i="1"/>
  <c r="G195" i="1"/>
  <c r="H195" i="1"/>
  <c r="J195" i="1"/>
  <c r="K195" i="1"/>
  <c r="L195" i="1"/>
  <c r="M195" i="1"/>
  <c r="N195" i="1"/>
  <c r="O195" i="1"/>
  <c r="P195" i="1"/>
  <c r="R195" i="1"/>
  <c r="S195" i="1"/>
  <c r="T195" i="1"/>
  <c r="U195" i="1"/>
  <c r="V195" i="1"/>
  <c r="W195" i="1"/>
  <c r="X195" i="1"/>
  <c r="B196" i="1"/>
  <c r="C196" i="1"/>
  <c r="D196" i="1"/>
  <c r="E196" i="1"/>
  <c r="F196" i="1"/>
  <c r="H196" i="1"/>
  <c r="J196" i="1"/>
  <c r="K196" i="1"/>
  <c r="L196" i="1"/>
  <c r="M196" i="1"/>
  <c r="N196" i="1"/>
  <c r="P196" i="1"/>
  <c r="R196" i="1"/>
  <c r="S196" i="1"/>
  <c r="T196" i="1"/>
  <c r="U196" i="1"/>
  <c r="V196" i="1"/>
  <c r="X196" i="1"/>
  <c r="B197" i="1"/>
  <c r="C197" i="1"/>
  <c r="D197" i="1"/>
  <c r="E197" i="1"/>
  <c r="F197" i="1"/>
  <c r="G197" i="1"/>
  <c r="H197" i="1"/>
  <c r="J197" i="1"/>
  <c r="K197" i="1"/>
  <c r="L197" i="1"/>
  <c r="M197" i="1"/>
  <c r="N197" i="1"/>
  <c r="O197" i="1"/>
  <c r="P197" i="1"/>
  <c r="R197" i="1"/>
  <c r="S197" i="1"/>
  <c r="T197" i="1"/>
  <c r="U197" i="1"/>
  <c r="V197" i="1"/>
  <c r="W197" i="1"/>
  <c r="X197" i="1"/>
  <c r="C197" i="3"/>
  <c r="B198" i="1"/>
  <c r="C198" i="1"/>
  <c r="D198" i="1"/>
  <c r="E198" i="1"/>
  <c r="F198" i="1"/>
  <c r="G198" i="1"/>
  <c r="H198" i="1"/>
  <c r="J198" i="1"/>
  <c r="K198" i="1"/>
  <c r="L198" i="1"/>
  <c r="M198" i="1"/>
  <c r="N198" i="1"/>
  <c r="O198" i="1"/>
  <c r="P198" i="1"/>
  <c r="R198" i="1"/>
  <c r="S198" i="1"/>
  <c r="T198" i="1"/>
  <c r="U198" i="1"/>
  <c r="V198" i="1"/>
  <c r="W198" i="1"/>
  <c r="X198" i="1"/>
  <c r="B199" i="1"/>
  <c r="C199" i="1"/>
  <c r="D199" i="1"/>
  <c r="E199" i="1"/>
  <c r="F199" i="1"/>
  <c r="G199" i="1"/>
  <c r="H199" i="1"/>
  <c r="J199" i="1"/>
  <c r="K199" i="1"/>
  <c r="L199" i="1"/>
  <c r="M199" i="1"/>
  <c r="N199" i="1"/>
  <c r="O199" i="1"/>
  <c r="P199" i="1"/>
  <c r="R199" i="1"/>
  <c r="S199" i="1"/>
  <c r="T199" i="1"/>
  <c r="U199" i="1"/>
  <c r="V199" i="1"/>
  <c r="W199" i="1"/>
  <c r="X199" i="1"/>
  <c r="C200" i="1"/>
  <c r="E200" i="1"/>
  <c r="G200" i="1"/>
  <c r="K200" i="1"/>
  <c r="M200" i="1"/>
  <c r="O200" i="1"/>
  <c r="S200" i="1"/>
  <c r="U200" i="1"/>
  <c r="W200" i="1"/>
  <c r="B201" i="1"/>
  <c r="C201" i="1"/>
  <c r="D201" i="1"/>
  <c r="E201" i="1"/>
  <c r="G201" i="1"/>
  <c r="H201" i="1"/>
  <c r="J201" i="1"/>
  <c r="K201" i="1"/>
  <c r="L201" i="1"/>
  <c r="M201" i="1"/>
  <c r="O201" i="1"/>
  <c r="P201" i="1"/>
  <c r="R201" i="1"/>
  <c r="S201" i="1"/>
  <c r="T201" i="1"/>
  <c r="U201" i="1"/>
  <c r="W201" i="1"/>
  <c r="X201" i="1"/>
  <c r="B202" i="1"/>
  <c r="C202" i="1"/>
  <c r="D202" i="1"/>
  <c r="E202" i="1"/>
  <c r="F202" i="1"/>
  <c r="G202" i="1"/>
  <c r="H202" i="1"/>
  <c r="J202" i="1"/>
  <c r="K202" i="1"/>
  <c r="L202" i="1"/>
  <c r="M202" i="1"/>
  <c r="N202" i="1"/>
  <c r="O202" i="1"/>
  <c r="P202" i="1"/>
  <c r="R202" i="1"/>
  <c r="S202" i="1"/>
  <c r="T202" i="1"/>
  <c r="U202" i="1"/>
  <c r="V202" i="1"/>
  <c r="W202" i="1"/>
  <c r="X202" i="1"/>
  <c r="B203" i="1"/>
  <c r="C203" i="1"/>
  <c r="D203" i="1"/>
  <c r="E203" i="1"/>
  <c r="F203" i="1"/>
  <c r="G203" i="1"/>
  <c r="H203" i="1"/>
  <c r="J203" i="1"/>
  <c r="K203" i="1"/>
  <c r="L203" i="1"/>
  <c r="M203" i="1"/>
  <c r="N203" i="1"/>
  <c r="O203" i="1"/>
  <c r="P203" i="1"/>
  <c r="R203" i="1"/>
  <c r="S203" i="1"/>
  <c r="T203" i="1"/>
  <c r="U203" i="1"/>
  <c r="V203" i="1"/>
  <c r="W203" i="1"/>
  <c r="X203" i="1"/>
  <c r="B204" i="1"/>
  <c r="C204" i="1"/>
  <c r="D204" i="1"/>
  <c r="E204" i="1"/>
  <c r="F204" i="1"/>
  <c r="G204" i="1"/>
  <c r="H204" i="1"/>
  <c r="J204" i="1"/>
  <c r="K204" i="1"/>
  <c r="L204" i="1"/>
  <c r="M204" i="1"/>
  <c r="N204" i="1"/>
  <c r="O204" i="1"/>
  <c r="P204" i="1"/>
  <c r="R204" i="1"/>
  <c r="S204" i="1"/>
  <c r="T204" i="1"/>
  <c r="U204" i="1"/>
  <c r="V204" i="1"/>
  <c r="W204" i="1"/>
  <c r="X204" i="1"/>
  <c r="B205" i="1"/>
  <c r="C205" i="1"/>
  <c r="D205" i="1"/>
  <c r="E205" i="1"/>
  <c r="F205" i="1"/>
  <c r="G205" i="1"/>
  <c r="H205" i="1"/>
  <c r="J205" i="1"/>
  <c r="K205" i="1"/>
  <c r="L205" i="1"/>
  <c r="M205" i="1"/>
  <c r="N205" i="1"/>
  <c r="O205" i="1"/>
  <c r="P205" i="1"/>
  <c r="R205" i="1"/>
  <c r="S205" i="1"/>
  <c r="T205" i="1"/>
  <c r="U205" i="1"/>
  <c r="V205" i="1"/>
  <c r="W205" i="1"/>
  <c r="X205" i="1"/>
  <c r="B206" i="1"/>
  <c r="C206" i="1"/>
  <c r="D206" i="1"/>
  <c r="E206" i="1"/>
  <c r="F206" i="1"/>
  <c r="G206" i="1"/>
  <c r="H206" i="1"/>
  <c r="J206" i="1"/>
  <c r="K206" i="1"/>
  <c r="L206" i="1"/>
  <c r="M206" i="1"/>
  <c r="N206" i="1"/>
  <c r="O206" i="1"/>
  <c r="P206" i="1"/>
  <c r="R206" i="1"/>
  <c r="S206" i="1"/>
  <c r="T206" i="1"/>
  <c r="U206" i="1"/>
  <c r="V206" i="1"/>
  <c r="W206" i="1"/>
  <c r="X206" i="1"/>
  <c r="B207" i="1"/>
  <c r="C207" i="1"/>
  <c r="D207" i="1"/>
  <c r="E207" i="1"/>
  <c r="F207" i="1"/>
  <c r="G207" i="1"/>
  <c r="H207" i="1"/>
  <c r="J207" i="1"/>
  <c r="K207" i="1"/>
  <c r="L207" i="1"/>
  <c r="M207" i="1"/>
  <c r="N207" i="1"/>
  <c r="O207" i="1"/>
  <c r="P207" i="1"/>
  <c r="R207" i="1"/>
  <c r="S207" i="1"/>
  <c r="T207" i="1"/>
  <c r="U207" i="1"/>
  <c r="V207" i="1"/>
  <c r="W207" i="1"/>
  <c r="X207" i="1"/>
  <c r="B208" i="1"/>
  <c r="C208" i="1"/>
  <c r="D208" i="1"/>
  <c r="E208" i="1"/>
  <c r="F208" i="1"/>
  <c r="G208" i="1"/>
  <c r="H208" i="1"/>
  <c r="J208" i="1"/>
  <c r="K208" i="1"/>
  <c r="L208" i="1"/>
  <c r="M208" i="1"/>
  <c r="N208" i="1"/>
  <c r="O208" i="1"/>
  <c r="P208" i="1"/>
  <c r="R208" i="1"/>
  <c r="S208" i="1"/>
  <c r="T208" i="1"/>
  <c r="U208" i="1"/>
  <c r="V208" i="1"/>
  <c r="W208" i="1"/>
  <c r="X208" i="1"/>
  <c r="B209" i="1"/>
  <c r="C209" i="1"/>
  <c r="D209" i="1"/>
  <c r="E209" i="1"/>
  <c r="F209" i="1"/>
  <c r="G209" i="1"/>
  <c r="H209" i="1"/>
  <c r="J209" i="1"/>
  <c r="K209" i="1"/>
  <c r="L209" i="1"/>
  <c r="M209" i="1"/>
  <c r="N209" i="1"/>
  <c r="O209" i="1"/>
  <c r="P209" i="1"/>
  <c r="R209" i="1"/>
  <c r="S209" i="1"/>
  <c r="T209" i="1"/>
  <c r="U209" i="1"/>
  <c r="V209" i="1"/>
  <c r="W209" i="1"/>
  <c r="X209" i="1"/>
  <c r="C209" i="3"/>
  <c r="B210" i="1"/>
  <c r="C210" i="1"/>
  <c r="D210" i="1"/>
  <c r="E210" i="1"/>
  <c r="F210" i="1"/>
  <c r="G210" i="1"/>
  <c r="H210" i="1"/>
  <c r="J210" i="1"/>
  <c r="K210" i="1"/>
  <c r="L210" i="1"/>
  <c r="M210" i="1"/>
  <c r="N210" i="1"/>
  <c r="O210" i="1"/>
  <c r="P210" i="1"/>
  <c r="R210" i="1"/>
  <c r="S210" i="1"/>
  <c r="T210" i="1"/>
  <c r="U210" i="1"/>
  <c r="V210" i="1"/>
  <c r="W210" i="1"/>
  <c r="X210" i="1"/>
  <c r="B211" i="1"/>
  <c r="D211" i="1"/>
  <c r="F211" i="1"/>
  <c r="H211" i="1"/>
  <c r="J211" i="1"/>
  <c r="L211" i="1"/>
  <c r="N211" i="1"/>
  <c r="P211" i="1"/>
  <c r="R211" i="1"/>
  <c r="T211" i="1"/>
  <c r="V211" i="1"/>
  <c r="X211" i="1"/>
  <c r="B212" i="1"/>
  <c r="C212" i="1"/>
  <c r="D212" i="1"/>
  <c r="E212" i="1"/>
  <c r="F212" i="1"/>
  <c r="G212" i="1"/>
  <c r="H212" i="1"/>
  <c r="J212" i="1"/>
  <c r="K212" i="1"/>
  <c r="L212" i="1"/>
  <c r="M212" i="1"/>
  <c r="N212" i="1"/>
  <c r="O212" i="1"/>
  <c r="P212" i="1"/>
  <c r="R212" i="1"/>
  <c r="S212" i="1"/>
  <c r="T212" i="1"/>
  <c r="U212" i="1"/>
  <c r="V212" i="1"/>
  <c r="W212" i="1"/>
  <c r="X212" i="1"/>
  <c r="B213" i="1"/>
  <c r="D213" i="1"/>
  <c r="F213" i="1"/>
  <c r="H213" i="1"/>
  <c r="J213" i="1"/>
  <c r="L213" i="1"/>
  <c r="N213" i="1"/>
  <c r="P213" i="1"/>
  <c r="R213" i="1"/>
  <c r="T213" i="1"/>
  <c r="V213" i="1"/>
  <c r="X213" i="1"/>
  <c r="B214" i="1"/>
  <c r="C214" i="1"/>
  <c r="D214" i="1"/>
  <c r="E214" i="1"/>
  <c r="F214" i="1"/>
  <c r="G214" i="1"/>
  <c r="H214" i="1"/>
  <c r="J214" i="1"/>
  <c r="K214" i="1"/>
  <c r="L214" i="1"/>
  <c r="M214" i="1"/>
  <c r="N214" i="1"/>
  <c r="O214" i="1"/>
  <c r="P214" i="1"/>
  <c r="R214" i="1"/>
  <c r="S214" i="1"/>
  <c r="T214" i="1"/>
  <c r="U214" i="1"/>
  <c r="V214" i="1"/>
  <c r="W214" i="1"/>
  <c r="X214" i="1"/>
  <c r="B215" i="1"/>
  <c r="C215" i="1"/>
  <c r="D215" i="1"/>
  <c r="E215" i="1"/>
  <c r="F215" i="1"/>
  <c r="G215" i="1"/>
  <c r="H215" i="1"/>
  <c r="J215" i="1"/>
  <c r="K215" i="1"/>
  <c r="L215" i="1"/>
  <c r="M215" i="1"/>
  <c r="N215" i="1"/>
  <c r="O215" i="1"/>
  <c r="P215" i="1"/>
  <c r="R215" i="1"/>
  <c r="S215" i="1"/>
  <c r="T215" i="1"/>
  <c r="U215" i="1"/>
  <c r="V215" i="1"/>
  <c r="W215" i="1"/>
  <c r="X215" i="1"/>
  <c r="B216" i="1"/>
  <c r="C216" i="1"/>
  <c r="D216" i="1"/>
  <c r="E216" i="1"/>
  <c r="F216" i="1"/>
  <c r="G216" i="1"/>
  <c r="H216" i="1"/>
  <c r="J216" i="1"/>
  <c r="K216" i="1"/>
  <c r="L216" i="1"/>
  <c r="M216" i="1"/>
  <c r="N216" i="1"/>
  <c r="O216" i="1"/>
  <c r="P216" i="1"/>
  <c r="R216" i="1"/>
  <c r="S216" i="1"/>
  <c r="T216" i="1"/>
  <c r="U216" i="1"/>
  <c r="V216" i="1"/>
  <c r="W216" i="1"/>
  <c r="X216" i="1"/>
  <c r="B217" i="1"/>
  <c r="D217" i="1"/>
  <c r="F217" i="1"/>
  <c r="H217" i="1"/>
  <c r="J217" i="1"/>
  <c r="L217" i="1"/>
  <c r="N217" i="1"/>
  <c r="P217" i="1"/>
  <c r="R217" i="1"/>
  <c r="T217" i="1"/>
  <c r="V217" i="1"/>
  <c r="X217" i="1"/>
  <c r="B218" i="1"/>
  <c r="D218" i="1"/>
  <c r="F218" i="1"/>
  <c r="G218" i="1"/>
  <c r="H218" i="1"/>
  <c r="J218" i="1"/>
  <c r="L218" i="1"/>
  <c r="N218" i="1"/>
  <c r="O218" i="1"/>
  <c r="P218" i="1"/>
  <c r="R218" i="1"/>
  <c r="T218" i="1"/>
  <c r="V218" i="1"/>
  <c r="W218" i="1"/>
  <c r="X218" i="1"/>
  <c r="B219" i="1"/>
  <c r="C219" i="1"/>
  <c r="D219" i="1"/>
  <c r="E219" i="1"/>
  <c r="F219" i="1"/>
  <c r="G219" i="1"/>
  <c r="H219" i="1"/>
  <c r="J219" i="1"/>
  <c r="K219" i="1"/>
  <c r="L219" i="1"/>
  <c r="M219" i="1"/>
  <c r="N219" i="1"/>
  <c r="O219" i="1"/>
  <c r="P219" i="1"/>
  <c r="R219" i="1"/>
  <c r="S219" i="1"/>
  <c r="T219" i="1"/>
  <c r="U219" i="1"/>
  <c r="V219" i="1"/>
  <c r="W219" i="1"/>
  <c r="X219" i="1"/>
  <c r="C219" i="3"/>
  <c r="B220" i="1"/>
  <c r="C220" i="1"/>
  <c r="D220" i="1"/>
  <c r="E220" i="1"/>
  <c r="F220" i="1"/>
  <c r="G220" i="1"/>
  <c r="H220" i="1"/>
  <c r="J220" i="1"/>
  <c r="K220" i="1"/>
  <c r="L220" i="1"/>
  <c r="M220" i="1"/>
  <c r="N220" i="1"/>
  <c r="O220" i="1"/>
  <c r="P220" i="1"/>
  <c r="R220" i="1"/>
  <c r="S220" i="1"/>
  <c r="T220" i="1"/>
  <c r="U220" i="1"/>
  <c r="V220" i="1"/>
  <c r="W220" i="1"/>
  <c r="X220" i="1"/>
  <c r="C221" i="1"/>
  <c r="E221" i="1"/>
  <c r="G221" i="1"/>
  <c r="H221" i="1"/>
  <c r="K221" i="1"/>
  <c r="M221" i="1"/>
  <c r="O221" i="1"/>
  <c r="P221" i="1"/>
  <c r="S221" i="1"/>
  <c r="U221" i="1"/>
  <c r="W221" i="1"/>
  <c r="X221" i="1"/>
  <c r="B222" i="1"/>
  <c r="C222" i="1"/>
  <c r="D222" i="1"/>
  <c r="E222" i="1"/>
  <c r="F222" i="1"/>
  <c r="G222" i="1"/>
  <c r="H222" i="1"/>
  <c r="J222" i="1"/>
  <c r="K222" i="1"/>
  <c r="L222" i="1"/>
  <c r="M222" i="1"/>
  <c r="N222" i="1"/>
  <c r="O222" i="1"/>
  <c r="P222" i="1"/>
  <c r="R222" i="1"/>
  <c r="S222" i="1"/>
  <c r="T222" i="1"/>
  <c r="U222" i="1"/>
  <c r="V222" i="1"/>
  <c r="W222" i="1"/>
  <c r="X222" i="1"/>
  <c r="C222" i="3"/>
  <c r="B223" i="1"/>
  <c r="C223" i="1"/>
  <c r="D223" i="1"/>
  <c r="E223" i="1"/>
  <c r="F223" i="1"/>
  <c r="G223" i="1"/>
  <c r="H223" i="1"/>
  <c r="J223" i="1"/>
  <c r="K223" i="1"/>
  <c r="L223" i="1"/>
  <c r="M223" i="1"/>
  <c r="N223" i="1"/>
  <c r="O223" i="1"/>
  <c r="P223" i="1"/>
  <c r="R223" i="1"/>
  <c r="S223" i="1"/>
  <c r="T223" i="1"/>
  <c r="U223" i="1"/>
  <c r="V223" i="1"/>
  <c r="W223" i="1"/>
  <c r="X223" i="1"/>
  <c r="B224" i="1"/>
  <c r="D224" i="1"/>
  <c r="F224" i="1"/>
  <c r="J224" i="1"/>
  <c r="L224" i="1"/>
  <c r="N224" i="1"/>
  <c r="R224" i="1"/>
  <c r="T224" i="1"/>
  <c r="V224" i="1"/>
  <c r="B225" i="1"/>
  <c r="D225" i="1"/>
  <c r="F225" i="1"/>
  <c r="H225" i="1"/>
  <c r="J225" i="1"/>
  <c r="L225" i="1"/>
  <c r="N225" i="1"/>
  <c r="P225" i="1"/>
  <c r="R225" i="1"/>
  <c r="T225" i="1"/>
  <c r="V225" i="1"/>
  <c r="X225" i="1"/>
  <c r="B226" i="1"/>
  <c r="C226" i="1"/>
  <c r="D226" i="1"/>
  <c r="E226" i="1"/>
  <c r="F226" i="1"/>
  <c r="G226" i="1"/>
  <c r="H226" i="1"/>
  <c r="J226" i="1"/>
  <c r="K226" i="1"/>
  <c r="L226" i="1"/>
  <c r="M226" i="1"/>
  <c r="N226" i="1"/>
  <c r="O226" i="1"/>
  <c r="P226" i="1"/>
  <c r="R226" i="1"/>
  <c r="S226" i="1"/>
  <c r="T226" i="1"/>
  <c r="U226" i="1"/>
  <c r="V226" i="1"/>
  <c r="W226" i="1"/>
  <c r="X226" i="1"/>
  <c r="B227" i="1"/>
  <c r="C227" i="1"/>
  <c r="D227" i="1"/>
  <c r="E227" i="1"/>
  <c r="F227" i="1"/>
  <c r="G227" i="1"/>
  <c r="H227" i="1"/>
  <c r="J227" i="1"/>
  <c r="K227" i="1"/>
  <c r="L227" i="1"/>
  <c r="M227" i="1"/>
  <c r="N227" i="1"/>
  <c r="O227" i="1"/>
  <c r="P227" i="1"/>
  <c r="R227" i="1"/>
  <c r="S227" i="1"/>
  <c r="T227" i="1"/>
  <c r="U227" i="1"/>
  <c r="V227" i="1"/>
  <c r="W227" i="1"/>
  <c r="X227" i="1"/>
  <c r="B228" i="1"/>
  <c r="C228" i="1"/>
  <c r="E228" i="1"/>
  <c r="G228" i="1"/>
  <c r="J228" i="1"/>
  <c r="K228" i="1"/>
  <c r="M228" i="1"/>
  <c r="O228" i="1"/>
  <c r="R228" i="1"/>
  <c r="S228" i="1"/>
  <c r="U228" i="1"/>
  <c r="W228" i="1"/>
  <c r="C229" i="1"/>
  <c r="E229" i="1"/>
  <c r="G229" i="1"/>
  <c r="K229" i="1"/>
  <c r="M229" i="1"/>
  <c r="O229" i="1"/>
  <c r="S229" i="1"/>
  <c r="U229" i="1"/>
  <c r="W229" i="1"/>
  <c r="C230" i="1"/>
  <c r="E230" i="1"/>
  <c r="F230" i="1"/>
  <c r="G230" i="1"/>
  <c r="H230" i="1"/>
  <c r="K230" i="1"/>
  <c r="M230" i="1"/>
  <c r="N230" i="1"/>
  <c r="O230" i="1"/>
  <c r="P230" i="1"/>
  <c r="S230" i="1"/>
  <c r="U230" i="1"/>
  <c r="V230" i="1"/>
  <c r="W230" i="1"/>
  <c r="X230" i="1"/>
  <c r="B231" i="1"/>
  <c r="C231" i="1"/>
  <c r="D231" i="1"/>
  <c r="E231" i="1"/>
  <c r="F231" i="1"/>
  <c r="G231" i="1"/>
  <c r="H231" i="1"/>
  <c r="J231" i="1"/>
  <c r="K231" i="1"/>
  <c r="L231" i="1"/>
  <c r="M231" i="1"/>
  <c r="N231" i="1"/>
  <c r="O231" i="1"/>
  <c r="P231" i="1"/>
  <c r="R231" i="1"/>
  <c r="S231" i="1"/>
  <c r="T231" i="1"/>
  <c r="U231" i="1"/>
  <c r="V231" i="1"/>
  <c r="W231" i="1"/>
  <c r="X231" i="1"/>
  <c r="B232" i="1"/>
  <c r="C232" i="1"/>
  <c r="D232" i="1"/>
  <c r="E232" i="1"/>
  <c r="F232" i="1"/>
  <c r="G232" i="1"/>
  <c r="H232" i="1"/>
  <c r="J232" i="1"/>
  <c r="K232" i="1"/>
  <c r="L232" i="1"/>
  <c r="M232" i="1"/>
  <c r="N232" i="1"/>
  <c r="O232" i="1"/>
  <c r="P232" i="1"/>
  <c r="R232" i="1"/>
  <c r="S232" i="1"/>
  <c r="T232" i="1"/>
  <c r="U232" i="1"/>
  <c r="V232" i="1"/>
  <c r="W232" i="1"/>
  <c r="X232" i="1"/>
  <c r="C233" i="1"/>
  <c r="D233" i="1"/>
  <c r="E233" i="1"/>
  <c r="F233" i="1"/>
  <c r="G233" i="1"/>
  <c r="H233" i="1"/>
  <c r="K233" i="1"/>
  <c r="L233" i="1"/>
  <c r="M233" i="1"/>
  <c r="N233" i="1"/>
  <c r="O233" i="1"/>
  <c r="P233" i="1"/>
  <c r="S233" i="1"/>
  <c r="T233" i="1"/>
  <c r="U233" i="1"/>
  <c r="V233" i="1"/>
  <c r="W233" i="1"/>
  <c r="X233" i="1"/>
  <c r="B234" i="1"/>
  <c r="C234" i="1"/>
  <c r="D234" i="1"/>
  <c r="E234" i="1"/>
  <c r="F234" i="1"/>
  <c r="G234" i="1"/>
  <c r="H234" i="1"/>
  <c r="J234" i="1"/>
  <c r="K234" i="1"/>
  <c r="L234" i="1"/>
  <c r="M234" i="1"/>
  <c r="N234" i="1"/>
  <c r="O234" i="1"/>
  <c r="P234" i="1"/>
  <c r="R234" i="1"/>
  <c r="S234" i="1"/>
  <c r="T234" i="1"/>
  <c r="U234" i="1"/>
  <c r="V234" i="1"/>
  <c r="W234" i="1"/>
  <c r="X234" i="1"/>
  <c r="C235" i="1"/>
  <c r="E235" i="1"/>
  <c r="F235" i="1"/>
  <c r="H235" i="1"/>
  <c r="K235" i="1"/>
  <c r="M235" i="1"/>
  <c r="N235" i="1"/>
  <c r="P235" i="1"/>
  <c r="S235" i="1"/>
  <c r="U235" i="1"/>
  <c r="V235" i="1"/>
  <c r="X235" i="1"/>
  <c r="B236" i="1"/>
  <c r="C236" i="1"/>
  <c r="D236" i="1"/>
  <c r="E236" i="1"/>
  <c r="F236" i="1"/>
  <c r="G236" i="1"/>
  <c r="H236" i="1"/>
  <c r="J236" i="1"/>
  <c r="K236" i="1"/>
  <c r="L236" i="1"/>
  <c r="M236" i="1"/>
  <c r="N236" i="1"/>
  <c r="O236" i="1"/>
  <c r="P236" i="1"/>
  <c r="R236" i="1"/>
  <c r="S236" i="1"/>
  <c r="T236" i="1"/>
  <c r="U236" i="1"/>
  <c r="V236" i="1"/>
  <c r="W236" i="1"/>
  <c r="X236" i="1"/>
  <c r="B237" i="1"/>
  <c r="C237" i="1"/>
  <c r="D237" i="1"/>
  <c r="E237" i="1"/>
  <c r="F237" i="1"/>
  <c r="G237" i="1"/>
  <c r="H237" i="1"/>
  <c r="J237" i="1"/>
  <c r="K237" i="1"/>
  <c r="L237" i="1"/>
  <c r="M237" i="1"/>
  <c r="N237" i="1"/>
  <c r="O237" i="1"/>
  <c r="P237" i="1"/>
  <c r="R237" i="1"/>
  <c r="S237" i="1"/>
  <c r="T237" i="1"/>
  <c r="U237" i="1"/>
  <c r="V237" i="1"/>
  <c r="W237" i="1"/>
  <c r="X237" i="1"/>
  <c r="C238" i="1"/>
  <c r="E238" i="1"/>
  <c r="G238" i="1"/>
  <c r="K238" i="1"/>
  <c r="M238" i="1"/>
  <c r="O238" i="1"/>
  <c r="S238" i="1"/>
  <c r="U238" i="1"/>
  <c r="W238" i="1"/>
  <c r="B239" i="1"/>
  <c r="C239" i="1"/>
  <c r="D239" i="1"/>
  <c r="E239" i="1"/>
  <c r="F239" i="1"/>
  <c r="G239" i="1"/>
  <c r="H239" i="1"/>
  <c r="J239" i="1"/>
  <c r="K239" i="1"/>
  <c r="L239" i="1"/>
  <c r="M239" i="1"/>
  <c r="N239" i="1"/>
  <c r="O239" i="1"/>
  <c r="P239" i="1"/>
  <c r="R239" i="1"/>
  <c r="S239" i="1"/>
  <c r="T239" i="1"/>
  <c r="U239" i="1"/>
  <c r="V239" i="1"/>
  <c r="W239" i="1"/>
  <c r="X239" i="1"/>
  <c r="B240" i="1"/>
  <c r="C240" i="1"/>
  <c r="D240" i="1"/>
  <c r="E240" i="1"/>
  <c r="F240" i="1"/>
  <c r="G240" i="1"/>
  <c r="H240" i="1"/>
  <c r="J240" i="1"/>
  <c r="K240" i="1"/>
  <c r="L240" i="1"/>
  <c r="M240" i="1"/>
  <c r="N240" i="1"/>
  <c r="O240" i="1"/>
  <c r="P240" i="1"/>
  <c r="R240" i="1"/>
  <c r="S240" i="1"/>
  <c r="T240" i="1"/>
  <c r="U240" i="1"/>
  <c r="V240" i="1"/>
  <c r="W240" i="1"/>
  <c r="X240" i="1"/>
  <c r="C240" i="3"/>
  <c r="B241" i="1"/>
  <c r="C241" i="1"/>
  <c r="D241" i="1"/>
  <c r="E241" i="1"/>
  <c r="F241" i="1"/>
  <c r="G241" i="1"/>
  <c r="H241" i="1"/>
  <c r="J241" i="1"/>
  <c r="K241" i="1"/>
  <c r="L241" i="1"/>
  <c r="M241" i="1"/>
  <c r="N241" i="1"/>
  <c r="O241" i="1"/>
  <c r="P241" i="1"/>
  <c r="R241" i="1"/>
  <c r="S241" i="1"/>
  <c r="T241" i="1"/>
  <c r="U241" i="1"/>
  <c r="V241" i="1"/>
  <c r="W241" i="1"/>
  <c r="X241" i="1"/>
  <c r="B242" i="1"/>
  <c r="C242" i="1"/>
  <c r="D242" i="1"/>
  <c r="E242" i="1"/>
  <c r="F242" i="1"/>
  <c r="G242" i="1"/>
  <c r="H242" i="1"/>
  <c r="J242" i="1"/>
  <c r="K242" i="1"/>
  <c r="L242" i="1"/>
  <c r="M242" i="1"/>
  <c r="N242" i="1"/>
  <c r="O242" i="1"/>
  <c r="P242" i="1"/>
  <c r="R242" i="1"/>
  <c r="S242" i="1"/>
  <c r="T242" i="1"/>
  <c r="U242" i="1"/>
  <c r="V242" i="1"/>
  <c r="W242" i="1"/>
  <c r="X242" i="1"/>
  <c r="C242" i="3"/>
  <c r="B243" i="1"/>
  <c r="C243" i="1"/>
  <c r="D243" i="1"/>
  <c r="E243" i="1"/>
  <c r="F243" i="1"/>
  <c r="G243" i="1"/>
  <c r="H243" i="1"/>
  <c r="J243" i="1"/>
  <c r="K243" i="1"/>
  <c r="L243" i="1"/>
  <c r="M243" i="1"/>
  <c r="N243" i="1"/>
  <c r="O243" i="1"/>
  <c r="P243" i="1"/>
  <c r="R243" i="1"/>
  <c r="S243" i="1"/>
  <c r="T243" i="1"/>
  <c r="U243" i="1"/>
  <c r="V243" i="1"/>
  <c r="W243" i="1"/>
  <c r="X243" i="1"/>
  <c r="B244" i="1"/>
  <c r="C244" i="1"/>
  <c r="D244" i="1"/>
  <c r="E244" i="1"/>
  <c r="F244" i="1"/>
  <c r="G244" i="1"/>
  <c r="H244" i="1"/>
  <c r="J244" i="1"/>
  <c r="K244" i="1"/>
  <c r="L244" i="1"/>
  <c r="M244" i="1"/>
  <c r="N244" i="1"/>
  <c r="O244" i="1"/>
  <c r="P244" i="1"/>
  <c r="R244" i="1"/>
  <c r="S244" i="1"/>
  <c r="T244" i="1"/>
  <c r="U244" i="1"/>
  <c r="V244" i="1"/>
  <c r="W244" i="1"/>
  <c r="X244" i="1"/>
  <c r="C244" i="3"/>
  <c r="B245" i="1"/>
  <c r="C245" i="1"/>
  <c r="D245" i="1"/>
  <c r="E245" i="1"/>
  <c r="F245" i="1"/>
  <c r="G245" i="1"/>
  <c r="H245" i="1"/>
  <c r="J245" i="1"/>
  <c r="K245" i="1"/>
  <c r="L245" i="1"/>
  <c r="M245" i="1"/>
  <c r="N245" i="1"/>
  <c r="O245" i="1"/>
  <c r="P245" i="1"/>
  <c r="R245" i="1"/>
  <c r="S245" i="1"/>
  <c r="T245" i="1"/>
  <c r="U245" i="1"/>
  <c r="V245" i="1"/>
  <c r="W245" i="1"/>
  <c r="X245" i="1"/>
  <c r="B246" i="1"/>
  <c r="C246" i="1"/>
  <c r="D246" i="1"/>
  <c r="E246" i="1"/>
  <c r="F246" i="1"/>
  <c r="G246" i="1"/>
  <c r="H246" i="1"/>
  <c r="J246" i="1"/>
  <c r="K246" i="1"/>
  <c r="L246" i="1"/>
  <c r="M246" i="1"/>
  <c r="N246" i="1"/>
  <c r="O246" i="1"/>
  <c r="P246" i="1"/>
  <c r="R246" i="1"/>
  <c r="S246" i="1"/>
  <c r="T246" i="1"/>
  <c r="U246" i="1"/>
  <c r="V246" i="1"/>
  <c r="W246" i="1"/>
  <c r="X246" i="1"/>
  <c r="C247" i="1"/>
  <c r="E247" i="1"/>
  <c r="G247" i="1"/>
  <c r="K247" i="1"/>
  <c r="M247" i="1"/>
  <c r="O247" i="1"/>
  <c r="S247" i="1"/>
  <c r="U247" i="1"/>
  <c r="W247" i="1"/>
  <c r="B248" i="1"/>
  <c r="C248" i="1"/>
  <c r="D248" i="1"/>
  <c r="E248" i="1"/>
  <c r="F248" i="1"/>
  <c r="G248" i="1"/>
  <c r="H248" i="1"/>
  <c r="J248" i="1"/>
  <c r="K248" i="1"/>
  <c r="L248" i="1"/>
  <c r="M248" i="1"/>
  <c r="N248" i="1"/>
  <c r="O248" i="1"/>
  <c r="P248" i="1"/>
  <c r="R248" i="1"/>
  <c r="S248" i="1"/>
  <c r="T248" i="1"/>
  <c r="U248" i="1"/>
  <c r="V248" i="1"/>
  <c r="W248" i="1"/>
  <c r="X248" i="1"/>
  <c r="B249" i="1"/>
  <c r="C249" i="1"/>
  <c r="D249" i="1"/>
  <c r="E249" i="1"/>
  <c r="F249" i="1"/>
  <c r="G249" i="1"/>
  <c r="H249" i="1"/>
  <c r="J249" i="1"/>
  <c r="K249" i="1"/>
  <c r="L249" i="1"/>
  <c r="M249" i="1"/>
  <c r="N249" i="1"/>
  <c r="O249" i="1"/>
  <c r="P249" i="1"/>
  <c r="R249" i="1"/>
  <c r="S249" i="1"/>
  <c r="T249" i="1"/>
  <c r="U249" i="1"/>
  <c r="V249" i="1"/>
  <c r="W249" i="1"/>
  <c r="X249" i="1"/>
  <c r="B250" i="1"/>
  <c r="C250" i="1"/>
  <c r="D250" i="1"/>
  <c r="E250" i="1"/>
  <c r="F250" i="1"/>
  <c r="G250" i="1"/>
  <c r="H250" i="1"/>
  <c r="J250" i="1"/>
  <c r="K250" i="1"/>
  <c r="L250" i="1"/>
  <c r="M250" i="1"/>
  <c r="N250" i="1"/>
  <c r="O250" i="1"/>
  <c r="P250" i="1"/>
  <c r="R250" i="1"/>
  <c r="S250" i="1"/>
  <c r="T250" i="1"/>
  <c r="U250" i="1"/>
  <c r="V250" i="1"/>
  <c r="W250" i="1"/>
  <c r="X250" i="1"/>
  <c r="B251" i="1"/>
  <c r="C251" i="1"/>
  <c r="E251" i="1"/>
  <c r="G251" i="1"/>
  <c r="J251" i="1"/>
  <c r="K251" i="1"/>
  <c r="M251" i="1"/>
  <c r="O251" i="1"/>
  <c r="R251" i="1"/>
  <c r="S251" i="1"/>
  <c r="U251" i="1"/>
  <c r="W251" i="1"/>
  <c r="B252" i="1"/>
  <c r="C252" i="1"/>
  <c r="D252" i="1"/>
  <c r="E252" i="1"/>
  <c r="G252" i="1"/>
  <c r="J252" i="1"/>
  <c r="K252" i="1"/>
  <c r="L252" i="1"/>
  <c r="M252" i="1"/>
  <c r="O252" i="1"/>
  <c r="R252" i="1"/>
  <c r="S252" i="1"/>
  <c r="T252" i="1"/>
  <c r="U252" i="1"/>
  <c r="W252" i="1"/>
  <c r="B253" i="1"/>
  <c r="D253" i="1"/>
  <c r="F253" i="1"/>
  <c r="H253" i="1"/>
  <c r="J253" i="1"/>
  <c r="L253" i="1"/>
  <c r="N253" i="1"/>
  <c r="P253" i="1"/>
  <c r="R253" i="1"/>
  <c r="T253" i="1"/>
  <c r="V253" i="1"/>
  <c r="X253" i="1"/>
  <c r="C254" i="1"/>
  <c r="E254" i="1"/>
  <c r="G254" i="1"/>
  <c r="K254" i="1"/>
  <c r="M254" i="1"/>
  <c r="O254" i="1"/>
  <c r="S254" i="1"/>
  <c r="U254" i="1"/>
  <c r="W254" i="1"/>
  <c r="X5" i="1"/>
  <c r="W5" i="1"/>
  <c r="V5" i="1"/>
  <c r="U5" i="1"/>
  <c r="T5" i="1"/>
  <c r="S5" i="1"/>
  <c r="R5" i="1"/>
  <c r="P5" i="1"/>
  <c r="O5" i="1"/>
  <c r="N5" i="1"/>
  <c r="M5" i="1"/>
  <c r="L5" i="1"/>
  <c r="K5" i="1"/>
  <c r="J5" i="1"/>
  <c r="G5" i="1"/>
  <c r="F5" i="1"/>
  <c r="E5" i="1"/>
  <c r="D5" i="1"/>
  <c r="C5" i="1"/>
  <c r="B5" i="1"/>
  <c r="C245" i="3"/>
  <c r="C243" i="3"/>
  <c r="C241" i="3"/>
  <c r="C239" i="3"/>
  <c r="C236" i="3"/>
  <c r="C231" i="3"/>
  <c r="C226" i="3"/>
  <c r="C214" i="3"/>
  <c r="C206" i="3"/>
  <c r="C202" i="3"/>
  <c r="C199" i="3"/>
  <c r="C169" i="3"/>
  <c r="C167" i="3"/>
  <c r="C164" i="3"/>
  <c r="C162" i="3"/>
  <c r="C160" i="3"/>
  <c r="C157" i="3"/>
  <c r="C151" i="3"/>
  <c r="C141" i="3"/>
  <c r="C139" i="3"/>
  <c r="C138" i="3"/>
  <c r="C136" i="3"/>
  <c r="C134" i="3"/>
  <c r="C131" i="3"/>
  <c r="C125" i="3"/>
  <c r="C123" i="3"/>
  <c r="C117" i="3"/>
  <c r="C115" i="3"/>
  <c r="C113" i="3"/>
  <c r="C111" i="3"/>
  <c r="C108" i="3"/>
  <c r="C105" i="3"/>
  <c r="C100" i="3"/>
  <c r="C98" i="3"/>
  <c r="C94" i="3"/>
  <c r="C92" i="3"/>
  <c r="C90" i="3"/>
  <c r="C88" i="3"/>
  <c r="C83" i="3"/>
  <c r="C81" i="3"/>
  <c r="C80" i="3"/>
  <c r="C79" i="3"/>
  <c r="C78" i="3"/>
  <c r="C77" i="3"/>
  <c r="C74" i="3"/>
  <c r="C67" i="3"/>
  <c r="C66" i="3"/>
  <c r="C65" i="3"/>
  <c r="C63" i="3"/>
  <c r="C61" i="3"/>
  <c r="C59" i="3"/>
  <c r="C57" i="3"/>
  <c r="C56" i="3"/>
  <c r="C55" i="3"/>
  <c r="C53" i="3"/>
  <c r="C52" i="3"/>
  <c r="C50" i="3"/>
  <c r="C48" i="3"/>
  <c r="C45" i="3"/>
  <c r="C43" i="3"/>
  <c r="C42" i="3"/>
  <c r="C41" i="3"/>
  <c r="C40" i="3"/>
  <c r="C39" i="3"/>
  <c r="C38" i="3"/>
  <c r="C36" i="3"/>
  <c r="C35" i="3"/>
  <c r="C32" i="3"/>
  <c r="C31" i="3"/>
  <c r="C30" i="3"/>
  <c r="C29" i="3"/>
  <c r="C28" i="3"/>
  <c r="C27" i="3"/>
  <c r="C25" i="3"/>
  <c r="C22" i="3"/>
  <c r="C21" i="3"/>
  <c r="C20" i="3"/>
  <c r="C18" i="3"/>
  <c r="C17" i="3"/>
  <c r="C16" i="3"/>
  <c r="C15" i="3"/>
  <c r="C12" i="3"/>
  <c r="C11" i="3"/>
  <c r="C10" i="3"/>
  <c r="C9" i="3"/>
  <c r="C7" i="3"/>
  <c r="C6" i="3"/>
  <c r="C196" i="3"/>
  <c r="C153" i="3"/>
  <c r="C119" i="3"/>
  <c r="C102" i="3"/>
  <c r="C99" i="3"/>
  <c r="C85" i="3"/>
  <c r="C76" i="3"/>
  <c r="C72" i="3"/>
  <c r="C46" i="3"/>
  <c r="C34" i="3"/>
  <c r="C37" i="3"/>
  <c r="C14" i="3"/>
  <c r="C180" i="3"/>
  <c r="C107" i="3"/>
  <c r="C87" i="3"/>
  <c r="C95" i="3"/>
  <c r="C146" i="3"/>
  <c r="C75" i="3"/>
  <c r="C173" i="3"/>
  <c r="C73" i="3"/>
  <c r="C82" i="3"/>
  <c r="C84" i="3"/>
  <c r="C91" i="3"/>
  <c r="C112" i="3"/>
  <c r="C101" i="3"/>
  <c r="C109" i="3"/>
  <c r="C184" i="3"/>
  <c r="C198" i="3"/>
  <c r="C220" i="3"/>
  <c r="C156" i="3"/>
  <c r="C161" i="3"/>
  <c r="C137" i="3"/>
  <c r="C135" i="3"/>
  <c r="C124" i="3"/>
  <c r="C163" i="3"/>
  <c r="C62" i="3"/>
  <c r="C118" i="3"/>
  <c r="C132" i="3"/>
  <c r="C144" i="3"/>
  <c r="C97" i="3"/>
  <c r="C49" i="3"/>
  <c r="C54" i="3"/>
  <c r="C58" i="3"/>
  <c r="C237" i="3"/>
  <c r="C227" i="3"/>
  <c r="C212" i="3"/>
  <c r="C207" i="3"/>
  <c r="C215" i="3"/>
  <c r="C203" i="3"/>
  <c r="C232" i="3"/>
  <c r="C193" i="3"/>
  <c r="C205" i="3"/>
  <c r="C234" i="3"/>
  <c r="C176" i="3"/>
  <c r="C182" i="3"/>
  <c r="C189" i="3"/>
  <c r="C223" i="3"/>
  <c r="C149" i="3"/>
  <c r="C177" i="3"/>
  <c r="C188" i="3"/>
  <c r="C172" i="3"/>
  <c r="C175" i="3"/>
  <c r="C186" i="3"/>
  <c r="C195" i="3"/>
  <c r="C249" i="3"/>
  <c r="V83" i="2"/>
  <c r="W83" i="2"/>
  <c r="U83" i="2"/>
  <c r="Y83" i="2"/>
  <c r="C246" i="3"/>
  <c r="R83" i="2"/>
  <c r="C248" i="3"/>
  <c r="C216" i="3"/>
  <c r="C210" i="3"/>
  <c r="C208" i="3"/>
  <c r="C250" i="3"/>
  <c r="C204" i="3"/>
  <c r="Q83" i="2"/>
  <c r="C8" i="3"/>
  <c r="C19" i="3"/>
  <c r="C23" i="3"/>
  <c r="C47" i="3"/>
  <c r="C70" i="3"/>
  <c r="C86" i="3"/>
  <c r="C93" i="3"/>
  <c r="C121" i="3"/>
  <c r="C129" i="3"/>
  <c r="C154" i="3"/>
  <c r="C158" i="3"/>
  <c r="C178" i="3"/>
  <c r="C194" i="3"/>
  <c r="C211" i="3"/>
  <c r="C224" i="3"/>
  <c r="C228" i="3"/>
  <c r="C251" i="3"/>
  <c r="C253" i="3"/>
  <c r="C13" i="3"/>
  <c r="C24" i="3"/>
  <c r="C33" i="3"/>
  <c r="C51" i="3"/>
  <c r="C71" i="3"/>
  <c r="C110" i="3"/>
  <c r="C114" i="3"/>
  <c r="C127" i="3"/>
  <c r="C143" i="3"/>
  <c r="C145" i="3"/>
  <c r="C148" i="3"/>
  <c r="C150" i="3"/>
  <c r="C179" i="3"/>
  <c r="C187" i="3"/>
  <c r="C191" i="3"/>
  <c r="C201" i="3"/>
  <c r="C225" i="3"/>
  <c r="C233" i="3"/>
  <c r="C128" i="3"/>
  <c r="C130" i="3"/>
  <c r="C192" i="3"/>
  <c r="C213" i="3"/>
  <c r="C217" i="3"/>
  <c r="C230" i="3"/>
  <c r="C252" i="3"/>
  <c r="X83" i="2"/>
  <c r="C185" i="3"/>
  <c r="C218" i="3"/>
  <c r="C5" i="3"/>
  <c r="K83" i="2"/>
  <c r="J83" i="2"/>
  <c r="I83" i="2"/>
  <c r="H83" i="2"/>
  <c r="G83" i="2"/>
  <c r="D83" i="2"/>
  <c r="C83" i="2"/>
  <c r="T33" i="7"/>
  <c r="E33" i="7" s="1"/>
  <c r="U218" i="1" s="1"/>
  <c r="S33" i="7"/>
  <c r="R33" i="7"/>
  <c r="Q33" i="7"/>
  <c r="C33" i="7" s="1"/>
  <c r="E218" i="1" s="1"/>
  <c r="D33" i="7"/>
  <c r="M218" i="1" s="1"/>
  <c r="T29" i="7"/>
  <c r="E29" i="7" s="1"/>
  <c r="U191" i="1" s="1"/>
  <c r="S29" i="7"/>
  <c r="D29" i="7" s="1"/>
  <c r="M191" i="1" s="1"/>
  <c r="R29" i="7"/>
  <c r="Q29" i="7"/>
  <c r="T33" i="6"/>
  <c r="E33" i="6" s="1"/>
  <c r="T230" i="1" s="1"/>
  <c r="S33" i="6"/>
  <c r="R33" i="6"/>
  <c r="Q33" i="6"/>
  <c r="C33" i="6" s="1"/>
  <c r="D230" i="1" s="1"/>
  <c r="D33" i="6"/>
  <c r="L230" i="1" s="1"/>
  <c r="T20" i="6"/>
  <c r="E20" i="6" s="1"/>
  <c r="T121" i="1" s="1"/>
  <c r="S20" i="6"/>
  <c r="D20" i="6" s="1"/>
  <c r="L121" i="1" s="1"/>
  <c r="R20" i="6"/>
  <c r="Q20" i="6"/>
  <c r="T18" i="6"/>
  <c r="E18" i="6" s="1"/>
  <c r="T119" i="1" s="1"/>
  <c r="S18" i="6"/>
  <c r="R18" i="6"/>
  <c r="Q18" i="6"/>
  <c r="C18" i="6" s="1"/>
  <c r="D119" i="1" s="1"/>
  <c r="D18" i="6"/>
  <c r="L119" i="1" s="1"/>
  <c r="T13" i="6"/>
  <c r="E13" i="6" s="1"/>
  <c r="T85" i="1" s="1"/>
  <c r="S13" i="6"/>
  <c r="R13" i="6"/>
  <c r="Q13" i="6"/>
  <c r="D13" i="6"/>
  <c r="L85" i="1"/>
  <c r="T9" i="6"/>
  <c r="S9" i="6"/>
  <c r="D9" i="6" s="1"/>
  <c r="L19" i="1" s="1"/>
  <c r="R9" i="6"/>
  <c r="Q9" i="6"/>
  <c r="C9" i="6" s="1"/>
  <c r="D19" i="1" s="1"/>
  <c r="E9" i="6"/>
  <c r="T19" i="1" s="1"/>
  <c r="T8" i="6"/>
  <c r="E8" i="6" s="1"/>
  <c r="T14" i="1" s="1"/>
  <c r="S8" i="6"/>
  <c r="D8" i="6" s="1"/>
  <c r="L14" i="1"/>
  <c r="R8" i="6"/>
  <c r="Q8" i="6"/>
  <c r="Q29" i="5"/>
  <c r="R29" i="5"/>
  <c r="C29" i="5" s="1"/>
  <c r="C191" i="1" s="1"/>
  <c r="S29" i="5"/>
  <c r="T29" i="5"/>
  <c r="E29" i="5"/>
  <c r="S191" i="1" s="1"/>
  <c r="Q33" i="5"/>
  <c r="C33" i="5" s="1"/>
  <c r="C218" i="1" s="1"/>
  <c r="R33" i="5"/>
  <c r="S33" i="5"/>
  <c r="T33" i="5"/>
  <c r="E33" i="5"/>
  <c r="S218" i="1" s="1"/>
  <c r="D33" i="5"/>
  <c r="K218" i="1"/>
  <c r="D29" i="5"/>
  <c r="K191" i="1" s="1"/>
  <c r="R36" i="4"/>
  <c r="Q36" i="4"/>
  <c r="C36" i="4" s="1"/>
  <c r="B254" i="1" s="1"/>
  <c r="C254" i="3" s="1"/>
  <c r="R35" i="4"/>
  <c r="Q35" i="4"/>
  <c r="R34" i="4"/>
  <c r="Q34" i="4"/>
  <c r="C34" i="4" s="1"/>
  <c r="B238" i="1" s="1"/>
  <c r="C238" i="3" s="1"/>
  <c r="R33" i="4"/>
  <c r="C33" i="4" s="1"/>
  <c r="B235" i="1" s="1"/>
  <c r="C235" i="3" s="1"/>
  <c r="Q33" i="4"/>
  <c r="T32" i="4"/>
  <c r="E32" i="4"/>
  <c r="R233" i="1" s="1"/>
  <c r="S32" i="4"/>
  <c r="D32" i="4"/>
  <c r="J233" i="1"/>
  <c r="R32" i="4"/>
  <c r="C32" i="4" s="1"/>
  <c r="B233" i="1" s="1"/>
  <c r="Q32" i="4"/>
  <c r="T31" i="4"/>
  <c r="E31" i="4"/>
  <c r="R230" i="1" s="1"/>
  <c r="S31" i="4"/>
  <c r="D31" i="4"/>
  <c r="J230" i="1"/>
  <c r="R31" i="4"/>
  <c r="Q31" i="4"/>
  <c r="R30" i="4"/>
  <c r="Q30" i="4"/>
  <c r="C30" i="4" s="1"/>
  <c r="B229" i="1" s="1"/>
  <c r="C229" i="3" s="1"/>
  <c r="R29" i="4"/>
  <c r="Q29" i="4"/>
  <c r="R28" i="4"/>
  <c r="Q28" i="4"/>
  <c r="T27" i="4"/>
  <c r="E27" i="4" s="1"/>
  <c r="R187" i="1" s="1"/>
  <c r="S27" i="4"/>
  <c r="D27" i="4"/>
  <c r="J187" i="1" s="1"/>
  <c r="R27" i="4"/>
  <c r="Q27" i="4"/>
  <c r="C27" i="4" s="1"/>
  <c r="B187" i="1" s="1"/>
  <c r="R26" i="4"/>
  <c r="C26" i="4" s="1"/>
  <c r="B174" i="1" s="1"/>
  <c r="C174" i="3" s="1"/>
  <c r="Q26" i="4"/>
  <c r="R25" i="4"/>
  <c r="Q25" i="4"/>
  <c r="R24" i="4"/>
  <c r="Q24" i="4"/>
  <c r="R23" i="4"/>
  <c r="Q23" i="4"/>
  <c r="R22" i="4"/>
  <c r="C22" i="4" s="1"/>
  <c r="B140" i="1" s="1"/>
  <c r="C140" i="3" s="1"/>
  <c r="Q22" i="4"/>
  <c r="R21" i="4"/>
  <c r="Q21" i="4"/>
  <c r="C21" i="4" s="1"/>
  <c r="B159" i="1" s="1"/>
  <c r="C159" i="3" s="1"/>
  <c r="T20" i="4"/>
  <c r="E20" i="4" s="1"/>
  <c r="R121" i="1" s="1"/>
  <c r="S20" i="4"/>
  <c r="D20" i="4"/>
  <c r="J121" i="1" s="1"/>
  <c r="R20" i="4"/>
  <c r="Q20" i="4"/>
  <c r="C20" i="4" s="1"/>
  <c r="B121" i="1" s="1"/>
  <c r="R19" i="4"/>
  <c r="C19" i="4" s="1"/>
  <c r="B120" i="1" s="1"/>
  <c r="C120" i="3" s="1"/>
  <c r="Q19" i="4"/>
  <c r="T18" i="4"/>
  <c r="E18" i="4"/>
  <c r="R119" i="1"/>
  <c r="S18" i="4"/>
  <c r="D18" i="4" s="1"/>
  <c r="J119" i="1" s="1"/>
  <c r="R18" i="4"/>
  <c r="Q18" i="4"/>
  <c r="C18" i="4" s="1"/>
  <c r="R17" i="4"/>
  <c r="Q17" i="4"/>
  <c r="R16" i="4"/>
  <c r="Q16" i="4"/>
  <c r="C16" i="4" s="1"/>
  <c r="B106" i="1" s="1"/>
  <c r="C106" i="3" s="1"/>
  <c r="R15" i="4"/>
  <c r="Q15" i="4"/>
  <c r="R14" i="4"/>
  <c r="Q14" i="4"/>
  <c r="T13" i="4"/>
  <c r="E13" i="4"/>
  <c r="R85" i="1"/>
  <c r="S13" i="4"/>
  <c r="D13" i="4" s="1"/>
  <c r="J85" i="1" s="1"/>
  <c r="R13" i="4"/>
  <c r="Q13" i="4"/>
  <c r="C13" i="4" s="1"/>
  <c r="B85" i="1" s="1"/>
  <c r="R12" i="4"/>
  <c r="C12" i="4" s="1"/>
  <c r="B221" i="1" s="1"/>
  <c r="C221" i="3" s="1"/>
  <c r="Q12" i="4"/>
  <c r="R11" i="4"/>
  <c r="Q11" i="4"/>
  <c r="R10" i="4"/>
  <c r="Q10" i="4"/>
  <c r="C10" i="4" s="1"/>
  <c r="B26" i="1" s="1"/>
  <c r="C26" i="3" s="1"/>
  <c r="T9" i="4"/>
  <c r="E9" i="4"/>
  <c r="R19" i="1"/>
  <c r="S9" i="4"/>
  <c r="D9" i="4"/>
  <c r="J19" i="1"/>
  <c r="R9" i="4"/>
  <c r="Q9" i="4"/>
  <c r="C9" i="4" s="1"/>
  <c r="B19" i="1" s="1"/>
  <c r="T8" i="4"/>
  <c r="E8" i="4"/>
  <c r="R14" i="1"/>
  <c r="S8" i="4"/>
  <c r="D8" i="4"/>
  <c r="J14" i="1"/>
  <c r="R8" i="4"/>
  <c r="Q8" i="4"/>
  <c r="C14" i="4"/>
  <c r="B96" i="1" s="1"/>
  <c r="C96" i="3" s="1"/>
  <c r="B119" i="1"/>
  <c r="C24" i="4"/>
  <c r="B166" i="1" s="1"/>
  <c r="C166" i="3" s="1"/>
  <c r="C28" i="4"/>
  <c r="B200" i="1" s="1"/>
  <c r="C200" i="3" s="1"/>
  <c r="C8" i="4"/>
  <c r="B14" i="1" s="1"/>
  <c r="C11" i="4"/>
  <c r="B122" i="1" s="1"/>
  <c r="C122" i="3" s="1"/>
  <c r="C15" i="4"/>
  <c r="C17" i="4"/>
  <c r="B116" i="1" s="1"/>
  <c r="C116" i="3" s="1"/>
  <c r="C23" i="4"/>
  <c r="B170" i="1" s="1"/>
  <c r="C170" i="3" s="1"/>
  <c r="C25" i="4"/>
  <c r="B165" i="1" s="1"/>
  <c r="C165" i="3" s="1"/>
  <c r="C29" i="4"/>
  <c r="C31" i="4"/>
  <c r="B230" i="1" s="1"/>
  <c r="C35" i="4"/>
  <c r="B247" i="1" s="1"/>
  <c r="C247" i="3" s="1"/>
  <c r="E83" i="2"/>
  <c r="C69" i="3"/>
  <c r="F83" i="2"/>
  <c r="C29" i="7"/>
  <c r="E191" i="1"/>
  <c r="C8" i="6"/>
  <c r="D14" i="1"/>
  <c r="C13" i="6"/>
  <c r="D85" i="1"/>
  <c r="C20" i="6"/>
  <c r="D121" i="1"/>
  <c r="S83" i="2"/>
  <c r="B104" i="1"/>
  <c r="C104" i="3" s="1"/>
  <c r="T83" i="2"/>
  <c r="B133" i="1"/>
  <c r="C133" i="3"/>
  <c r="C256" i="3" l="1"/>
  <c r="AG122" i="3"/>
  <c r="AH122" i="3"/>
  <c r="AF122" i="3"/>
  <c r="AI122" i="3"/>
  <c r="AB165" i="3"/>
  <c r="AC165" i="3"/>
  <c r="Z235" i="3"/>
  <c r="AA235" i="3"/>
  <c r="U170" i="3"/>
  <c r="W170" i="3"/>
  <c r="V170" i="3"/>
  <c r="X170" i="3"/>
  <c r="P217" i="3"/>
  <c r="Q217" i="3"/>
  <c r="N204" i="3"/>
  <c r="Y204" i="3"/>
  <c r="AI165" i="3"/>
  <c r="AF165" i="3"/>
  <c r="AH165" i="3"/>
  <c r="AI143" i="3"/>
  <c r="AF143" i="3"/>
  <c r="AG143" i="3"/>
  <c r="AF26" i="3"/>
  <c r="AI26" i="3"/>
  <c r="AG26" i="3"/>
  <c r="AF76" i="3"/>
  <c r="AE76" i="3"/>
  <c r="AC76" i="3"/>
  <c r="AG76" i="3"/>
  <c r="AH76" i="3"/>
  <c r="AD76" i="3"/>
  <c r="AF99" i="3"/>
  <c r="AC99" i="3"/>
  <c r="AG99" i="3"/>
  <c r="AH99" i="3"/>
  <c r="AB99" i="3"/>
  <c r="AE99" i="3"/>
  <c r="AD99" i="3"/>
  <c r="AI99" i="3"/>
  <c r="AA213" i="3"/>
  <c r="AB213" i="3"/>
  <c r="AB70" i="3"/>
  <c r="AA70" i="3"/>
  <c r="AB46" i="3"/>
  <c r="AA46" i="3"/>
  <c r="X224" i="3"/>
  <c r="V224" i="3"/>
  <c r="U158" i="3"/>
  <c r="X158" i="3"/>
  <c r="W158" i="3"/>
  <c r="AH224" i="3"/>
  <c r="AI224" i="3"/>
  <c r="AG224" i="3"/>
  <c r="AF148" i="3"/>
  <c r="AG148" i="3"/>
  <c r="AH148" i="3"/>
  <c r="AH128" i="3"/>
  <c r="AI128" i="3"/>
  <c r="AF128" i="3"/>
  <c r="AF116" i="3"/>
  <c r="AG116" i="3"/>
  <c r="AH116" i="3"/>
  <c r="AH34" i="3"/>
  <c r="AI34" i="3"/>
  <c r="AF34" i="3"/>
  <c r="AG34" i="3"/>
  <c r="AI47" i="3"/>
  <c r="AF47" i="3"/>
  <c r="AG47" i="3"/>
  <c r="AE47" i="3"/>
  <c r="AC179" i="3"/>
  <c r="AH179" i="3"/>
  <c r="AD179" i="3"/>
  <c r="AE179" i="3"/>
  <c r="AG179" i="3"/>
  <c r="AF179" i="3"/>
  <c r="AI179" i="3"/>
  <c r="AE130" i="3"/>
  <c r="AG130" i="3"/>
  <c r="AF130" i="3"/>
  <c r="AH130" i="3"/>
  <c r="AD130" i="3"/>
  <c r="AC130" i="3"/>
  <c r="AI130" i="3"/>
  <c r="AD70" i="3"/>
  <c r="AI70" i="3"/>
  <c r="AF70" i="3"/>
  <c r="AG70" i="3"/>
  <c r="AC70" i="3"/>
  <c r="AE70" i="3"/>
  <c r="AH70" i="3"/>
  <c r="AC228" i="3"/>
  <c r="AB228" i="3"/>
  <c r="AE228" i="3"/>
  <c r="AD228" i="3"/>
  <c r="AC170" i="3"/>
  <c r="AB170" i="3"/>
  <c r="AD170" i="3"/>
  <c r="AE170" i="3"/>
  <c r="AD158" i="3"/>
  <c r="AE158" i="3"/>
  <c r="AB158" i="3"/>
  <c r="AB225" i="3"/>
  <c r="AA225" i="3"/>
  <c r="AA192" i="3"/>
  <c r="AB192" i="3"/>
  <c r="AA154" i="3"/>
  <c r="AB154" i="3"/>
  <c r="AB69" i="3"/>
  <c r="AA69" i="3"/>
  <c r="AB37" i="3"/>
  <c r="AA37" i="3"/>
  <c r="AA26" i="3"/>
  <c r="Z26" i="3"/>
  <c r="W224" i="3"/>
  <c r="X71" i="3"/>
  <c r="V71" i="3"/>
  <c r="W71" i="3"/>
  <c r="U252" i="3"/>
  <c r="V252" i="3"/>
  <c r="W252" i="3"/>
  <c r="X252" i="3"/>
  <c r="U143" i="3"/>
  <c r="X143" i="3"/>
  <c r="V143" i="3"/>
  <c r="W143" i="3"/>
  <c r="U128" i="3"/>
  <c r="X128" i="3"/>
  <c r="V128" i="3"/>
  <c r="U13" i="3"/>
  <c r="T13" i="3"/>
  <c r="V13" i="3"/>
  <c r="W13" i="3"/>
  <c r="AG129" i="3"/>
  <c r="AF129" i="3"/>
  <c r="AH129" i="3"/>
  <c r="AI129" i="3"/>
  <c r="AE225" i="3"/>
  <c r="AH225" i="3"/>
  <c r="AD225" i="3"/>
  <c r="AI225" i="3"/>
  <c r="AC225" i="3"/>
  <c r="AF225" i="3"/>
  <c r="AG225" i="3"/>
  <c r="AH154" i="3"/>
  <c r="AC154" i="3"/>
  <c r="AD154" i="3"/>
  <c r="AE154" i="3"/>
  <c r="AG154" i="3"/>
  <c r="AI154" i="3"/>
  <c r="AF154" i="3"/>
  <c r="AA71" i="3"/>
  <c r="AB71" i="3"/>
  <c r="Z116" i="3"/>
  <c r="AA116" i="3"/>
  <c r="U165" i="3"/>
  <c r="W165" i="3"/>
  <c r="V165" i="3"/>
  <c r="R185" i="3"/>
  <c r="S185" i="3"/>
  <c r="T185" i="3"/>
  <c r="W185" i="3"/>
  <c r="U185" i="3"/>
  <c r="V185" i="3"/>
  <c r="X185" i="3"/>
  <c r="R154" i="3"/>
  <c r="W154" i="3"/>
  <c r="U154" i="3"/>
  <c r="S154" i="3"/>
  <c r="V154" i="3"/>
  <c r="X154" i="3"/>
  <c r="T154" i="3"/>
  <c r="U130" i="3"/>
  <c r="R130" i="3"/>
  <c r="V130" i="3"/>
  <c r="W130" i="3"/>
  <c r="X130" i="3"/>
  <c r="S130" i="3"/>
  <c r="T130" i="3"/>
  <c r="Q122" i="3"/>
  <c r="R122" i="3"/>
  <c r="T122" i="3"/>
  <c r="S122" i="3"/>
  <c r="Q179" i="3"/>
  <c r="P179" i="3"/>
  <c r="N60" i="3"/>
  <c r="Z256" i="1"/>
  <c r="C60" i="3"/>
  <c r="Y60" i="3"/>
  <c r="Y256" i="3" s="1"/>
  <c r="AG228" i="3"/>
  <c r="AF228" i="3"/>
  <c r="AH228" i="3"/>
  <c r="AG158" i="3"/>
  <c r="AI158" i="3"/>
  <c r="AF158" i="3"/>
  <c r="AH158" i="3"/>
  <c r="AH104" i="3"/>
  <c r="AF104" i="3"/>
  <c r="AI104" i="3"/>
  <c r="AE224" i="3"/>
  <c r="AC224" i="3"/>
  <c r="AD224" i="3"/>
  <c r="AF224" i="3"/>
  <c r="AC33" i="3"/>
  <c r="AE33" i="3"/>
  <c r="AH33" i="3"/>
  <c r="AF33" i="3"/>
  <c r="AD33" i="3"/>
  <c r="AI33" i="3"/>
  <c r="AG33" i="3"/>
  <c r="AC229" i="3"/>
  <c r="AE229" i="3"/>
  <c r="AB229" i="3"/>
  <c r="AB179" i="3"/>
  <c r="AA179" i="3"/>
  <c r="U238" i="3"/>
  <c r="X238" i="3"/>
  <c r="V238" i="3"/>
  <c r="W238" i="3"/>
  <c r="O104" i="3"/>
  <c r="P104" i="3"/>
  <c r="Q104" i="3"/>
  <c r="R104" i="3"/>
  <c r="S104" i="3"/>
  <c r="AI148" i="3"/>
  <c r="AH143" i="3"/>
  <c r="AG252" i="3"/>
  <c r="AF252" i="3"/>
  <c r="AH252" i="3"/>
  <c r="AF133" i="3"/>
  <c r="AI133" i="3"/>
  <c r="AG133" i="3"/>
  <c r="AH133" i="3"/>
  <c r="AI102" i="3"/>
  <c r="AG102" i="3"/>
  <c r="AF102" i="3"/>
  <c r="AH102" i="3"/>
  <c r="AC211" i="3"/>
  <c r="AE211" i="3"/>
  <c r="AH211" i="3"/>
  <c r="AD211" i="3"/>
  <c r="AG211" i="3"/>
  <c r="AI211" i="3"/>
  <c r="AH178" i="3"/>
  <c r="AD178" i="3"/>
  <c r="AE178" i="3"/>
  <c r="AG178" i="3"/>
  <c r="AF178" i="3"/>
  <c r="AI178" i="3"/>
  <c r="AC178" i="3"/>
  <c r="AE24" i="3"/>
  <c r="AH24" i="3"/>
  <c r="AD24" i="3"/>
  <c r="AI24" i="3"/>
  <c r="AC24" i="3"/>
  <c r="AG24" i="3"/>
  <c r="AF24" i="3"/>
  <c r="AD254" i="3"/>
  <c r="AE254" i="3"/>
  <c r="AC254" i="3"/>
  <c r="AB254" i="3"/>
  <c r="AB247" i="3"/>
  <c r="AD247" i="3"/>
  <c r="AC247" i="3"/>
  <c r="AB200" i="3"/>
  <c r="AD200" i="3"/>
  <c r="AC200" i="3"/>
  <c r="AE200" i="3"/>
  <c r="AE106" i="3"/>
  <c r="AC106" i="3"/>
  <c r="AD106" i="3"/>
  <c r="AB106" i="3"/>
  <c r="AE26" i="3"/>
  <c r="AD26" i="3"/>
  <c r="AB26" i="3"/>
  <c r="AC26" i="3"/>
  <c r="AA224" i="3"/>
  <c r="AB224" i="3"/>
  <c r="Z96" i="3"/>
  <c r="AA96" i="3"/>
  <c r="U251" i="3"/>
  <c r="W251" i="3"/>
  <c r="X251" i="3"/>
  <c r="T104" i="3"/>
  <c r="R37" i="3"/>
  <c r="S37" i="3"/>
  <c r="T37" i="3"/>
  <c r="V37" i="3"/>
  <c r="W37" i="3"/>
  <c r="U37" i="3"/>
  <c r="P170" i="3"/>
  <c r="O170" i="3"/>
  <c r="AI116" i="3"/>
  <c r="AI76" i="3"/>
  <c r="AG251" i="3"/>
  <c r="AH251" i="3"/>
  <c r="AF251" i="3"/>
  <c r="AI251" i="3"/>
  <c r="AI238" i="3"/>
  <c r="AF238" i="3"/>
  <c r="AG238" i="3"/>
  <c r="AH238" i="3"/>
  <c r="AH170" i="3"/>
  <c r="AG170" i="3"/>
  <c r="AF170" i="3"/>
  <c r="AI170" i="3"/>
  <c r="AD229" i="3"/>
  <c r="AH185" i="3"/>
  <c r="AC185" i="3"/>
  <c r="AD185" i="3"/>
  <c r="AE185" i="3"/>
  <c r="AG185" i="3"/>
  <c r="AF185" i="3"/>
  <c r="AI185" i="3"/>
  <c r="AC158" i="3"/>
  <c r="AC69" i="3"/>
  <c r="AI69" i="3"/>
  <c r="AF69" i="3"/>
  <c r="AG69" i="3"/>
  <c r="AE69" i="3"/>
  <c r="AH69" i="3"/>
  <c r="AE120" i="3"/>
  <c r="AB120" i="3"/>
  <c r="AD120" i="3"/>
  <c r="AC120" i="3"/>
  <c r="AA51" i="3"/>
  <c r="AB51" i="3"/>
  <c r="V158" i="3"/>
  <c r="U120" i="3"/>
  <c r="X120" i="3"/>
  <c r="X256" i="3" s="1"/>
  <c r="V120" i="3"/>
  <c r="U96" i="3"/>
  <c r="X96" i="3"/>
  <c r="V96" i="3"/>
  <c r="Q140" i="3"/>
  <c r="R140" i="3"/>
  <c r="U140" i="3"/>
  <c r="T140" i="3"/>
  <c r="V140" i="3"/>
  <c r="W140" i="3"/>
  <c r="S140" i="3"/>
  <c r="X140" i="3"/>
  <c r="S133" i="3"/>
  <c r="R133" i="3"/>
  <c r="Q133" i="3"/>
  <c r="T133" i="3"/>
  <c r="O221" i="3"/>
  <c r="P221" i="3"/>
  <c r="AG166" i="3"/>
  <c r="AI166" i="3"/>
  <c r="AF166" i="3"/>
  <c r="AH166" i="3"/>
  <c r="AG150" i="3"/>
  <c r="AI150" i="3"/>
  <c r="AH150" i="3"/>
  <c r="AH196" i="3"/>
  <c r="AF196" i="3"/>
  <c r="AG196" i="3"/>
  <c r="AF106" i="3"/>
  <c r="AG106" i="3"/>
  <c r="AH106" i="3"/>
  <c r="AI106" i="3"/>
  <c r="AI86" i="3"/>
  <c r="AF86" i="3"/>
  <c r="AG86" i="3"/>
  <c r="AH86" i="3"/>
  <c r="AH192" i="3"/>
  <c r="AD192" i="3"/>
  <c r="AE192" i="3"/>
  <c r="AG192" i="3"/>
  <c r="AF192" i="3"/>
  <c r="AI192" i="3"/>
  <c r="AC192" i="3"/>
  <c r="AH72" i="3"/>
  <c r="AD72" i="3"/>
  <c r="AI72" i="3"/>
  <c r="AC72" i="3"/>
  <c r="AF72" i="3"/>
  <c r="AE72" i="3"/>
  <c r="AC23" i="3"/>
  <c r="AD23" i="3"/>
  <c r="AI23" i="3"/>
  <c r="AG23" i="3"/>
  <c r="AF23" i="3"/>
  <c r="AB251" i="3"/>
  <c r="AE251" i="3"/>
  <c r="AD251" i="3"/>
  <c r="AD238" i="3"/>
  <c r="AC238" i="3"/>
  <c r="AB238" i="3"/>
  <c r="AE238" i="3"/>
  <c r="AC133" i="3"/>
  <c r="AE133" i="3"/>
  <c r="AB133" i="3"/>
  <c r="AE96" i="3"/>
  <c r="AD96" i="3"/>
  <c r="AB96" i="3"/>
  <c r="AB23" i="3"/>
  <c r="AA153" i="3"/>
  <c r="AB153" i="3"/>
  <c r="Z254" i="3"/>
  <c r="AA254" i="3"/>
  <c r="AA170" i="3"/>
  <c r="Z170" i="3"/>
  <c r="AA159" i="3"/>
  <c r="Z159" i="3"/>
  <c r="Z133" i="3"/>
  <c r="AA133" i="3"/>
  <c r="AA106" i="3"/>
  <c r="Z106" i="3"/>
  <c r="X165" i="3"/>
  <c r="R217" i="3"/>
  <c r="S217" i="3"/>
  <c r="U217" i="3"/>
  <c r="W217" i="3"/>
  <c r="V217" i="3"/>
  <c r="X217" i="3"/>
  <c r="T217" i="3"/>
  <c r="AH200" i="3"/>
  <c r="AG200" i="3"/>
  <c r="AI200" i="3"/>
  <c r="AF200" i="3"/>
  <c r="AH96" i="3"/>
  <c r="AI96" i="3"/>
  <c r="AF96" i="3"/>
  <c r="AI71" i="3"/>
  <c r="AG71" i="3"/>
  <c r="AF211" i="3"/>
  <c r="AG114" i="3"/>
  <c r="AH114" i="3"/>
  <c r="AF114" i="3"/>
  <c r="AI114" i="3"/>
  <c r="AC102" i="3"/>
  <c r="AD102" i="3"/>
  <c r="AH8" i="3"/>
  <c r="AD8" i="3"/>
  <c r="AD256" i="3" s="1"/>
  <c r="AI8" i="3"/>
  <c r="AG8" i="3"/>
  <c r="AG256" i="3" s="1"/>
  <c r="AE8" i="3"/>
  <c r="AC8" i="3"/>
  <c r="AF8" i="3"/>
  <c r="AB102" i="3"/>
  <c r="AA174" i="3"/>
  <c r="AA127" i="3"/>
  <c r="AB127" i="3"/>
  <c r="AA110" i="3"/>
  <c r="AB110" i="3"/>
  <c r="Z122" i="3"/>
  <c r="AA122" i="3"/>
  <c r="W128" i="3"/>
  <c r="W120" i="3"/>
  <c r="U200" i="3"/>
  <c r="V200" i="3"/>
  <c r="X200" i="3"/>
  <c r="AI228" i="3"/>
  <c r="AG128" i="3"/>
  <c r="AF194" i="3"/>
  <c r="AH194" i="3"/>
  <c r="AG194" i="3"/>
  <c r="AI194" i="3"/>
  <c r="AF159" i="3"/>
  <c r="AG159" i="3"/>
  <c r="AI159" i="3"/>
  <c r="AG145" i="3"/>
  <c r="AH145" i="3"/>
  <c r="AF145" i="3"/>
  <c r="AI145" i="3"/>
  <c r="AE201" i="3"/>
  <c r="AH201" i="3"/>
  <c r="AG201" i="3"/>
  <c r="AI201" i="3"/>
  <c r="AF201" i="3"/>
  <c r="AE165" i="3"/>
  <c r="AI13" i="3"/>
  <c r="AG13" i="3"/>
  <c r="AF13" i="3"/>
  <c r="AE13" i="3"/>
  <c r="AH13" i="3"/>
  <c r="AD165" i="3"/>
  <c r="AE253" i="3"/>
  <c r="AI253" i="3"/>
  <c r="AG253" i="3"/>
  <c r="AF253" i="3"/>
  <c r="AC253" i="3"/>
  <c r="AH253" i="3"/>
  <c r="AC213" i="3"/>
  <c r="AI213" i="3"/>
  <c r="AF213" i="3"/>
  <c r="AE213" i="3"/>
  <c r="AH213" i="3"/>
  <c r="AD110" i="3"/>
  <c r="AI110" i="3"/>
  <c r="AC110" i="3"/>
  <c r="AF110" i="3"/>
  <c r="AG110" i="3"/>
  <c r="AH110" i="3"/>
  <c r="AC71" i="3"/>
  <c r="AD71" i="3"/>
  <c r="AF71" i="3"/>
  <c r="AE71" i="3"/>
  <c r="AC256" i="3"/>
  <c r="AB221" i="3"/>
  <c r="AI221" i="3"/>
  <c r="AF221" i="3"/>
  <c r="AC221" i="3"/>
  <c r="AE221" i="3"/>
  <c r="AH221" i="3"/>
  <c r="AD166" i="3"/>
  <c r="AE166" i="3"/>
  <c r="AB166" i="3"/>
  <c r="AB159" i="3"/>
  <c r="AC159" i="3"/>
  <c r="AD159" i="3"/>
  <c r="AE159" i="3"/>
  <c r="AA253" i="3"/>
  <c r="AB253" i="3"/>
  <c r="AB72" i="3"/>
  <c r="AA72" i="3"/>
  <c r="AA33" i="3"/>
  <c r="AB33" i="3"/>
  <c r="AB24" i="3"/>
  <c r="AA24" i="3"/>
  <c r="AA256" i="3" s="1"/>
  <c r="Z229" i="3"/>
  <c r="AA229" i="3"/>
  <c r="U254" i="3"/>
  <c r="X254" i="3"/>
  <c r="V254" i="3"/>
  <c r="W254" i="3"/>
  <c r="U145" i="3"/>
  <c r="W145" i="3"/>
  <c r="X145" i="3"/>
  <c r="S70" i="3"/>
  <c r="U70" i="3"/>
  <c r="R70" i="3"/>
  <c r="X70" i="3"/>
  <c r="V70" i="3"/>
  <c r="W70" i="3"/>
  <c r="AI51" i="3"/>
  <c r="AH174" i="3"/>
  <c r="AH46" i="3"/>
  <c r="AD116" i="3"/>
  <c r="AB185" i="3"/>
  <c r="AA247" i="3"/>
  <c r="AA165" i="3"/>
  <c r="S213" i="3"/>
  <c r="R213" i="3"/>
  <c r="T213" i="3"/>
  <c r="S69" i="3"/>
  <c r="R69" i="3"/>
  <c r="T69" i="3"/>
  <c r="R33" i="3"/>
  <c r="U33" i="3"/>
  <c r="S33" i="3"/>
  <c r="V33" i="3"/>
  <c r="V256" i="3" s="1"/>
  <c r="R166" i="3"/>
  <c r="S166" i="3"/>
  <c r="T166" i="3"/>
  <c r="Q166" i="3"/>
  <c r="P253" i="3"/>
  <c r="Q253" i="3"/>
  <c r="P224" i="3"/>
  <c r="Q224" i="3"/>
  <c r="P192" i="3"/>
  <c r="Q192" i="3"/>
  <c r="P154" i="3"/>
  <c r="Q154" i="3"/>
  <c r="Q37" i="3"/>
  <c r="P37" i="3"/>
  <c r="Q23" i="3"/>
  <c r="P23" i="3"/>
  <c r="P120" i="3"/>
  <c r="O120" i="3"/>
  <c r="O96" i="3"/>
  <c r="P96" i="3"/>
  <c r="AE116" i="3"/>
  <c r="AD51" i="3"/>
  <c r="W150" i="3"/>
  <c r="W102" i="3"/>
  <c r="R153" i="3"/>
  <c r="S153" i="3"/>
  <c r="T153" i="3"/>
  <c r="U153" i="3"/>
  <c r="S46" i="3"/>
  <c r="U46" i="3"/>
  <c r="V46" i="3"/>
  <c r="R46" i="3"/>
  <c r="Q235" i="3"/>
  <c r="R235" i="3"/>
  <c r="T235" i="3"/>
  <c r="S235" i="3"/>
  <c r="U235" i="3"/>
  <c r="S229" i="3"/>
  <c r="R229" i="3"/>
  <c r="T229" i="3"/>
  <c r="Q159" i="3"/>
  <c r="R159" i="3"/>
  <c r="P247" i="3"/>
  <c r="P110" i="3"/>
  <c r="Q110" i="3"/>
  <c r="O238" i="3"/>
  <c r="P238" i="3"/>
  <c r="J194" i="3"/>
  <c r="M194" i="3"/>
  <c r="L194" i="3"/>
  <c r="X114" i="3"/>
  <c r="W69" i="3"/>
  <c r="V102" i="3"/>
  <c r="U213" i="3"/>
  <c r="S225" i="3"/>
  <c r="R225" i="3"/>
  <c r="U225" i="3"/>
  <c r="R96" i="3"/>
  <c r="S96" i="3"/>
  <c r="T26" i="3"/>
  <c r="Q26" i="3"/>
  <c r="AH51" i="3"/>
  <c r="AG254" i="3"/>
  <c r="AD217" i="3"/>
  <c r="AC51" i="3"/>
  <c r="AC46" i="3"/>
  <c r="AB211" i="3"/>
  <c r="AB174" i="3"/>
  <c r="AB116" i="3"/>
  <c r="X201" i="3"/>
  <c r="V247" i="3"/>
  <c r="V93" i="3"/>
  <c r="U228" i="3"/>
  <c r="U159" i="3"/>
  <c r="U122" i="3"/>
  <c r="S253" i="3"/>
  <c r="T253" i="3"/>
  <c r="R211" i="3"/>
  <c r="T211" i="3"/>
  <c r="S211" i="3"/>
  <c r="T110" i="3"/>
  <c r="S110" i="3"/>
  <c r="R110" i="3"/>
  <c r="T102" i="3"/>
  <c r="R102" i="3"/>
  <c r="S102" i="3"/>
  <c r="U51" i="3"/>
  <c r="U256" i="3" s="1"/>
  <c r="R51" i="3"/>
  <c r="S51" i="3"/>
  <c r="T24" i="3"/>
  <c r="S24" i="3"/>
  <c r="S254" i="3"/>
  <c r="R254" i="3"/>
  <c r="T247" i="3"/>
  <c r="Q247" i="3"/>
  <c r="R247" i="3"/>
  <c r="S221" i="3"/>
  <c r="Q221" i="3"/>
  <c r="R221" i="3"/>
  <c r="T221" i="3"/>
  <c r="Q170" i="3"/>
  <c r="S165" i="3"/>
  <c r="T165" i="3"/>
  <c r="Q165" i="3"/>
  <c r="R116" i="3"/>
  <c r="Q116" i="3"/>
  <c r="T116" i="3"/>
  <c r="Q33" i="3"/>
  <c r="P213" i="3"/>
  <c r="Q213" i="3"/>
  <c r="Q130" i="3"/>
  <c r="P130" i="3"/>
  <c r="P72" i="3"/>
  <c r="Q69" i="3"/>
  <c r="P69" i="3"/>
  <c r="O140" i="3"/>
  <c r="V201" i="3"/>
  <c r="U69" i="3"/>
  <c r="R127" i="3"/>
  <c r="T127" i="3"/>
  <c r="T256" i="3" s="1"/>
  <c r="R71" i="3"/>
  <c r="U71" i="3"/>
  <c r="T71" i="3"/>
  <c r="T23" i="3"/>
  <c r="R23" i="3"/>
  <c r="U23" i="3"/>
  <c r="S238" i="3"/>
  <c r="R238" i="3"/>
  <c r="Q238" i="3"/>
  <c r="O166" i="3"/>
  <c r="P166" i="3"/>
  <c r="P159" i="3"/>
  <c r="O159" i="3"/>
  <c r="AI174" i="3"/>
  <c r="AI46" i="3"/>
  <c r="AF174" i="3"/>
  <c r="AF37" i="3"/>
  <c r="AE46" i="3"/>
  <c r="AD127" i="3"/>
  <c r="W114" i="3"/>
  <c r="U47" i="3"/>
  <c r="T47" i="3"/>
  <c r="T224" i="3"/>
  <c r="R224" i="3"/>
  <c r="S224" i="3"/>
  <c r="U76" i="3"/>
  <c r="T76" i="3"/>
  <c r="R76" i="3"/>
  <c r="S8" i="3"/>
  <c r="T8" i="3"/>
  <c r="Q185" i="3"/>
  <c r="O254" i="3"/>
  <c r="P254" i="3"/>
  <c r="O235" i="3"/>
  <c r="P235" i="3"/>
  <c r="O122" i="3"/>
  <c r="P122" i="3"/>
  <c r="AG174" i="3"/>
  <c r="AE174" i="3"/>
  <c r="W201" i="3"/>
  <c r="W33" i="3"/>
  <c r="V106" i="3"/>
  <c r="V69" i="3"/>
  <c r="T33" i="3"/>
  <c r="S178" i="3"/>
  <c r="S159" i="3"/>
  <c r="S71" i="3"/>
  <c r="S192" i="3"/>
  <c r="T192" i="3"/>
  <c r="R192" i="3"/>
  <c r="R251" i="3"/>
  <c r="Q251" i="3"/>
  <c r="T251" i="3"/>
  <c r="S251" i="3"/>
  <c r="Q200" i="3"/>
  <c r="S200" i="3"/>
  <c r="R200" i="3"/>
  <c r="T200" i="3"/>
  <c r="R174" i="3"/>
  <c r="S174" i="3"/>
  <c r="T174" i="3"/>
  <c r="Q174" i="3"/>
  <c r="Q120" i="3"/>
  <c r="S120" i="3"/>
  <c r="R120" i="3"/>
  <c r="P211" i="3"/>
  <c r="Q211" i="3"/>
  <c r="P71" i="3"/>
  <c r="Q71" i="3"/>
  <c r="T179" i="3"/>
  <c r="S179" i="3"/>
  <c r="P102" i="3"/>
  <c r="P76" i="3"/>
  <c r="P46" i="3"/>
  <c r="O174" i="3"/>
  <c r="O26" i="3"/>
  <c r="N165" i="3"/>
  <c r="N140" i="3"/>
  <c r="J13" i="3"/>
  <c r="I13" i="3"/>
  <c r="M13" i="3"/>
  <c r="K13" i="3"/>
  <c r="L13" i="3"/>
  <c r="F257" i="3"/>
  <c r="Q257" i="3" s="1"/>
  <c r="AB257" i="3" s="1"/>
  <c r="AC8" i="1"/>
  <c r="L224" i="3"/>
  <c r="L257" i="3"/>
  <c r="W257" i="3" s="1"/>
  <c r="AH257" i="3" s="1"/>
  <c r="AI26" i="1"/>
  <c r="N104" i="3"/>
  <c r="N256" i="3" s="1"/>
  <c r="L252" i="3"/>
  <c r="K252" i="3"/>
  <c r="N170" i="3"/>
  <c r="M253" i="3"/>
  <c r="K150" i="3"/>
  <c r="M252" i="3"/>
  <c r="J165" i="3"/>
  <c r="M165" i="3"/>
  <c r="K224" i="3"/>
  <c r="C23" i="8"/>
  <c r="F128" i="1" s="1"/>
  <c r="K253" i="3"/>
  <c r="J247" i="3"/>
  <c r="I253" i="3"/>
  <c r="I194" i="3"/>
  <c r="I128" i="3"/>
  <c r="J252" i="3"/>
  <c r="I145" i="3"/>
  <c r="K194" i="3"/>
  <c r="I252" i="3"/>
  <c r="J170" i="3"/>
  <c r="J86" i="3"/>
  <c r="I129" i="3"/>
  <c r="H253" i="3"/>
  <c r="J114" i="3"/>
  <c r="J225" i="3"/>
  <c r="H225" i="3"/>
  <c r="G254" i="3"/>
  <c r="H99" i="3"/>
  <c r="H247" i="3"/>
  <c r="G213" i="3"/>
  <c r="C33" i="9"/>
  <c r="G179" i="1" s="1"/>
  <c r="L179" i="3" s="1"/>
  <c r="G253" i="3"/>
  <c r="G229" i="3"/>
  <c r="G221" i="3"/>
  <c r="G225" i="3"/>
  <c r="F247" i="3"/>
  <c r="G106" i="3"/>
  <c r="F235" i="3"/>
  <c r="D174" i="3"/>
  <c r="J257" i="3"/>
  <c r="U257" i="3" s="1"/>
  <c r="AF257" i="3" s="1"/>
  <c r="G179" i="3"/>
  <c r="G120" i="3"/>
  <c r="F238" i="3"/>
  <c r="E253" i="3"/>
  <c r="G192" i="3"/>
  <c r="G153" i="3"/>
  <c r="G72" i="3"/>
  <c r="G51" i="3"/>
  <c r="C12" i="9"/>
  <c r="G33" i="1" s="1"/>
  <c r="I33" i="3" s="1"/>
  <c r="F253" i="3"/>
  <c r="F229" i="3"/>
  <c r="F221" i="3"/>
  <c r="F122" i="3"/>
  <c r="G122" i="3"/>
  <c r="G251" i="3"/>
  <c r="G178" i="3"/>
  <c r="G99" i="3"/>
  <c r="C8" i="9"/>
  <c r="G69" i="1" s="1"/>
  <c r="G46" i="3"/>
  <c r="F174" i="3"/>
  <c r="C31" i="9"/>
  <c r="G185" i="1" s="1"/>
  <c r="H185" i="3" s="1"/>
  <c r="G158" i="3"/>
  <c r="C23" i="9"/>
  <c r="G127" i="1" s="1"/>
  <c r="I127" i="3" s="1"/>
  <c r="E154" i="3"/>
  <c r="E140" i="3"/>
  <c r="E185" i="3"/>
  <c r="C28" i="7"/>
  <c r="E179" i="1" s="1"/>
  <c r="F179" i="3" s="1"/>
  <c r="D238" i="3"/>
  <c r="D154" i="3"/>
  <c r="D127" i="3"/>
  <c r="D122" i="3"/>
  <c r="D257" i="3"/>
  <c r="O257" i="3" s="1"/>
  <c r="Z257" i="3" s="1"/>
  <c r="AA14" i="1"/>
  <c r="E224" i="3"/>
  <c r="C22" i="7"/>
  <c r="E127" i="1" s="1"/>
  <c r="F127" i="3" s="1"/>
  <c r="E120" i="3"/>
  <c r="E71" i="3"/>
  <c r="E51" i="3"/>
  <c r="D235" i="3"/>
  <c r="D213" i="3"/>
  <c r="D153" i="3"/>
  <c r="D96" i="3"/>
  <c r="E96" i="3"/>
  <c r="E213" i="3"/>
  <c r="E127" i="3"/>
  <c r="E46" i="3"/>
  <c r="D254" i="3"/>
  <c r="D217" i="3"/>
  <c r="D185" i="3"/>
  <c r="E229" i="3"/>
  <c r="E217" i="3"/>
  <c r="E170" i="3"/>
  <c r="E153" i="3"/>
  <c r="D120" i="3"/>
  <c r="E130" i="3"/>
  <c r="E70" i="3"/>
  <c r="D170" i="3"/>
  <c r="E251" i="3"/>
  <c r="E225" i="3"/>
  <c r="E192" i="3"/>
  <c r="E72" i="3"/>
  <c r="C35" i="5"/>
  <c r="C224" i="1" s="1"/>
  <c r="D224" i="3" s="1"/>
  <c r="D221" i="3"/>
  <c r="C32" i="5"/>
  <c r="C213" i="1" s="1"/>
  <c r="D200" i="3"/>
  <c r="C26" i="5"/>
  <c r="C185" i="1" s="1"/>
  <c r="C27" i="5"/>
  <c r="C178" i="1" s="1"/>
  <c r="D178" i="3" s="1"/>
  <c r="C27" i="6"/>
  <c r="D174" i="1" s="1"/>
  <c r="E174" i="3" s="1"/>
  <c r="C24" i="6"/>
  <c r="D170" i="1" s="1"/>
  <c r="C25" i="6"/>
  <c r="D166" i="1" s="1"/>
  <c r="E166" i="3" s="1"/>
  <c r="D159" i="3"/>
  <c r="D70" i="3"/>
  <c r="D8" i="3"/>
  <c r="D140" i="3"/>
  <c r="D33" i="3"/>
  <c r="C257" i="3"/>
  <c r="N257" i="3" s="1"/>
  <c r="Y257" i="3" s="1"/>
  <c r="C36" i="5"/>
  <c r="C225" i="1" s="1"/>
  <c r="D225" i="3" s="1"/>
  <c r="C28" i="5"/>
  <c r="C179" i="1" s="1"/>
  <c r="D179" i="3" s="1"/>
  <c r="H257" i="3"/>
  <c r="S257" i="3" s="1"/>
  <c r="AD257" i="3" s="1"/>
  <c r="D247" i="3"/>
  <c r="D229" i="3"/>
  <c r="D116" i="3"/>
  <c r="D51" i="3"/>
  <c r="D23" i="3"/>
  <c r="E257" i="3"/>
  <c r="P257" i="3" s="1"/>
  <c r="AA257" i="3" s="1"/>
  <c r="K257" i="3"/>
  <c r="V257" i="3" s="1"/>
  <c r="AG257" i="3" s="1"/>
  <c r="D165" i="3"/>
  <c r="C11" i="6"/>
  <c r="D122" i="1" s="1"/>
  <c r="E122" i="3" s="1"/>
  <c r="C21" i="5"/>
  <c r="C110" i="1" s="1"/>
  <c r="D71" i="3"/>
  <c r="D26" i="3"/>
  <c r="D133" i="3"/>
  <c r="D110" i="3"/>
  <c r="G257" i="3"/>
  <c r="R257" i="3" s="1"/>
  <c r="AC257" i="3" s="1"/>
  <c r="G33" i="3" l="1"/>
  <c r="P256" i="3"/>
  <c r="AI256" i="3"/>
  <c r="H69" i="3"/>
  <c r="J69" i="3"/>
  <c r="I69" i="3"/>
  <c r="I256" i="3" s="1"/>
  <c r="M69" i="3"/>
  <c r="K69" i="3"/>
  <c r="L69" i="3"/>
  <c r="H127" i="3"/>
  <c r="J179" i="3"/>
  <c r="M179" i="3"/>
  <c r="F8" i="3"/>
  <c r="F256" i="3" s="1"/>
  <c r="Q8" i="3"/>
  <c r="Q256" i="3" s="1"/>
  <c r="AB8" i="3"/>
  <c r="AB256" i="3" s="1"/>
  <c r="S256" i="3"/>
  <c r="R256" i="3"/>
  <c r="K185" i="3"/>
  <c r="E179" i="3"/>
  <c r="E256" i="3" s="1"/>
  <c r="G127" i="3"/>
  <c r="K127" i="3"/>
  <c r="G69" i="3"/>
  <c r="J127" i="3"/>
  <c r="M127" i="3"/>
  <c r="H33" i="3"/>
  <c r="H256" i="3" s="1"/>
  <c r="J33" i="3"/>
  <c r="J256" i="3" s="1"/>
  <c r="M33" i="3"/>
  <c r="L33" i="3"/>
  <c r="I185" i="3"/>
  <c r="AF256" i="3"/>
  <c r="D166" i="3"/>
  <c r="O14" i="3"/>
  <c r="O256" i="3" s="1"/>
  <c r="D14" i="3"/>
  <c r="D256" i="3" s="1"/>
  <c r="Z14" i="3"/>
  <c r="Z256" i="3" s="1"/>
  <c r="AA256" i="1"/>
  <c r="G185" i="3"/>
  <c r="H179" i="3"/>
  <c r="K179" i="3"/>
  <c r="I179" i="3"/>
  <c r="L127" i="3"/>
  <c r="K33" i="3"/>
  <c r="K256" i="3" s="1"/>
  <c r="J185" i="3"/>
  <c r="M185" i="3"/>
  <c r="L185" i="3"/>
  <c r="L26" i="3"/>
  <c r="L256" i="3" s="1"/>
  <c r="W26" i="3"/>
  <c r="W256" i="3" s="1"/>
  <c r="AH26" i="3"/>
  <c r="AH256" i="3" s="1"/>
  <c r="AE256" i="3"/>
  <c r="G256" i="3" l="1"/>
  <c r="M256" i="3"/>
</calcChain>
</file>

<file path=xl/sharedStrings.xml><?xml version="1.0" encoding="utf-8"?>
<sst xmlns="http://schemas.openxmlformats.org/spreadsheetml/2006/main" count="1849" uniqueCount="441">
  <si>
    <t>ABW</t>
  </si>
  <si>
    <t>ADO</t>
  </si>
  <si>
    <t>AFG</t>
  </si>
  <si>
    <t>AGO</t>
  </si>
  <si>
    <t>AIA</t>
  </si>
  <si>
    <t>ALB</t>
  </si>
  <si>
    <t>ANT</t>
  </si>
  <si>
    <t>ARE</t>
  </si>
  <si>
    <t>ARG</t>
  </si>
  <si>
    <t>ARM</t>
  </si>
  <si>
    <t>ASM</t>
  </si>
  <si>
    <t>ATG</t>
  </si>
  <si>
    <t>AUS</t>
  </si>
  <si>
    <t>AUT</t>
  </si>
  <si>
    <t>AZE</t>
  </si>
  <si>
    <t>BDI</t>
  </si>
  <si>
    <t>BEL</t>
  </si>
  <si>
    <t>BEN</t>
  </si>
  <si>
    <t>BFA</t>
  </si>
  <si>
    <t>BGD</t>
  </si>
  <si>
    <t>BGR</t>
  </si>
  <si>
    <t>BHR</t>
  </si>
  <si>
    <t>BHS</t>
  </si>
  <si>
    <t>BIH</t>
  </si>
  <si>
    <t>BLR</t>
  </si>
  <si>
    <t>BLX</t>
  </si>
  <si>
    <t>BLZ</t>
  </si>
  <si>
    <t>BMU</t>
  </si>
  <si>
    <t>BOL</t>
  </si>
  <si>
    <t>BRA</t>
  </si>
  <si>
    <t>BRB</t>
  </si>
  <si>
    <t>BRN</t>
  </si>
  <si>
    <t>BTN</t>
  </si>
  <si>
    <t>SSD</t>
  </si>
  <si>
    <t>BWA</t>
  </si>
  <si>
    <t>CAF</t>
  </si>
  <si>
    <t>CAN</t>
  </si>
  <si>
    <t>CCK</t>
  </si>
  <si>
    <t>CHE</t>
  </si>
  <si>
    <t>CHI</t>
  </si>
  <si>
    <t>CHL</t>
  </si>
  <si>
    <t>CHN</t>
  </si>
  <si>
    <t>CIV</t>
  </si>
  <si>
    <t>CMR</t>
  </si>
  <si>
    <t>COG</t>
  </si>
  <si>
    <t>COK</t>
  </si>
  <si>
    <t>COL</t>
  </si>
  <si>
    <t>COM</t>
  </si>
  <si>
    <t>CPV</t>
  </si>
  <si>
    <t>CRI</t>
  </si>
  <si>
    <t>CSK</t>
  </si>
  <si>
    <t>CTE</t>
  </si>
  <si>
    <t>CUB</t>
  </si>
  <si>
    <t>CXR</t>
  </si>
  <si>
    <t>CYM</t>
  </si>
  <si>
    <t>CYP</t>
  </si>
  <si>
    <t>CZE</t>
  </si>
  <si>
    <t>DDR</t>
  </si>
  <si>
    <t>DEU</t>
  </si>
  <si>
    <t>DFA</t>
  </si>
  <si>
    <t>DJI</t>
  </si>
  <si>
    <t>DMA</t>
  </si>
  <si>
    <t>DNK</t>
  </si>
  <si>
    <t>DOM</t>
  </si>
  <si>
    <t>DZA</t>
  </si>
  <si>
    <t>ECU</t>
  </si>
  <si>
    <t>EGY</t>
  </si>
  <si>
    <t>ERI</t>
  </si>
  <si>
    <t>ESH</t>
  </si>
  <si>
    <t>ESP</t>
  </si>
  <si>
    <t>EST</t>
  </si>
  <si>
    <t>ETH</t>
  </si>
  <si>
    <t>FIN</t>
  </si>
  <si>
    <t>FJI</t>
  </si>
  <si>
    <t>FLK</t>
  </si>
  <si>
    <t>FRA</t>
  </si>
  <si>
    <t>FRO</t>
  </si>
  <si>
    <t>FSM</t>
  </si>
  <si>
    <t>GAB</t>
  </si>
  <si>
    <t>GBR</t>
  </si>
  <si>
    <t>GEO</t>
  </si>
  <si>
    <t>GHA</t>
  </si>
  <si>
    <t>GIB</t>
  </si>
  <si>
    <t>GIN</t>
  </si>
  <si>
    <t>GLP</t>
  </si>
  <si>
    <t>GMB</t>
  </si>
  <si>
    <t>GNB</t>
  </si>
  <si>
    <t>GNQ</t>
  </si>
  <si>
    <t>GRC</t>
  </si>
  <si>
    <t>GRD</t>
  </si>
  <si>
    <t>GRL</t>
  </si>
  <si>
    <t>GTM</t>
  </si>
  <si>
    <t>GUF</t>
  </si>
  <si>
    <t>GUM</t>
  </si>
  <si>
    <t>GUY</t>
  </si>
  <si>
    <t>GZS</t>
  </si>
  <si>
    <t>HKG</t>
  </si>
  <si>
    <t>HND</t>
  </si>
  <si>
    <t>HRV</t>
  </si>
  <si>
    <t>HTI</t>
  </si>
  <si>
    <t>HUN</t>
  </si>
  <si>
    <t>IDN</t>
  </si>
  <si>
    <t>IMY</t>
  </si>
  <si>
    <t>IND</t>
  </si>
  <si>
    <t>IRL</t>
  </si>
  <si>
    <t>IRN</t>
  </si>
  <si>
    <t>IRQ</t>
  </si>
  <si>
    <t>ISL</t>
  </si>
  <si>
    <t>ISR</t>
  </si>
  <si>
    <t>ITA</t>
  </si>
  <si>
    <t>JAM</t>
  </si>
  <si>
    <t>JOR</t>
  </si>
  <si>
    <t>JPN</t>
  </si>
  <si>
    <t>JTN</t>
  </si>
  <si>
    <t>KAZ</t>
  </si>
  <si>
    <t>KEN</t>
  </si>
  <si>
    <t>KGZ</t>
  </si>
  <si>
    <t>KHM</t>
  </si>
  <si>
    <t>KIR</t>
  </si>
  <si>
    <t>KNA</t>
  </si>
  <si>
    <t>KOR</t>
  </si>
  <si>
    <t>KWT</t>
  </si>
  <si>
    <t>LAO</t>
  </si>
  <si>
    <t>LBN</t>
  </si>
  <si>
    <t>LBR</t>
  </si>
  <si>
    <t>LBY</t>
  </si>
  <si>
    <t>LCA</t>
  </si>
  <si>
    <t>LIE</t>
  </si>
  <si>
    <t>LKA</t>
  </si>
  <si>
    <t>LSO</t>
  </si>
  <si>
    <t>LTU</t>
  </si>
  <si>
    <t>LUX</t>
  </si>
  <si>
    <t>LVA</t>
  </si>
  <si>
    <t>KSV</t>
  </si>
  <si>
    <t>MAC</t>
  </si>
  <si>
    <t>MAR</t>
  </si>
  <si>
    <t>MCO</t>
  </si>
  <si>
    <t>MDA</t>
  </si>
  <si>
    <t>MDG</t>
  </si>
  <si>
    <t>MDV</t>
  </si>
  <si>
    <t>MEX</t>
  </si>
  <si>
    <t>MHL</t>
  </si>
  <si>
    <t>MKD</t>
  </si>
  <si>
    <t>MLI</t>
  </si>
  <si>
    <t>MLT</t>
  </si>
  <si>
    <t>MMR</t>
  </si>
  <si>
    <t>MNG</t>
  </si>
  <si>
    <t>MNE</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</si>
  <si>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</si>
  <si>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</si>
  <si>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</si>
  <si>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</si>
  <si>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</si>
  <si>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</si>
  <si>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</si>
  <si>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</si>
  <si>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</si>
  <si>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</si>
  <si>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</si>
  <si>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</si>
  <si>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</si>
  <si>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</si>
  <si>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</si>
  <si>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</si>
  <si>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</si>
  <si>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</si>
  <si>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</si>
  <si>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</si>
  <si>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</si>
  <si>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</si>
  <si>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</si>
  <si>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PLW</t>
  </si>
  <si>
    <t>PCZ</t>
  </si>
  <si>
    <t>PER</t>
  </si>
  <si>
    <t>PHL</t>
  </si>
  <si>
    <t>PNG</t>
  </si>
  <si>
    <t>POL</t>
  </si>
  <si>
    <t>PRI</t>
  </si>
  <si>
    <t>PRK</t>
  </si>
  <si>
    <t>PRT</t>
  </si>
  <si>
    <t>PRY</t>
  </si>
  <si>
    <t>PYF</t>
  </si>
  <si>
    <t>QAT</t>
  </si>
  <si>
    <t>REU</t>
  </si>
  <si>
    <t>RHD</t>
  </si>
  <si>
    <t>ROM</t>
  </si>
  <si>
    <t>RUS</t>
  </si>
  <si>
    <t>RWA</t>
  </si>
  <si>
    <t>WSM</t>
  </si>
  <si>
    <t>SAU</t>
  </si>
  <si>
    <t>SDN</t>
  </si>
  <si>
    <t>SEN</t>
  </si>
  <si>
    <t>SGP</t>
  </si>
  <si>
    <t>SHN</t>
  </si>
  <si>
    <t>SLB</t>
  </si>
  <si>
    <t>SLE</t>
  </si>
  <si>
    <t>SLV</t>
  </si>
  <si>
    <t>SMR</t>
  </si>
  <si>
    <t>SOM</t>
  </si>
  <si>
    <t>SPM</t>
  </si>
  <si>
    <t>STP</t>
  </si>
  <si>
    <t>SUN</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</si>
  <si>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</si>
  <si>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</si>
  <si>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</si>
  <si>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</si>
  <si>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</si>
  <si>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</si>
  <si>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</si>
  <si>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</si>
  <si>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</si>
  <si>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</si>
  <si>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</si>
  <si>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</si>
  <si>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</si>
  <si>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</si>
  <si>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</si>
  <si>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</si>
  <si>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</si>
  <si>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</si>
  <si>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</si>
  <si>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</si>
  <si>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</si>
  <si>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</si>
  <si>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</si>
  <si>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</si>
  <si>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URY</t>
  </si>
  <si>
    <t>USA</t>
  </si>
  <si>
    <t>UZB</t>
  </si>
  <si>
    <t>VCT</t>
  </si>
  <si>
    <t>VEN</t>
  </si>
  <si>
    <t>VGB</t>
  </si>
  <si>
    <t>VIR</t>
  </si>
  <si>
    <t>VNM</t>
  </si>
  <si>
    <t>VNN</t>
  </si>
  <si>
    <t>VNS</t>
  </si>
  <si>
    <t>VUT</t>
  </si>
  <si>
    <t>WBG</t>
  </si>
  <si>
    <t>WLF</t>
  </si>
  <si>
    <t>JEY</t>
  </si>
  <si>
    <t>WWI</t>
  </si>
  <si>
    <t>YAR</t>
  </si>
  <si>
    <t>YEM</t>
  </si>
  <si>
    <t>YMD</t>
  </si>
  <si>
    <t>YSR</t>
  </si>
  <si>
    <t>SRB</t>
  </si>
  <si>
    <t>ZAF</t>
  </si>
  <si>
    <t>ZAR</t>
  </si>
  <si>
    <t>ZMB</t>
  </si>
  <si>
    <t>ZWE</t>
  </si>
  <si>
    <t>Voice and Accountability</t>
  </si>
  <si>
    <t>WGI Year</t>
  </si>
  <si>
    <t>Algeria</t>
  </si>
  <si>
    <t>Angola</t>
  </si>
  <si>
    <t>Argentina</t>
  </si>
  <si>
    <t>Armenia</t>
  </si>
  <si>
    <t>Azerbaijan</t>
  </si>
  <si>
    <t>Bahrain</t>
  </si>
  <si>
    <t>Bangladesh</t>
  </si>
  <si>
    <t>Bhutan</t>
  </si>
  <si>
    <t>Bolivia</t>
  </si>
  <si>
    <t>Brazil</t>
  </si>
  <si>
    <t>Burkina Faso</t>
  </si>
  <si>
    <t>Cambodia</t>
  </si>
  <si>
    <t>China</t>
  </si>
  <si>
    <t>Colombia</t>
  </si>
  <si>
    <t>Congo, dem. Rep.</t>
  </si>
  <si>
    <t>Cote D'Ivoire</t>
  </si>
  <si>
    <t>Ecuador</t>
  </si>
  <si>
    <t>Egypt</t>
  </si>
  <si>
    <t>El Salvador</t>
  </si>
  <si>
    <t>Eritrea</t>
  </si>
  <si>
    <t>Ethiopia</t>
  </si>
  <si>
    <t>Georgia</t>
  </si>
  <si>
    <t>Ghana</t>
  </si>
  <si>
    <t>Greece</t>
  </si>
  <si>
    <t>Guatemala</t>
  </si>
  <si>
    <t>Guyana</t>
  </si>
  <si>
    <t>Haiti</t>
  </si>
  <si>
    <t>Honduras</t>
  </si>
  <si>
    <t>Indonesia</t>
  </si>
  <si>
    <t>Iran</t>
  </si>
  <si>
    <t>Italy</t>
  </si>
  <si>
    <t>Jordan</t>
  </si>
  <si>
    <t>Kazakhstan</t>
  </si>
  <si>
    <t>Kenya</t>
  </si>
  <si>
    <t>Kyrgyzstan</t>
  </si>
  <si>
    <t>Laos</t>
  </si>
  <si>
    <t>Lebanon</t>
  </si>
  <si>
    <t>Liberia</t>
  </si>
  <si>
    <t>Libya</t>
  </si>
  <si>
    <t>Madagascar</t>
  </si>
  <si>
    <t>Malawi</t>
  </si>
  <si>
    <t>Malaysia</t>
  </si>
  <si>
    <t>Mali</t>
  </si>
  <si>
    <t>Mauritania</t>
  </si>
  <si>
    <t>Mexico</t>
  </si>
  <si>
    <t>Morocco</t>
  </si>
  <si>
    <t>Mozambique</t>
  </si>
  <si>
    <t>Nepal</t>
  </si>
  <si>
    <t>Nicaragua</t>
  </si>
  <si>
    <t>Nigeria</t>
  </si>
  <si>
    <t>Pakistan</t>
  </si>
  <si>
    <t>Paraguay</t>
  </si>
  <si>
    <t>Peru</t>
  </si>
  <si>
    <t>Philippines</t>
  </si>
  <si>
    <t>Qatar</t>
  </si>
  <si>
    <t>Russia</t>
  </si>
  <si>
    <t>Rwanda</t>
  </si>
  <si>
    <t>Saudi Arabia</t>
  </si>
  <si>
    <t>Senegal</t>
  </si>
  <si>
    <t>Sierra Leone</t>
  </si>
  <si>
    <t>South Africa</t>
  </si>
  <si>
    <t>Sri Lanka</t>
  </si>
  <si>
    <t>Swaziland</t>
  </si>
  <si>
    <t>Syria</t>
  </si>
  <si>
    <t>Tajikistan</t>
  </si>
  <si>
    <t>Tanzania</t>
  </si>
  <si>
    <t>Thailand</t>
  </si>
  <si>
    <t>Timor-leste</t>
  </si>
  <si>
    <t>Tunisia</t>
  </si>
  <si>
    <t>Turkey</t>
  </si>
  <si>
    <t>Uganda</t>
  </si>
  <si>
    <t>Ukraine</t>
  </si>
  <si>
    <t>Uzbekistan</t>
  </si>
  <si>
    <t>Venezuela</t>
  </si>
  <si>
    <t>Vietnam</t>
  </si>
  <si>
    <t>Yemen</t>
  </si>
  <si>
    <t>Zambia</t>
  </si>
  <si>
    <t>Zimbabwe</t>
  </si>
  <si>
    <t>Rule of Law</t>
  </si>
  <si>
    <t>Control of Corruption</t>
  </si>
  <si>
    <t>Assignment Matrix</t>
  </si>
  <si>
    <t>..</t>
  </si>
  <si>
    <t>CCR03VA</t>
  </si>
  <si>
    <t>CCR04VA</t>
  </si>
  <si>
    <t>CCR05VA</t>
  </si>
  <si>
    <t>CCR06VA</t>
  </si>
  <si>
    <t>Year</t>
  </si>
  <si>
    <t>Indicator</t>
  </si>
  <si>
    <t>Rep/NonRep</t>
  </si>
  <si>
    <t>Averaged Rescaled Data</t>
  </si>
  <si>
    <t>Original Data</t>
  </si>
  <si>
    <t>Rescaled Data</t>
  </si>
  <si>
    <t xml:space="preserve"> </t>
  </si>
  <si>
    <t>Civil Liberties</t>
  </si>
  <si>
    <t>Max</t>
  </si>
  <si>
    <t>Min</t>
  </si>
  <si>
    <t>Orientation</t>
  </si>
  <si>
    <t>Assigned to</t>
  </si>
  <si>
    <t>VA</t>
  </si>
  <si>
    <t>CC</t>
  </si>
  <si>
    <t>RL</t>
  </si>
  <si>
    <t xml:space="preserve">   </t>
  </si>
  <si>
    <t>East Timor</t>
  </si>
  <si>
    <t>CCR03CC</t>
  </si>
  <si>
    <t>CCR03RL</t>
  </si>
  <si>
    <t>Accountability and Public Voice</t>
  </si>
  <si>
    <t>Anticorruption &amp; Transparency</t>
  </si>
  <si>
    <t xml:space="preserve">Armenia </t>
  </si>
  <si>
    <t xml:space="preserve">Azerbaijan  </t>
  </si>
  <si>
    <t xml:space="preserve">Georgia  </t>
  </si>
  <si>
    <t xml:space="preserve">Kazakhstan </t>
  </si>
  <si>
    <t xml:space="preserve">Kyrgyzstan </t>
  </si>
  <si>
    <t xml:space="preserve">Nepal </t>
  </si>
  <si>
    <t xml:space="preserve">Uzbekistan </t>
  </si>
  <si>
    <t>China (PRC)</t>
  </si>
  <si>
    <t>Congo-DRC</t>
  </si>
  <si>
    <t>Cote d'Ivoire</t>
  </si>
  <si>
    <t>S. Arabia</t>
  </si>
  <si>
    <t xml:space="preserve">Ecuador </t>
  </si>
  <si>
    <t>Burma</t>
  </si>
  <si>
    <t>Congo</t>
  </si>
  <si>
    <t>Myanmar</t>
  </si>
  <si>
    <t>Code</t>
  </si>
  <si>
    <t>CCR07VA</t>
  </si>
  <si>
    <t>CCR08VA</t>
  </si>
  <si>
    <t>CCR09VA</t>
  </si>
  <si>
    <t>CCR10VA</t>
  </si>
  <si>
    <t>CCR11VA</t>
  </si>
  <si>
    <t>CCR04RL</t>
  </si>
  <si>
    <t>CCR05RL</t>
  </si>
  <si>
    <t>CCR06RL</t>
  </si>
  <si>
    <t>CCR07RL</t>
  </si>
  <si>
    <t>CCR08RL</t>
  </si>
  <si>
    <t>CCR09RL</t>
  </si>
  <si>
    <t>CCR10RL</t>
  </si>
  <si>
    <t>CCR11RL</t>
  </si>
  <si>
    <t>CCR04CC</t>
  </si>
  <si>
    <t>CCR05CC</t>
  </si>
  <si>
    <t>CCR06CC</t>
  </si>
  <si>
    <t>CCR07CC</t>
  </si>
  <si>
    <t>CCR08CC</t>
  </si>
  <si>
    <t>CCR09CC</t>
  </si>
  <si>
    <t>CCR10CC</t>
  </si>
  <si>
    <t>CCR11CC</t>
  </si>
  <si>
    <t>Data Provider</t>
  </si>
  <si>
    <t>Freedom House</t>
  </si>
  <si>
    <t>Description</t>
  </si>
  <si>
    <t>Freedom House is a non-governmental organization promoting democratic values around the world and is headquartered in New York, United States.</t>
  </si>
  <si>
    <t>Website</t>
  </si>
  <si>
    <t>www.freedomhouse.org</t>
  </si>
  <si>
    <t>Data Source</t>
  </si>
  <si>
    <t>Type</t>
  </si>
  <si>
    <t>Expert assessments</t>
  </si>
  <si>
    <t>Respondents</t>
  </si>
  <si>
    <t>Freedom House staff and consultants, subject to centralized review process</t>
  </si>
  <si>
    <t>Frequency</t>
  </si>
  <si>
    <t>Coverage</t>
  </si>
  <si>
    <t>Public Access</t>
  </si>
  <si>
    <t>Yes</t>
  </si>
  <si>
    <t>X</t>
  </si>
  <si>
    <t>Accountability and public voice</t>
  </si>
  <si>
    <t>Political Stability and Absence of Violence</t>
  </si>
  <si>
    <t>NA</t>
  </si>
  <si>
    <t>Government Effectiveness</t>
  </si>
  <si>
    <t>Regulatory Quality</t>
  </si>
  <si>
    <t>N/A</t>
  </si>
  <si>
    <t>Anti-Corruption and Transparency</t>
  </si>
  <si>
    <t>DROP</t>
  </si>
  <si>
    <t>Availability of CCR Data.  Table indicates year of CCR report in which each country appears in BLACK, then forward and backward carrying shown in green and red</t>
  </si>
  <si>
    <t>CCR0070809VA</t>
  </si>
  <si>
    <t>CCR0070809RL</t>
  </si>
  <si>
    <t>CCR0070809CC</t>
  </si>
  <si>
    <t>CCR010VA</t>
  </si>
  <si>
    <t>CCR010RL</t>
  </si>
  <si>
    <t>CCR010CC</t>
  </si>
  <si>
    <t>Country coverage</t>
  </si>
  <si>
    <t xml:space="preserve">Year of Publication </t>
  </si>
  <si>
    <t>Countries at the Crossroads (CCR)</t>
  </si>
  <si>
    <t>Annual 2004-2007 and 2010-2012, but covering differing sets of countries.  Each assessment for a country refers to period since previous assessment.</t>
  </si>
  <si>
    <t>Developing countries</t>
  </si>
  <si>
    <t>Freedom House Countries at the Crossroads ( CCR)</t>
  </si>
  <si>
    <t>CCR12VA</t>
  </si>
  <si>
    <t>CCR12RL</t>
  </si>
  <si>
    <t>CCR12CC</t>
  </si>
  <si>
    <t>CCR13CC</t>
  </si>
  <si>
    <t>CCR13VA</t>
  </si>
  <si>
    <t>CCR13RL</t>
  </si>
  <si>
    <t>CCR is a series of more detailed narrative country reports including common sets of quantitative indicators on democratic and economic issues, typically scored on a 7-point scale, based on a checklist of underlying indicators.  Note that the indicators refer to data from the previous year:  we therefore lag the data from this source by one year. Note also that in each year we either carry forward or backward CCR scores for those countries that match these criteria: 1)  first year a country appears in CCR we use data only for that year, and then carry forward if needed; 2)  if a country appears twice (or more) we carry backwards wherever possible, and then forwards from the last available year; 3) when a new data point appears for a country, we replace the previous forward-carried data with back-carried data..  Note that this source is no longer being updated by Freedom House, and so the use of the data for this source in the WGI stops in 2013.</t>
  </si>
  <si>
    <t>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</si>
</sst>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8"/>
      <name val="Arial"/>
      <family val="2"/>
    </font>
    <font>
      <sz val="8"/>
      <color rgb="FFFF0000"/>
      <name val="Calibri"/>
      <family val="2"/>
      <scheme val="minor"/>
    </font>
    <font>
      <sz val="8"/>
      <color rgb="FF00B050"/>
      <name val="Calibri"/>
      <family val="2"/>
      <scheme val="minor"/>
    </font>
    <font>
      <b/>
      <sz val="11"/>
      <color theme="1"/>
      <name val="Calibri"/>
      <family val="2"/>
      <scheme val="minor"/>
    </font>
    <font>
      <sz val="10"/>
      <name val="Arial"/>
      <family val="2"/>
    </font>
    <font>
      <b/>
      <sz val="11"/>
      <name val="Calibri"/>
      <family val="2"/>
      <scheme val="minor"/>
    </font>
    <font>
      <sz val="11"/>
      <name val="Calibri"/>
      <family val="2"/>
      <scheme val="minor"/>
    </font>
    <font>
      <b/>
      <sz val="10"/>
      <name val="Arial"/>
      <family val="2"/>
    </font>
    <font>
      <sz val="8"/>
      <name val="Calibri"/>
      <family val="2"/>
      <scheme val="minor"/>
    </font>
    <font>
      <b/>
      <sz val="10"/>
      <name val="Times New Roman"/>
      <family val="1"/>
    </font>
    <font>
      <sz val="8"/>
      <name val="Verdana"/>
      <family val="2"/>
    </font>
    <font>
      <sz val="9"/>
      <name val="Times New Roman"/>
      <family val="1"/>
    </font>
    <font>
      <b/>
      <sz val="9"/>
      <name val="Times New Roman"/>
      <family val="1"/>
    </font>
    <font>
      <sz val="12"/>
      <name val="Times New Roman"/>
      <family val="1"/>
    </font>
    <font>
      <sz val="10"/>
      <color indexed="8"/>
      <name val="MS Sans Serif"/>
      <family val="2"/>
    </font>
    <font>
      <i/>
      <sz val="10"/>
      <name val="Arial"/>
      <family val="2"/>
    </font>
    <font>
      <b/>
      <sz val="9"/>
      <name val="Arial"/>
      <family val="2"/>
    </font>
    <font>
      <sz val="9"/>
      <name val="Arial"/>
      <family val="2"/>
    </font>
    <font>
      <b/>
      <sz val="8"/>
      <name val="Arial"/>
      <family val="2"/>
    </font>
    <font>
      <sz val="8"/>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indexed="9"/>
        <bgColor indexed="64"/>
      </patternFill>
    </fill>
  </fills>
  <borders count="8">
    <border>
      <left/>
      <right/>
      <top/>
      <bottom/>
      <diagonal/>
    </border>
    <border>
      <left/>
      <right/>
      <top/>
      <bottom style="medium">
        <color indexed="64"/>
      </bottom>
      <diagonal/>
    </border>
    <border>
      <left style="medium">
        <color indexed="64"/>
      </left>
      <right/>
      <top/>
      <bottom/>
      <diagonal/>
    </border>
    <border>
      <left style="thin">
        <color indexed="64"/>
      </left>
      <right style="thin">
        <color indexed="64"/>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cellStyleXfs>
  <cellXfs count="68">
    <xf numFmtId="0" fontId="0" fillId="0" borderId="0" xfId="0"/>
    <xf numFmtId="0" fontId="1" fillId="0" borderId="0" xfId="0" applyFont="1"/>
    <xf numFmtId="0" fontId="2" fillId="0" borderId="0" xfId="0" applyFont="1"/>
    <xf numFmtId="0" fontId="3" fillId="0" borderId="0" xfId="0" applyFont="1"/>
    <xf numFmtId="1" fontId="2" fillId="0" borderId="0" xfId="0" applyNumberFormat="1" applyFont="1"/>
    <xf numFmtId="0" fontId="4" fillId="0" borderId="0" xfId="0" applyFont="1"/>
    <xf numFmtId="0" fontId="4" fillId="0" borderId="0" xfId="0" applyFont="1" applyAlignment="1">
      <alignment wrapText="1"/>
    </xf>
    <xf numFmtId="0" fontId="6" fillId="0" borderId="0" xfId="1" applyFont="1" applyFill="1" applyBorder="1" applyAlignment="1">
      <alignment horizontal="center" wrapText="1"/>
    </xf>
    <xf numFmtId="0" fontId="0" fillId="0" borderId="0" xfId="0" applyFont="1"/>
    <xf numFmtId="0" fontId="0" fillId="0" borderId="0" xfId="0" applyFont="1" applyAlignment="1">
      <alignment wrapText="1"/>
    </xf>
    <xf numFmtId="0" fontId="7" fillId="0" borderId="0" xfId="1" applyFont="1" applyFill="1" applyBorder="1"/>
    <xf numFmtId="2" fontId="0" fillId="0" borderId="0" xfId="0" applyNumberFormat="1" applyFont="1"/>
    <xf numFmtId="0" fontId="7" fillId="0" borderId="0" xfId="1" applyFont="1" applyFill="1" applyBorder="1" applyAlignment="1">
      <alignment horizontal="center"/>
    </xf>
    <xf numFmtId="2" fontId="0" fillId="0" borderId="0" xfId="0" applyNumberFormat="1"/>
    <xf numFmtId="2" fontId="7" fillId="0" borderId="0" xfId="1" applyNumberFormat="1" applyFont="1" applyFill="1" applyBorder="1"/>
    <xf numFmtId="2" fontId="7" fillId="0" borderId="0" xfId="1" applyNumberFormat="1" applyFont="1" applyFill="1" applyBorder="1" applyAlignment="1">
      <alignment horizontal="center"/>
    </xf>
    <xf numFmtId="2" fontId="5" fillId="0" borderId="0" xfId="0" applyNumberFormat="1" applyFont="1" applyAlignment="1">
      <alignment horizontal="left"/>
    </xf>
    <xf numFmtId="0" fontId="9" fillId="0" borderId="0" xfId="0" applyFont="1"/>
    <xf numFmtId="0" fontId="0" fillId="0" borderId="0" xfId="0" applyFill="1"/>
    <xf numFmtId="0" fontId="0" fillId="2" borderId="0" xfId="0" applyFill="1"/>
    <xf numFmtId="0" fontId="1" fillId="3" borderId="0" xfId="1" applyFont="1" applyFill="1" applyBorder="1" applyAlignment="1">
      <alignment horizontal="center"/>
    </xf>
    <xf numFmtId="0" fontId="11" fillId="3" borderId="0" xfId="1" applyFont="1" applyFill="1" applyBorder="1" applyAlignment="1">
      <alignment horizontal="center"/>
    </xf>
    <xf numFmtId="0" fontId="1" fillId="3" borderId="0" xfId="1" applyFont="1" applyFill="1" applyBorder="1"/>
    <xf numFmtId="0" fontId="12" fillId="3" borderId="0" xfId="1" applyFont="1" applyFill="1" applyAlignment="1">
      <alignment horizontal="left" vertical="top"/>
    </xf>
    <xf numFmtId="0" fontId="0" fillId="3" borderId="0" xfId="1" applyFont="1" applyFill="1" applyAlignment="1">
      <alignment horizontal="left"/>
    </xf>
    <xf numFmtId="0" fontId="13" fillId="3" borderId="0" xfId="1" applyFont="1" applyFill="1" applyAlignment="1">
      <alignment horizontal="left" vertical="top" wrapText="1"/>
    </xf>
    <xf numFmtId="0" fontId="12" fillId="3" borderId="0" xfId="1" applyFont="1" applyFill="1" applyAlignment="1">
      <alignment horizontal="left" vertical="top" wrapText="1"/>
    </xf>
    <xf numFmtId="0" fontId="11" fillId="3" borderId="0" xfId="1" applyFont="1" applyFill="1" applyBorder="1"/>
    <xf numFmtId="0" fontId="15" fillId="3" borderId="1" xfId="1" applyFont="1" applyFill="1" applyBorder="1"/>
    <xf numFmtId="0" fontId="15" fillId="3" borderId="1" xfId="1" applyFont="1" applyFill="1" applyBorder="1" applyAlignment="1">
      <alignment horizontal="justify" vertical="center" wrapText="1"/>
    </xf>
    <xf numFmtId="0" fontId="15" fillId="3" borderId="1" xfId="1" applyFont="1" applyFill="1" applyBorder="1" applyAlignment="1">
      <alignment horizontal="center"/>
    </xf>
    <xf numFmtId="0" fontId="8" fillId="3" borderId="2" xfId="1" applyFont="1" applyFill="1" applyBorder="1" applyAlignment="1">
      <alignment horizontal="left" vertical="center"/>
    </xf>
    <xf numFmtId="0" fontId="8" fillId="3" borderId="0" xfId="1" applyFont="1" applyFill="1" applyBorder="1" applyAlignment="1">
      <alignment horizontal="center" vertical="center"/>
    </xf>
    <xf numFmtId="0" fontId="1" fillId="3" borderId="3" xfId="1" applyFont="1" applyFill="1" applyBorder="1" applyAlignment="1">
      <alignment horizontal="center"/>
    </xf>
    <xf numFmtId="0" fontId="15" fillId="3" borderId="4" xfId="1" applyFont="1" applyFill="1" applyBorder="1"/>
    <xf numFmtId="0" fontId="15" fillId="3" borderId="2" xfId="1" applyFont="1" applyFill="1" applyBorder="1"/>
    <xf numFmtId="0" fontId="8" fillId="3" borderId="0" xfId="1" applyFont="1" applyFill="1" applyBorder="1"/>
    <xf numFmtId="0" fontId="15" fillId="3" borderId="3" xfId="1" applyFont="1" applyFill="1" applyBorder="1"/>
    <xf numFmtId="0" fontId="15" fillId="3" borderId="0" xfId="1" applyFont="1" applyFill="1" applyBorder="1" applyAlignment="1">
      <alignment horizontal="center"/>
    </xf>
    <xf numFmtId="0" fontId="15" fillId="3" borderId="0" xfId="1" applyFont="1" applyFill="1" applyBorder="1" applyAlignment="1">
      <alignment horizontal="center" vertical="center"/>
    </xf>
    <xf numFmtId="0" fontId="15" fillId="3" borderId="4" xfId="1" applyFont="1" applyFill="1" applyBorder="1" applyAlignment="1">
      <alignment horizontal="center"/>
    </xf>
    <xf numFmtId="0" fontId="5" fillId="3" borderId="0" xfId="1" applyFont="1" applyFill="1" applyBorder="1" applyAlignment="1">
      <alignment wrapText="1"/>
    </xf>
    <xf numFmtId="0" fontId="5" fillId="3" borderId="0" xfId="1" applyFont="1" applyFill="1" applyBorder="1"/>
    <xf numFmtId="0" fontId="5" fillId="3" borderId="0" xfId="1" applyFont="1" applyFill="1" applyBorder="1" applyAlignment="1">
      <alignment horizontal="left" wrapText="1" indent="1"/>
    </xf>
    <xf numFmtId="0" fontId="15" fillId="3" borderId="0" xfId="1" applyFont="1" applyFill="1" applyBorder="1"/>
    <xf numFmtId="0" fontId="15" fillId="3" borderId="2" xfId="1" applyFont="1" applyFill="1" applyBorder="1" applyAlignment="1">
      <alignment horizontal="right" vertical="top"/>
    </xf>
    <xf numFmtId="0" fontId="15" fillId="3" borderId="2" xfId="1" applyFont="1" applyFill="1" applyBorder="1" applyAlignment="1">
      <alignment horizontal="left"/>
    </xf>
    <xf numFmtId="0" fontId="16" fillId="3" borderId="0" xfId="1" applyFont="1" applyFill="1" applyBorder="1" applyAlignment="1">
      <alignment wrapText="1"/>
    </xf>
    <xf numFmtId="0" fontId="17" fillId="3" borderId="0" xfId="1" applyFont="1" applyFill="1" applyBorder="1" applyAlignment="1">
      <alignment horizontal="left"/>
    </xf>
    <xf numFmtId="0" fontId="18" fillId="3" borderId="3" xfId="1" applyFont="1" applyFill="1" applyBorder="1"/>
    <xf numFmtId="0" fontId="19" fillId="3" borderId="0" xfId="1" applyNumberFormat="1" applyFont="1" applyFill="1" applyBorder="1" applyAlignment="1">
      <alignment horizontal="center" vertical="center"/>
    </xf>
    <xf numFmtId="0" fontId="15" fillId="3" borderId="4" xfId="1" applyFont="1" applyFill="1" applyBorder="1" applyAlignment="1">
      <alignment vertical="center"/>
    </xf>
    <xf numFmtId="0" fontId="17" fillId="3" borderId="2" xfId="1" applyFont="1" applyFill="1" applyBorder="1" applyAlignment="1">
      <alignment wrapText="1"/>
    </xf>
    <xf numFmtId="0" fontId="17" fillId="3" borderId="0" xfId="1" applyFont="1" applyFill="1" applyBorder="1" applyAlignment="1">
      <alignment wrapText="1"/>
    </xf>
    <xf numFmtId="0" fontId="19" fillId="3" borderId="0" xfId="1" applyFont="1" applyFill="1" applyBorder="1" applyAlignment="1">
      <alignment horizontal="center" vertical="center"/>
    </xf>
    <xf numFmtId="0" fontId="8" fillId="3" borderId="4" xfId="1" applyFont="1" applyFill="1" applyBorder="1" applyAlignment="1">
      <alignment vertical="center"/>
    </xf>
    <xf numFmtId="0" fontId="15" fillId="3" borderId="5" xfId="1" applyFont="1" applyFill="1" applyBorder="1" applyAlignment="1">
      <alignment horizontal="left"/>
    </xf>
    <xf numFmtId="0" fontId="16" fillId="3" borderId="1" xfId="1" applyFont="1" applyFill="1" applyBorder="1" applyAlignment="1">
      <alignment wrapText="1"/>
    </xf>
    <xf numFmtId="0" fontId="15" fillId="3" borderId="6" xfId="1" applyFont="1" applyFill="1" applyBorder="1"/>
    <xf numFmtId="0" fontId="15" fillId="3" borderId="7" xfId="1" applyFont="1" applyFill="1" applyBorder="1"/>
    <xf numFmtId="0" fontId="20" fillId="0" borderId="0" xfId="0" applyFont="1"/>
    <xf numFmtId="0" fontId="19" fillId="0" borderId="0" xfId="1" applyNumberFormat="1" applyFont="1" applyFill="1" applyBorder="1" applyAlignment="1">
      <alignment horizontal="center" vertical="center"/>
    </xf>
    <xf numFmtId="0" fontId="19" fillId="0" borderId="0" xfId="1" applyFont="1" applyFill="1" applyBorder="1" applyAlignment="1">
      <alignment horizontal="center" vertical="center"/>
    </xf>
    <xf numFmtId="0" fontId="12" fillId="3" borderId="0" xfId="1" applyFont="1" applyFill="1" applyAlignment="1">
      <alignment horizontal="left" vertical="top" wrapText="1"/>
    </xf>
    <xf numFmtId="0" fontId="13" fillId="3" borderId="0" xfId="1" applyFont="1" applyFill="1" applyAlignment="1">
      <alignment horizontal="left" vertical="top" wrapText="1"/>
    </xf>
    <xf numFmtId="0" fontId="12" fillId="3" borderId="0" xfId="1" applyFont="1" applyFill="1" applyAlignment="1">
      <alignment horizontal="left" vertical="top" wrapText="1"/>
    </xf>
    <xf numFmtId="0" fontId="14" fillId="3" borderId="0" xfId="1" applyFont="1" applyFill="1" applyAlignment="1">
      <alignment horizontal="left" wrapText="1"/>
    </xf>
    <xf numFmtId="0" fontId="10" fillId="3" borderId="0" xfId="1" applyFont="1" applyFill="1" applyAlignment="1">
      <alignment horizontal="center" vertical="top" wrapText="1"/>
    </xf>
  </cellXfs>
  <cellStyles count="2">
    <cellStyle name="_x000d__x000a_JournalTemplate=C:\COMFO\CTALK\JOURSTD.TPL_x000d__x000a_LbStateAddress=3 3 0 251 1 89 2 311_x000d__x000a_LbStateJou"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6"/>
  <sheetViews>
    <sheetView topLeftCell="A7" workbookViewId="0">
      <selection activeCell="C13" sqref="C13"/>
    </sheetView>
  </sheetViews>
  <sheetFormatPr defaultRowHeight="10" x14ac:dyDescent="0.2"/>
  <cols>
    <col min="1" max="1" width="11.26953125" style="27" customWidth="1"/>
    <col min="2" max="2" width="0.81640625" style="27" customWidth="1"/>
    <col min="3" max="3" width="72.54296875" style="27" customWidth="1"/>
    <col min="4" max="4" width="0.81640625" style="21" customWidth="1"/>
    <col min="5" max="5" width="5.54296875" style="21" customWidth="1"/>
    <col min="6" max="6" width="5.1796875" style="21" customWidth="1"/>
    <col min="7" max="7" width="5" style="21" customWidth="1"/>
    <col min="8" max="13" width="5.7265625" style="20" customWidth="1"/>
    <col min="14" max="14" width="5.7265625" style="21" customWidth="1"/>
    <col min="15" max="16" width="5.7265625" style="20" customWidth="1"/>
    <col min="17" max="17" width="5.7265625" style="21" customWidth="1"/>
    <col min="18" max="19" width="5.7265625" style="20" customWidth="1"/>
    <col min="20" max="20" width="0.7265625" style="21" customWidth="1"/>
    <col min="21" max="22" width="9.1796875" style="20"/>
    <col min="23" max="23" width="9.1796875" style="21"/>
    <col min="24" max="25" width="9.1796875" style="20"/>
    <col min="26" max="26" width="9.1796875" style="21"/>
    <col min="27" max="28" width="9.1796875" style="20"/>
    <col min="29" max="29" width="9.1796875" style="21"/>
    <col min="30" max="31" width="9.1796875" style="20"/>
    <col min="32" max="32" width="9.1796875" style="21"/>
    <col min="33" max="34" width="9.1796875" style="20"/>
    <col min="35" max="259" width="9.1796875" style="22"/>
    <col min="260" max="260" width="11.26953125" style="22" customWidth="1"/>
    <col min="261" max="261" width="0.81640625" style="22" customWidth="1"/>
    <col min="262" max="262" width="72.54296875" style="22" customWidth="1"/>
    <col min="263" max="263" width="0.81640625" style="22" customWidth="1"/>
    <col min="264" max="275" width="5.7265625" style="22" customWidth="1"/>
    <col min="276" max="276" width="0.7265625" style="22" customWidth="1"/>
    <col min="277" max="515" width="9.1796875" style="22"/>
    <col min="516" max="516" width="11.26953125" style="22" customWidth="1"/>
    <col min="517" max="517" width="0.81640625" style="22" customWidth="1"/>
    <col min="518" max="518" width="72.54296875" style="22" customWidth="1"/>
    <col min="519" max="519" width="0.81640625" style="22" customWidth="1"/>
    <col min="520" max="531" width="5.7265625" style="22" customWidth="1"/>
    <col min="532" max="532" width="0.7265625" style="22" customWidth="1"/>
    <col min="533" max="771" width="9.1796875" style="22"/>
    <col min="772" max="772" width="11.26953125" style="22" customWidth="1"/>
    <col min="773" max="773" width="0.81640625" style="22" customWidth="1"/>
    <col min="774" max="774" width="72.54296875" style="22" customWidth="1"/>
    <col min="775" max="775" width="0.81640625" style="22" customWidth="1"/>
    <col min="776" max="787" width="5.7265625" style="22" customWidth="1"/>
    <col min="788" max="788" width="0.7265625" style="22" customWidth="1"/>
    <col min="789" max="1027" width="9.1796875" style="22"/>
    <col min="1028" max="1028" width="11.26953125" style="22" customWidth="1"/>
    <col min="1029" max="1029" width="0.81640625" style="22" customWidth="1"/>
    <col min="1030" max="1030" width="72.54296875" style="22" customWidth="1"/>
    <col min="1031" max="1031" width="0.81640625" style="22" customWidth="1"/>
    <col min="1032" max="1043" width="5.7265625" style="22" customWidth="1"/>
    <col min="1044" max="1044" width="0.7265625" style="22" customWidth="1"/>
    <col min="1045" max="1283" width="9.1796875" style="22"/>
    <col min="1284" max="1284" width="11.26953125" style="22" customWidth="1"/>
    <col min="1285" max="1285" width="0.81640625" style="22" customWidth="1"/>
    <col min="1286" max="1286" width="72.54296875" style="22" customWidth="1"/>
    <col min="1287" max="1287" width="0.81640625" style="22" customWidth="1"/>
    <col min="1288" max="1299" width="5.7265625" style="22" customWidth="1"/>
    <col min="1300" max="1300" width="0.7265625" style="22" customWidth="1"/>
    <col min="1301" max="1539" width="9.1796875" style="22"/>
    <col min="1540" max="1540" width="11.26953125" style="22" customWidth="1"/>
    <col min="1541" max="1541" width="0.81640625" style="22" customWidth="1"/>
    <col min="1542" max="1542" width="72.54296875" style="22" customWidth="1"/>
    <col min="1543" max="1543" width="0.81640625" style="22" customWidth="1"/>
    <col min="1544" max="1555" width="5.7265625" style="22" customWidth="1"/>
    <col min="1556" max="1556" width="0.7265625" style="22" customWidth="1"/>
    <col min="1557" max="1795" width="9.1796875" style="22"/>
    <col min="1796" max="1796" width="11.26953125" style="22" customWidth="1"/>
    <col min="1797" max="1797" width="0.81640625" style="22" customWidth="1"/>
    <col min="1798" max="1798" width="72.54296875" style="22" customWidth="1"/>
    <col min="1799" max="1799" width="0.81640625" style="22" customWidth="1"/>
    <col min="1800" max="1811" width="5.7265625" style="22" customWidth="1"/>
    <col min="1812" max="1812" width="0.7265625" style="22" customWidth="1"/>
    <col min="1813" max="2051" width="9.1796875" style="22"/>
    <col min="2052" max="2052" width="11.26953125" style="22" customWidth="1"/>
    <col min="2053" max="2053" width="0.81640625" style="22" customWidth="1"/>
    <col min="2054" max="2054" width="72.54296875" style="22" customWidth="1"/>
    <col min="2055" max="2055" width="0.81640625" style="22" customWidth="1"/>
    <col min="2056" max="2067" width="5.7265625" style="22" customWidth="1"/>
    <col min="2068" max="2068" width="0.7265625" style="22" customWidth="1"/>
    <col min="2069" max="2307" width="9.1796875" style="22"/>
    <col min="2308" max="2308" width="11.26953125" style="22" customWidth="1"/>
    <col min="2309" max="2309" width="0.81640625" style="22" customWidth="1"/>
    <col min="2310" max="2310" width="72.54296875" style="22" customWidth="1"/>
    <col min="2311" max="2311" width="0.81640625" style="22" customWidth="1"/>
    <col min="2312" max="2323" width="5.7265625" style="22" customWidth="1"/>
    <col min="2324" max="2324" width="0.7265625" style="22" customWidth="1"/>
    <col min="2325" max="2563" width="9.1796875" style="22"/>
    <col min="2564" max="2564" width="11.26953125" style="22" customWidth="1"/>
    <col min="2565" max="2565" width="0.81640625" style="22" customWidth="1"/>
    <col min="2566" max="2566" width="72.54296875" style="22" customWidth="1"/>
    <col min="2567" max="2567" width="0.81640625" style="22" customWidth="1"/>
    <col min="2568" max="2579" width="5.7265625" style="22" customWidth="1"/>
    <col min="2580" max="2580" width="0.7265625" style="22" customWidth="1"/>
    <col min="2581" max="2819" width="9.1796875" style="22"/>
    <col min="2820" max="2820" width="11.26953125" style="22" customWidth="1"/>
    <col min="2821" max="2821" width="0.81640625" style="22" customWidth="1"/>
    <col min="2822" max="2822" width="72.54296875" style="22" customWidth="1"/>
    <col min="2823" max="2823" width="0.81640625" style="22" customWidth="1"/>
    <col min="2824" max="2835" width="5.7265625" style="22" customWidth="1"/>
    <col min="2836" max="2836" width="0.7265625" style="22" customWidth="1"/>
    <col min="2837" max="3075" width="9.1796875" style="22"/>
    <col min="3076" max="3076" width="11.26953125" style="22" customWidth="1"/>
    <col min="3077" max="3077" width="0.81640625" style="22" customWidth="1"/>
    <col min="3078" max="3078" width="72.54296875" style="22" customWidth="1"/>
    <col min="3079" max="3079" width="0.81640625" style="22" customWidth="1"/>
    <col min="3080" max="3091" width="5.7265625" style="22" customWidth="1"/>
    <col min="3092" max="3092" width="0.7265625" style="22" customWidth="1"/>
    <col min="3093" max="3331" width="9.1796875" style="22"/>
    <col min="3332" max="3332" width="11.26953125" style="22" customWidth="1"/>
    <col min="3333" max="3333" width="0.81640625" style="22" customWidth="1"/>
    <col min="3334" max="3334" width="72.54296875" style="22" customWidth="1"/>
    <col min="3335" max="3335" width="0.81640625" style="22" customWidth="1"/>
    <col min="3336" max="3347" width="5.7265625" style="22" customWidth="1"/>
    <col min="3348" max="3348" width="0.7265625" style="22" customWidth="1"/>
    <col min="3349" max="3587" width="9.1796875" style="22"/>
    <col min="3588" max="3588" width="11.26953125" style="22" customWidth="1"/>
    <col min="3589" max="3589" width="0.81640625" style="22" customWidth="1"/>
    <col min="3590" max="3590" width="72.54296875" style="22" customWidth="1"/>
    <col min="3591" max="3591" width="0.81640625" style="22" customWidth="1"/>
    <col min="3592" max="3603" width="5.7265625" style="22" customWidth="1"/>
    <col min="3604" max="3604" width="0.7265625" style="22" customWidth="1"/>
    <col min="3605" max="3843" width="9.1796875" style="22"/>
    <col min="3844" max="3844" width="11.26953125" style="22" customWidth="1"/>
    <col min="3845" max="3845" width="0.81640625" style="22" customWidth="1"/>
    <col min="3846" max="3846" width="72.54296875" style="22" customWidth="1"/>
    <col min="3847" max="3847" width="0.81640625" style="22" customWidth="1"/>
    <col min="3848" max="3859" width="5.7265625" style="22" customWidth="1"/>
    <col min="3860" max="3860" width="0.7265625" style="22" customWidth="1"/>
    <col min="3861" max="4099" width="9.1796875" style="22"/>
    <col min="4100" max="4100" width="11.26953125" style="22" customWidth="1"/>
    <col min="4101" max="4101" width="0.81640625" style="22" customWidth="1"/>
    <col min="4102" max="4102" width="72.54296875" style="22" customWidth="1"/>
    <col min="4103" max="4103" width="0.81640625" style="22" customWidth="1"/>
    <col min="4104" max="4115" width="5.7265625" style="22" customWidth="1"/>
    <col min="4116" max="4116" width="0.7265625" style="22" customWidth="1"/>
    <col min="4117" max="4355" width="9.1796875" style="22"/>
    <col min="4356" max="4356" width="11.26953125" style="22" customWidth="1"/>
    <col min="4357" max="4357" width="0.81640625" style="22" customWidth="1"/>
    <col min="4358" max="4358" width="72.54296875" style="22" customWidth="1"/>
    <col min="4359" max="4359" width="0.81640625" style="22" customWidth="1"/>
    <col min="4360" max="4371" width="5.7265625" style="22" customWidth="1"/>
    <col min="4372" max="4372" width="0.7265625" style="22" customWidth="1"/>
    <col min="4373" max="4611" width="9.1796875" style="22"/>
    <col min="4612" max="4612" width="11.26953125" style="22" customWidth="1"/>
    <col min="4613" max="4613" width="0.81640625" style="22" customWidth="1"/>
    <col min="4614" max="4614" width="72.54296875" style="22" customWidth="1"/>
    <col min="4615" max="4615" width="0.81640625" style="22" customWidth="1"/>
    <col min="4616" max="4627" width="5.7265625" style="22" customWidth="1"/>
    <col min="4628" max="4628" width="0.7265625" style="22" customWidth="1"/>
    <col min="4629" max="4867" width="9.1796875" style="22"/>
    <col min="4868" max="4868" width="11.26953125" style="22" customWidth="1"/>
    <col min="4869" max="4869" width="0.81640625" style="22" customWidth="1"/>
    <col min="4870" max="4870" width="72.54296875" style="22" customWidth="1"/>
    <col min="4871" max="4871" width="0.81640625" style="22" customWidth="1"/>
    <col min="4872" max="4883" width="5.7265625" style="22" customWidth="1"/>
    <col min="4884" max="4884" width="0.7265625" style="22" customWidth="1"/>
    <col min="4885" max="5123" width="9.1796875" style="22"/>
    <col min="5124" max="5124" width="11.26953125" style="22" customWidth="1"/>
    <col min="5125" max="5125" width="0.81640625" style="22" customWidth="1"/>
    <col min="5126" max="5126" width="72.54296875" style="22" customWidth="1"/>
    <col min="5127" max="5127" width="0.81640625" style="22" customWidth="1"/>
    <col min="5128" max="5139" width="5.7265625" style="22" customWidth="1"/>
    <col min="5140" max="5140" width="0.7265625" style="22" customWidth="1"/>
    <col min="5141" max="5379" width="9.1796875" style="22"/>
    <col min="5380" max="5380" width="11.26953125" style="22" customWidth="1"/>
    <col min="5381" max="5381" width="0.81640625" style="22" customWidth="1"/>
    <col min="5382" max="5382" width="72.54296875" style="22" customWidth="1"/>
    <col min="5383" max="5383" width="0.81640625" style="22" customWidth="1"/>
    <col min="5384" max="5395" width="5.7265625" style="22" customWidth="1"/>
    <col min="5396" max="5396" width="0.7265625" style="22" customWidth="1"/>
    <col min="5397" max="5635" width="9.1796875" style="22"/>
    <col min="5636" max="5636" width="11.26953125" style="22" customWidth="1"/>
    <col min="5637" max="5637" width="0.81640625" style="22" customWidth="1"/>
    <col min="5638" max="5638" width="72.54296875" style="22" customWidth="1"/>
    <col min="5639" max="5639" width="0.81640625" style="22" customWidth="1"/>
    <col min="5640" max="5651" width="5.7265625" style="22" customWidth="1"/>
    <col min="5652" max="5652" width="0.7265625" style="22" customWidth="1"/>
    <col min="5653" max="5891" width="9.1796875" style="22"/>
    <col min="5892" max="5892" width="11.26953125" style="22" customWidth="1"/>
    <col min="5893" max="5893" width="0.81640625" style="22" customWidth="1"/>
    <col min="5894" max="5894" width="72.54296875" style="22" customWidth="1"/>
    <col min="5895" max="5895" width="0.81640625" style="22" customWidth="1"/>
    <col min="5896" max="5907" width="5.7265625" style="22" customWidth="1"/>
    <col min="5908" max="5908" width="0.7265625" style="22" customWidth="1"/>
    <col min="5909" max="6147" width="9.1796875" style="22"/>
    <col min="6148" max="6148" width="11.26953125" style="22" customWidth="1"/>
    <col min="6149" max="6149" width="0.81640625" style="22" customWidth="1"/>
    <col min="6150" max="6150" width="72.54296875" style="22" customWidth="1"/>
    <col min="6151" max="6151" width="0.81640625" style="22" customWidth="1"/>
    <col min="6152" max="6163" width="5.7265625" style="22" customWidth="1"/>
    <col min="6164" max="6164" width="0.7265625" style="22" customWidth="1"/>
    <col min="6165" max="6403" width="9.1796875" style="22"/>
    <col min="6404" max="6404" width="11.26953125" style="22" customWidth="1"/>
    <col min="6405" max="6405" width="0.81640625" style="22" customWidth="1"/>
    <col min="6406" max="6406" width="72.54296875" style="22" customWidth="1"/>
    <col min="6407" max="6407" width="0.81640625" style="22" customWidth="1"/>
    <col min="6408" max="6419" width="5.7265625" style="22" customWidth="1"/>
    <col min="6420" max="6420" width="0.7265625" style="22" customWidth="1"/>
    <col min="6421" max="6659" width="9.1796875" style="22"/>
    <col min="6660" max="6660" width="11.26953125" style="22" customWidth="1"/>
    <col min="6661" max="6661" width="0.81640625" style="22" customWidth="1"/>
    <col min="6662" max="6662" width="72.54296875" style="22" customWidth="1"/>
    <col min="6663" max="6663" width="0.81640625" style="22" customWidth="1"/>
    <col min="6664" max="6675" width="5.7265625" style="22" customWidth="1"/>
    <col min="6676" max="6676" width="0.7265625" style="22" customWidth="1"/>
    <col min="6677" max="6915" width="9.1796875" style="22"/>
    <col min="6916" max="6916" width="11.26953125" style="22" customWidth="1"/>
    <col min="6917" max="6917" width="0.81640625" style="22" customWidth="1"/>
    <col min="6918" max="6918" width="72.54296875" style="22" customWidth="1"/>
    <col min="6919" max="6919" width="0.81640625" style="22" customWidth="1"/>
    <col min="6920" max="6931" width="5.7265625" style="22" customWidth="1"/>
    <col min="6932" max="6932" width="0.7265625" style="22" customWidth="1"/>
    <col min="6933" max="7171" width="9.1796875" style="22"/>
    <col min="7172" max="7172" width="11.26953125" style="22" customWidth="1"/>
    <col min="7173" max="7173" width="0.81640625" style="22" customWidth="1"/>
    <col min="7174" max="7174" width="72.54296875" style="22" customWidth="1"/>
    <col min="7175" max="7175" width="0.81640625" style="22" customWidth="1"/>
    <col min="7176" max="7187" width="5.7265625" style="22" customWidth="1"/>
    <col min="7188" max="7188" width="0.7265625" style="22" customWidth="1"/>
    <col min="7189" max="7427" width="9.1796875" style="22"/>
    <col min="7428" max="7428" width="11.26953125" style="22" customWidth="1"/>
    <col min="7429" max="7429" width="0.81640625" style="22" customWidth="1"/>
    <col min="7430" max="7430" width="72.54296875" style="22" customWidth="1"/>
    <col min="7431" max="7431" width="0.81640625" style="22" customWidth="1"/>
    <col min="7432" max="7443" width="5.7265625" style="22" customWidth="1"/>
    <col min="7444" max="7444" width="0.7265625" style="22" customWidth="1"/>
    <col min="7445" max="7683" width="9.1796875" style="22"/>
    <col min="7684" max="7684" width="11.26953125" style="22" customWidth="1"/>
    <col min="7685" max="7685" width="0.81640625" style="22" customWidth="1"/>
    <col min="7686" max="7686" width="72.54296875" style="22" customWidth="1"/>
    <col min="7687" max="7687" width="0.81640625" style="22" customWidth="1"/>
    <col min="7688" max="7699" width="5.7265625" style="22" customWidth="1"/>
    <col min="7700" max="7700" width="0.7265625" style="22" customWidth="1"/>
    <col min="7701" max="7939" width="9.1796875" style="22"/>
    <col min="7940" max="7940" width="11.26953125" style="22" customWidth="1"/>
    <col min="7941" max="7941" width="0.81640625" style="22" customWidth="1"/>
    <col min="7942" max="7942" width="72.54296875" style="22" customWidth="1"/>
    <col min="7943" max="7943" width="0.81640625" style="22" customWidth="1"/>
    <col min="7944" max="7955" width="5.7265625" style="22" customWidth="1"/>
    <col min="7956" max="7956" width="0.7265625" style="22" customWidth="1"/>
    <col min="7957" max="8195" width="9.1796875" style="22"/>
    <col min="8196" max="8196" width="11.26953125" style="22" customWidth="1"/>
    <col min="8197" max="8197" width="0.81640625" style="22" customWidth="1"/>
    <col min="8198" max="8198" width="72.54296875" style="22" customWidth="1"/>
    <col min="8199" max="8199" width="0.81640625" style="22" customWidth="1"/>
    <col min="8200" max="8211" width="5.7265625" style="22" customWidth="1"/>
    <col min="8212" max="8212" width="0.7265625" style="22" customWidth="1"/>
    <col min="8213" max="8451" width="9.1796875" style="22"/>
    <col min="8452" max="8452" width="11.26953125" style="22" customWidth="1"/>
    <col min="8453" max="8453" width="0.81640625" style="22" customWidth="1"/>
    <col min="8454" max="8454" width="72.54296875" style="22" customWidth="1"/>
    <col min="8455" max="8455" width="0.81640625" style="22" customWidth="1"/>
    <col min="8456" max="8467" width="5.7265625" style="22" customWidth="1"/>
    <col min="8468" max="8468" width="0.7265625" style="22" customWidth="1"/>
    <col min="8469" max="8707" width="9.1796875" style="22"/>
    <col min="8708" max="8708" width="11.26953125" style="22" customWidth="1"/>
    <col min="8709" max="8709" width="0.81640625" style="22" customWidth="1"/>
    <col min="8710" max="8710" width="72.54296875" style="22" customWidth="1"/>
    <col min="8711" max="8711" width="0.81640625" style="22" customWidth="1"/>
    <col min="8712" max="8723" width="5.7265625" style="22" customWidth="1"/>
    <col min="8724" max="8724" width="0.7265625" style="22" customWidth="1"/>
    <col min="8725" max="8963" width="9.1796875" style="22"/>
    <col min="8964" max="8964" width="11.26953125" style="22" customWidth="1"/>
    <col min="8965" max="8965" width="0.81640625" style="22" customWidth="1"/>
    <col min="8966" max="8966" width="72.54296875" style="22" customWidth="1"/>
    <col min="8967" max="8967" width="0.81640625" style="22" customWidth="1"/>
    <col min="8968" max="8979" width="5.7265625" style="22" customWidth="1"/>
    <col min="8980" max="8980" width="0.7265625" style="22" customWidth="1"/>
    <col min="8981" max="9219" width="9.1796875" style="22"/>
    <col min="9220" max="9220" width="11.26953125" style="22" customWidth="1"/>
    <col min="9221" max="9221" width="0.81640625" style="22" customWidth="1"/>
    <col min="9222" max="9222" width="72.54296875" style="22" customWidth="1"/>
    <col min="9223" max="9223" width="0.81640625" style="22" customWidth="1"/>
    <col min="9224" max="9235" width="5.7265625" style="22" customWidth="1"/>
    <col min="9236" max="9236" width="0.7265625" style="22" customWidth="1"/>
    <col min="9237" max="9475" width="9.1796875" style="22"/>
    <col min="9476" max="9476" width="11.26953125" style="22" customWidth="1"/>
    <col min="9477" max="9477" width="0.81640625" style="22" customWidth="1"/>
    <col min="9478" max="9478" width="72.54296875" style="22" customWidth="1"/>
    <col min="9479" max="9479" width="0.81640625" style="22" customWidth="1"/>
    <col min="9480" max="9491" width="5.7265625" style="22" customWidth="1"/>
    <col min="9492" max="9492" width="0.7265625" style="22" customWidth="1"/>
    <col min="9493" max="9731" width="9.1796875" style="22"/>
    <col min="9732" max="9732" width="11.26953125" style="22" customWidth="1"/>
    <col min="9733" max="9733" width="0.81640625" style="22" customWidth="1"/>
    <col min="9734" max="9734" width="72.54296875" style="22" customWidth="1"/>
    <col min="9735" max="9735" width="0.81640625" style="22" customWidth="1"/>
    <col min="9736" max="9747" width="5.7265625" style="22" customWidth="1"/>
    <col min="9748" max="9748" width="0.7265625" style="22" customWidth="1"/>
    <col min="9749" max="9987" width="9.1796875" style="22"/>
    <col min="9988" max="9988" width="11.26953125" style="22" customWidth="1"/>
    <col min="9989" max="9989" width="0.81640625" style="22" customWidth="1"/>
    <col min="9990" max="9990" width="72.54296875" style="22" customWidth="1"/>
    <col min="9991" max="9991" width="0.81640625" style="22" customWidth="1"/>
    <col min="9992" max="10003" width="5.7265625" style="22" customWidth="1"/>
    <col min="10004" max="10004" width="0.7265625" style="22" customWidth="1"/>
    <col min="10005" max="10243" width="9.1796875" style="22"/>
    <col min="10244" max="10244" width="11.26953125" style="22" customWidth="1"/>
    <col min="10245" max="10245" width="0.81640625" style="22" customWidth="1"/>
    <col min="10246" max="10246" width="72.54296875" style="22" customWidth="1"/>
    <col min="10247" max="10247" width="0.81640625" style="22" customWidth="1"/>
    <col min="10248" max="10259" width="5.7265625" style="22" customWidth="1"/>
    <col min="10260" max="10260" width="0.7265625" style="22" customWidth="1"/>
    <col min="10261" max="10499" width="9.1796875" style="22"/>
    <col min="10500" max="10500" width="11.26953125" style="22" customWidth="1"/>
    <col min="10501" max="10501" width="0.81640625" style="22" customWidth="1"/>
    <col min="10502" max="10502" width="72.54296875" style="22" customWidth="1"/>
    <col min="10503" max="10503" width="0.81640625" style="22" customWidth="1"/>
    <col min="10504" max="10515" width="5.7265625" style="22" customWidth="1"/>
    <col min="10516" max="10516" width="0.7265625" style="22" customWidth="1"/>
    <col min="10517" max="10755" width="9.1796875" style="22"/>
    <col min="10756" max="10756" width="11.26953125" style="22" customWidth="1"/>
    <col min="10757" max="10757" width="0.81640625" style="22" customWidth="1"/>
    <col min="10758" max="10758" width="72.54296875" style="22" customWidth="1"/>
    <col min="10759" max="10759" width="0.81640625" style="22" customWidth="1"/>
    <col min="10760" max="10771" width="5.7265625" style="22" customWidth="1"/>
    <col min="10772" max="10772" width="0.7265625" style="22" customWidth="1"/>
    <col min="10773" max="11011" width="9.1796875" style="22"/>
    <col min="11012" max="11012" width="11.26953125" style="22" customWidth="1"/>
    <col min="11013" max="11013" width="0.81640625" style="22" customWidth="1"/>
    <col min="11014" max="11014" width="72.54296875" style="22" customWidth="1"/>
    <col min="11015" max="11015" width="0.81640625" style="22" customWidth="1"/>
    <col min="11016" max="11027" width="5.7265625" style="22" customWidth="1"/>
    <col min="11028" max="11028" width="0.7265625" style="22" customWidth="1"/>
    <col min="11029" max="11267" width="9.1796875" style="22"/>
    <col min="11268" max="11268" width="11.26953125" style="22" customWidth="1"/>
    <col min="11269" max="11269" width="0.81640625" style="22" customWidth="1"/>
    <col min="11270" max="11270" width="72.54296875" style="22" customWidth="1"/>
    <col min="11271" max="11271" width="0.81640625" style="22" customWidth="1"/>
    <col min="11272" max="11283" width="5.7265625" style="22" customWidth="1"/>
    <col min="11284" max="11284" width="0.7265625" style="22" customWidth="1"/>
    <col min="11285" max="11523" width="9.1796875" style="22"/>
    <col min="11524" max="11524" width="11.26953125" style="22" customWidth="1"/>
    <col min="11525" max="11525" width="0.81640625" style="22" customWidth="1"/>
    <col min="11526" max="11526" width="72.54296875" style="22" customWidth="1"/>
    <col min="11527" max="11527" width="0.81640625" style="22" customWidth="1"/>
    <col min="11528" max="11539" width="5.7265625" style="22" customWidth="1"/>
    <col min="11540" max="11540" width="0.7265625" style="22" customWidth="1"/>
    <col min="11541" max="11779" width="9.1796875" style="22"/>
    <col min="11780" max="11780" width="11.26953125" style="22" customWidth="1"/>
    <col min="11781" max="11781" width="0.81640625" style="22" customWidth="1"/>
    <col min="11782" max="11782" width="72.54296875" style="22" customWidth="1"/>
    <col min="11783" max="11783" width="0.81640625" style="22" customWidth="1"/>
    <col min="11784" max="11795" width="5.7265625" style="22" customWidth="1"/>
    <col min="11796" max="11796" width="0.7265625" style="22" customWidth="1"/>
    <col min="11797" max="12035" width="9.1796875" style="22"/>
    <col min="12036" max="12036" width="11.26953125" style="22" customWidth="1"/>
    <col min="12037" max="12037" width="0.81640625" style="22" customWidth="1"/>
    <col min="12038" max="12038" width="72.54296875" style="22" customWidth="1"/>
    <col min="12039" max="12039" width="0.81640625" style="22" customWidth="1"/>
    <col min="12040" max="12051" width="5.7265625" style="22" customWidth="1"/>
    <col min="12052" max="12052" width="0.7265625" style="22" customWidth="1"/>
    <col min="12053" max="12291" width="9.1796875" style="22"/>
    <col min="12292" max="12292" width="11.26953125" style="22" customWidth="1"/>
    <col min="12293" max="12293" width="0.81640625" style="22" customWidth="1"/>
    <col min="12294" max="12294" width="72.54296875" style="22" customWidth="1"/>
    <col min="12295" max="12295" width="0.81640625" style="22" customWidth="1"/>
    <col min="12296" max="12307" width="5.7265625" style="22" customWidth="1"/>
    <col min="12308" max="12308" width="0.7265625" style="22" customWidth="1"/>
    <col min="12309" max="12547" width="9.1796875" style="22"/>
    <col min="12548" max="12548" width="11.26953125" style="22" customWidth="1"/>
    <col min="12549" max="12549" width="0.81640625" style="22" customWidth="1"/>
    <col min="12550" max="12550" width="72.54296875" style="22" customWidth="1"/>
    <col min="12551" max="12551" width="0.81640625" style="22" customWidth="1"/>
    <col min="12552" max="12563" width="5.7265625" style="22" customWidth="1"/>
    <col min="12564" max="12564" width="0.7265625" style="22" customWidth="1"/>
    <col min="12565" max="12803" width="9.1796875" style="22"/>
    <col min="12804" max="12804" width="11.26953125" style="22" customWidth="1"/>
    <col min="12805" max="12805" width="0.81640625" style="22" customWidth="1"/>
    <col min="12806" max="12806" width="72.54296875" style="22" customWidth="1"/>
    <col min="12807" max="12807" width="0.81640625" style="22" customWidth="1"/>
    <col min="12808" max="12819" width="5.7265625" style="22" customWidth="1"/>
    <col min="12820" max="12820" width="0.7265625" style="22" customWidth="1"/>
    <col min="12821" max="13059" width="9.1796875" style="22"/>
    <col min="13060" max="13060" width="11.26953125" style="22" customWidth="1"/>
    <col min="13061" max="13061" width="0.81640625" style="22" customWidth="1"/>
    <col min="13062" max="13062" width="72.54296875" style="22" customWidth="1"/>
    <col min="13063" max="13063" width="0.81640625" style="22" customWidth="1"/>
    <col min="13064" max="13075" width="5.7265625" style="22" customWidth="1"/>
    <col min="13076" max="13076" width="0.7265625" style="22" customWidth="1"/>
    <col min="13077" max="13315" width="9.1796875" style="22"/>
    <col min="13316" max="13316" width="11.26953125" style="22" customWidth="1"/>
    <col min="13317" max="13317" width="0.81640625" style="22" customWidth="1"/>
    <col min="13318" max="13318" width="72.54296875" style="22" customWidth="1"/>
    <col min="13319" max="13319" width="0.81640625" style="22" customWidth="1"/>
    <col min="13320" max="13331" width="5.7265625" style="22" customWidth="1"/>
    <col min="13332" max="13332" width="0.7265625" style="22" customWidth="1"/>
    <col min="13333" max="13571" width="9.1796875" style="22"/>
    <col min="13572" max="13572" width="11.26953125" style="22" customWidth="1"/>
    <col min="13573" max="13573" width="0.81640625" style="22" customWidth="1"/>
    <col min="13574" max="13574" width="72.54296875" style="22" customWidth="1"/>
    <col min="13575" max="13575" width="0.81640625" style="22" customWidth="1"/>
    <col min="13576" max="13587" width="5.7265625" style="22" customWidth="1"/>
    <col min="13588" max="13588" width="0.7265625" style="22" customWidth="1"/>
    <col min="13589" max="13827" width="9.1796875" style="22"/>
    <col min="13828" max="13828" width="11.26953125" style="22" customWidth="1"/>
    <col min="13829" max="13829" width="0.81640625" style="22" customWidth="1"/>
    <col min="13830" max="13830" width="72.54296875" style="22" customWidth="1"/>
    <col min="13831" max="13831" width="0.81640625" style="22" customWidth="1"/>
    <col min="13832" max="13843" width="5.7265625" style="22" customWidth="1"/>
    <col min="13844" max="13844" width="0.7265625" style="22" customWidth="1"/>
    <col min="13845" max="14083" width="9.1796875" style="22"/>
    <col min="14084" max="14084" width="11.26953125" style="22" customWidth="1"/>
    <col min="14085" max="14085" width="0.81640625" style="22" customWidth="1"/>
    <col min="14086" max="14086" width="72.54296875" style="22" customWidth="1"/>
    <col min="14087" max="14087" width="0.81640625" style="22" customWidth="1"/>
    <col min="14088" max="14099" width="5.7265625" style="22" customWidth="1"/>
    <col min="14100" max="14100" width="0.7265625" style="22" customWidth="1"/>
    <col min="14101" max="14339" width="9.1796875" style="22"/>
    <col min="14340" max="14340" width="11.26953125" style="22" customWidth="1"/>
    <col min="14341" max="14341" width="0.81640625" style="22" customWidth="1"/>
    <col min="14342" max="14342" width="72.54296875" style="22" customWidth="1"/>
    <col min="14343" max="14343" width="0.81640625" style="22" customWidth="1"/>
    <col min="14344" max="14355" width="5.7265625" style="22" customWidth="1"/>
    <col min="14356" max="14356" width="0.7265625" style="22" customWidth="1"/>
    <col min="14357" max="14595" width="9.1796875" style="22"/>
    <col min="14596" max="14596" width="11.26953125" style="22" customWidth="1"/>
    <col min="14597" max="14597" width="0.81640625" style="22" customWidth="1"/>
    <col min="14598" max="14598" width="72.54296875" style="22" customWidth="1"/>
    <col min="14599" max="14599" width="0.81640625" style="22" customWidth="1"/>
    <col min="14600" max="14611" width="5.7265625" style="22" customWidth="1"/>
    <col min="14612" max="14612" width="0.7265625" style="22" customWidth="1"/>
    <col min="14613" max="14851" width="9.1796875" style="22"/>
    <col min="14852" max="14852" width="11.26953125" style="22" customWidth="1"/>
    <col min="14853" max="14853" width="0.81640625" style="22" customWidth="1"/>
    <col min="14854" max="14854" width="72.54296875" style="22" customWidth="1"/>
    <col min="14855" max="14855" width="0.81640625" style="22" customWidth="1"/>
    <col min="14856" max="14867" width="5.7265625" style="22" customWidth="1"/>
    <col min="14868" max="14868" width="0.7265625" style="22" customWidth="1"/>
    <col min="14869" max="15107" width="9.1796875" style="22"/>
    <col min="15108" max="15108" width="11.26953125" style="22" customWidth="1"/>
    <col min="15109" max="15109" width="0.81640625" style="22" customWidth="1"/>
    <col min="15110" max="15110" width="72.54296875" style="22" customWidth="1"/>
    <col min="15111" max="15111" width="0.81640625" style="22" customWidth="1"/>
    <col min="15112" max="15123" width="5.7265625" style="22" customWidth="1"/>
    <col min="15124" max="15124" width="0.7265625" style="22" customWidth="1"/>
    <col min="15125" max="15363" width="9.1796875" style="22"/>
    <col min="15364" max="15364" width="11.26953125" style="22" customWidth="1"/>
    <col min="15365" max="15365" width="0.81640625" style="22" customWidth="1"/>
    <col min="15366" max="15366" width="72.54296875" style="22" customWidth="1"/>
    <col min="15367" max="15367" width="0.81640625" style="22" customWidth="1"/>
    <col min="15368" max="15379" width="5.7265625" style="22" customWidth="1"/>
    <col min="15380" max="15380" width="0.7265625" style="22" customWidth="1"/>
    <col min="15381" max="15619" width="9.1796875" style="22"/>
    <col min="15620" max="15620" width="11.26953125" style="22" customWidth="1"/>
    <col min="15621" max="15621" width="0.81640625" style="22" customWidth="1"/>
    <col min="15622" max="15622" width="72.54296875" style="22" customWidth="1"/>
    <col min="15623" max="15623" width="0.81640625" style="22" customWidth="1"/>
    <col min="15624" max="15635" width="5.7265625" style="22" customWidth="1"/>
    <col min="15636" max="15636" width="0.7265625" style="22" customWidth="1"/>
    <col min="15637" max="15875" width="9.1796875" style="22"/>
    <col min="15876" max="15876" width="11.26953125" style="22" customWidth="1"/>
    <col min="15877" max="15877" width="0.81640625" style="22" customWidth="1"/>
    <col min="15878" max="15878" width="72.54296875" style="22" customWidth="1"/>
    <col min="15879" max="15879" width="0.81640625" style="22" customWidth="1"/>
    <col min="15880" max="15891" width="5.7265625" style="22" customWidth="1"/>
    <col min="15892" max="15892" width="0.7265625" style="22" customWidth="1"/>
    <col min="15893" max="16131" width="9.1796875" style="22"/>
    <col min="16132" max="16132" width="11.26953125" style="22" customWidth="1"/>
    <col min="16133" max="16133" width="0.81640625" style="22" customWidth="1"/>
    <col min="16134" max="16134" width="72.54296875" style="22" customWidth="1"/>
    <col min="16135" max="16135" width="0.81640625" style="22" customWidth="1"/>
    <col min="16136" max="16147" width="5.7265625" style="22" customWidth="1"/>
    <col min="16148" max="16148" width="0.7265625" style="22" customWidth="1"/>
    <col min="16149" max="16384" width="9.1796875" style="22"/>
  </cols>
  <sheetData>
    <row r="1" spans="1:20" ht="13" x14ac:dyDescent="0.2">
      <c r="A1" s="67" t="s">
        <v>432</v>
      </c>
      <c r="B1" s="67"/>
      <c r="C1" s="67"/>
      <c r="D1" s="67"/>
      <c r="E1" s="67"/>
      <c r="F1" s="67"/>
      <c r="G1" s="67"/>
      <c r="H1" s="67"/>
      <c r="I1" s="67"/>
      <c r="J1" s="67"/>
      <c r="K1" s="67"/>
      <c r="L1" s="67"/>
    </row>
    <row r="2" spans="1:20" ht="14.5" x14ac:dyDescent="0.35">
      <c r="A2" s="23"/>
      <c r="B2" s="23"/>
      <c r="C2" s="23"/>
      <c r="D2" s="23"/>
      <c r="E2" s="23"/>
      <c r="F2" s="23"/>
      <c r="G2" s="23"/>
      <c r="H2" s="24"/>
      <c r="I2" s="24"/>
      <c r="J2" s="24"/>
      <c r="K2" s="24"/>
      <c r="L2" s="24"/>
    </row>
    <row r="3" spans="1:20" ht="15.5" x14ac:dyDescent="0.35">
      <c r="A3" s="25" t="s">
        <v>396</v>
      </c>
      <c r="B3" s="25"/>
      <c r="C3" s="26" t="s">
        <v>397</v>
      </c>
      <c r="D3" s="66"/>
      <c r="E3" s="66"/>
      <c r="F3" s="66"/>
      <c r="G3" s="66"/>
      <c r="H3" s="66"/>
      <c r="I3" s="66"/>
      <c r="J3" s="66"/>
      <c r="K3" s="66"/>
      <c r="L3" s="66"/>
    </row>
    <row r="4" spans="1:20" ht="23" x14ac:dyDescent="0.35">
      <c r="A4" s="25" t="s">
        <v>398</v>
      </c>
      <c r="B4" s="25"/>
      <c r="C4" s="26" t="s">
        <v>399</v>
      </c>
      <c r="D4" s="66"/>
      <c r="E4" s="66"/>
      <c r="F4" s="66"/>
      <c r="G4" s="66"/>
      <c r="H4" s="66"/>
      <c r="I4" s="66"/>
      <c r="J4" s="66"/>
      <c r="K4" s="66"/>
      <c r="L4" s="66"/>
    </row>
    <row r="5" spans="1:20" ht="15.5" x14ac:dyDescent="0.35">
      <c r="A5" s="25" t="s">
        <v>400</v>
      </c>
      <c r="B5" s="25"/>
      <c r="C5" s="26" t="s">
        <v>401</v>
      </c>
      <c r="D5" s="66"/>
      <c r="E5" s="66"/>
      <c r="F5" s="66"/>
      <c r="G5" s="66"/>
      <c r="H5" s="66"/>
      <c r="I5" s="66"/>
      <c r="J5" s="66"/>
      <c r="K5" s="66"/>
      <c r="L5" s="66"/>
    </row>
    <row r="6" spans="1:20" ht="15.5" x14ac:dyDescent="0.35">
      <c r="A6" s="25" t="s">
        <v>402</v>
      </c>
      <c r="B6" s="25"/>
      <c r="C6" s="63" t="s">
        <v>429</v>
      </c>
      <c r="D6" s="66"/>
      <c r="E6" s="66"/>
      <c r="F6" s="66"/>
      <c r="G6" s="66"/>
      <c r="H6" s="66"/>
      <c r="I6" s="66"/>
      <c r="J6" s="66"/>
      <c r="K6" s="66"/>
      <c r="L6" s="66"/>
    </row>
    <row r="7" spans="1:20" ht="15.5" x14ac:dyDescent="0.35">
      <c r="A7" s="25" t="s">
        <v>403</v>
      </c>
      <c r="B7" s="25"/>
      <c r="C7" s="26" t="s">
        <v>404</v>
      </c>
      <c r="D7" s="66"/>
      <c r="E7" s="66"/>
      <c r="F7" s="66"/>
      <c r="G7" s="66"/>
      <c r="H7" s="66"/>
      <c r="I7" s="66"/>
      <c r="J7" s="66"/>
      <c r="K7" s="66"/>
      <c r="L7" s="66"/>
    </row>
    <row r="8" spans="1:20" ht="15.5" x14ac:dyDescent="0.35">
      <c r="A8" s="25" t="s">
        <v>405</v>
      </c>
      <c r="B8" s="25"/>
      <c r="C8" s="26" t="s">
        <v>406</v>
      </c>
      <c r="D8" s="66"/>
      <c r="E8" s="66"/>
      <c r="F8" s="66"/>
      <c r="G8" s="66"/>
      <c r="H8" s="66"/>
      <c r="I8" s="66"/>
      <c r="J8" s="66"/>
      <c r="K8" s="66"/>
      <c r="L8" s="66"/>
    </row>
    <row r="9" spans="1:20" ht="23" x14ac:dyDescent="0.35">
      <c r="A9" s="64" t="s">
        <v>407</v>
      </c>
      <c r="B9" s="25"/>
      <c r="C9" s="63" t="s">
        <v>430</v>
      </c>
      <c r="D9" s="66"/>
      <c r="E9" s="66"/>
      <c r="F9" s="66"/>
      <c r="G9" s="66"/>
      <c r="H9" s="66"/>
      <c r="I9" s="66"/>
      <c r="J9" s="66"/>
      <c r="K9" s="66"/>
      <c r="L9" s="66"/>
    </row>
    <row r="10" spans="1:20" ht="15.5" x14ac:dyDescent="0.35">
      <c r="A10" s="64" t="s">
        <v>408</v>
      </c>
      <c r="B10" s="25"/>
      <c r="C10" s="63" t="s">
        <v>431</v>
      </c>
      <c r="D10" s="66"/>
      <c r="E10" s="66"/>
      <c r="F10" s="66"/>
      <c r="G10" s="66"/>
      <c r="H10" s="66"/>
      <c r="I10" s="66"/>
      <c r="J10" s="66"/>
      <c r="K10" s="66"/>
      <c r="L10" s="66"/>
    </row>
    <row r="11" spans="1:20" ht="15.5" x14ac:dyDescent="0.35">
      <c r="A11" s="25" t="s">
        <v>409</v>
      </c>
      <c r="B11" s="25"/>
      <c r="C11" s="26" t="s">
        <v>410</v>
      </c>
      <c r="D11" s="66"/>
      <c r="E11" s="66"/>
      <c r="F11" s="66"/>
      <c r="G11" s="66"/>
      <c r="H11" s="66"/>
      <c r="I11" s="66"/>
      <c r="J11" s="66"/>
      <c r="K11" s="66"/>
      <c r="L11" s="66"/>
    </row>
    <row r="12" spans="1:20" ht="63.75" customHeight="1" x14ac:dyDescent="0.2">
      <c r="A12" s="25" t="s">
        <v>398</v>
      </c>
      <c r="B12" s="25"/>
      <c r="C12" s="65" t="s">
        <v>439</v>
      </c>
      <c r="D12" s="65"/>
      <c r="E12" s="65"/>
      <c r="F12" s="65"/>
      <c r="G12" s="65"/>
      <c r="H12" s="65"/>
      <c r="I12" s="65"/>
      <c r="J12" s="65"/>
      <c r="K12" s="65"/>
      <c r="L12" s="65"/>
      <c r="M12" s="65"/>
      <c r="N12" s="65"/>
      <c r="O12" s="65"/>
      <c r="P12" s="65"/>
      <c r="Q12" s="65"/>
      <c r="R12" s="65"/>
      <c r="S12" s="65"/>
    </row>
    <row r="13" spans="1:20" ht="3.75" customHeight="1" thickBot="1" x14ac:dyDescent="0.35">
      <c r="B13" s="28"/>
      <c r="C13" s="29"/>
      <c r="D13" s="28"/>
      <c r="E13" s="28"/>
      <c r="F13" s="28"/>
      <c r="G13" s="28"/>
      <c r="H13" s="30"/>
      <c r="I13" s="30"/>
      <c r="J13" s="30"/>
      <c r="K13" s="30"/>
      <c r="L13" s="30"/>
      <c r="M13" s="30"/>
      <c r="N13" s="30"/>
      <c r="O13" s="30"/>
      <c r="P13" s="30"/>
      <c r="Q13" s="30"/>
      <c r="R13" s="30"/>
      <c r="S13" s="30"/>
      <c r="T13" s="28"/>
    </row>
    <row r="14" spans="1:20" ht="13" x14ac:dyDescent="0.3">
      <c r="B14" s="31"/>
      <c r="C14" s="32"/>
      <c r="D14" s="33"/>
      <c r="E14" s="20">
        <v>2013</v>
      </c>
      <c r="F14" s="20">
        <v>2012</v>
      </c>
      <c r="G14" s="20">
        <v>2011</v>
      </c>
      <c r="H14" s="20">
        <v>2010</v>
      </c>
      <c r="I14" s="20">
        <v>2009</v>
      </c>
      <c r="J14" s="20">
        <v>2008</v>
      </c>
      <c r="K14" s="20">
        <v>2007</v>
      </c>
      <c r="L14" s="20">
        <v>2006</v>
      </c>
      <c r="M14" s="20">
        <v>2005</v>
      </c>
      <c r="N14" s="20">
        <v>2004</v>
      </c>
      <c r="O14" s="20">
        <v>2003</v>
      </c>
      <c r="P14" s="20">
        <v>2002</v>
      </c>
      <c r="Q14" s="20">
        <v>2000</v>
      </c>
      <c r="R14" s="20">
        <v>1998</v>
      </c>
      <c r="S14" s="20">
        <v>1996</v>
      </c>
      <c r="T14" s="34"/>
    </row>
    <row r="15" spans="1:20" ht="13" x14ac:dyDescent="0.3">
      <c r="B15" s="35"/>
      <c r="C15" s="36" t="s">
        <v>250</v>
      </c>
      <c r="D15" s="37"/>
      <c r="E15" s="38"/>
      <c r="F15" s="38"/>
      <c r="G15" s="38"/>
      <c r="H15" s="38"/>
      <c r="I15" s="38"/>
      <c r="J15" s="38"/>
      <c r="K15" s="38"/>
      <c r="L15" s="38"/>
      <c r="M15" s="38"/>
      <c r="N15" s="38"/>
      <c r="O15" s="38"/>
      <c r="P15" s="38"/>
      <c r="Q15" s="38"/>
      <c r="R15" s="38"/>
      <c r="S15" s="38"/>
      <c r="T15" s="34"/>
    </row>
    <row r="16" spans="1:20" ht="13" x14ac:dyDescent="0.3">
      <c r="B16" s="35"/>
      <c r="C16" s="41" t="s">
        <v>345</v>
      </c>
      <c r="D16" s="37"/>
      <c r="E16" s="39" t="s">
        <v>411</v>
      </c>
      <c r="F16" s="39" t="s">
        <v>411</v>
      </c>
      <c r="G16" s="39" t="s">
        <v>411</v>
      </c>
      <c r="H16" s="39" t="s">
        <v>411</v>
      </c>
      <c r="I16" s="39" t="s">
        <v>411</v>
      </c>
      <c r="J16" s="39" t="s">
        <v>411</v>
      </c>
      <c r="K16" s="39" t="s">
        <v>411</v>
      </c>
      <c r="L16" s="39" t="s">
        <v>411</v>
      </c>
      <c r="M16" s="39" t="s">
        <v>411</v>
      </c>
      <c r="N16" s="39" t="s">
        <v>411</v>
      </c>
      <c r="O16" s="39" t="s">
        <v>411</v>
      </c>
      <c r="P16" s="39" t="s">
        <v>333</v>
      </c>
      <c r="Q16" s="39" t="s">
        <v>333</v>
      </c>
      <c r="R16" s="39" t="s">
        <v>333</v>
      </c>
      <c r="S16" s="39" t="s">
        <v>333</v>
      </c>
      <c r="T16" s="40"/>
    </row>
    <row r="17" spans="2:24" ht="13" x14ac:dyDescent="0.3">
      <c r="B17" s="35"/>
      <c r="C17" s="42" t="s">
        <v>412</v>
      </c>
      <c r="D17" s="37"/>
      <c r="E17" s="39" t="s">
        <v>411</v>
      </c>
      <c r="F17" s="39" t="s">
        <v>411</v>
      </c>
      <c r="G17" s="39" t="s">
        <v>411</v>
      </c>
      <c r="H17" s="39" t="s">
        <v>411</v>
      </c>
      <c r="I17" s="39" t="s">
        <v>411</v>
      </c>
      <c r="J17" s="39" t="s">
        <v>411</v>
      </c>
      <c r="K17" s="39" t="s">
        <v>411</v>
      </c>
      <c r="L17" s="39" t="s">
        <v>411</v>
      </c>
      <c r="M17" s="39" t="s">
        <v>411</v>
      </c>
      <c r="N17" s="39" t="s">
        <v>411</v>
      </c>
      <c r="O17" s="39" t="s">
        <v>411</v>
      </c>
      <c r="P17" s="39" t="s">
        <v>333</v>
      </c>
      <c r="Q17" s="39" t="s">
        <v>333</v>
      </c>
      <c r="R17" s="39" t="s">
        <v>333</v>
      </c>
      <c r="S17" s="39" t="s">
        <v>333</v>
      </c>
      <c r="T17" s="40"/>
    </row>
    <row r="18" spans="2:24" ht="13" x14ac:dyDescent="0.3">
      <c r="B18" s="35"/>
      <c r="C18" s="43"/>
      <c r="D18" s="37"/>
      <c r="E18" s="39"/>
      <c r="F18" s="39"/>
      <c r="G18" s="39"/>
      <c r="H18" s="39"/>
      <c r="I18" s="39"/>
      <c r="J18" s="39"/>
      <c r="K18" s="39"/>
      <c r="L18" s="39"/>
      <c r="M18" s="39"/>
      <c r="N18" s="39"/>
      <c r="O18" s="39"/>
      <c r="P18" s="39"/>
      <c r="Q18" s="39"/>
      <c r="R18" s="39"/>
      <c r="S18" s="39"/>
      <c r="T18" s="40"/>
    </row>
    <row r="19" spans="2:24" ht="13" x14ac:dyDescent="0.3">
      <c r="B19" s="35"/>
      <c r="C19" s="36" t="s">
        <v>413</v>
      </c>
      <c r="D19" s="37"/>
      <c r="E19" s="39"/>
      <c r="F19" s="39"/>
      <c r="G19" s="39"/>
      <c r="H19" s="39"/>
      <c r="I19" s="39"/>
      <c r="J19" s="39"/>
      <c r="K19" s="39"/>
      <c r="L19" s="39"/>
      <c r="M19" s="39"/>
      <c r="N19" s="39"/>
      <c r="O19" s="39"/>
      <c r="P19" s="39"/>
      <c r="Q19" s="39"/>
      <c r="R19" s="39"/>
      <c r="S19" s="39"/>
      <c r="T19" s="40"/>
    </row>
    <row r="20" spans="2:24" ht="13" x14ac:dyDescent="0.3">
      <c r="B20" s="35"/>
      <c r="C20" s="44" t="s">
        <v>414</v>
      </c>
      <c r="D20" s="37"/>
      <c r="E20" s="39" t="s">
        <v>333</v>
      </c>
      <c r="F20" s="39" t="s">
        <v>333</v>
      </c>
      <c r="G20" s="39" t="s">
        <v>333</v>
      </c>
      <c r="H20" s="39" t="s">
        <v>333</v>
      </c>
      <c r="I20" s="39" t="s">
        <v>333</v>
      </c>
      <c r="J20" s="39" t="s">
        <v>333</v>
      </c>
      <c r="K20" s="39" t="s">
        <v>333</v>
      </c>
      <c r="L20" s="39" t="s">
        <v>333</v>
      </c>
      <c r="M20" s="39" t="s">
        <v>333</v>
      </c>
      <c r="N20" s="39" t="s">
        <v>333</v>
      </c>
      <c r="O20" s="39" t="s">
        <v>333</v>
      </c>
      <c r="P20" s="39" t="s">
        <v>333</v>
      </c>
      <c r="Q20" s="39" t="s">
        <v>333</v>
      </c>
      <c r="R20" s="39" t="s">
        <v>333</v>
      </c>
      <c r="S20" s="39" t="s">
        <v>333</v>
      </c>
      <c r="T20" s="40"/>
    </row>
    <row r="21" spans="2:24" ht="13" x14ac:dyDescent="0.3">
      <c r="B21" s="31"/>
      <c r="C21" s="44"/>
      <c r="D21" s="37"/>
      <c r="E21" s="39"/>
      <c r="F21" s="39"/>
      <c r="G21" s="39"/>
      <c r="H21" s="39"/>
      <c r="I21" s="39"/>
      <c r="J21" s="39"/>
      <c r="K21" s="39"/>
      <c r="L21" s="39"/>
      <c r="M21" s="39"/>
      <c r="N21" s="39"/>
      <c r="O21" s="39"/>
      <c r="P21" s="39"/>
      <c r="Q21" s="39"/>
      <c r="R21" s="39"/>
      <c r="S21" s="39"/>
      <c r="T21" s="40"/>
    </row>
    <row r="22" spans="2:24" ht="13" x14ac:dyDescent="0.3">
      <c r="B22" s="35"/>
      <c r="C22" s="36" t="s">
        <v>415</v>
      </c>
      <c r="D22" s="37"/>
      <c r="E22" s="39"/>
      <c r="F22" s="39"/>
      <c r="G22" s="39"/>
      <c r="H22" s="39"/>
      <c r="I22" s="39"/>
      <c r="J22" s="39"/>
      <c r="K22" s="39"/>
      <c r="L22" s="39"/>
      <c r="M22" s="39"/>
      <c r="N22" s="39"/>
      <c r="O22" s="39"/>
      <c r="P22" s="39"/>
      <c r="Q22" s="39"/>
      <c r="R22" s="39"/>
      <c r="S22" s="39"/>
      <c r="T22" s="40"/>
    </row>
    <row r="23" spans="2:24" ht="13" x14ac:dyDescent="0.3">
      <c r="B23" s="35"/>
      <c r="C23" s="44" t="s">
        <v>414</v>
      </c>
      <c r="D23" s="37"/>
      <c r="E23" s="39" t="s">
        <v>333</v>
      </c>
      <c r="F23" s="39" t="s">
        <v>333</v>
      </c>
      <c r="G23" s="39" t="s">
        <v>333</v>
      </c>
      <c r="H23" s="39" t="s">
        <v>333</v>
      </c>
      <c r="I23" s="39" t="s">
        <v>333</v>
      </c>
      <c r="J23" s="39" t="s">
        <v>333</v>
      </c>
      <c r="K23" s="39" t="s">
        <v>333</v>
      </c>
      <c r="L23" s="39" t="s">
        <v>333</v>
      </c>
      <c r="M23" s="39" t="s">
        <v>333</v>
      </c>
      <c r="N23" s="39" t="s">
        <v>333</v>
      </c>
      <c r="O23" s="39" t="s">
        <v>333</v>
      </c>
      <c r="P23" s="39" t="s">
        <v>333</v>
      </c>
      <c r="Q23" s="39" t="s">
        <v>333</v>
      </c>
      <c r="R23" s="39" t="s">
        <v>333</v>
      </c>
      <c r="S23" s="39" t="s">
        <v>333</v>
      </c>
      <c r="T23" s="40"/>
    </row>
    <row r="24" spans="2:24" ht="13" x14ac:dyDescent="0.3">
      <c r="B24" s="35"/>
      <c r="C24" s="43"/>
      <c r="D24" s="37"/>
      <c r="E24" s="39"/>
      <c r="F24" s="39"/>
      <c r="G24" s="39"/>
      <c r="H24" s="39"/>
      <c r="I24" s="39"/>
      <c r="J24" s="39"/>
      <c r="K24" s="39"/>
      <c r="L24" s="39"/>
      <c r="M24" s="39"/>
      <c r="N24" s="39"/>
      <c r="O24" s="39"/>
      <c r="P24" s="39"/>
      <c r="Q24" s="39"/>
      <c r="R24" s="39"/>
      <c r="S24" s="39"/>
      <c r="T24" s="40"/>
    </row>
    <row r="25" spans="2:24" ht="13" x14ac:dyDescent="0.3">
      <c r="B25" s="45"/>
      <c r="C25" s="36" t="s">
        <v>416</v>
      </c>
      <c r="D25" s="37"/>
      <c r="E25" s="39"/>
      <c r="F25" s="39"/>
      <c r="G25" s="39"/>
      <c r="H25" s="39"/>
      <c r="I25" s="39"/>
      <c r="J25" s="39"/>
      <c r="K25" s="39"/>
      <c r="L25" s="39"/>
      <c r="M25" s="39"/>
      <c r="N25" s="39"/>
      <c r="O25" s="39"/>
      <c r="P25" s="39"/>
      <c r="Q25" s="39"/>
      <c r="R25" s="39"/>
      <c r="S25" s="39"/>
      <c r="T25" s="34"/>
    </row>
    <row r="26" spans="2:24" ht="13" x14ac:dyDescent="0.3">
      <c r="B26" s="35"/>
      <c r="C26" s="42" t="s">
        <v>417</v>
      </c>
      <c r="D26" s="37"/>
      <c r="E26" s="39" t="s">
        <v>333</v>
      </c>
      <c r="F26" s="39" t="s">
        <v>333</v>
      </c>
      <c r="G26" s="39" t="s">
        <v>333</v>
      </c>
      <c r="H26" s="39" t="s">
        <v>333</v>
      </c>
      <c r="I26" s="39" t="s">
        <v>333</v>
      </c>
      <c r="J26" s="39" t="s">
        <v>333</v>
      </c>
      <c r="K26" s="39" t="s">
        <v>333</v>
      </c>
      <c r="L26" s="39" t="s">
        <v>333</v>
      </c>
      <c r="M26" s="39" t="s">
        <v>333</v>
      </c>
      <c r="N26" s="39" t="s">
        <v>333</v>
      </c>
      <c r="O26" s="39" t="s">
        <v>333</v>
      </c>
      <c r="P26" s="39" t="s">
        <v>333</v>
      </c>
      <c r="Q26" s="39" t="s">
        <v>333</v>
      </c>
      <c r="R26" s="39" t="s">
        <v>333</v>
      </c>
      <c r="S26" s="39" t="s">
        <v>333</v>
      </c>
      <c r="T26" s="34"/>
    </row>
    <row r="27" spans="2:24" ht="13" x14ac:dyDescent="0.3">
      <c r="B27" s="46"/>
      <c r="C27" s="44"/>
      <c r="D27" s="37"/>
      <c r="E27" s="39"/>
      <c r="F27" s="39"/>
      <c r="G27" s="39"/>
      <c r="H27" s="39"/>
      <c r="I27" s="39"/>
      <c r="J27" s="39"/>
      <c r="K27" s="39"/>
      <c r="L27" s="39"/>
      <c r="M27" s="39"/>
      <c r="N27" s="39"/>
      <c r="O27" s="39"/>
      <c r="P27" s="39"/>
      <c r="Q27" s="39"/>
      <c r="R27" s="39"/>
      <c r="S27" s="39"/>
      <c r="T27" s="34"/>
      <c r="X27" s="20" t="s">
        <v>344</v>
      </c>
    </row>
    <row r="28" spans="2:24" ht="13" x14ac:dyDescent="0.3">
      <c r="B28" s="46"/>
      <c r="C28" s="36" t="s">
        <v>330</v>
      </c>
      <c r="D28" s="37"/>
      <c r="E28" s="39"/>
      <c r="F28" s="39"/>
      <c r="G28" s="39"/>
      <c r="H28" s="39"/>
      <c r="I28" s="39"/>
      <c r="J28" s="39"/>
      <c r="K28" s="39"/>
      <c r="L28" s="39"/>
      <c r="M28" s="39"/>
      <c r="N28" s="39"/>
      <c r="O28" s="39"/>
      <c r="P28" s="39"/>
      <c r="Q28" s="39"/>
      <c r="R28" s="39"/>
      <c r="S28" s="39"/>
      <c r="T28" s="34"/>
    </row>
    <row r="29" spans="2:24" ht="13" x14ac:dyDescent="0.3">
      <c r="B29" s="46"/>
      <c r="C29" s="41" t="s">
        <v>330</v>
      </c>
      <c r="D29" s="37"/>
      <c r="E29" s="39" t="s">
        <v>411</v>
      </c>
      <c r="F29" s="39" t="s">
        <v>411</v>
      </c>
      <c r="G29" s="39" t="s">
        <v>411</v>
      </c>
      <c r="H29" s="39" t="s">
        <v>411</v>
      </c>
      <c r="I29" s="39" t="s">
        <v>411</v>
      </c>
      <c r="J29" s="39" t="s">
        <v>411</v>
      </c>
      <c r="K29" s="39" t="s">
        <v>411</v>
      </c>
      <c r="L29" s="39" t="s">
        <v>411</v>
      </c>
      <c r="M29" s="39" t="s">
        <v>411</v>
      </c>
      <c r="N29" s="39" t="s">
        <v>411</v>
      </c>
      <c r="O29" s="39" t="s">
        <v>411</v>
      </c>
      <c r="P29" s="39" t="s">
        <v>333</v>
      </c>
      <c r="Q29" s="39" t="s">
        <v>333</v>
      </c>
      <c r="R29" s="39" t="s">
        <v>333</v>
      </c>
      <c r="S29" s="39" t="s">
        <v>333</v>
      </c>
      <c r="T29" s="34"/>
    </row>
    <row r="30" spans="2:24" ht="13" x14ac:dyDescent="0.3">
      <c r="B30" s="46"/>
      <c r="C30" s="43"/>
      <c r="D30" s="37"/>
      <c r="E30" s="38"/>
      <c r="F30" s="38"/>
      <c r="G30" s="38"/>
      <c r="H30" s="38"/>
      <c r="I30" s="38"/>
      <c r="J30" s="38"/>
      <c r="K30" s="38"/>
      <c r="L30" s="38"/>
      <c r="M30" s="38"/>
      <c r="N30" s="38"/>
      <c r="O30" s="38"/>
      <c r="P30" s="38"/>
      <c r="Q30" s="38"/>
      <c r="R30" s="38"/>
      <c r="S30" s="38"/>
      <c r="T30" s="34"/>
    </row>
    <row r="31" spans="2:24" ht="13" x14ac:dyDescent="0.3">
      <c r="B31" s="46"/>
      <c r="C31" s="36" t="s">
        <v>331</v>
      </c>
      <c r="D31" s="37"/>
      <c r="E31" s="38"/>
      <c r="F31" s="38"/>
      <c r="G31" s="38"/>
      <c r="H31" s="38"/>
      <c r="I31" s="38"/>
      <c r="J31" s="38"/>
      <c r="K31" s="38"/>
      <c r="L31" s="38"/>
      <c r="M31" s="38"/>
      <c r="N31" s="38"/>
      <c r="O31" s="38"/>
      <c r="P31" s="38"/>
      <c r="Q31" s="38"/>
      <c r="R31" s="38"/>
      <c r="S31" s="38"/>
      <c r="T31" s="34"/>
    </row>
    <row r="32" spans="2:24" ht="13" x14ac:dyDescent="0.3">
      <c r="B32" s="46"/>
      <c r="C32" s="41" t="s">
        <v>418</v>
      </c>
      <c r="D32" s="37"/>
      <c r="E32" s="39" t="s">
        <v>411</v>
      </c>
      <c r="F32" s="39" t="s">
        <v>411</v>
      </c>
      <c r="G32" s="39" t="s">
        <v>411</v>
      </c>
      <c r="H32" s="39" t="s">
        <v>411</v>
      </c>
      <c r="I32" s="39" t="s">
        <v>411</v>
      </c>
      <c r="J32" s="39" t="s">
        <v>411</v>
      </c>
      <c r="K32" s="39" t="s">
        <v>411</v>
      </c>
      <c r="L32" s="39" t="s">
        <v>411</v>
      </c>
      <c r="M32" s="39" t="s">
        <v>411</v>
      </c>
      <c r="N32" s="39" t="s">
        <v>411</v>
      </c>
      <c r="O32" s="39" t="s">
        <v>411</v>
      </c>
      <c r="P32" s="39" t="s">
        <v>333</v>
      </c>
      <c r="Q32" s="39" t="s">
        <v>333</v>
      </c>
      <c r="R32" s="39" t="s">
        <v>333</v>
      </c>
      <c r="S32" s="39" t="s">
        <v>333</v>
      </c>
      <c r="T32" s="34"/>
    </row>
    <row r="33" spans="2:20" ht="13" x14ac:dyDescent="0.3">
      <c r="B33" s="46"/>
      <c r="C33" s="47"/>
      <c r="D33" s="37"/>
      <c r="E33" s="39"/>
      <c r="F33" s="39"/>
      <c r="G33" s="39"/>
      <c r="H33" s="39"/>
      <c r="I33" s="39"/>
      <c r="J33" s="39"/>
      <c r="K33" s="39"/>
      <c r="L33" s="39"/>
      <c r="M33" s="39"/>
      <c r="N33" s="39"/>
      <c r="O33" s="39"/>
      <c r="P33" s="39"/>
      <c r="Q33" s="39"/>
      <c r="R33" s="39"/>
      <c r="S33" s="39"/>
      <c r="T33" s="34"/>
    </row>
    <row r="34" spans="2:20" ht="13" x14ac:dyDescent="0.3">
      <c r="B34" s="35"/>
      <c r="C34" s="48" t="s">
        <v>427</v>
      </c>
      <c r="D34" s="49"/>
      <c r="E34" s="61">
        <v>69</v>
      </c>
      <c r="F34" s="61">
        <v>69</v>
      </c>
      <c r="G34" s="61">
        <v>69</v>
      </c>
      <c r="H34" s="50">
        <v>68</v>
      </c>
      <c r="I34" s="50">
        <v>63</v>
      </c>
      <c r="J34" s="50">
        <v>53</v>
      </c>
      <c r="K34" s="50">
        <v>53</v>
      </c>
      <c r="L34" s="50">
        <v>53</v>
      </c>
      <c r="M34" s="50">
        <v>53</v>
      </c>
      <c r="N34" s="50">
        <v>49</v>
      </c>
      <c r="O34" s="50">
        <v>21</v>
      </c>
      <c r="P34" s="50" t="s">
        <v>333</v>
      </c>
      <c r="Q34" s="50" t="s">
        <v>333</v>
      </c>
      <c r="R34" s="50" t="s">
        <v>333</v>
      </c>
      <c r="S34" s="50" t="s">
        <v>333</v>
      </c>
      <c r="T34" s="51"/>
    </row>
    <row r="35" spans="2:20" ht="13" x14ac:dyDescent="0.25">
      <c r="B35" s="52"/>
      <c r="C35" s="53" t="s">
        <v>428</v>
      </c>
      <c r="D35" s="49"/>
      <c r="E35" s="62">
        <v>2012</v>
      </c>
      <c r="F35" s="62">
        <v>2012</v>
      </c>
      <c r="G35" s="62">
        <v>2012</v>
      </c>
      <c r="H35" s="54">
        <v>2011</v>
      </c>
      <c r="I35" s="54">
        <v>2010</v>
      </c>
      <c r="J35" s="54">
        <v>2007</v>
      </c>
      <c r="K35" s="54">
        <v>2007</v>
      </c>
      <c r="L35" s="54">
        <v>2007</v>
      </c>
      <c r="M35" s="54">
        <v>2006</v>
      </c>
      <c r="N35" s="54">
        <v>2005</v>
      </c>
      <c r="O35" s="54">
        <v>2004</v>
      </c>
      <c r="P35" s="50" t="s">
        <v>333</v>
      </c>
      <c r="Q35" s="50" t="s">
        <v>333</v>
      </c>
      <c r="R35" s="50" t="s">
        <v>333</v>
      </c>
      <c r="S35" s="50" t="s">
        <v>333</v>
      </c>
      <c r="T35" s="55"/>
    </row>
    <row r="36" spans="2:20" ht="13.5" thickBot="1" x14ac:dyDescent="0.35">
      <c r="B36" s="56"/>
      <c r="C36" s="57"/>
      <c r="D36" s="58"/>
      <c r="E36" s="28"/>
      <c r="F36" s="28"/>
      <c r="G36" s="28"/>
      <c r="H36" s="30"/>
      <c r="I36" s="30"/>
      <c r="J36" s="30"/>
      <c r="K36" s="30"/>
      <c r="L36" s="30"/>
      <c r="M36" s="30"/>
      <c r="N36" s="30"/>
      <c r="O36" s="30"/>
      <c r="P36" s="30"/>
      <c r="Q36" s="30"/>
      <c r="R36" s="30"/>
      <c r="S36" s="30"/>
      <c r="T36" s="59"/>
    </row>
    <row r="37" spans="2:20" x14ac:dyDescent="0.2">
      <c r="H37" s="21"/>
      <c r="I37" s="21"/>
      <c r="J37" s="21"/>
      <c r="K37" s="21"/>
      <c r="L37" s="21"/>
      <c r="M37" s="21"/>
      <c r="O37" s="21"/>
      <c r="P37" s="21"/>
    </row>
    <row r="38" spans="2:20" x14ac:dyDescent="0.2">
      <c r="H38" s="21"/>
      <c r="I38" s="21"/>
      <c r="J38" s="21"/>
      <c r="K38" s="21"/>
      <c r="L38" s="21"/>
      <c r="M38" s="21"/>
      <c r="O38" s="21"/>
      <c r="P38" s="21"/>
    </row>
    <row r="39" spans="2:20" x14ac:dyDescent="0.2">
      <c r="H39" s="21"/>
      <c r="I39" s="21"/>
      <c r="J39" s="21"/>
      <c r="K39" s="21"/>
      <c r="L39" s="21"/>
      <c r="M39" s="21"/>
      <c r="O39" s="21"/>
      <c r="P39" s="21"/>
    </row>
    <row r="40" spans="2:20" x14ac:dyDescent="0.2">
      <c r="H40" s="21"/>
      <c r="I40" s="21"/>
      <c r="J40" s="21"/>
      <c r="K40" s="21"/>
      <c r="L40" s="21"/>
      <c r="M40" s="21"/>
      <c r="O40" s="21"/>
      <c r="P40" s="21"/>
    </row>
    <row r="41" spans="2:20" x14ac:dyDescent="0.2">
      <c r="H41" s="21"/>
      <c r="I41" s="21"/>
      <c r="J41" s="21"/>
      <c r="K41" s="21"/>
      <c r="L41" s="21"/>
      <c r="M41" s="21"/>
      <c r="O41" s="21"/>
      <c r="P41" s="21"/>
    </row>
    <row r="42" spans="2:20" x14ac:dyDescent="0.2">
      <c r="H42" s="21"/>
      <c r="I42" s="21"/>
      <c r="J42" s="21"/>
      <c r="K42" s="21"/>
      <c r="L42" s="21"/>
      <c r="M42" s="21"/>
      <c r="O42" s="21"/>
      <c r="P42" s="21"/>
    </row>
    <row r="46" spans="2:20" x14ac:dyDescent="0.2">
      <c r="O46" s="21" t="s">
        <v>344</v>
      </c>
    </row>
  </sheetData>
  <mergeCells count="11">
    <mergeCell ref="D7:L7"/>
    <mergeCell ref="A1:L1"/>
    <mergeCell ref="D3:L3"/>
    <mergeCell ref="D4:L4"/>
    <mergeCell ref="D5:L5"/>
    <mergeCell ref="D6:L6"/>
    <mergeCell ref="C12:S12"/>
    <mergeCell ref="D8:L8"/>
    <mergeCell ref="D9:L9"/>
    <mergeCell ref="D10:L10"/>
    <mergeCell ref="D11:L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215"/>
  <sheetViews>
    <sheetView workbookViewId="0">
      <selection activeCell="C7" sqref="C7:E7"/>
    </sheetView>
  </sheetViews>
  <sheetFormatPr defaultColWidth="9.1796875" defaultRowHeight="14.5" x14ac:dyDescent="0.35"/>
  <cols>
    <col min="1" max="1" width="9.1796875" style="8"/>
    <col min="2" max="2" width="19.54296875" style="8" customWidth="1"/>
    <col min="3" max="8" width="10.7265625" style="8" customWidth="1"/>
    <col min="9" max="9" width="4.26953125" style="8" customWidth="1"/>
    <col min="10" max="10" width="12" style="8" customWidth="1"/>
    <col min="11" max="11" width="10.54296875" style="8" bestFit="1" customWidth="1"/>
    <col min="12" max="13" width="10.7265625" style="8" customWidth="1"/>
    <col min="14" max="14" width="10.54296875" style="8" bestFit="1" customWidth="1"/>
    <col min="15" max="15" width="9.1796875" style="8"/>
    <col min="16" max="16" width="5.453125" style="8" customWidth="1"/>
    <col min="17" max="16384" width="9.1796875" style="8"/>
  </cols>
  <sheetData>
    <row r="1" spans="1:23" s="5" customFormat="1" x14ac:dyDescent="0.35">
      <c r="C1" s="5" t="s">
        <v>341</v>
      </c>
      <c r="K1" s="5" t="s">
        <v>342</v>
      </c>
      <c r="Q1" s="5" t="s">
        <v>343</v>
      </c>
    </row>
    <row r="2" spans="1:23" s="6" customFormat="1" ht="58" x14ac:dyDescent="0.35">
      <c r="C2" s="6" t="s">
        <v>344</v>
      </c>
      <c r="K2" s="6" t="s">
        <v>357</v>
      </c>
      <c r="L2" s="6" t="s">
        <v>345</v>
      </c>
      <c r="M2" s="6" t="s">
        <v>330</v>
      </c>
      <c r="N2" s="6" t="s">
        <v>358</v>
      </c>
      <c r="Q2" s="6" t="s">
        <v>357</v>
      </c>
      <c r="R2" s="6" t="s">
        <v>345</v>
      </c>
      <c r="S2" s="6" t="s">
        <v>330</v>
      </c>
      <c r="T2" s="6" t="s">
        <v>358</v>
      </c>
      <c r="U2" s="7"/>
      <c r="V2" s="7"/>
      <c r="W2" s="7"/>
    </row>
    <row r="3" spans="1:23" x14ac:dyDescent="0.35">
      <c r="B3" s="8" t="s">
        <v>344</v>
      </c>
      <c r="J3" s="8" t="s">
        <v>346</v>
      </c>
      <c r="K3" s="8">
        <v>7</v>
      </c>
      <c r="L3" s="8">
        <v>7</v>
      </c>
      <c r="M3" s="8">
        <v>7</v>
      </c>
      <c r="N3" s="8">
        <v>7</v>
      </c>
      <c r="O3" s="9"/>
      <c r="Q3" s="8">
        <v>7</v>
      </c>
      <c r="R3" s="8">
        <v>7</v>
      </c>
      <c r="S3" s="8">
        <v>7</v>
      </c>
      <c r="T3" s="8">
        <v>7</v>
      </c>
      <c r="U3" s="9"/>
      <c r="V3" s="9"/>
      <c r="W3" s="9"/>
    </row>
    <row r="4" spans="1:23" x14ac:dyDescent="0.35">
      <c r="J4" s="8" t="s">
        <v>347</v>
      </c>
      <c r="K4" s="8">
        <v>0</v>
      </c>
      <c r="L4" s="8">
        <v>0</v>
      </c>
      <c r="M4" s="8">
        <v>0</v>
      </c>
      <c r="N4" s="8">
        <v>0</v>
      </c>
      <c r="O4" s="9"/>
      <c r="Q4" s="8">
        <v>0</v>
      </c>
      <c r="R4" s="8">
        <v>0</v>
      </c>
      <c r="S4" s="8">
        <v>0</v>
      </c>
      <c r="T4" s="8">
        <v>0</v>
      </c>
      <c r="U4" s="9"/>
      <c r="V4" s="9"/>
      <c r="W4" s="9"/>
    </row>
    <row r="5" spans="1:23" x14ac:dyDescent="0.35">
      <c r="B5" t="s">
        <v>344</v>
      </c>
      <c r="J5" s="8" t="s">
        <v>348</v>
      </c>
      <c r="K5" s="8">
        <v>1</v>
      </c>
      <c r="L5" s="8">
        <v>1</v>
      </c>
      <c r="M5" s="8">
        <v>1</v>
      </c>
      <c r="N5" s="8">
        <v>1</v>
      </c>
      <c r="O5" s="9"/>
      <c r="Q5" s="8">
        <v>1</v>
      </c>
      <c r="R5" s="8">
        <v>1</v>
      </c>
      <c r="S5" s="8">
        <v>1</v>
      </c>
      <c r="T5" s="8">
        <v>1</v>
      </c>
      <c r="U5" s="9"/>
      <c r="V5" s="9"/>
      <c r="W5" s="9"/>
    </row>
    <row r="6" spans="1:23" x14ac:dyDescent="0.35">
      <c r="J6" s="8" t="s">
        <v>349</v>
      </c>
      <c r="K6" s="8" t="s">
        <v>350</v>
      </c>
      <c r="L6" t="s">
        <v>350</v>
      </c>
      <c r="M6" t="s">
        <v>352</v>
      </c>
      <c r="N6" t="s">
        <v>351</v>
      </c>
      <c r="O6" s="9"/>
      <c r="Q6" s="8" t="s">
        <v>350</v>
      </c>
      <c r="R6" t="s">
        <v>350</v>
      </c>
      <c r="S6" t="s">
        <v>352</v>
      </c>
      <c r="T6" t="s">
        <v>351</v>
      </c>
      <c r="U6" s="9"/>
      <c r="V6" s="9"/>
      <c r="W6" s="9"/>
    </row>
    <row r="7" spans="1:23" x14ac:dyDescent="0.35">
      <c r="C7" t="s">
        <v>424</v>
      </c>
      <c r="D7" t="s">
        <v>425</v>
      </c>
      <c r="E7" t="s">
        <v>426</v>
      </c>
    </row>
    <row r="8" spans="1:23" x14ac:dyDescent="0.35">
      <c r="A8" s="10" t="s">
        <v>64</v>
      </c>
      <c r="B8" s="10" t="s">
        <v>252</v>
      </c>
      <c r="C8" s="11">
        <f>AVERAGE(Q8:R8)</f>
        <v>0.39244021428571429</v>
      </c>
      <c r="D8" s="11">
        <f>+S8</f>
        <v>0.35595235714285717</v>
      </c>
      <c r="E8" s="11">
        <f>+T8</f>
        <v>0.36607107142857143</v>
      </c>
      <c r="F8" s="10"/>
      <c r="G8" s="10"/>
      <c r="H8" s="11"/>
      <c r="J8" s="10"/>
      <c r="K8" s="14">
        <v>2.577499</v>
      </c>
      <c r="L8" s="14">
        <v>2.9166639999999999</v>
      </c>
      <c r="M8" s="14">
        <v>2.4916665</v>
      </c>
      <c r="N8" s="15">
        <v>2.5624975000000001</v>
      </c>
      <c r="Q8" s="11">
        <f>IF(ISNUMBER(K8)=TRUE,Q$5*(K8-Q$4)/(Q$3-Q$4)+(1-Q$5)*(1-(K8-Q$4)/(Q$3-Q$4)),"..")</f>
        <v>0.36821414285714288</v>
      </c>
      <c r="R8" s="11">
        <f>IF(ISNUMBER(L8)=TRUE,R$5*(L8-R$4)/(R$3-R$4)+(1-R$5)*(1-(L8-R$4)/(R$3-R$4)),"..")</f>
        <v>0.41666628571428571</v>
      </c>
      <c r="S8" s="11">
        <f>IF(ISNUMBER(M8)=TRUE,S$5*(M8-S$4)/(S$3-S$4)+(1-S$5)*(1-(M8-S$4)/(S$3-S$4)),"..")</f>
        <v>0.35595235714285717</v>
      </c>
      <c r="T8" s="11">
        <f>IF(ISNUMBER(N8)=TRUE,T$5*(N8-T$4)/(T$3-T$4)+(1-T$5)*(1-(N8-T$4)/(T$3-T$4)),"..")</f>
        <v>0.36607107142857143</v>
      </c>
    </row>
    <row r="9" spans="1:23" x14ac:dyDescent="0.35">
      <c r="A9" s="10" t="s">
        <v>3</v>
      </c>
      <c r="B9" s="10" t="s">
        <v>253</v>
      </c>
      <c r="C9" s="11">
        <f t="shared" ref="C9:C42" si="0">AVERAGE(Q9:R9)</f>
        <v>0.34154517857142863</v>
      </c>
      <c r="D9" s="11">
        <f t="shared" ref="D9:D42" si="1">+S9</f>
        <v>0.31485714285714289</v>
      </c>
      <c r="E9" s="11">
        <f t="shared" ref="E9:E42" si="2">+T9</f>
        <v>0.28628571428571431</v>
      </c>
      <c r="F9" s="10"/>
      <c r="G9" s="10"/>
      <c r="H9" s="11"/>
      <c r="J9" s="10"/>
      <c r="K9" s="14">
        <v>1.9558325000000001</v>
      </c>
      <c r="L9" s="14">
        <v>2.8258000000000001</v>
      </c>
      <c r="M9" s="14">
        <v>2.2040000000000002</v>
      </c>
      <c r="N9" s="15">
        <v>2.004</v>
      </c>
      <c r="O9" s="8" t="s">
        <v>344</v>
      </c>
      <c r="Q9" s="11">
        <f t="shared" ref="Q9:T37" si="3">IF(ISNUMBER(K9)=TRUE,Q$5*(K9-Q$4)/(Q$3-Q$4)+(1-Q$5)*(1-(K9-Q$4)/(Q$3-Q$4)),"..")</f>
        <v>0.27940464285714289</v>
      </c>
      <c r="R9" s="11">
        <f t="shared" si="3"/>
        <v>0.40368571428571431</v>
      </c>
      <c r="S9" s="11">
        <f t="shared" si="3"/>
        <v>0.31485714285714289</v>
      </c>
      <c r="T9" s="11">
        <f t="shared" si="3"/>
        <v>0.28628571428571431</v>
      </c>
    </row>
    <row r="10" spans="1:23" x14ac:dyDescent="0.35">
      <c r="A10" s="10" t="s">
        <v>19</v>
      </c>
      <c r="B10" s="10" t="s">
        <v>258</v>
      </c>
      <c r="C10" s="11">
        <f t="shared" si="0"/>
        <v>0.59885714285714287</v>
      </c>
      <c r="D10" s="11">
        <f t="shared" si="1"/>
        <v>0.43928571428571433</v>
      </c>
      <c r="E10" s="11">
        <f t="shared" si="2"/>
        <v>0.36308321428571427</v>
      </c>
      <c r="F10" s="10"/>
      <c r="G10" s="10"/>
      <c r="H10" s="11"/>
      <c r="J10" s="10"/>
      <c r="K10" s="14">
        <v>4.0999999999999996</v>
      </c>
      <c r="L10" s="14">
        <v>4.2840000000000007</v>
      </c>
      <c r="M10" s="14">
        <v>3.0750000000000002</v>
      </c>
      <c r="N10" s="15">
        <v>2.5415825000000001</v>
      </c>
      <c r="Q10" s="11">
        <f t="shared" si="3"/>
        <v>0.58571428571428563</v>
      </c>
      <c r="R10" s="11">
        <f t="shared" si="3"/>
        <v>0.6120000000000001</v>
      </c>
      <c r="S10" s="11">
        <f t="shared" si="3"/>
        <v>0.43928571428571433</v>
      </c>
      <c r="T10" s="11">
        <f t="shared" si="3"/>
        <v>0.36308321428571427</v>
      </c>
    </row>
    <row r="11" spans="1:23" x14ac:dyDescent="0.35">
      <c r="A11" s="10" t="s">
        <v>32</v>
      </c>
      <c r="B11" s="10" t="s">
        <v>259</v>
      </c>
      <c r="C11" s="11">
        <f t="shared" si="0"/>
        <v>0.57845225</v>
      </c>
      <c r="D11" s="11">
        <f t="shared" si="1"/>
        <v>0.69880714285714285</v>
      </c>
      <c r="E11" s="11">
        <f t="shared" si="2"/>
        <v>0.65416642857142848</v>
      </c>
      <c r="F11" s="10"/>
      <c r="G11" s="10"/>
      <c r="H11" s="11"/>
      <c r="J11" s="10"/>
      <c r="K11" s="14">
        <v>4.2983314999999997</v>
      </c>
      <c r="L11" s="14">
        <v>3.8</v>
      </c>
      <c r="M11" s="14">
        <v>4.8916500000000003</v>
      </c>
      <c r="N11" s="15">
        <v>4.5791649999999997</v>
      </c>
      <c r="Q11" s="11">
        <f t="shared" si="3"/>
        <v>0.61404735714285708</v>
      </c>
      <c r="R11" s="11">
        <f t="shared" si="3"/>
        <v>0.54285714285714282</v>
      </c>
      <c r="S11" s="11">
        <f t="shared" si="3"/>
        <v>0.69880714285714285</v>
      </c>
      <c r="T11" s="11">
        <f t="shared" si="3"/>
        <v>0.65416642857142848</v>
      </c>
    </row>
    <row r="12" spans="1:23" x14ac:dyDescent="0.35">
      <c r="A12" s="10" t="s">
        <v>28</v>
      </c>
      <c r="B12" s="10" t="s">
        <v>260</v>
      </c>
      <c r="C12" s="11">
        <f t="shared" si="0"/>
        <v>0.6252497142857143</v>
      </c>
      <c r="D12" s="11">
        <f t="shared" si="1"/>
        <v>0.47797607142857146</v>
      </c>
      <c r="E12" s="11">
        <f t="shared" si="2"/>
        <v>0.46488071428571426</v>
      </c>
      <c r="F12" s="10"/>
      <c r="G12" s="10"/>
      <c r="H12" s="11"/>
      <c r="J12" s="10"/>
      <c r="K12" s="14">
        <v>4.2108299999999996</v>
      </c>
      <c r="L12" s="14">
        <v>4.5426659999999996</v>
      </c>
      <c r="M12" s="14">
        <v>3.3458325000000002</v>
      </c>
      <c r="N12" s="15">
        <v>3.254165</v>
      </c>
      <c r="Q12" s="11">
        <f t="shared" si="3"/>
        <v>0.60154714285714284</v>
      </c>
      <c r="R12" s="11">
        <f t="shared" si="3"/>
        <v>0.64895228571428565</v>
      </c>
      <c r="S12" s="11">
        <f t="shared" si="3"/>
        <v>0.47797607142857146</v>
      </c>
      <c r="T12" s="11">
        <f t="shared" si="3"/>
        <v>0.46488071428571426</v>
      </c>
    </row>
    <row r="13" spans="1:23" x14ac:dyDescent="0.35">
      <c r="A13" s="10" t="s">
        <v>18</v>
      </c>
      <c r="B13" s="10" t="s">
        <v>262</v>
      </c>
      <c r="C13" s="11">
        <f t="shared" si="0"/>
        <v>0.55292835714285715</v>
      </c>
      <c r="D13" s="11">
        <f t="shared" si="1"/>
        <v>0.47976178571428568</v>
      </c>
      <c r="E13" s="11">
        <f t="shared" si="2"/>
        <v>0.50119035714285709</v>
      </c>
      <c r="F13" s="10" t="s">
        <v>344</v>
      </c>
      <c r="G13" s="10"/>
      <c r="H13" s="13" t="s">
        <v>344</v>
      </c>
      <c r="J13" s="10"/>
      <c r="K13" s="14">
        <v>3.5816650000000001</v>
      </c>
      <c r="L13" s="14">
        <v>4.159332</v>
      </c>
      <c r="M13" s="14">
        <v>3.3583324999999999</v>
      </c>
      <c r="N13" s="15">
        <v>3.5083324999999999</v>
      </c>
      <c r="Q13" s="11">
        <f t="shared" si="3"/>
        <v>0.51166642857142863</v>
      </c>
      <c r="R13" s="11">
        <f t="shared" si="3"/>
        <v>0.59419028571428567</v>
      </c>
      <c r="S13" s="11">
        <f t="shared" si="3"/>
        <v>0.47976178571428568</v>
      </c>
      <c r="T13" s="11">
        <f t="shared" si="3"/>
        <v>0.50119035714285709</v>
      </c>
    </row>
    <row r="14" spans="1:23" x14ac:dyDescent="0.35">
      <c r="A14" s="10" t="s">
        <v>41</v>
      </c>
      <c r="B14" s="10" t="s">
        <v>264</v>
      </c>
      <c r="C14" s="11">
        <f t="shared" si="0"/>
        <v>0.2060832107142857</v>
      </c>
      <c r="D14" s="11">
        <f t="shared" si="1"/>
        <v>0.25238071428571429</v>
      </c>
      <c r="E14" s="11">
        <f t="shared" si="2"/>
        <v>0.35488071428571427</v>
      </c>
      <c r="F14" s="10"/>
      <c r="G14" s="10"/>
      <c r="H14" s="11"/>
      <c r="J14" s="10"/>
      <c r="K14" s="14">
        <v>0.90916574999999999</v>
      </c>
      <c r="L14" s="14">
        <v>1.9759992</v>
      </c>
      <c r="M14" s="14">
        <v>1.7666650000000002</v>
      </c>
      <c r="N14" s="15">
        <v>2.484165</v>
      </c>
      <c r="Q14" s="11">
        <f t="shared" si="3"/>
        <v>0.12988082142857144</v>
      </c>
      <c r="R14" s="11">
        <f t="shared" si="3"/>
        <v>0.28228559999999997</v>
      </c>
      <c r="S14" s="11">
        <f t="shared" si="3"/>
        <v>0.25238071428571429</v>
      </c>
      <c r="T14" s="11">
        <f t="shared" si="3"/>
        <v>0.35488071428571427</v>
      </c>
    </row>
    <row r="15" spans="1:23" x14ac:dyDescent="0.35">
      <c r="A15" s="10" t="s">
        <v>46</v>
      </c>
      <c r="B15" s="10" t="s">
        <v>265</v>
      </c>
      <c r="C15" s="11">
        <f t="shared" si="0"/>
        <v>0.59751167857142851</v>
      </c>
      <c r="D15" s="11">
        <f t="shared" si="1"/>
        <v>0.56964285714285712</v>
      </c>
      <c r="E15" s="11">
        <f t="shared" si="2"/>
        <v>0.50178571428571428</v>
      </c>
      <c r="F15" s="10"/>
      <c r="G15" s="10" t="s">
        <v>353</v>
      </c>
      <c r="H15" s="11"/>
      <c r="J15" s="10"/>
      <c r="K15" s="14">
        <v>4.3724974999999997</v>
      </c>
      <c r="L15" s="14">
        <v>3.9926659999999998</v>
      </c>
      <c r="M15" s="14">
        <v>3.9874999999999998</v>
      </c>
      <c r="N15" s="15">
        <v>3.5125000000000002</v>
      </c>
      <c r="Q15" s="11">
        <f t="shared" si="3"/>
        <v>0.62464249999999999</v>
      </c>
      <c r="R15" s="11">
        <f t="shared" si="3"/>
        <v>0.57038085714285713</v>
      </c>
      <c r="S15" s="11">
        <f t="shared" si="3"/>
        <v>0.56964285714285712</v>
      </c>
      <c r="T15" s="11">
        <f t="shared" si="3"/>
        <v>0.50178571428571428</v>
      </c>
    </row>
    <row r="16" spans="1:23" x14ac:dyDescent="0.35">
      <c r="A16" s="10" t="s">
        <v>65</v>
      </c>
      <c r="B16" s="10" t="s">
        <v>370</v>
      </c>
      <c r="C16" s="11">
        <f t="shared" si="0"/>
        <v>0.57286892857142857</v>
      </c>
      <c r="D16" s="11">
        <f t="shared" si="1"/>
        <v>0.43214285714285711</v>
      </c>
      <c r="E16" s="11">
        <f t="shared" si="2"/>
        <v>0.42726178571428575</v>
      </c>
      <c r="F16" s="10"/>
      <c r="G16" s="10"/>
      <c r="H16" s="11"/>
      <c r="J16" s="10"/>
      <c r="K16" s="14">
        <v>3.8941650000000001</v>
      </c>
      <c r="L16" s="14">
        <v>4.1259999999999994</v>
      </c>
      <c r="M16" s="14">
        <v>3.0249999999999999</v>
      </c>
      <c r="N16" s="15">
        <v>2.9908325000000002</v>
      </c>
      <c r="Q16" s="11">
        <f t="shared" si="3"/>
        <v>0.55630928571428573</v>
      </c>
      <c r="R16" s="11">
        <f t="shared" si="3"/>
        <v>0.5894285714285713</v>
      </c>
      <c r="S16" s="11">
        <f t="shared" si="3"/>
        <v>0.43214285714285711</v>
      </c>
      <c r="T16" s="11">
        <f t="shared" si="3"/>
        <v>0.42726178571428575</v>
      </c>
    </row>
    <row r="17" spans="1:20" x14ac:dyDescent="0.35">
      <c r="A17" s="10" t="s">
        <v>66</v>
      </c>
      <c r="B17" s="10" t="s">
        <v>269</v>
      </c>
      <c r="C17" s="11">
        <f t="shared" si="0"/>
        <v>0.25358317857142854</v>
      </c>
      <c r="D17" s="11">
        <f t="shared" si="1"/>
        <v>0.38333321428571432</v>
      </c>
      <c r="E17" s="11">
        <f t="shared" si="2"/>
        <v>0.24345214285714284</v>
      </c>
      <c r="F17" s="10"/>
      <c r="G17" s="10"/>
      <c r="H17" s="11"/>
      <c r="J17" s="10"/>
      <c r="K17" s="14">
        <v>1.6408324999999999</v>
      </c>
      <c r="L17" s="14">
        <v>1.9093319999999998</v>
      </c>
      <c r="M17" s="14">
        <v>2.6833325000000001</v>
      </c>
      <c r="N17" s="15">
        <v>1.7041649999999999</v>
      </c>
      <c r="Q17" s="11">
        <f t="shared" si="3"/>
        <v>0.23440464285714285</v>
      </c>
      <c r="R17" s="11">
        <f t="shared" si="3"/>
        <v>0.27276171428571427</v>
      </c>
      <c r="S17" s="11">
        <f t="shared" si="3"/>
        <v>0.38333321428571432</v>
      </c>
      <c r="T17" s="11">
        <f t="shared" si="3"/>
        <v>0.24345214285714284</v>
      </c>
    </row>
    <row r="18" spans="1:20" x14ac:dyDescent="0.35">
      <c r="A18" s="10" t="s">
        <v>67</v>
      </c>
      <c r="B18" s="10" t="s">
        <v>271</v>
      </c>
      <c r="C18" s="11">
        <f t="shared" si="0"/>
        <v>6.5060714285714291E-2</v>
      </c>
      <c r="D18" s="11">
        <f t="shared" si="1"/>
        <v>3.8071428571428576E-2</v>
      </c>
      <c r="E18" s="11">
        <f t="shared" si="2"/>
        <v>7.9750000000000001E-2</v>
      </c>
      <c r="F18" s="10"/>
      <c r="G18" s="10"/>
      <c r="H18" s="11"/>
      <c r="J18" s="10"/>
      <c r="K18" s="14">
        <v>0.11825000000000001</v>
      </c>
      <c r="L18" s="14">
        <v>0.79259999999999997</v>
      </c>
      <c r="M18" s="14">
        <v>0.26650000000000001</v>
      </c>
      <c r="N18" s="15">
        <v>0.55825000000000002</v>
      </c>
      <c r="Q18" s="11">
        <f t="shared" si="3"/>
        <v>1.6892857142857143E-2</v>
      </c>
      <c r="R18" s="11">
        <f t="shared" si="3"/>
        <v>0.11322857142857143</v>
      </c>
      <c r="S18" s="11">
        <f t="shared" si="3"/>
        <v>3.8071428571428576E-2</v>
      </c>
      <c r="T18" s="11">
        <f t="shared" si="3"/>
        <v>7.9750000000000001E-2</v>
      </c>
    </row>
    <row r="19" spans="1:20" x14ac:dyDescent="0.35">
      <c r="A19" s="10" t="s">
        <v>71</v>
      </c>
      <c r="B19" s="10" t="s">
        <v>272</v>
      </c>
      <c r="C19" s="11">
        <f t="shared" si="0"/>
        <v>0.29166071428571427</v>
      </c>
      <c r="D19" s="11">
        <f t="shared" si="1"/>
        <v>0.28271428571428575</v>
      </c>
      <c r="E19" s="11">
        <f t="shared" si="2"/>
        <v>0.32796428571428571</v>
      </c>
      <c r="F19" s="10"/>
      <c r="G19" s="10"/>
      <c r="H19" s="11"/>
      <c r="J19" s="10"/>
      <c r="K19" s="14">
        <v>1.33325</v>
      </c>
      <c r="L19" s="14">
        <v>2.75</v>
      </c>
      <c r="M19" s="14">
        <v>1.9790000000000001</v>
      </c>
      <c r="N19" s="15">
        <v>2.29575</v>
      </c>
      <c r="Q19" s="11">
        <f t="shared" si="3"/>
        <v>0.19046428571428572</v>
      </c>
      <c r="R19" s="11">
        <f t="shared" si="3"/>
        <v>0.39285714285714285</v>
      </c>
      <c r="S19" s="11">
        <f t="shared" si="3"/>
        <v>0.28271428571428575</v>
      </c>
      <c r="T19" s="11">
        <f t="shared" si="3"/>
        <v>0.32796428571428571</v>
      </c>
    </row>
    <row r="20" spans="1:20" x14ac:dyDescent="0.35">
      <c r="A20" s="10" t="s">
        <v>88</v>
      </c>
      <c r="B20" s="10" t="s">
        <v>275</v>
      </c>
      <c r="C20" s="11">
        <f t="shared" si="0"/>
        <v>0.84607142857142847</v>
      </c>
      <c r="D20" s="11">
        <f t="shared" si="1"/>
        <v>0.84285714285714286</v>
      </c>
      <c r="E20" s="11">
        <f t="shared" si="2"/>
        <v>0.71714285714285708</v>
      </c>
      <c r="F20" s="10"/>
      <c r="G20" s="10"/>
      <c r="H20" s="11"/>
      <c r="J20" s="10"/>
      <c r="K20" s="14">
        <v>5.9849999999999994</v>
      </c>
      <c r="L20" s="14">
        <v>5.8599999999999994</v>
      </c>
      <c r="M20" s="14">
        <v>5.9</v>
      </c>
      <c r="N20" s="15">
        <v>5.0199999999999996</v>
      </c>
      <c r="Q20" s="11">
        <f t="shared" si="3"/>
        <v>0.85499999999999987</v>
      </c>
      <c r="R20" s="11">
        <f t="shared" si="3"/>
        <v>0.83714285714285708</v>
      </c>
      <c r="S20" s="11">
        <f t="shared" si="3"/>
        <v>0.84285714285714286</v>
      </c>
      <c r="T20" s="11">
        <f t="shared" si="3"/>
        <v>0.71714285714285708</v>
      </c>
    </row>
    <row r="21" spans="1:20" x14ac:dyDescent="0.35">
      <c r="A21" s="10" t="s">
        <v>94</v>
      </c>
      <c r="B21" s="10" t="s">
        <v>277</v>
      </c>
      <c r="C21" s="11">
        <f t="shared" si="0"/>
        <v>0.63928571428571423</v>
      </c>
      <c r="D21" s="11">
        <f t="shared" si="1"/>
        <v>0.64892857142857152</v>
      </c>
      <c r="E21" s="11">
        <f t="shared" si="2"/>
        <v>0.53440464285714284</v>
      </c>
      <c r="F21" s="10"/>
      <c r="G21" s="10"/>
      <c r="H21" s="13" t="s">
        <v>344</v>
      </c>
      <c r="J21" s="10"/>
      <c r="K21" s="14">
        <v>4.3499999999999996</v>
      </c>
      <c r="L21" s="14">
        <v>4.5999999999999996</v>
      </c>
      <c r="M21" s="14">
        <v>4.5425000000000004</v>
      </c>
      <c r="N21" s="15">
        <v>3.7408325000000002</v>
      </c>
      <c r="Q21" s="11">
        <f t="shared" si="3"/>
        <v>0.62142857142857133</v>
      </c>
      <c r="R21" s="11">
        <f t="shared" si="3"/>
        <v>0.65714285714285714</v>
      </c>
      <c r="S21" s="11">
        <f t="shared" si="3"/>
        <v>0.64892857142857152</v>
      </c>
      <c r="T21" s="11">
        <f t="shared" si="3"/>
        <v>0.53440464285714284</v>
      </c>
    </row>
    <row r="22" spans="1:20" x14ac:dyDescent="0.35">
      <c r="A22" s="10" t="s">
        <v>109</v>
      </c>
      <c r="B22" s="10" t="s">
        <v>282</v>
      </c>
      <c r="C22" s="11">
        <f t="shared" si="0"/>
        <v>0.85053571428571417</v>
      </c>
      <c r="D22" s="11">
        <f t="shared" si="1"/>
        <v>0.84571428571428575</v>
      </c>
      <c r="E22" s="11">
        <f t="shared" si="2"/>
        <v>0.72607142857142848</v>
      </c>
      <c r="F22" s="10"/>
      <c r="G22" s="10"/>
      <c r="H22" s="11"/>
      <c r="J22" s="10"/>
      <c r="K22" s="14">
        <v>5.9074999999999998</v>
      </c>
      <c r="L22" s="14">
        <v>6</v>
      </c>
      <c r="M22" s="14">
        <v>5.92</v>
      </c>
      <c r="N22" s="15">
        <v>5.0824999999999996</v>
      </c>
      <c r="Q22" s="11">
        <f t="shared" si="3"/>
        <v>0.84392857142857136</v>
      </c>
      <c r="R22" s="11">
        <f t="shared" si="3"/>
        <v>0.8571428571428571</v>
      </c>
      <c r="S22" s="11">
        <f t="shared" si="3"/>
        <v>0.84571428571428575</v>
      </c>
      <c r="T22" s="11">
        <f t="shared" si="3"/>
        <v>0.72607142857142848</v>
      </c>
    </row>
    <row r="23" spans="1:20" x14ac:dyDescent="0.35">
      <c r="A23" s="10" t="s">
        <v>122</v>
      </c>
      <c r="B23" s="10" t="s">
        <v>287</v>
      </c>
      <c r="C23" s="11">
        <f t="shared" si="0"/>
        <v>0.24285707857142858</v>
      </c>
      <c r="D23" s="11">
        <f t="shared" si="1"/>
        <v>0.24047607142857144</v>
      </c>
      <c r="E23" s="11">
        <f t="shared" si="2"/>
        <v>0.23273785714285714</v>
      </c>
      <c r="F23" s="10"/>
      <c r="G23" s="10"/>
      <c r="H23" s="11"/>
      <c r="J23" s="10"/>
      <c r="K23" s="14">
        <v>1.0333325</v>
      </c>
      <c r="L23" s="14">
        <v>2.3666665999999998</v>
      </c>
      <c r="M23" s="14">
        <v>1.6833325000000001</v>
      </c>
      <c r="N23" s="15">
        <v>1.629165</v>
      </c>
      <c r="Q23" s="11">
        <f t="shared" si="3"/>
        <v>0.14761892857142858</v>
      </c>
      <c r="R23" s="11">
        <f t="shared" si="3"/>
        <v>0.33809522857142854</v>
      </c>
      <c r="S23" s="11">
        <f t="shared" si="3"/>
        <v>0.24047607142857144</v>
      </c>
      <c r="T23" s="11">
        <f t="shared" si="3"/>
        <v>0.23273785714285714</v>
      </c>
    </row>
    <row r="24" spans="1:20" x14ac:dyDescent="0.35">
      <c r="A24" s="10" t="s">
        <v>125</v>
      </c>
      <c r="B24" s="10" t="s">
        <v>290</v>
      </c>
      <c r="C24" s="11">
        <f t="shared" si="0"/>
        <v>0.14523782142857145</v>
      </c>
      <c r="D24" s="11">
        <f t="shared" si="1"/>
        <v>0.18988071428571432</v>
      </c>
      <c r="E24" s="11">
        <f t="shared" si="2"/>
        <v>9.8213928571428591E-2</v>
      </c>
      <c r="F24" s="10"/>
      <c r="G24" s="10"/>
      <c r="H24" s="11"/>
      <c r="J24" s="10"/>
      <c r="K24" s="14">
        <v>0.54999750000000003</v>
      </c>
      <c r="L24" s="14">
        <v>1.4833320000000001</v>
      </c>
      <c r="M24" s="14">
        <v>1.3291650000000002</v>
      </c>
      <c r="N24" s="15">
        <v>0.68749750000000009</v>
      </c>
      <c r="Q24" s="11">
        <f t="shared" si="3"/>
        <v>7.8571071428571435E-2</v>
      </c>
      <c r="R24" s="11">
        <f t="shared" si="3"/>
        <v>0.21190457142857144</v>
      </c>
      <c r="S24" s="11">
        <f t="shared" si="3"/>
        <v>0.18988071428571432</v>
      </c>
      <c r="T24" s="11">
        <f t="shared" si="3"/>
        <v>9.8213928571428591E-2</v>
      </c>
    </row>
    <row r="25" spans="1:20" x14ac:dyDescent="0.35">
      <c r="A25" s="10" t="s">
        <v>138</v>
      </c>
      <c r="B25" s="10" t="s">
        <v>291</v>
      </c>
      <c r="C25" s="11">
        <f t="shared" si="0"/>
        <v>0.48399967857142856</v>
      </c>
      <c r="D25" s="11">
        <f t="shared" si="1"/>
        <v>0.35059500000000005</v>
      </c>
      <c r="E25" s="11">
        <f t="shared" si="2"/>
        <v>0.30464285714285716</v>
      </c>
      <c r="F25" s="10"/>
      <c r="G25" s="10"/>
      <c r="H25" s="11"/>
      <c r="J25" s="10"/>
      <c r="K25" s="14">
        <v>2.2999974999999999</v>
      </c>
      <c r="L25" s="14">
        <v>4.4759979999999997</v>
      </c>
      <c r="M25" s="14">
        <v>2.4541650000000002</v>
      </c>
      <c r="N25" s="15">
        <v>2.1325000000000003</v>
      </c>
      <c r="Q25" s="11">
        <f t="shared" si="3"/>
        <v>0.32857107142857139</v>
      </c>
      <c r="R25" s="11">
        <f t="shared" si="3"/>
        <v>0.63942828571428567</v>
      </c>
      <c r="S25" s="11">
        <f t="shared" si="3"/>
        <v>0.35059500000000005</v>
      </c>
      <c r="T25" s="11">
        <f t="shared" si="3"/>
        <v>0.30464285714285716</v>
      </c>
    </row>
    <row r="26" spans="1:20" x14ac:dyDescent="0.35">
      <c r="A26" s="10" t="s">
        <v>143</v>
      </c>
      <c r="B26" s="10" t="s">
        <v>294</v>
      </c>
      <c r="C26" s="11">
        <f t="shared" si="0"/>
        <v>0.69285714285714284</v>
      </c>
      <c r="D26" s="11">
        <f t="shared" si="1"/>
        <v>0.42321428571428571</v>
      </c>
      <c r="E26" s="11">
        <f t="shared" si="2"/>
        <v>0.49178571428571427</v>
      </c>
      <c r="F26" s="10"/>
      <c r="G26" s="10"/>
      <c r="H26" s="11"/>
      <c r="J26" s="10"/>
      <c r="K26" s="14">
        <v>4.9000000000000004</v>
      </c>
      <c r="L26" s="14">
        <v>4.8</v>
      </c>
      <c r="M26" s="14">
        <v>2.9624999999999999</v>
      </c>
      <c r="N26" s="15">
        <v>3.4424999999999999</v>
      </c>
      <c r="Q26" s="11">
        <f t="shared" si="3"/>
        <v>0.70000000000000007</v>
      </c>
      <c r="R26" s="11">
        <f t="shared" si="3"/>
        <v>0.68571428571428572</v>
      </c>
      <c r="S26" s="11">
        <f t="shared" si="3"/>
        <v>0.42321428571428571</v>
      </c>
      <c r="T26" s="11">
        <f t="shared" si="3"/>
        <v>0.49178571428571427</v>
      </c>
    </row>
    <row r="27" spans="1:20" x14ac:dyDescent="0.35">
      <c r="A27" s="10" t="s">
        <v>149</v>
      </c>
      <c r="B27" s="10" t="s">
        <v>295</v>
      </c>
      <c r="C27" s="11">
        <f t="shared" si="0"/>
        <v>0.45183571428571428</v>
      </c>
      <c r="D27" s="11">
        <f t="shared" si="1"/>
        <v>0.30714285714285711</v>
      </c>
      <c r="E27" s="11">
        <f t="shared" si="2"/>
        <v>0.40297499999999997</v>
      </c>
      <c r="F27" s="10"/>
      <c r="G27" s="10"/>
      <c r="H27" s="11"/>
      <c r="J27" s="10"/>
      <c r="K27" s="14">
        <v>3.3165</v>
      </c>
      <c r="L27" s="14">
        <v>3.0091999999999999</v>
      </c>
      <c r="M27" s="14">
        <v>2.15</v>
      </c>
      <c r="N27" s="15">
        <v>2.8208249999999997</v>
      </c>
      <c r="Q27" s="11">
        <f t="shared" si="3"/>
        <v>0.47378571428571431</v>
      </c>
      <c r="R27" s="11">
        <f t="shared" si="3"/>
        <v>0.42988571428571426</v>
      </c>
      <c r="S27" s="11">
        <f t="shared" si="3"/>
        <v>0.30714285714285711</v>
      </c>
      <c r="T27" s="11">
        <f t="shared" si="3"/>
        <v>0.40297499999999997</v>
      </c>
    </row>
    <row r="28" spans="1:20" x14ac:dyDescent="0.35">
      <c r="A28" s="10" t="s">
        <v>135</v>
      </c>
      <c r="B28" s="10" t="s">
        <v>297</v>
      </c>
      <c r="C28" s="11">
        <f t="shared" si="0"/>
        <v>0.46572603571428572</v>
      </c>
      <c r="D28" s="11">
        <f t="shared" si="1"/>
        <v>0.42797607142857147</v>
      </c>
      <c r="E28" s="11">
        <f t="shared" si="2"/>
        <v>0.32619035714285716</v>
      </c>
      <c r="F28" s="10"/>
      <c r="G28" s="10"/>
      <c r="H28" s="11"/>
      <c r="J28" s="10"/>
      <c r="K28" s="14">
        <v>2.9108324999999997</v>
      </c>
      <c r="L28" s="14">
        <v>3.6093319999999998</v>
      </c>
      <c r="M28" s="14">
        <v>2.9958325000000001</v>
      </c>
      <c r="N28" s="15">
        <v>2.2833325000000002</v>
      </c>
      <c r="Q28" s="11">
        <f t="shared" si="3"/>
        <v>0.41583321428571424</v>
      </c>
      <c r="R28" s="11">
        <f t="shared" si="3"/>
        <v>0.51561885714285716</v>
      </c>
      <c r="S28" s="11">
        <f t="shared" si="3"/>
        <v>0.42797607142857147</v>
      </c>
      <c r="T28" s="11">
        <f t="shared" si="3"/>
        <v>0.32619035714285716</v>
      </c>
    </row>
    <row r="29" spans="1:20" x14ac:dyDescent="0.35">
      <c r="A29" s="10" t="s">
        <v>148</v>
      </c>
      <c r="B29" s="10" t="s">
        <v>298</v>
      </c>
      <c r="C29" s="11">
        <f t="shared" si="0"/>
        <v>0.58950357142857146</v>
      </c>
      <c r="D29" s="11">
        <f t="shared" si="1"/>
        <v>0.51367857142857143</v>
      </c>
      <c r="E29" s="11">
        <f t="shared" si="2"/>
        <v>0.47153571428571434</v>
      </c>
      <c r="F29" s="10"/>
      <c r="G29" s="10"/>
      <c r="H29" s="11"/>
      <c r="J29" s="10"/>
      <c r="K29" s="14">
        <v>3.8772500000000001</v>
      </c>
      <c r="L29" s="14">
        <v>4.3757999999999999</v>
      </c>
      <c r="M29" s="14">
        <v>3.5957500000000002</v>
      </c>
      <c r="N29" s="15">
        <v>3.3007500000000003</v>
      </c>
      <c r="Q29" s="11">
        <f t="shared" si="3"/>
        <v>0.55389285714285719</v>
      </c>
      <c r="R29" s="11">
        <f t="shared" si="3"/>
        <v>0.62511428571428573</v>
      </c>
      <c r="S29" s="11">
        <f t="shared" si="3"/>
        <v>0.51367857142857143</v>
      </c>
      <c r="T29" s="11">
        <f t="shared" si="3"/>
        <v>0.47153571428571434</v>
      </c>
    </row>
    <row r="30" spans="1:20" x14ac:dyDescent="0.35">
      <c r="A30" s="10" t="s">
        <v>169</v>
      </c>
      <c r="B30" s="10" t="s">
        <v>302</v>
      </c>
      <c r="C30" s="11">
        <f t="shared" si="0"/>
        <v>0.43068027210884352</v>
      </c>
      <c r="D30" s="11">
        <f t="shared" si="1"/>
        <v>0.36071428571428571</v>
      </c>
      <c r="E30" s="11">
        <f t="shared" si="2"/>
        <v>0.32678571428571429</v>
      </c>
      <c r="F30" s="10"/>
      <c r="G30" s="10"/>
      <c r="H30" s="11"/>
      <c r="J30" s="10"/>
      <c r="K30" s="14">
        <v>3.7095238095238092</v>
      </c>
      <c r="L30" s="14">
        <v>2.3199999999999998</v>
      </c>
      <c r="M30" s="14">
        <v>2.5249999999999999</v>
      </c>
      <c r="N30" s="15">
        <v>2.2875000000000001</v>
      </c>
      <c r="Q30" s="11">
        <f t="shared" si="3"/>
        <v>0.52993197278911564</v>
      </c>
      <c r="R30" s="11">
        <f t="shared" si="3"/>
        <v>0.33142857142857141</v>
      </c>
      <c r="S30" s="11">
        <f t="shared" si="3"/>
        <v>0.36071428571428571</v>
      </c>
      <c r="T30" s="11">
        <f t="shared" si="3"/>
        <v>0.32678571428571429</v>
      </c>
    </row>
    <row r="31" spans="1:20" x14ac:dyDescent="0.35">
      <c r="A31" s="10" t="s">
        <v>180</v>
      </c>
      <c r="B31" s="10" t="s">
        <v>303</v>
      </c>
      <c r="C31" s="11">
        <f t="shared" si="0"/>
        <v>0.64405935714285711</v>
      </c>
      <c r="D31" s="11">
        <f t="shared" si="1"/>
        <v>0.50059500000000001</v>
      </c>
      <c r="E31" s="11">
        <f t="shared" si="2"/>
        <v>0.48749999999999999</v>
      </c>
      <c r="F31" s="10"/>
      <c r="G31" s="10"/>
      <c r="H31" s="11"/>
      <c r="J31" s="10"/>
      <c r="K31" s="14">
        <v>4.6741650000000003</v>
      </c>
      <c r="L31" s="14">
        <v>4.3426659999999995</v>
      </c>
      <c r="M31" s="14">
        <v>3.504165</v>
      </c>
      <c r="N31" s="15">
        <v>3.4125000000000001</v>
      </c>
      <c r="Q31" s="11">
        <f t="shared" si="3"/>
        <v>0.66773785714285716</v>
      </c>
      <c r="R31" s="11">
        <f t="shared" si="3"/>
        <v>0.62038085714285707</v>
      </c>
      <c r="S31" s="11">
        <f t="shared" si="3"/>
        <v>0.50059500000000001</v>
      </c>
      <c r="T31" s="11">
        <f t="shared" si="3"/>
        <v>0.48749999999999999</v>
      </c>
    </row>
    <row r="32" spans="1:20" x14ac:dyDescent="0.35">
      <c r="A32" s="10" t="s">
        <v>173</v>
      </c>
      <c r="B32" s="10" t="s">
        <v>304</v>
      </c>
      <c r="C32" s="11">
        <f t="shared" si="0"/>
        <v>0.63148803571428569</v>
      </c>
      <c r="D32" s="11">
        <f t="shared" si="1"/>
        <v>0.55535714285714288</v>
      </c>
      <c r="E32" s="11">
        <f t="shared" si="2"/>
        <v>0.4975</v>
      </c>
      <c r="F32" s="10"/>
      <c r="G32" s="10"/>
      <c r="H32" s="11"/>
      <c r="J32" s="10"/>
      <c r="K32" s="14">
        <v>4.5408325000000005</v>
      </c>
      <c r="L32" s="14">
        <v>4.3</v>
      </c>
      <c r="M32" s="14">
        <v>3.8875000000000002</v>
      </c>
      <c r="N32" s="15">
        <v>3.4824999999999999</v>
      </c>
      <c r="Q32" s="11">
        <f t="shared" si="3"/>
        <v>0.64869035714285717</v>
      </c>
      <c r="R32" s="11">
        <f t="shared" si="3"/>
        <v>0.61428571428571421</v>
      </c>
      <c r="S32" s="11">
        <f t="shared" si="3"/>
        <v>0.55535714285714288</v>
      </c>
      <c r="T32" s="11">
        <f t="shared" si="3"/>
        <v>0.4975</v>
      </c>
    </row>
    <row r="33" spans="1:20" x14ac:dyDescent="0.35">
      <c r="A33" s="10" t="s">
        <v>174</v>
      </c>
      <c r="B33" s="10" t="s">
        <v>305</v>
      </c>
      <c r="C33" s="11">
        <f t="shared" si="0"/>
        <v>0.59629999999999994</v>
      </c>
      <c r="D33" s="11">
        <f t="shared" si="1"/>
        <v>0.44714285714285712</v>
      </c>
      <c r="E33" s="11">
        <f t="shared" si="2"/>
        <v>0.53985714285714281</v>
      </c>
      <c r="F33" s="10"/>
      <c r="G33" s="10"/>
      <c r="H33" s="11"/>
      <c r="J33" s="10"/>
      <c r="K33" s="14">
        <v>4.2889999999999997</v>
      </c>
      <c r="L33" s="14">
        <v>4.0591999999999997</v>
      </c>
      <c r="M33" s="14">
        <v>3.13</v>
      </c>
      <c r="N33" s="15">
        <v>3.7789999999999999</v>
      </c>
      <c r="Q33" s="11">
        <f t="shared" si="3"/>
        <v>0.61271428571428566</v>
      </c>
      <c r="R33" s="11">
        <f t="shared" si="3"/>
        <v>0.57988571428571423</v>
      </c>
      <c r="S33" s="11">
        <f t="shared" si="3"/>
        <v>0.44714285714285712</v>
      </c>
      <c r="T33" s="11">
        <f t="shared" si="3"/>
        <v>0.53985714285714281</v>
      </c>
    </row>
    <row r="34" spans="1:20" x14ac:dyDescent="0.35">
      <c r="A34" s="10" t="s">
        <v>187</v>
      </c>
      <c r="B34" s="10" t="s">
        <v>308</v>
      </c>
      <c r="C34" s="11">
        <f t="shared" si="0"/>
        <v>0.21373571428571428</v>
      </c>
      <c r="D34" s="11">
        <f t="shared" si="1"/>
        <v>0.15653571428571428</v>
      </c>
      <c r="E34" s="11">
        <f t="shared" si="2"/>
        <v>0.37035714285714283</v>
      </c>
      <c r="F34" s="10"/>
      <c r="G34" s="10"/>
      <c r="H34" s="11"/>
      <c r="J34" s="10"/>
      <c r="K34" s="14">
        <v>1.0665</v>
      </c>
      <c r="L34" s="14">
        <v>1.9258</v>
      </c>
      <c r="M34" s="14">
        <v>1.09575</v>
      </c>
      <c r="N34" s="15">
        <v>2.5924999999999998</v>
      </c>
      <c r="Q34" s="11">
        <f t="shared" si="3"/>
        <v>0.15235714285714286</v>
      </c>
      <c r="R34" s="11">
        <f t="shared" si="3"/>
        <v>0.2751142857142857</v>
      </c>
      <c r="S34" s="11">
        <f t="shared" si="3"/>
        <v>0.15653571428571428</v>
      </c>
      <c r="T34" s="11">
        <f t="shared" si="3"/>
        <v>0.37035714285714283</v>
      </c>
    </row>
    <row r="35" spans="1:20" x14ac:dyDescent="0.35">
      <c r="A35" s="10" t="s">
        <v>191</v>
      </c>
      <c r="B35" s="10" t="s">
        <v>310</v>
      </c>
      <c r="C35" s="11">
        <f t="shared" si="0"/>
        <v>0.53982121428571428</v>
      </c>
      <c r="D35" s="11">
        <f t="shared" si="1"/>
        <v>0.46309500000000003</v>
      </c>
      <c r="E35" s="11">
        <f t="shared" si="2"/>
        <v>0.3286904642857143</v>
      </c>
      <c r="F35" s="10"/>
      <c r="G35" s="10"/>
      <c r="H35" s="11"/>
      <c r="J35" s="10"/>
      <c r="K35" s="14">
        <v>3.6741649999999999</v>
      </c>
      <c r="L35" s="14">
        <v>3.8833320000000002</v>
      </c>
      <c r="M35" s="14">
        <v>3.2416650000000002</v>
      </c>
      <c r="N35" s="15">
        <v>2.3008332500000002</v>
      </c>
      <c r="Q35" s="11">
        <f t="shared" si="3"/>
        <v>0.52488071428571426</v>
      </c>
      <c r="R35" s="11">
        <f t="shared" si="3"/>
        <v>0.5547617142857143</v>
      </c>
      <c r="S35" s="11">
        <f t="shared" si="3"/>
        <v>0.46309500000000003</v>
      </c>
      <c r="T35" s="11">
        <f t="shared" si="3"/>
        <v>0.3286904642857143</v>
      </c>
    </row>
    <row r="36" spans="1:20" x14ac:dyDescent="0.35">
      <c r="A36" s="10" t="s">
        <v>206</v>
      </c>
      <c r="B36" s="10" t="s">
        <v>314</v>
      </c>
      <c r="C36" s="11">
        <f t="shared" si="0"/>
        <v>0.32391428571428571</v>
      </c>
      <c r="D36" s="11">
        <f t="shared" si="1"/>
        <v>0.27617857142857144</v>
      </c>
      <c r="E36" s="11">
        <f t="shared" si="2"/>
        <v>0.28093928571428572</v>
      </c>
      <c r="F36" s="10"/>
      <c r="G36" s="10"/>
      <c r="H36" s="11"/>
      <c r="J36" s="10"/>
      <c r="K36" s="14">
        <v>1.609</v>
      </c>
      <c r="L36" s="14">
        <v>2.9258000000000002</v>
      </c>
      <c r="M36" s="14">
        <v>1.9332500000000001</v>
      </c>
      <c r="N36" s="15">
        <v>1.9665750000000002</v>
      </c>
      <c r="Q36" s="11">
        <f t="shared" si="3"/>
        <v>0.22985714285714284</v>
      </c>
      <c r="R36" s="11">
        <f t="shared" si="3"/>
        <v>0.4179714285714286</v>
      </c>
      <c r="S36" s="11">
        <f t="shared" si="3"/>
        <v>0.27617857142857144</v>
      </c>
      <c r="T36" s="11">
        <f t="shared" si="3"/>
        <v>0.28093928571428572</v>
      </c>
    </row>
    <row r="37" spans="1:20" x14ac:dyDescent="0.35">
      <c r="A37" s="10" t="s">
        <v>208</v>
      </c>
      <c r="B37" s="10" t="s">
        <v>315</v>
      </c>
      <c r="C37" s="11">
        <f t="shared" si="0"/>
        <v>0.23173778571428572</v>
      </c>
      <c r="D37" s="11">
        <f t="shared" si="1"/>
        <v>0.22916642857142858</v>
      </c>
      <c r="E37" s="11">
        <f t="shared" si="2"/>
        <v>0.17797607142857141</v>
      </c>
      <c r="F37" s="10"/>
      <c r="G37" s="10"/>
      <c r="H37" s="11"/>
      <c r="J37" s="10"/>
      <c r="K37" s="14">
        <v>1.2516649999999998</v>
      </c>
      <c r="L37" s="14">
        <v>1.992664</v>
      </c>
      <c r="M37" s="14">
        <v>1.6041650000000001</v>
      </c>
      <c r="N37" s="15">
        <v>1.2458324999999999</v>
      </c>
      <c r="Q37" s="11">
        <f t="shared" si="3"/>
        <v>0.1788092857142857</v>
      </c>
      <c r="R37" s="11">
        <f t="shared" si="3"/>
        <v>0.28466628571428571</v>
      </c>
      <c r="S37" s="11">
        <f t="shared" si="3"/>
        <v>0.22916642857142858</v>
      </c>
      <c r="T37" s="11">
        <f t="shared" si="3"/>
        <v>0.17797607142857141</v>
      </c>
    </row>
    <row r="38" spans="1:20" x14ac:dyDescent="0.35">
      <c r="A38" s="10" t="s">
        <v>212</v>
      </c>
      <c r="B38" s="10" t="s">
        <v>318</v>
      </c>
      <c r="C38" s="11">
        <f t="shared" si="0"/>
        <v>0.42816071428571428</v>
      </c>
      <c r="D38" s="11">
        <f t="shared" si="1"/>
        <v>0.5261785714285715</v>
      </c>
      <c r="E38" s="11">
        <f t="shared" si="2"/>
        <v>0.48749999999999999</v>
      </c>
      <c r="F38" s="10"/>
      <c r="G38" s="10"/>
      <c r="H38" s="11"/>
      <c r="J38" s="10"/>
      <c r="K38" s="14">
        <v>2.6182500000000002</v>
      </c>
      <c r="L38" s="14">
        <v>3.3759999999999999</v>
      </c>
      <c r="M38" s="14">
        <v>3.6832500000000001</v>
      </c>
      <c r="N38" s="15">
        <v>3.4125000000000001</v>
      </c>
      <c r="Q38" s="11">
        <f t="shared" ref="Q38:T39" si="4">IF(ISNUMBER(K38)=TRUE,Q$5*(K38-Q$4)/(Q$3-Q$4)+(1-Q$5)*(1-(K38-Q$4)/(Q$3-Q$4)),"..")</f>
        <v>0.3740357142857143</v>
      </c>
      <c r="R38" s="11">
        <f t="shared" si="4"/>
        <v>0.48228571428571426</v>
      </c>
      <c r="S38" s="11">
        <f t="shared" si="4"/>
        <v>0.5261785714285715</v>
      </c>
      <c r="T38" s="11">
        <f t="shared" si="4"/>
        <v>0.48749999999999999</v>
      </c>
    </row>
    <row r="39" spans="1:20" x14ac:dyDescent="0.35">
      <c r="A39" s="10" t="s">
        <v>219</v>
      </c>
      <c r="B39" s="10" t="s">
        <v>320</v>
      </c>
      <c r="C39" s="11">
        <f t="shared" si="0"/>
        <v>0.30054746428571427</v>
      </c>
      <c r="D39" s="11">
        <f t="shared" si="1"/>
        <v>0.34345214285714282</v>
      </c>
      <c r="E39" s="11">
        <f t="shared" si="2"/>
        <v>0.40416642857142854</v>
      </c>
      <c r="F39" s="10"/>
      <c r="G39" s="10"/>
      <c r="H39" s="11"/>
      <c r="J39" s="10"/>
      <c r="K39" s="14">
        <v>1.3483325000000002</v>
      </c>
      <c r="L39" s="14">
        <v>2.8593319999999998</v>
      </c>
      <c r="M39" s="14">
        <v>2.4041649999999999</v>
      </c>
      <c r="N39" s="15">
        <v>2.8291649999999997</v>
      </c>
      <c r="Q39" s="11">
        <f t="shared" si="4"/>
        <v>0.19261892857142859</v>
      </c>
      <c r="R39" s="11">
        <f t="shared" si="4"/>
        <v>0.40847599999999995</v>
      </c>
      <c r="S39" s="11">
        <f t="shared" si="4"/>
        <v>0.34345214285714282</v>
      </c>
      <c r="T39" s="11">
        <f t="shared" si="4"/>
        <v>0.40416642857142854</v>
      </c>
    </row>
    <row r="40" spans="1:20" x14ac:dyDescent="0.35">
      <c r="A40" s="10" t="s">
        <v>220</v>
      </c>
      <c r="B40" s="10" t="s">
        <v>321</v>
      </c>
      <c r="C40" s="11">
        <f t="shared" si="0"/>
        <v>0.56626175000000001</v>
      </c>
      <c r="D40" s="11">
        <f t="shared" si="1"/>
        <v>0.55952357142857145</v>
      </c>
      <c r="E40" s="11">
        <f t="shared" si="2"/>
        <v>0.51738071428571419</v>
      </c>
      <c r="F40" s="10"/>
      <c r="G40" s="10"/>
      <c r="H40" s="11"/>
      <c r="J40" s="10"/>
      <c r="K40" s="14">
        <v>4.1183325000000002</v>
      </c>
      <c r="L40" s="14">
        <v>3.8093319999999999</v>
      </c>
      <c r="M40" s="14">
        <v>3.9166650000000001</v>
      </c>
      <c r="N40" s="15">
        <v>3.6216649999999997</v>
      </c>
      <c r="Q40" s="11">
        <f t="shared" ref="Q40:Q42" si="5">IF(ISNUMBER(K40)=TRUE,Q$5*(K40-Q$4)/(Q$3-Q$4)+(1-Q$5)*(1-(K40-Q$4)/(Q$3-Q$4)),"..")</f>
        <v>0.58833321428571428</v>
      </c>
      <c r="R40" s="11">
        <f t="shared" ref="R40:R42" si="6">IF(ISNUMBER(L40)=TRUE,R$5*(L40-R$4)/(R$3-R$4)+(1-R$5)*(1-(L40-R$4)/(R$3-R$4)),"..")</f>
        <v>0.54419028571428574</v>
      </c>
      <c r="S40" s="11">
        <f t="shared" ref="S40:S42" si="7">IF(ISNUMBER(M40)=TRUE,S$5*(M40-S$4)/(S$3-S$4)+(1-S$5)*(1-(M40-S$4)/(S$3-S$4)),"..")</f>
        <v>0.55952357142857145</v>
      </c>
      <c r="T40" s="11">
        <f t="shared" ref="T40:T42" si="8">IF(ISNUMBER(N40)=TRUE,T$5*(N40-T$4)/(T$3-T$4)+(1-T$5)*(1-(N40-T$4)/(T$3-T$4)),"..")</f>
        <v>0.51738071428571419</v>
      </c>
    </row>
    <row r="41" spans="1:20" x14ac:dyDescent="0.35">
      <c r="A41" s="10" t="s">
        <v>230</v>
      </c>
      <c r="B41" s="10" t="s">
        <v>325</v>
      </c>
      <c r="C41" s="11">
        <f t="shared" si="0"/>
        <v>0.42208296428571423</v>
      </c>
      <c r="D41" s="11">
        <f t="shared" si="1"/>
        <v>0.27202357142857142</v>
      </c>
      <c r="E41" s="11">
        <f t="shared" si="2"/>
        <v>0.25357107142857144</v>
      </c>
      <c r="F41" s="10"/>
      <c r="G41" s="10"/>
      <c r="H41" s="11"/>
      <c r="J41" s="10"/>
      <c r="K41" s="14">
        <v>2.1424975000000002</v>
      </c>
      <c r="L41" s="14">
        <v>3.766664</v>
      </c>
      <c r="M41" s="14">
        <v>1.9041650000000001</v>
      </c>
      <c r="N41" s="15">
        <v>1.7749975</v>
      </c>
      <c r="Q41" s="11">
        <f t="shared" si="5"/>
        <v>0.30607107142857143</v>
      </c>
      <c r="R41" s="11">
        <f t="shared" si="6"/>
        <v>0.5380948571428571</v>
      </c>
      <c r="S41" s="11">
        <f t="shared" si="7"/>
        <v>0.27202357142857142</v>
      </c>
      <c r="T41" s="11">
        <f t="shared" si="8"/>
        <v>0.25357107142857144</v>
      </c>
    </row>
    <row r="42" spans="1:20" x14ac:dyDescent="0.35">
      <c r="A42" s="10" t="s">
        <v>248</v>
      </c>
      <c r="B42" s="10" t="s">
        <v>328</v>
      </c>
      <c r="C42" s="11">
        <f t="shared" si="0"/>
        <v>0.59707857142857135</v>
      </c>
      <c r="D42" s="11">
        <f t="shared" si="1"/>
        <v>0.58153571428571438</v>
      </c>
      <c r="E42" s="11">
        <f t="shared" si="2"/>
        <v>0.46653571428571433</v>
      </c>
      <c r="F42" s="10"/>
      <c r="G42" s="10"/>
      <c r="H42" s="11"/>
      <c r="J42" s="10"/>
      <c r="K42" s="14">
        <v>3.8925000000000001</v>
      </c>
      <c r="L42" s="14">
        <v>4.4665999999999997</v>
      </c>
      <c r="M42" s="14">
        <v>4.0707500000000003</v>
      </c>
      <c r="N42" s="15">
        <v>3.2657500000000002</v>
      </c>
      <c r="Q42" s="11">
        <f t="shared" si="5"/>
        <v>0.55607142857142855</v>
      </c>
      <c r="R42" s="11">
        <f t="shared" si="6"/>
        <v>0.63808571428571426</v>
      </c>
      <c r="S42" s="11">
        <f t="shared" si="7"/>
        <v>0.58153571428571438</v>
      </c>
      <c r="T42" s="11">
        <f t="shared" si="8"/>
        <v>0.46653571428571433</v>
      </c>
    </row>
    <row r="43" spans="1:20" x14ac:dyDescent="0.35">
      <c r="A43" s="10"/>
      <c r="B43" s="10"/>
      <c r="C43" s="11"/>
      <c r="D43" s="11"/>
      <c r="E43" s="11"/>
      <c r="F43" s="10"/>
      <c r="G43" s="10"/>
      <c r="H43" s="11"/>
      <c r="J43" s="10"/>
      <c r="K43" s="10"/>
      <c r="L43" s="10"/>
      <c r="M43" s="10"/>
      <c r="N43" s="12"/>
    </row>
    <row r="44" spans="1:20" x14ac:dyDescent="0.35">
      <c r="A44" s="10"/>
      <c r="B44" s="10"/>
      <c r="C44" s="11"/>
      <c r="D44" s="11"/>
      <c r="E44" s="11"/>
      <c r="F44" s="10"/>
      <c r="G44" s="10"/>
      <c r="H44" s="11"/>
      <c r="J44" s="10"/>
      <c r="K44" s="10"/>
      <c r="L44" s="10"/>
      <c r="M44" s="10"/>
      <c r="N44" s="12"/>
    </row>
    <row r="45" spans="1:20" x14ac:dyDescent="0.35">
      <c r="A45" s="10"/>
      <c r="B45" s="10"/>
      <c r="C45" s="11"/>
      <c r="D45" s="11"/>
      <c r="E45" s="11"/>
      <c r="F45" s="10"/>
      <c r="G45" s="10"/>
      <c r="H45" s="11"/>
      <c r="J45" s="10"/>
      <c r="K45" s="10"/>
      <c r="L45" s="10"/>
      <c r="M45" s="10"/>
      <c r="N45" s="12"/>
    </row>
    <row r="46" spans="1:20" x14ac:dyDescent="0.35">
      <c r="A46" s="10"/>
      <c r="B46" s="10"/>
      <c r="C46" s="11"/>
      <c r="D46" s="11"/>
      <c r="E46" s="11"/>
      <c r="F46" s="10"/>
      <c r="G46" s="10"/>
      <c r="H46" s="11"/>
      <c r="J46" s="10"/>
      <c r="K46" s="10"/>
      <c r="L46" s="10"/>
      <c r="M46" s="10"/>
      <c r="N46" s="12"/>
    </row>
    <row r="47" spans="1:20" x14ac:dyDescent="0.35">
      <c r="A47" s="10"/>
      <c r="B47" s="10"/>
      <c r="C47" s="11"/>
      <c r="D47" s="11"/>
      <c r="E47" s="11"/>
      <c r="F47" s="10"/>
      <c r="G47" s="10"/>
      <c r="H47" s="11"/>
      <c r="J47" s="10"/>
      <c r="K47" s="10"/>
      <c r="L47" s="10"/>
      <c r="M47" s="10"/>
      <c r="N47" s="12"/>
    </row>
    <row r="48" spans="1:20" x14ac:dyDescent="0.35">
      <c r="A48" s="10"/>
      <c r="B48" s="10"/>
      <c r="C48" s="11"/>
      <c r="D48" s="11"/>
      <c r="E48" s="11"/>
      <c r="F48" s="10"/>
      <c r="G48" s="10"/>
      <c r="H48" s="11"/>
      <c r="J48" s="10"/>
      <c r="K48" s="10"/>
      <c r="L48" s="10"/>
      <c r="M48" s="10"/>
      <c r="N48" s="12"/>
    </row>
    <row r="49" spans="1:14" x14ac:dyDescent="0.35">
      <c r="A49" s="10"/>
      <c r="B49" s="10"/>
      <c r="C49" s="11"/>
      <c r="D49" s="11"/>
      <c r="E49" s="11"/>
      <c r="F49" s="10"/>
      <c r="G49" s="10"/>
      <c r="H49" s="11"/>
      <c r="J49" s="10"/>
      <c r="K49" s="10"/>
      <c r="L49" s="10"/>
      <c r="M49" s="10"/>
      <c r="N49" s="12"/>
    </row>
    <row r="50" spans="1:14" x14ac:dyDescent="0.35">
      <c r="A50" s="10"/>
      <c r="B50" s="10"/>
      <c r="C50" s="11"/>
      <c r="D50" s="11"/>
      <c r="E50" s="11"/>
      <c r="F50" s="10"/>
      <c r="G50" s="10"/>
      <c r="H50" s="11"/>
      <c r="J50" s="10"/>
      <c r="K50" s="10"/>
      <c r="L50" s="10"/>
      <c r="M50" s="10"/>
      <c r="N50" s="12"/>
    </row>
    <row r="51" spans="1:14" x14ac:dyDescent="0.35">
      <c r="A51" s="10"/>
      <c r="B51" s="10"/>
      <c r="C51" s="11"/>
      <c r="D51" s="11"/>
      <c r="E51" s="11"/>
      <c r="F51" s="10"/>
      <c r="G51" s="10"/>
      <c r="H51" s="11"/>
      <c r="J51" s="10"/>
      <c r="K51" s="10"/>
      <c r="L51" s="10"/>
      <c r="M51" s="10"/>
      <c r="N51" s="12"/>
    </row>
    <row r="52" spans="1:14" x14ac:dyDescent="0.35">
      <c r="A52" s="10"/>
      <c r="B52" s="10"/>
      <c r="C52" s="11"/>
      <c r="D52" s="11"/>
      <c r="E52" s="11"/>
      <c r="F52" s="10"/>
      <c r="G52" s="10"/>
      <c r="H52" s="11"/>
      <c r="J52" s="10"/>
      <c r="K52" s="10"/>
      <c r="L52" s="10"/>
      <c r="M52" s="10"/>
      <c r="N52" s="12"/>
    </row>
    <row r="53" spans="1:14" x14ac:dyDescent="0.35">
      <c r="A53" s="10"/>
      <c r="B53" s="10"/>
      <c r="C53" s="11"/>
      <c r="D53" s="11"/>
      <c r="E53" s="11"/>
      <c r="F53" s="10"/>
      <c r="G53" s="10"/>
      <c r="H53" s="11"/>
      <c r="J53" s="10"/>
      <c r="K53" s="10"/>
      <c r="L53" s="10"/>
      <c r="M53" s="10"/>
      <c r="N53" s="12"/>
    </row>
    <row r="54" spans="1:14" x14ac:dyDescent="0.35">
      <c r="A54" s="10"/>
      <c r="B54" s="10"/>
      <c r="C54" s="11"/>
      <c r="D54" s="11"/>
      <c r="E54" s="11"/>
      <c r="F54" s="10"/>
      <c r="G54" s="10"/>
      <c r="H54" s="11"/>
      <c r="J54" s="10"/>
      <c r="K54" s="10"/>
      <c r="L54" s="10"/>
      <c r="M54" s="10"/>
      <c r="N54" s="12"/>
    </row>
    <row r="55" spans="1:14" x14ac:dyDescent="0.35">
      <c r="A55" s="10"/>
      <c r="B55" s="10"/>
      <c r="C55" s="11"/>
      <c r="D55" s="11"/>
      <c r="E55" s="11"/>
      <c r="F55" s="10"/>
      <c r="G55" s="10"/>
      <c r="H55" s="11"/>
      <c r="J55" s="10"/>
      <c r="K55" s="10"/>
      <c r="L55" s="10"/>
      <c r="M55" s="10"/>
      <c r="N55" s="12"/>
    </row>
    <row r="56" spans="1:14" x14ac:dyDescent="0.35">
      <c r="A56" s="10"/>
      <c r="B56" s="10"/>
      <c r="C56" s="11"/>
      <c r="D56" s="11"/>
      <c r="E56" s="11"/>
      <c r="F56" s="10"/>
      <c r="G56" s="10"/>
      <c r="H56" s="11"/>
      <c r="J56" s="10"/>
      <c r="K56" s="10"/>
      <c r="L56" s="10"/>
      <c r="M56" s="10"/>
      <c r="N56" s="12"/>
    </row>
    <row r="57" spans="1:14" x14ac:dyDescent="0.35">
      <c r="A57" s="10"/>
      <c r="B57" s="10"/>
      <c r="C57" s="11"/>
      <c r="D57" s="11"/>
      <c r="E57" s="11"/>
      <c r="F57" s="10"/>
      <c r="G57" s="10"/>
      <c r="H57" s="11"/>
      <c r="J57" s="10"/>
      <c r="K57" s="10"/>
      <c r="L57" s="10"/>
      <c r="M57" s="10"/>
      <c r="N57" s="12"/>
    </row>
    <row r="58" spans="1:14" x14ac:dyDescent="0.35">
      <c r="A58" s="10"/>
      <c r="B58" s="10"/>
      <c r="C58" s="11"/>
      <c r="D58" s="11"/>
      <c r="E58" s="11"/>
      <c r="F58" s="10"/>
      <c r="G58" s="10"/>
      <c r="H58" s="11"/>
      <c r="J58" s="10"/>
      <c r="K58" s="10"/>
      <c r="L58" s="10"/>
      <c r="M58" s="10"/>
      <c r="N58" s="12"/>
    </row>
    <row r="59" spans="1:14" x14ac:dyDescent="0.35">
      <c r="A59" s="10"/>
      <c r="B59" s="10"/>
      <c r="C59" s="11"/>
      <c r="D59" s="11"/>
      <c r="E59" s="11"/>
      <c r="F59" s="10"/>
      <c r="G59" s="10"/>
      <c r="H59" s="11"/>
      <c r="J59" s="10"/>
      <c r="K59" s="10"/>
      <c r="L59" s="10"/>
      <c r="M59" s="10"/>
      <c r="N59" s="12"/>
    </row>
    <row r="60" spans="1:14" x14ac:dyDescent="0.35">
      <c r="A60" s="10"/>
      <c r="B60" s="10"/>
      <c r="C60" s="11"/>
      <c r="D60" s="11"/>
      <c r="E60" s="11"/>
      <c r="F60" s="10"/>
      <c r="G60" s="10"/>
      <c r="H60" s="11"/>
      <c r="J60" s="10"/>
      <c r="K60" s="10"/>
      <c r="L60" s="10"/>
      <c r="M60" s="10"/>
      <c r="N60" s="12"/>
    </row>
    <row r="61" spans="1:14" x14ac:dyDescent="0.35">
      <c r="A61" s="10"/>
      <c r="B61" s="10"/>
      <c r="C61" s="11"/>
      <c r="D61" s="11"/>
      <c r="E61" s="11"/>
      <c r="F61" s="10"/>
      <c r="G61" s="10"/>
      <c r="H61" s="11"/>
      <c r="J61" s="10"/>
      <c r="K61" s="10"/>
      <c r="L61" s="10"/>
      <c r="M61" s="10"/>
      <c r="N61" s="12"/>
    </row>
    <row r="62" spans="1:14" x14ac:dyDescent="0.35">
      <c r="A62" s="10"/>
      <c r="B62" s="10"/>
      <c r="C62" s="11"/>
      <c r="D62" s="11"/>
      <c r="E62" s="11"/>
      <c r="F62" s="10"/>
      <c r="G62" s="10"/>
      <c r="H62" s="11"/>
      <c r="J62" s="10"/>
      <c r="K62" s="10"/>
      <c r="L62" s="10"/>
      <c r="M62" s="10"/>
      <c r="N62" s="12"/>
    </row>
    <row r="63" spans="1:14" x14ac:dyDescent="0.35">
      <c r="A63" s="10"/>
      <c r="B63" s="10"/>
      <c r="C63" s="11"/>
      <c r="D63" s="11"/>
      <c r="E63" s="11"/>
      <c r="F63" s="10"/>
      <c r="G63" s="10"/>
      <c r="H63" s="11"/>
      <c r="J63" s="10"/>
      <c r="K63" s="10"/>
      <c r="L63" s="10"/>
      <c r="M63" s="10"/>
      <c r="N63" s="12"/>
    </row>
    <row r="64" spans="1:14" x14ac:dyDescent="0.35">
      <c r="A64" s="10"/>
      <c r="B64" s="10"/>
      <c r="C64" s="11"/>
      <c r="D64" s="11"/>
      <c r="E64" s="11"/>
      <c r="F64" s="10"/>
      <c r="G64" s="10"/>
      <c r="H64" s="11"/>
      <c r="J64" s="10"/>
      <c r="K64" s="10"/>
      <c r="L64" s="10"/>
      <c r="M64" s="10"/>
      <c r="N64" s="12"/>
    </row>
    <row r="65" spans="1:14" x14ac:dyDescent="0.35">
      <c r="A65" s="10"/>
      <c r="B65" s="10"/>
      <c r="C65" s="11"/>
      <c r="D65" s="11"/>
      <c r="E65" s="11"/>
      <c r="F65" s="10"/>
      <c r="G65" s="10"/>
      <c r="H65" s="11"/>
      <c r="J65" s="10"/>
      <c r="K65" s="10"/>
      <c r="L65" s="10"/>
      <c r="M65" s="10"/>
      <c r="N65" s="12"/>
    </row>
    <row r="66" spans="1:14" x14ac:dyDescent="0.35">
      <c r="A66" s="10"/>
      <c r="B66" s="10"/>
      <c r="C66" s="11"/>
      <c r="D66" s="11"/>
      <c r="E66" s="11"/>
      <c r="F66" s="10"/>
      <c r="G66" s="10"/>
      <c r="H66" s="11"/>
      <c r="J66" s="10"/>
      <c r="K66" s="10"/>
      <c r="L66" s="10"/>
      <c r="M66" s="10"/>
      <c r="N66" s="12"/>
    </row>
    <row r="67" spans="1:14" x14ac:dyDescent="0.35">
      <c r="A67" s="10"/>
      <c r="B67" s="10"/>
      <c r="C67" s="11"/>
      <c r="D67" s="11"/>
      <c r="E67" s="11"/>
      <c r="F67" s="10"/>
      <c r="G67" s="10"/>
      <c r="H67" s="11"/>
      <c r="J67" s="10"/>
      <c r="K67" s="10"/>
      <c r="L67" s="10"/>
      <c r="M67" s="10"/>
      <c r="N67" s="12"/>
    </row>
    <row r="68" spans="1:14" x14ac:dyDescent="0.35">
      <c r="A68" s="10"/>
      <c r="B68" s="10"/>
      <c r="C68" s="11"/>
      <c r="D68" s="11"/>
      <c r="E68" s="11"/>
      <c r="F68" s="10"/>
      <c r="G68" s="10"/>
      <c r="H68" s="11"/>
      <c r="J68" s="10"/>
      <c r="K68" s="10"/>
      <c r="L68" s="10"/>
      <c r="M68" s="10"/>
      <c r="N68" s="12"/>
    </row>
    <row r="69" spans="1:14" x14ac:dyDescent="0.35">
      <c r="A69" s="10"/>
      <c r="B69" s="10"/>
      <c r="C69" s="11"/>
      <c r="D69" s="11"/>
      <c r="E69" s="11"/>
      <c r="F69" s="10"/>
      <c r="G69" s="10"/>
      <c r="H69" s="11"/>
      <c r="J69" s="10"/>
      <c r="K69" s="10"/>
      <c r="L69" s="10"/>
      <c r="M69" s="10"/>
      <c r="N69" s="12"/>
    </row>
    <row r="70" spans="1:14" x14ac:dyDescent="0.35">
      <c r="A70" s="10"/>
      <c r="B70" s="10"/>
      <c r="C70" s="11"/>
      <c r="D70" s="11"/>
      <c r="E70" s="11"/>
      <c r="F70" s="10"/>
      <c r="G70" s="10"/>
      <c r="H70" s="11"/>
      <c r="J70" s="10"/>
      <c r="K70" s="10"/>
      <c r="L70" s="10"/>
      <c r="M70" s="10"/>
      <c r="N70" s="12"/>
    </row>
    <row r="71" spans="1:14" x14ac:dyDescent="0.35">
      <c r="A71" s="10"/>
      <c r="B71" s="10"/>
      <c r="C71" s="11"/>
      <c r="D71" s="11"/>
      <c r="E71" s="11"/>
      <c r="F71" s="10"/>
      <c r="G71" s="10"/>
      <c r="H71" s="11"/>
      <c r="J71" s="10"/>
      <c r="K71" s="10"/>
      <c r="L71" s="10"/>
      <c r="M71" s="10"/>
      <c r="N71" s="12"/>
    </row>
    <row r="72" spans="1:14" x14ac:dyDescent="0.35">
      <c r="A72" s="10"/>
      <c r="B72" s="10"/>
      <c r="C72" s="11"/>
      <c r="D72" s="11"/>
      <c r="E72" s="11"/>
      <c r="F72" s="10"/>
      <c r="G72" s="10"/>
      <c r="H72" s="11"/>
      <c r="J72" s="10"/>
      <c r="K72" s="10"/>
      <c r="L72" s="10"/>
      <c r="M72" s="10"/>
      <c r="N72" s="12"/>
    </row>
    <row r="73" spans="1:14" x14ac:dyDescent="0.35">
      <c r="A73" s="10"/>
      <c r="B73" s="10"/>
      <c r="C73" s="11"/>
      <c r="D73" s="11"/>
      <c r="E73" s="11"/>
      <c r="F73" s="10"/>
      <c r="G73" s="10"/>
      <c r="H73" s="11"/>
      <c r="J73" s="10"/>
      <c r="K73" s="10"/>
      <c r="L73" s="10"/>
      <c r="M73" s="10"/>
      <c r="N73" s="12"/>
    </row>
    <row r="74" spans="1:14" x14ac:dyDescent="0.35">
      <c r="A74" s="10"/>
      <c r="B74" s="10"/>
      <c r="C74" s="11"/>
      <c r="D74" s="11"/>
      <c r="E74" s="11"/>
      <c r="F74" s="10"/>
      <c r="G74" s="10"/>
      <c r="H74" s="11"/>
      <c r="J74" s="10"/>
      <c r="K74" s="10"/>
      <c r="L74" s="10"/>
      <c r="M74" s="10"/>
      <c r="N74" s="12"/>
    </row>
    <row r="75" spans="1:14" x14ac:dyDescent="0.35">
      <c r="A75" s="10"/>
      <c r="B75" s="10"/>
      <c r="C75" s="11"/>
      <c r="D75" s="11"/>
      <c r="E75" s="11"/>
      <c r="F75" s="10"/>
      <c r="G75" s="10"/>
      <c r="H75" s="11"/>
      <c r="J75" s="10"/>
      <c r="K75" s="10"/>
      <c r="L75" s="10"/>
      <c r="M75" s="10"/>
      <c r="N75" s="12"/>
    </row>
    <row r="76" spans="1:14" x14ac:dyDescent="0.35">
      <c r="A76" s="10"/>
      <c r="B76" s="10"/>
      <c r="C76" s="11"/>
      <c r="D76" s="11"/>
      <c r="E76" s="11"/>
      <c r="F76" s="10"/>
      <c r="G76" s="10"/>
      <c r="H76" s="11"/>
      <c r="J76" s="10"/>
      <c r="K76" s="10"/>
      <c r="L76" s="10"/>
      <c r="M76" s="10"/>
      <c r="N76" s="12"/>
    </row>
    <row r="77" spans="1:14" x14ac:dyDescent="0.35">
      <c r="A77" s="10"/>
      <c r="B77" s="10"/>
      <c r="C77" s="11"/>
      <c r="D77" s="11"/>
      <c r="E77" s="11"/>
      <c r="F77" s="10"/>
      <c r="G77" s="10"/>
      <c r="H77" s="11"/>
      <c r="J77" s="10"/>
      <c r="K77" s="10"/>
      <c r="L77" s="10"/>
      <c r="M77" s="10"/>
      <c r="N77" s="12"/>
    </row>
    <row r="78" spans="1:14" x14ac:dyDescent="0.35">
      <c r="A78" s="10"/>
      <c r="B78" s="10"/>
      <c r="C78" s="11"/>
      <c r="D78" s="11"/>
      <c r="E78" s="11"/>
      <c r="F78" s="10"/>
      <c r="G78" s="10"/>
      <c r="H78" s="11"/>
      <c r="J78" s="10"/>
      <c r="K78" s="10"/>
      <c r="L78" s="10"/>
      <c r="M78" s="10"/>
      <c r="N78" s="12"/>
    </row>
    <row r="79" spans="1:14" x14ac:dyDescent="0.35">
      <c r="A79" s="10"/>
      <c r="B79" s="10"/>
      <c r="C79" s="11"/>
      <c r="D79" s="11"/>
      <c r="E79" s="11"/>
      <c r="F79" s="10"/>
      <c r="G79" s="10"/>
      <c r="H79" s="11"/>
      <c r="J79" s="10"/>
      <c r="K79" s="10"/>
      <c r="L79" s="10"/>
      <c r="M79" s="10"/>
      <c r="N79" s="12"/>
    </row>
    <row r="80" spans="1:14" x14ac:dyDescent="0.35">
      <c r="A80" s="10"/>
      <c r="B80" s="10"/>
      <c r="C80" s="11"/>
      <c r="D80" s="11"/>
      <c r="E80" s="11"/>
      <c r="F80" s="10"/>
      <c r="G80" s="10"/>
      <c r="H80" s="11"/>
      <c r="J80" s="10"/>
      <c r="K80" s="10"/>
      <c r="L80" s="10"/>
      <c r="M80" s="10"/>
      <c r="N80" s="12"/>
    </row>
    <row r="81" spans="1:14" x14ac:dyDescent="0.35">
      <c r="A81" s="10"/>
      <c r="B81" s="10"/>
      <c r="C81" s="11"/>
      <c r="D81" s="11"/>
      <c r="E81" s="11"/>
      <c r="F81" s="10"/>
      <c r="G81" s="10"/>
      <c r="H81" s="11"/>
      <c r="J81" s="10"/>
      <c r="K81" s="10"/>
      <c r="L81" s="10"/>
      <c r="M81" s="10"/>
      <c r="N81" s="12"/>
    </row>
    <row r="82" spans="1:14" x14ac:dyDescent="0.35">
      <c r="A82" s="10"/>
      <c r="B82" s="10"/>
      <c r="C82" s="11"/>
      <c r="D82" s="11"/>
      <c r="E82" s="11"/>
      <c r="F82" s="10"/>
      <c r="G82" s="10"/>
      <c r="H82" s="11"/>
      <c r="J82" s="10"/>
      <c r="K82" s="10"/>
      <c r="L82" s="10"/>
      <c r="M82" s="10"/>
      <c r="N82" s="12"/>
    </row>
    <row r="83" spans="1:14" x14ac:dyDescent="0.35">
      <c r="A83" s="10"/>
      <c r="B83" s="10"/>
      <c r="C83" s="11"/>
      <c r="D83" s="11"/>
      <c r="E83" s="11"/>
      <c r="F83" s="10"/>
      <c r="G83" s="10"/>
      <c r="H83" s="11"/>
      <c r="J83" s="10"/>
      <c r="K83" s="10"/>
      <c r="L83" s="10"/>
      <c r="M83" s="10"/>
      <c r="N83" s="12"/>
    </row>
    <row r="84" spans="1:14" x14ac:dyDescent="0.35">
      <c r="A84" s="10"/>
      <c r="B84" s="10"/>
      <c r="C84" s="11"/>
      <c r="D84" s="11"/>
      <c r="E84" s="11"/>
      <c r="F84" s="10"/>
      <c r="G84" s="10"/>
      <c r="H84" s="11"/>
      <c r="J84" s="10"/>
      <c r="K84" s="10"/>
      <c r="L84" s="10"/>
      <c r="M84" s="10"/>
      <c r="N84" s="12"/>
    </row>
    <row r="85" spans="1:14" x14ac:dyDescent="0.35">
      <c r="A85" s="10"/>
      <c r="B85" s="10"/>
      <c r="C85" s="11"/>
      <c r="D85" s="11"/>
      <c r="E85" s="11"/>
      <c r="F85" s="10"/>
      <c r="G85" s="10"/>
      <c r="H85" s="11"/>
      <c r="J85" s="10"/>
      <c r="K85" s="10"/>
      <c r="L85" s="10"/>
      <c r="M85" s="10"/>
      <c r="N85" s="12"/>
    </row>
    <row r="86" spans="1:14" x14ac:dyDescent="0.35">
      <c r="A86" s="10"/>
      <c r="B86" s="10"/>
      <c r="C86" s="11"/>
      <c r="D86" s="11"/>
      <c r="E86" s="11"/>
      <c r="F86" s="10"/>
      <c r="G86" s="10"/>
      <c r="H86" s="11"/>
      <c r="J86" s="10"/>
      <c r="K86" s="10"/>
      <c r="L86" s="10"/>
      <c r="M86" s="10"/>
      <c r="N86" s="12"/>
    </row>
    <row r="87" spans="1:14" x14ac:dyDescent="0.35">
      <c r="A87" s="10"/>
      <c r="B87" s="10"/>
      <c r="C87" s="11"/>
      <c r="D87" s="11"/>
      <c r="E87" s="11"/>
      <c r="F87" s="10"/>
      <c r="G87" s="10"/>
      <c r="H87" s="11"/>
      <c r="J87" s="10"/>
      <c r="K87" s="10"/>
      <c r="L87" s="10"/>
      <c r="M87" s="10"/>
      <c r="N87" s="12"/>
    </row>
    <row r="88" spans="1:14" x14ac:dyDescent="0.35">
      <c r="A88" s="10"/>
      <c r="B88" s="10"/>
      <c r="C88" s="11"/>
      <c r="D88" s="11"/>
      <c r="E88" s="11"/>
      <c r="F88" s="10"/>
      <c r="G88" s="10"/>
      <c r="H88" s="11"/>
      <c r="J88" s="10"/>
      <c r="K88" s="10"/>
      <c r="L88" s="10"/>
      <c r="M88" s="10"/>
      <c r="N88" s="12"/>
    </row>
    <row r="89" spans="1:14" x14ac:dyDescent="0.35">
      <c r="A89" s="10"/>
      <c r="B89" s="10"/>
      <c r="C89" s="11"/>
      <c r="D89" s="11"/>
      <c r="E89" s="11"/>
      <c r="F89" s="10"/>
      <c r="G89" s="10"/>
      <c r="H89" s="11"/>
      <c r="J89" s="10"/>
      <c r="K89" s="10"/>
      <c r="L89" s="10"/>
      <c r="M89" s="10"/>
      <c r="N89" s="12"/>
    </row>
    <row r="90" spans="1:14" x14ac:dyDescent="0.35">
      <c r="A90" s="10"/>
      <c r="B90" s="10"/>
      <c r="C90" s="11"/>
      <c r="D90" s="11"/>
      <c r="E90" s="11"/>
      <c r="F90" s="10"/>
      <c r="G90" s="10"/>
      <c r="H90" s="11"/>
      <c r="J90" s="10"/>
      <c r="K90" s="10"/>
      <c r="L90" s="10"/>
      <c r="M90" s="10"/>
      <c r="N90" s="12"/>
    </row>
    <row r="91" spans="1:14" x14ac:dyDescent="0.35">
      <c r="A91" s="10"/>
      <c r="B91" s="10"/>
      <c r="C91" s="11"/>
      <c r="D91" s="11"/>
      <c r="E91" s="11"/>
      <c r="F91" s="10"/>
      <c r="G91" s="10"/>
      <c r="H91" s="11"/>
      <c r="J91" s="10"/>
      <c r="K91" s="10"/>
      <c r="L91" s="10"/>
      <c r="M91" s="10"/>
      <c r="N91" s="12"/>
    </row>
    <row r="92" spans="1:14" x14ac:dyDescent="0.35">
      <c r="A92" s="10"/>
      <c r="B92" s="10"/>
      <c r="C92" s="11"/>
      <c r="D92" s="11"/>
      <c r="E92" s="11"/>
      <c r="F92" s="10"/>
      <c r="G92" s="10"/>
      <c r="H92" s="11"/>
      <c r="J92" s="10"/>
      <c r="K92" s="10"/>
      <c r="L92" s="10"/>
      <c r="M92" s="10"/>
      <c r="N92" s="12"/>
    </row>
    <row r="93" spans="1:14" x14ac:dyDescent="0.35">
      <c r="A93" s="10"/>
      <c r="B93" s="10"/>
      <c r="C93" s="11"/>
      <c r="D93" s="11"/>
      <c r="E93" s="11"/>
      <c r="F93" s="10"/>
      <c r="G93" s="10"/>
      <c r="H93" s="11"/>
      <c r="J93" s="10"/>
      <c r="K93" s="10"/>
      <c r="L93" s="10"/>
      <c r="M93" s="10"/>
      <c r="N93" s="12"/>
    </row>
    <row r="94" spans="1:14" x14ac:dyDescent="0.35">
      <c r="A94" s="10"/>
      <c r="B94" s="10"/>
      <c r="C94" s="11"/>
      <c r="D94" s="11"/>
      <c r="E94" s="11"/>
      <c r="F94" s="10"/>
      <c r="G94" s="10"/>
      <c r="H94" s="11"/>
      <c r="J94" s="10"/>
      <c r="K94" s="10"/>
      <c r="L94" s="10"/>
      <c r="M94" s="10"/>
      <c r="N94" s="12"/>
    </row>
    <row r="95" spans="1:14" x14ac:dyDescent="0.35">
      <c r="A95" s="10"/>
      <c r="B95" s="10"/>
      <c r="C95" s="11"/>
      <c r="D95" s="11"/>
      <c r="E95" s="11"/>
      <c r="F95" s="10"/>
      <c r="G95" s="10"/>
      <c r="H95" s="11"/>
      <c r="J95" s="10"/>
      <c r="K95" s="10"/>
      <c r="L95" s="10"/>
      <c r="M95" s="10"/>
      <c r="N95" s="12"/>
    </row>
    <row r="96" spans="1:14" x14ac:dyDescent="0.35">
      <c r="A96" s="10"/>
      <c r="B96" s="10"/>
      <c r="C96" s="11"/>
      <c r="D96" s="11"/>
      <c r="E96" s="11"/>
      <c r="F96" s="10"/>
      <c r="G96" s="10"/>
      <c r="H96" s="11"/>
      <c r="J96" s="10"/>
      <c r="K96" s="10"/>
      <c r="L96" s="10"/>
      <c r="M96" s="10"/>
      <c r="N96" s="12"/>
    </row>
    <row r="97" spans="1:14" x14ac:dyDescent="0.35">
      <c r="A97" s="10"/>
      <c r="B97" s="10"/>
      <c r="C97" s="11"/>
      <c r="D97" s="11"/>
      <c r="E97" s="11"/>
      <c r="F97" s="10"/>
      <c r="G97" s="10"/>
      <c r="H97" s="11"/>
      <c r="J97" s="10"/>
      <c r="K97" s="10"/>
      <c r="L97" s="10"/>
      <c r="M97" s="10"/>
      <c r="N97" s="12"/>
    </row>
    <row r="98" spans="1:14" x14ac:dyDescent="0.35">
      <c r="A98" s="10"/>
      <c r="B98" s="10"/>
      <c r="C98" s="11"/>
      <c r="D98" s="11"/>
      <c r="E98" s="11"/>
      <c r="F98" s="10"/>
      <c r="G98" s="10"/>
      <c r="H98" s="11"/>
      <c r="J98" s="10"/>
      <c r="K98" s="10"/>
      <c r="L98" s="10"/>
      <c r="M98" s="10"/>
      <c r="N98" s="12"/>
    </row>
    <row r="99" spans="1:14" x14ac:dyDescent="0.35">
      <c r="A99" s="10"/>
      <c r="B99" s="10"/>
      <c r="C99" s="11"/>
      <c r="D99" s="11"/>
      <c r="E99" s="11"/>
      <c r="F99" s="10"/>
      <c r="G99" s="10"/>
      <c r="H99" s="11"/>
      <c r="J99" s="10"/>
      <c r="K99" s="10"/>
      <c r="L99" s="10"/>
      <c r="M99" s="10"/>
      <c r="N99" s="12"/>
    </row>
    <row r="100" spans="1:14" x14ac:dyDescent="0.35">
      <c r="A100" s="10"/>
      <c r="B100" s="10"/>
      <c r="C100" s="11"/>
      <c r="D100" s="11"/>
      <c r="E100" s="11"/>
      <c r="F100" s="10"/>
      <c r="G100" s="10"/>
      <c r="H100" s="11"/>
      <c r="J100" s="10"/>
      <c r="K100" s="10"/>
      <c r="L100" s="10"/>
      <c r="M100" s="10"/>
      <c r="N100" s="12"/>
    </row>
    <row r="101" spans="1:14" x14ac:dyDescent="0.35">
      <c r="A101" s="10"/>
      <c r="B101" s="10"/>
      <c r="C101" s="11"/>
      <c r="D101" s="11"/>
      <c r="E101" s="11"/>
      <c r="F101" s="10"/>
      <c r="G101" s="10"/>
      <c r="H101" s="11"/>
      <c r="J101" s="10"/>
      <c r="K101" s="10"/>
      <c r="L101" s="10"/>
      <c r="M101" s="10"/>
      <c r="N101" s="12"/>
    </row>
    <row r="102" spans="1:14" x14ac:dyDescent="0.35">
      <c r="A102" s="10"/>
      <c r="B102" s="10"/>
      <c r="C102" s="11"/>
      <c r="D102" s="11"/>
      <c r="E102" s="11"/>
      <c r="F102" s="10"/>
      <c r="G102" s="10"/>
      <c r="H102" s="11"/>
      <c r="J102" s="10"/>
      <c r="K102" s="10"/>
      <c r="L102" s="10"/>
      <c r="M102" s="10"/>
      <c r="N102" s="12"/>
    </row>
    <row r="103" spans="1:14" x14ac:dyDescent="0.35">
      <c r="A103" s="10"/>
      <c r="B103" s="10"/>
      <c r="C103" s="11"/>
      <c r="D103" s="11"/>
      <c r="E103" s="11"/>
      <c r="F103" s="10"/>
      <c r="G103" s="10"/>
      <c r="H103" s="11"/>
      <c r="J103" s="10"/>
      <c r="K103" s="10"/>
      <c r="L103" s="10"/>
      <c r="M103" s="10"/>
      <c r="N103" s="12"/>
    </row>
    <row r="104" spans="1:14" x14ac:dyDescent="0.35">
      <c r="A104" s="10"/>
      <c r="B104" s="10"/>
      <c r="C104" s="11"/>
      <c r="D104" s="11"/>
      <c r="E104" s="11"/>
      <c r="F104" s="10"/>
      <c r="G104" s="10"/>
      <c r="H104" s="11"/>
      <c r="J104" s="10"/>
      <c r="K104" s="10"/>
      <c r="L104" s="10"/>
      <c r="M104" s="10"/>
      <c r="N104" s="12"/>
    </row>
    <row r="105" spans="1:14" x14ac:dyDescent="0.35">
      <c r="A105" s="10"/>
      <c r="B105" s="10"/>
      <c r="C105" s="11"/>
      <c r="D105" s="11"/>
      <c r="E105" s="11"/>
      <c r="F105" s="10"/>
      <c r="G105" s="10"/>
      <c r="H105" s="11"/>
      <c r="J105" s="10"/>
      <c r="K105" s="10"/>
      <c r="L105" s="10"/>
      <c r="M105" s="10"/>
      <c r="N105" s="12"/>
    </row>
    <row r="106" spans="1:14" x14ac:dyDescent="0.35">
      <c r="A106" s="10"/>
      <c r="B106" s="10"/>
      <c r="C106" s="11"/>
      <c r="D106" s="11"/>
      <c r="E106" s="11"/>
      <c r="F106" s="10"/>
      <c r="G106" s="10"/>
      <c r="H106" s="11"/>
      <c r="J106" s="10"/>
      <c r="K106" s="10"/>
      <c r="L106" s="10"/>
      <c r="M106" s="10"/>
      <c r="N106" s="12"/>
    </row>
    <row r="107" spans="1:14" x14ac:dyDescent="0.35">
      <c r="A107" s="10"/>
      <c r="B107" s="10"/>
      <c r="C107" s="11"/>
      <c r="D107" s="11"/>
      <c r="E107" s="11"/>
      <c r="F107" s="10"/>
      <c r="G107" s="10"/>
      <c r="H107" s="11"/>
      <c r="J107" s="10"/>
      <c r="K107" s="10"/>
      <c r="L107" s="10"/>
      <c r="M107" s="10"/>
      <c r="N107" s="12"/>
    </row>
    <row r="108" spans="1:14" x14ac:dyDescent="0.35">
      <c r="A108" s="10"/>
      <c r="B108" s="10"/>
      <c r="C108" s="11"/>
      <c r="D108" s="11"/>
      <c r="E108" s="11"/>
      <c r="F108" s="10"/>
      <c r="G108" s="10"/>
      <c r="H108" s="11"/>
      <c r="J108" s="10"/>
      <c r="K108" s="10"/>
      <c r="L108" s="10"/>
      <c r="M108" s="10"/>
      <c r="N108" s="12"/>
    </row>
    <row r="109" spans="1:14" x14ac:dyDescent="0.35">
      <c r="A109" s="10"/>
      <c r="B109" s="10"/>
      <c r="C109" s="11"/>
      <c r="D109" s="11"/>
      <c r="E109" s="11"/>
      <c r="F109" s="10"/>
      <c r="G109" s="10"/>
      <c r="H109" s="11"/>
      <c r="J109" s="10"/>
      <c r="K109" s="10"/>
      <c r="L109" s="10"/>
      <c r="M109" s="10"/>
      <c r="N109" s="12"/>
    </row>
    <row r="110" spans="1:14" x14ac:dyDescent="0.35">
      <c r="A110" s="10"/>
      <c r="B110" s="10"/>
      <c r="C110" s="11"/>
      <c r="D110" s="11"/>
      <c r="E110" s="11"/>
      <c r="F110" s="10"/>
      <c r="G110" s="10"/>
      <c r="H110" s="11"/>
      <c r="J110" s="10"/>
      <c r="K110" s="10"/>
      <c r="L110" s="10"/>
      <c r="M110" s="10"/>
      <c r="N110" s="12"/>
    </row>
    <row r="111" spans="1:14" x14ac:dyDescent="0.35">
      <c r="A111" s="10"/>
      <c r="B111" s="10"/>
      <c r="C111" s="11"/>
      <c r="D111" s="11"/>
      <c r="E111" s="11"/>
      <c r="F111" s="10"/>
      <c r="G111" s="10"/>
      <c r="H111" s="11"/>
      <c r="J111" s="10"/>
      <c r="K111" s="10"/>
      <c r="L111" s="10"/>
      <c r="M111" s="10"/>
      <c r="N111" s="12"/>
    </row>
    <row r="112" spans="1:14" x14ac:dyDescent="0.35">
      <c r="A112" s="10"/>
      <c r="B112" s="10"/>
      <c r="C112" s="11"/>
      <c r="D112" s="11"/>
      <c r="E112" s="11"/>
      <c r="F112" s="10"/>
      <c r="G112" s="10"/>
      <c r="H112" s="11"/>
      <c r="J112" s="10"/>
      <c r="K112" s="10"/>
      <c r="L112" s="10"/>
      <c r="M112" s="10"/>
      <c r="N112" s="12"/>
    </row>
    <row r="113" spans="1:14" x14ac:dyDescent="0.35">
      <c r="A113" s="10"/>
      <c r="B113" s="10"/>
      <c r="C113" s="11"/>
      <c r="D113" s="11"/>
      <c r="E113" s="11"/>
      <c r="F113" s="10"/>
      <c r="G113" s="10"/>
      <c r="H113" s="11"/>
      <c r="J113" s="10"/>
      <c r="K113" s="10"/>
      <c r="L113" s="10"/>
      <c r="M113" s="10"/>
      <c r="N113" s="12"/>
    </row>
    <row r="114" spans="1:14" x14ac:dyDescent="0.35">
      <c r="A114" s="10"/>
      <c r="B114" s="10"/>
      <c r="C114" s="11"/>
      <c r="D114" s="11"/>
      <c r="E114" s="11"/>
      <c r="F114" s="10"/>
      <c r="G114" s="10"/>
      <c r="H114" s="11"/>
      <c r="J114" s="10"/>
      <c r="K114" s="10"/>
      <c r="L114" s="10"/>
      <c r="M114" s="10"/>
      <c r="N114" s="12"/>
    </row>
    <row r="115" spans="1:14" x14ac:dyDescent="0.35">
      <c r="A115" s="10"/>
      <c r="B115" s="10"/>
      <c r="C115" s="11"/>
      <c r="D115" s="11"/>
      <c r="E115" s="11"/>
      <c r="F115" s="10"/>
      <c r="G115" s="10"/>
      <c r="H115" s="11"/>
      <c r="J115" s="10"/>
      <c r="K115" s="10"/>
      <c r="L115" s="10"/>
      <c r="M115" s="10"/>
      <c r="N115" s="12"/>
    </row>
    <row r="116" spans="1:14" x14ac:dyDescent="0.35">
      <c r="A116" s="10"/>
      <c r="B116" s="10"/>
      <c r="C116" s="11"/>
      <c r="D116" s="11"/>
      <c r="E116" s="11"/>
      <c r="F116" s="10"/>
      <c r="G116" s="10"/>
      <c r="H116" s="11"/>
      <c r="J116" s="10"/>
      <c r="K116" s="10"/>
      <c r="L116" s="10"/>
      <c r="M116" s="10"/>
      <c r="N116" s="12"/>
    </row>
    <row r="117" spans="1:14" x14ac:dyDescent="0.35">
      <c r="A117" s="10"/>
      <c r="B117" s="10"/>
      <c r="C117" s="11"/>
      <c r="D117" s="11"/>
      <c r="E117" s="11"/>
      <c r="F117" s="10"/>
      <c r="G117" s="10"/>
      <c r="H117" s="11"/>
      <c r="J117" s="10"/>
      <c r="K117" s="10"/>
      <c r="L117" s="10"/>
      <c r="M117" s="10"/>
      <c r="N117" s="12"/>
    </row>
    <row r="118" spans="1:14" x14ac:dyDescent="0.35">
      <c r="A118" s="10"/>
      <c r="B118" s="10"/>
      <c r="C118" s="11"/>
      <c r="D118" s="11"/>
      <c r="E118" s="11"/>
      <c r="F118" s="10"/>
      <c r="G118" s="10"/>
      <c r="H118" s="11"/>
      <c r="J118" s="10"/>
      <c r="K118" s="10"/>
      <c r="L118" s="10"/>
      <c r="M118" s="10"/>
      <c r="N118" s="12"/>
    </row>
    <row r="119" spans="1:14" x14ac:dyDescent="0.35">
      <c r="A119" s="10"/>
      <c r="B119" s="10"/>
      <c r="C119" s="11"/>
      <c r="D119" s="11"/>
      <c r="E119" s="11"/>
      <c r="F119" s="10"/>
      <c r="G119" s="10"/>
      <c r="H119" s="11"/>
      <c r="J119" s="10"/>
      <c r="K119" s="10"/>
      <c r="L119" s="10"/>
      <c r="M119" s="10"/>
      <c r="N119" s="12"/>
    </row>
    <row r="120" spans="1:14" x14ac:dyDescent="0.35">
      <c r="A120" s="10"/>
      <c r="B120" s="10"/>
      <c r="C120" s="11"/>
      <c r="D120" s="11"/>
      <c r="E120" s="11"/>
      <c r="F120" s="10"/>
      <c r="G120" s="10"/>
      <c r="H120" s="11"/>
      <c r="J120" s="10"/>
      <c r="K120" s="10"/>
      <c r="L120" s="10"/>
      <c r="M120" s="10"/>
      <c r="N120" s="12"/>
    </row>
    <row r="121" spans="1:14" x14ac:dyDescent="0.35">
      <c r="A121" s="10"/>
      <c r="B121" s="10"/>
      <c r="C121" s="11"/>
      <c r="D121" s="11"/>
      <c r="E121" s="11"/>
      <c r="F121" s="10"/>
      <c r="G121" s="10"/>
      <c r="H121" s="11"/>
      <c r="J121" s="10"/>
      <c r="K121" s="10"/>
      <c r="L121" s="10"/>
      <c r="M121" s="10"/>
      <c r="N121" s="12"/>
    </row>
    <row r="122" spans="1:14" x14ac:dyDescent="0.35">
      <c r="A122" s="10"/>
      <c r="B122" s="10"/>
      <c r="C122" s="11"/>
      <c r="D122" s="11"/>
      <c r="E122" s="11"/>
      <c r="F122" s="10"/>
      <c r="G122" s="10"/>
      <c r="H122" s="11"/>
      <c r="J122" s="10"/>
      <c r="K122" s="10"/>
      <c r="L122" s="10"/>
      <c r="M122" s="10"/>
      <c r="N122" s="12"/>
    </row>
    <row r="123" spans="1:14" x14ac:dyDescent="0.35">
      <c r="A123" s="10"/>
      <c r="B123" s="10"/>
      <c r="C123" s="11"/>
      <c r="D123" s="11"/>
      <c r="E123" s="11"/>
      <c r="F123" s="10"/>
      <c r="G123" s="10"/>
      <c r="H123" s="11"/>
      <c r="J123" s="10"/>
      <c r="K123" s="10"/>
      <c r="L123" s="10"/>
      <c r="M123" s="10"/>
      <c r="N123" s="12"/>
    </row>
    <row r="124" spans="1:14" x14ac:dyDescent="0.35">
      <c r="A124" s="10"/>
      <c r="B124" s="10"/>
      <c r="C124" s="11"/>
      <c r="D124" s="11"/>
      <c r="E124" s="11"/>
      <c r="F124" s="10"/>
      <c r="G124" s="10"/>
      <c r="H124" s="11"/>
      <c r="J124" s="10"/>
      <c r="K124" s="10"/>
      <c r="L124" s="10"/>
      <c r="M124" s="10"/>
      <c r="N124" s="12"/>
    </row>
    <row r="125" spans="1:14" x14ac:dyDescent="0.35">
      <c r="A125" s="10"/>
      <c r="B125" s="10"/>
      <c r="C125" s="11"/>
      <c r="D125" s="11"/>
      <c r="E125" s="11"/>
      <c r="F125" s="10"/>
      <c r="G125" s="10"/>
      <c r="H125" s="11"/>
      <c r="J125" s="10"/>
      <c r="K125" s="10"/>
      <c r="L125" s="10"/>
      <c r="M125" s="10"/>
      <c r="N125" s="12"/>
    </row>
    <row r="126" spans="1:14" x14ac:dyDescent="0.35">
      <c r="A126" s="10"/>
      <c r="B126" s="10"/>
      <c r="C126" s="11"/>
      <c r="D126" s="11"/>
      <c r="E126" s="11"/>
      <c r="F126" s="10"/>
      <c r="G126" s="10"/>
      <c r="H126" s="11"/>
      <c r="J126" s="10"/>
      <c r="K126" s="10"/>
      <c r="L126" s="10"/>
      <c r="M126" s="10"/>
      <c r="N126" s="12"/>
    </row>
    <row r="127" spans="1:14" x14ac:dyDescent="0.35">
      <c r="A127" s="10"/>
      <c r="B127" s="10"/>
      <c r="C127" s="11"/>
      <c r="D127" s="11"/>
      <c r="E127" s="11"/>
      <c r="F127" s="10"/>
      <c r="G127" s="10"/>
      <c r="H127" s="11"/>
      <c r="J127" s="10"/>
      <c r="K127" s="10"/>
      <c r="L127" s="10"/>
      <c r="M127" s="10"/>
      <c r="N127" s="12"/>
    </row>
    <row r="128" spans="1:14" x14ac:dyDescent="0.35">
      <c r="A128" s="10"/>
      <c r="B128" s="10"/>
      <c r="C128" s="11"/>
      <c r="D128" s="11"/>
      <c r="E128" s="11"/>
      <c r="F128" s="10"/>
      <c r="G128" s="10"/>
      <c r="H128" s="11"/>
      <c r="J128" s="10"/>
      <c r="K128" s="10"/>
      <c r="L128" s="10"/>
      <c r="M128" s="10"/>
      <c r="N128" s="12"/>
    </row>
    <row r="129" spans="1:14" x14ac:dyDescent="0.35">
      <c r="A129" s="10"/>
      <c r="B129" s="10"/>
      <c r="C129" s="11"/>
      <c r="D129" s="11"/>
      <c r="E129" s="11"/>
      <c r="F129" s="10"/>
      <c r="G129" s="10"/>
      <c r="H129" s="11"/>
      <c r="J129" s="10"/>
      <c r="K129" s="10"/>
      <c r="L129" s="10"/>
      <c r="M129" s="10"/>
      <c r="N129" s="12"/>
    </row>
    <row r="130" spans="1:14" x14ac:dyDescent="0.35">
      <c r="A130" s="10"/>
      <c r="B130" s="10"/>
      <c r="C130" s="11"/>
      <c r="D130" s="11"/>
      <c r="E130" s="11"/>
      <c r="F130" s="10"/>
      <c r="G130" s="10"/>
      <c r="H130" s="11"/>
      <c r="J130" s="10"/>
      <c r="K130" s="10"/>
      <c r="L130" s="10"/>
      <c r="M130" s="10"/>
      <c r="N130" s="12"/>
    </row>
    <row r="131" spans="1:14" x14ac:dyDescent="0.35">
      <c r="A131" s="10"/>
      <c r="B131" s="10"/>
      <c r="C131" s="11"/>
      <c r="D131" s="11"/>
      <c r="E131" s="11"/>
      <c r="F131" s="10"/>
      <c r="G131" s="10"/>
      <c r="H131" s="11"/>
      <c r="J131" s="10"/>
      <c r="K131" s="10"/>
      <c r="L131" s="10"/>
      <c r="M131" s="10"/>
      <c r="N131" s="12"/>
    </row>
    <row r="132" spans="1:14" x14ac:dyDescent="0.35">
      <c r="A132" s="10"/>
      <c r="B132" s="10"/>
      <c r="C132" s="11"/>
      <c r="D132" s="11"/>
      <c r="E132" s="11"/>
      <c r="F132" s="10"/>
      <c r="G132" s="10"/>
      <c r="H132" s="11"/>
      <c r="J132" s="10"/>
      <c r="K132" s="10"/>
      <c r="L132" s="10"/>
      <c r="M132" s="10"/>
      <c r="N132" s="12"/>
    </row>
    <row r="133" spans="1:14" x14ac:dyDescent="0.35">
      <c r="A133" s="10"/>
      <c r="B133" s="10"/>
      <c r="C133" s="11"/>
      <c r="D133" s="11"/>
      <c r="E133" s="11"/>
      <c r="F133" s="10"/>
      <c r="G133" s="10"/>
      <c r="H133" s="11"/>
      <c r="J133" s="10"/>
      <c r="K133" s="10"/>
      <c r="L133" s="10"/>
      <c r="M133" s="10"/>
      <c r="N133" s="12"/>
    </row>
    <row r="134" spans="1:14" x14ac:dyDescent="0.35">
      <c r="A134" s="10"/>
      <c r="B134" s="10"/>
      <c r="C134" s="11"/>
      <c r="D134" s="11"/>
      <c r="E134" s="11"/>
      <c r="F134" s="10"/>
      <c r="G134" s="10"/>
      <c r="H134" s="11"/>
      <c r="J134" s="10"/>
      <c r="K134" s="10"/>
      <c r="L134" s="10"/>
      <c r="M134" s="10"/>
      <c r="N134" s="12"/>
    </row>
    <row r="135" spans="1:14" x14ac:dyDescent="0.35">
      <c r="A135" s="10"/>
      <c r="B135" s="10"/>
      <c r="C135" s="11"/>
      <c r="D135" s="11"/>
      <c r="E135" s="11"/>
      <c r="F135" s="10"/>
      <c r="G135" s="10"/>
      <c r="H135" s="11"/>
      <c r="J135" s="10"/>
      <c r="K135" s="10"/>
      <c r="L135" s="10"/>
      <c r="M135" s="10"/>
      <c r="N135" s="12"/>
    </row>
    <row r="136" spans="1:14" x14ac:dyDescent="0.35">
      <c r="A136" s="10"/>
      <c r="B136" s="10"/>
      <c r="C136" s="11"/>
      <c r="D136" s="11"/>
      <c r="E136" s="11"/>
      <c r="F136" s="10"/>
      <c r="G136" s="10"/>
      <c r="H136" s="11"/>
      <c r="J136" s="10"/>
      <c r="K136" s="10"/>
      <c r="L136" s="10"/>
      <c r="M136" s="10"/>
      <c r="N136" s="12"/>
    </row>
    <row r="137" spans="1:14" x14ac:dyDescent="0.35">
      <c r="A137" s="10"/>
      <c r="B137" s="10"/>
      <c r="C137" s="11"/>
      <c r="D137" s="11"/>
      <c r="E137" s="11"/>
      <c r="F137" s="10"/>
      <c r="G137" s="10"/>
      <c r="H137" s="11"/>
      <c r="J137" s="10"/>
      <c r="K137" s="10"/>
      <c r="L137" s="10"/>
      <c r="M137" s="10"/>
      <c r="N137" s="12"/>
    </row>
    <row r="138" spans="1:14" x14ac:dyDescent="0.35">
      <c r="A138" s="10"/>
      <c r="B138" s="10"/>
      <c r="C138" s="11"/>
      <c r="D138" s="11"/>
      <c r="E138" s="11"/>
      <c r="F138" s="10"/>
      <c r="G138" s="10"/>
      <c r="H138" s="11"/>
      <c r="J138" s="10"/>
      <c r="K138" s="10"/>
      <c r="L138" s="10"/>
      <c r="M138" s="10"/>
      <c r="N138" s="12"/>
    </row>
    <row r="139" spans="1:14" x14ac:dyDescent="0.35">
      <c r="A139" s="10"/>
      <c r="B139" s="10"/>
      <c r="C139" s="11"/>
      <c r="D139" s="11"/>
      <c r="E139" s="11"/>
      <c r="F139" s="10"/>
      <c r="G139" s="10"/>
      <c r="H139" s="11"/>
      <c r="J139" s="10"/>
      <c r="K139" s="10"/>
      <c r="L139" s="10"/>
      <c r="M139" s="10"/>
      <c r="N139" s="12"/>
    </row>
    <row r="140" spans="1:14" x14ac:dyDescent="0.35">
      <c r="A140" s="10"/>
      <c r="B140" s="10"/>
      <c r="C140" s="11"/>
      <c r="D140" s="11"/>
      <c r="E140" s="11"/>
      <c r="F140" s="10"/>
      <c r="G140" s="10"/>
      <c r="H140" s="11"/>
      <c r="J140" s="10"/>
      <c r="K140" s="10"/>
      <c r="L140" s="10"/>
      <c r="M140" s="10"/>
      <c r="N140" s="12"/>
    </row>
    <row r="141" spans="1:14" x14ac:dyDescent="0.35">
      <c r="A141" s="10"/>
      <c r="B141" s="10"/>
      <c r="C141" s="11"/>
      <c r="D141" s="11"/>
      <c r="E141" s="11"/>
      <c r="F141" s="10"/>
      <c r="G141" s="10"/>
      <c r="H141" s="11"/>
      <c r="J141" s="10"/>
      <c r="K141" s="10"/>
      <c r="L141" s="10"/>
      <c r="M141" s="10"/>
      <c r="N141" s="12"/>
    </row>
    <row r="142" spans="1:14" x14ac:dyDescent="0.35">
      <c r="A142" s="10"/>
      <c r="B142" s="10"/>
      <c r="C142" s="11"/>
      <c r="D142" s="11"/>
      <c r="E142" s="11"/>
      <c r="F142" s="10"/>
      <c r="G142" s="10"/>
      <c r="H142" s="11"/>
      <c r="J142" s="10"/>
      <c r="K142" s="10"/>
      <c r="L142" s="10"/>
      <c r="M142" s="10"/>
      <c r="N142" s="12"/>
    </row>
    <row r="143" spans="1:14" x14ac:dyDescent="0.35">
      <c r="A143" s="10"/>
      <c r="B143" s="10"/>
      <c r="C143" s="11"/>
      <c r="D143" s="11"/>
      <c r="E143" s="11"/>
      <c r="F143" s="10"/>
      <c r="G143" s="10"/>
      <c r="H143" s="11"/>
      <c r="J143" s="10"/>
      <c r="K143" s="10"/>
      <c r="L143" s="10"/>
      <c r="M143" s="10"/>
      <c r="N143" s="12"/>
    </row>
    <row r="144" spans="1:14" x14ac:dyDescent="0.35">
      <c r="A144" s="10"/>
      <c r="B144" s="10"/>
      <c r="C144" s="11"/>
      <c r="D144" s="11"/>
      <c r="E144" s="11"/>
      <c r="F144" s="10"/>
      <c r="G144" s="10"/>
      <c r="H144" s="11"/>
      <c r="J144" s="10"/>
      <c r="K144" s="10"/>
      <c r="L144" s="10"/>
      <c r="M144" s="10"/>
      <c r="N144" s="12"/>
    </row>
    <row r="145" spans="1:14" x14ac:dyDescent="0.35">
      <c r="A145" s="10"/>
      <c r="B145" s="10"/>
      <c r="C145" s="11"/>
      <c r="D145" s="11"/>
      <c r="E145" s="11"/>
      <c r="F145" s="10"/>
      <c r="G145" s="10"/>
      <c r="H145" s="11"/>
      <c r="J145" s="10"/>
      <c r="K145" s="10"/>
      <c r="L145" s="10"/>
      <c r="M145" s="10"/>
      <c r="N145" s="12"/>
    </row>
    <row r="146" spans="1:14" x14ac:dyDescent="0.35">
      <c r="A146" s="10"/>
      <c r="B146" s="10"/>
      <c r="C146" s="11"/>
      <c r="D146" s="11"/>
      <c r="E146" s="11"/>
      <c r="F146" s="10"/>
      <c r="G146" s="10"/>
      <c r="H146" s="11"/>
      <c r="J146" s="10"/>
      <c r="K146" s="10"/>
      <c r="L146" s="10"/>
      <c r="M146" s="10"/>
      <c r="N146" s="12"/>
    </row>
    <row r="147" spans="1:14" x14ac:dyDescent="0.35">
      <c r="A147" s="10"/>
      <c r="B147" s="10"/>
      <c r="C147" s="11"/>
      <c r="D147" s="11"/>
      <c r="E147" s="11"/>
      <c r="F147" s="10"/>
      <c r="G147" s="10"/>
      <c r="H147" s="11"/>
      <c r="J147" s="10"/>
      <c r="K147" s="10"/>
      <c r="L147" s="10"/>
      <c r="M147" s="10"/>
      <c r="N147" s="12"/>
    </row>
    <row r="148" spans="1:14" x14ac:dyDescent="0.35">
      <c r="A148" s="10"/>
      <c r="B148" s="10"/>
      <c r="C148" s="11"/>
      <c r="D148" s="11"/>
      <c r="E148" s="11"/>
      <c r="F148" s="10"/>
      <c r="G148" s="10"/>
      <c r="H148" s="11"/>
      <c r="J148" s="10"/>
      <c r="K148" s="10"/>
      <c r="L148" s="10"/>
      <c r="M148" s="10"/>
      <c r="N148" s="12"/>
    </row>
    <row r="149" spans="1:14" x14ac:dyDescent="0.35">
      <c r="A149" s="10"/>
      <c r="B149" s="10"/>
      <c r="C149" s="11"/>
      <c r="D149" s="11"/>
      <c r="E149" s="11"/>
      <c r="F149" s="10"/>
      <c r="G149" s="10"/>
      <c r="H149" s="11"/>
      <c r="J149" s="10"/>
      <c r="K149" s="10"/>
      <c r="L149" s="10"/>
      <c r="M149" s="10"/>
      <c r="N149" s="12"/>
    </row>
    <row r="150" spans="1:14" x14ac:dyDescent="0.35">
      <c r="A150" s="10"/>
      <c r="B150" s="10"/>
      <c r="C150" s="11"/>
      <c r="D150" s="11"/>
      <c r="E150" s="11"/>
      <c r="F150" s="10"/>
      <c r="G150" s="10"/>
      <c r="H150" s="11"/>
      <c r="J150" s="10"/>
      <c r="K150" s="10"/>
      <c r="L150" s="10"/>
      <c r="M150" s="10"/>
      <c r="N150" s="12"/>
    </row>
    <row r="151" spans="1:14" x14ac:dyDescent="0.35">
      <c r="A151" s="10"/>
      <c r="B151" s="10"/>
      <c r="C151" s="11"/>
      <c r="D151" s="11"/>
      <c r="E151" s="11"/>
      <c r="F151" s="10"/>
      <c r="G151" s="10"/>
      <c r="H151" s="11"/>
      <c r="J151" s="10"/>
      <c r="K151" s="10"/>
      <c r="L151" s="10"/>
      <c r="M151" s="10"/>
      <c r="N151" s="12"/>
    </row>
    <row r="152" spans="1:14" x14ac:dyDescent="0.35">
      <c r="A152" s="10"/>
      <c r="B152" s="10"/>
      <c r="C152" s="11"/>
      <c r="D152" s="11"/>
      <c r="E152" s="11"/>
      <c r="F152" s="10"/>
      <c r="G152" s="10"/>
      <c r="H152" s="11"/>
      <c r="J152" s="10"/>
      <c r="K152" s="10"/>
      <c r="L152" s="10"/>
      <c r="M152" s="10"/>
      <c r="N152" s="12"/>
    </row>
    <row r="153" spans="1:14" x14ac:dyDescent="0.35">
      <c r="A153" s="10"/>
      <c r="B153" s="10"/>
      <c r="C153" s="11"/>
      <c r="D153" s="11"/>
      <c r="E153" s="11"/>
      <c r="F153" s="10"/>
      <c r="G153" s="10"/>
      <c r="H153" s="11"/>
      <c r="J153" s="10"/>
      <c r="K153" s="10"/>
      <c r="L153" s="10"/>
      <c r="M153" s="10"/>
      <c r="N153" s="12"/>
    </row>
    <row r="154" spans="1:14" x14ac:dyDescent="0.35">
      <c r="A154" s="10"/>
      <c r="B154" s="10"/>
      <c r="C154" s="11"/>
      <c r="D154" s="11"/>
      <c r="E154" s="11"/>
      <c r="F154" s="10"/>
      <c r="G154" s="10"/>
      <c r="H154" s="11"/>
      <c r="J154" s="10"/>
      <c r="K154" s="10"/>
      <c r="L154" s="10"/>
      <c r="M154" s="10"/>
      <c r="N154" s="12"/>
    </row>
    <row r="155" spans="1:14" x14ac:dyDescent="0.35">
      <c r="A155" s="10"/>
      <c r="B155" s="10"/>
      <c r="C155" s="11"/>
      <c r="D155" s="11"/>
      <c r="E155" s="11"/>
      <c r="F155" s="10"/>
      <c r="G155" s="10"/>
      <c r="H155" s="11"/>
      <c r="J155" s="10"/>
      <c r="K155" s="10"/>
      <c r="L155" s="10"/>
      <c r="M155" s="10"/>
      <c r="N155" s="12"/>
    </row>
    <row r="156" spans="1:14" x14ac:dyDescent="0.35">
      <c r="A156" s="10"/>
      <c r="B156" s="10"/>
      <c r="C156" s="11"/>
      <c r="D156" s="11"/>
      <c r="E156" s="11"/>
      <c r="F156" s="10"/>
      <c r="G156" s="10"/>
      <c r="H156" s="11"/>
      <c r="J156" s="10"/>
      <c r="K156" s="10"/>
      <c r="L156" s="10"/>
      <c r="M156" s="10"/>
      <c r="N156" s="12"/>
    </row>
    <row r="157" spans="1:14" x14ac:dyDescent="0.35">
      <c r="A157" s="10"/>
      <c r="B157" s="10"/>
      <c r="C157" s="11"/>
      <c r="D157" s="11"/>
      <c r="E157" s="11"/>
      <c r="F157" s="10"/>
      <c r="G157" s="10"/>
      <c r="H157" s="11"/>
      <c r="J157" s="10"/>
      <c r="K157" s="10"/>
      <c r="L157" s="10"/>
      <c r="M157" s="10"/>
      <c r="N157" s="12"/>
    </row>
    <row r="158" spans="1:14" x14ac:dyDescent="0.35">
      <c r="A158" s="10"/>
      <c r="B158" s="10"/>
      <c r="C158" s="11"/>
      <c r="D158" s="11"/>
      <c r="E158" s="11"/>
      <c r="F158" s="10"/>
      <c r="G158" s="10"/>
      <c r="H158" s="11"/>
      <c r="J158" s="10"/>
      <c r="K158" s="10"/>
      <c r="L158" s="10"/>
      <c r="M158" s="10"/>
      <c r="N158" s="12"/>
    </row>
    <row r="159" spans="1:14" x14ac:dyDescent="0.35">
      <c r="A159" s="10"/>
      <c r="B159" s="10"/>
      <c r="C159" s="11"/>
      <c r="D159" s="11"/>
      <c r="E159" s="11"/>
      <c r="F159" s="10"/>
      <c r="G159" s="10"/>
      <c r="H159" s="11"/>
      <c r="J159" s="10"/>
      <c r="K159" s="10"/>
      <c r="L159" s="10"/>
      <c r="M159" s="10"/>
      <c r="N159" s="12"/>
    </row>
    <row r="160" spans="1:14" x14ac:dyDescent="0.35">
      <c r="A160" s="10"/>
      <c r="B160" s="10"/>
      <c r="C160" s="11"/>
      <c r="D160" s="11"/>
      <c r="E160" s="11"/>
      <c r="F160" s="10"/>
      <c r="G160" s="10"/>
      <c r="H160" s="11"/>
      <c r="J160" s="10"/>
      <c r="K160" s="10"/>
      <c r="L160" s="10"/>
      <c r="M160" s="10"/>
      <c r="N160" s="12"/>
    </row>
    <row r="161" spans="1:14" x14ac:dyDescent="0.35">
      <c r="A161" s="10"/>
      <c r="B161" s="10"/>
      <c r="C161" s="11"/>
      <c r="D161" s="11"/>
      <c r="E161" s="11"/>
      <c r="F161" s="10"/>
      <c r="G161" s="10"/>
      <c r="H161" s="11"/>
      <c r="J161" s="10"/>
      <c r="K161" s="10"/>
      <c r="L161" s="10"/>
      <c r="M161" s="10"/>
      <c r="N161" s="12"/>
    </row>
    <row r="162" spans="1:14" x14ac:dyDescent="0.35">
      <c r="A162" s="10"/>
      <c r="B162" s="10"/>
      <c r="C162" s="11"/>
      <c r="D162" s="11"/>
      <c r="E162" s="11"/>
      <c r="F162" s="10"/>
      <c r="G162" s="10"/>
      <c r="H162" s="11"/>
      <c r="J162" s="10"/>
      <c r="K162" s="10"/>
      <c r="L162" s="10"/>
      <c r="M162" s="10"/>
      <c r="N162" s="12"/>
    </row>
    <row r="163" spans="1:14" x14ac:dyDescent="0.35">
      <c r="A163" s="10"/>
      <c r="B163" s="10"/>
      <c r="C163" s="11"/>
      <c r="D163" s="11"/>
      <c r="E163" s="11"/>
      <c r="F163" s="10"/>
      <c r="G163" s="10"/>
      <c r="H163" s="11"/>
      <c r="J163" s="10"/>
      <c r="K163" s="10"/>
      <c r="L163" s="10"/>
      <c r="M163" s="10"/>
      <c r="N163" s="12"/>
    </row>
    <row r="164" spans="1:14" x14ac:dyDescent="0.35">
      <c r="A164" s="10"/>
      <c r="B164" s="10"/>
      <c r="C164" s="11"/>
      <c r="D164" s="11"/>
      <c r="E164" s="11"/>
      <c r="F164" s="10"/>
      <c r="G164" s="10"/>
      <c r="H164" s="11"/>
      <c r="J164" s="10"/>
      <c r="K164" s="10"/>
      <c r="L164" s="10"/>
      <c r="M164" s="10"/>
      <c r="N164" s="12"/>
    </row>
    <row r="165" spans="1:14" x14ac:dyDescent="0.35">
      <c r="A165" s="10"/>
      <c r="B165" s="10"/>
      <c r="C165" s="11"/>
      <c r="D165" s="11"/>
      <c r="E165" s="11"/>
      <c r="F165" s="10"/>
      <c r="G165" s="10"/>
      <c r="H165" s="11"/>
      <c r="J165" s="10"/>
      <c r="K165" s="10"/>
      <c r="L165" s="10"/>
      <c r="M165" s="10"/>
      <c r="N165" s="12"/>
    </row>
    <row r="166" spans="1:14" x14ac:dyDescent="0.35">
      <c r="A166" s="10"/>
      <c r="B166" s="10"/>
      <c r="C166" s="11"/>
      <c r="D166" s="11"/>
      <c r="E166" s="11"/>
      <c r="F166" s="10"/>
      <c r="G166" s="10"/>
      <c r="H166" s="11"/>
      <c r="J166" s="10"/>
      <c r="K166" s="10"/>
      <c r="L166" s="10"/>
      <c r="M166" s="10"/>
      <c r="N166" s="12"/>
    </row>
    <row r="167" spans="1:14" x14ac:dyDescent="0.35">
      <c r="A167" s="10"/>
      <c r="B167" s="10"/>
      <c r="C167" s="11"/>
      <c r="D167" s="11"/>
      <c r="E167" s="11"/>
      <c r="F167" s="10"/>
      <c r="G167" s="10"/>
      <c r="H167" s="11"/>
      <c r="J167" s="10"/>
      <c r="K167" s="10"/>
      <c r="L167" s="10"/>
      <c r="M167" s="10"/>
      <c r="N167" s="12"/>
    </row>
    <row r="168" spans="1:14" x14ac:dyDescent="0.35">
      <c r="A168" s="10"/>
      <c r="B168" s="10"/>
      <c r="C168" s="11"/>
      <c r="D168" s="11"/>
      <c r="E168" s="11"/>
      <c r="F168" s="10"/>
      <c r="G168" s="10"/>
      <c r="H168" s="11"/>
      <c r="J168" s="10"/>
      <c r="K168" s="10"/>
      <c r="L168" s="10"/>
      <c r="M168" s="10"/>
      <c r="N168" s="12"/>
    </row>
    <row r="169" spans="1:14" x14ac:dyDescent="0.35">
      <c r="A169" s="10"/>
      <c r="B169" s="10"/>
      <c r="C169" s="11"/>
      <c r="D169" s="11"/>
      <c r="E169" s="11"/>
      <c r="F169" s="10"/>
      <c r="G169" s="10"/>
      <c r="H169" s="11"/>
      <c r="J169" s="10"/>
      <c r="K169" s="10"/>
      <c r="L169" s="10"/>
      <c r="M169" s="10"/>
      <c r="N169" s="12"/>
    </row>
    <row r="170" spans="1:14" x14ac:dyDescent="0.35">
      <c r="A170" s="10"/>
      <c r="B170" s="10"/>
      <c r="C170" s="11"/>
      <c r="D170" s="11"/>
      <c r="E170" s="11"/>
      <c r="F170" s="10"/>
      <c r="G170" s="10"/>
      <c r="H170" s="11"/>
      <c r="J170" s="10"/>
      <c r="K170" s="10"/>
      <c r="L170" s="10"/>
      <c r="M170" s="10"/>
      <c r="N170" s="12"/>
    </row>
    <row r="171" spans="1:14" x14ac:dyDescent="0.35">
      <c r="A171" s="10"/>
      <c r="B171" s="10"/>
      <c r="C171" s="11"/>
      <c r="D171" s="11"/>
      <c r="E171" s="11"/>
      <c r="F171" s="10"/>
      <c r="G171" s="10"/>
      <c r="H171" s="11"/>
      <c r="J171" s="10"/>
      <c r="K171" s="10"/>
      <c r="L171" s="10"/>
      <c r="M171" s="10"/>
      <c r="N171" s="12"/>
    </row>
    <row r="172" spans="1:14" x14ac:dyDescent="0.35">
      <c r="A172" s="10"/>
      <c r="B172" s="10"/>
      <c r="C172" s="11"/>
      <c r="D172" s="11"/>
      <c r="E172" s="11"/>
      <c r="F172" s="10"/>
      <c r="G172" s="10"/>
      <c r="H172" s="11"/>
      <c r="J172" s="10"/>
      <c r="K172" s="10"/>
      <c r="L172" s="10"/>
      <c r="M172" s="10"/>
      <c r="N172" s="12"/>
    </row>
    <row r="173" spans="1:14" x14ac:dyDescent="0.35">
      <c r="A173" s="10"/>
      <c r="B173" s="10"/>
      <c r="C173" s="11"/>
      <c r="D173" s="11"/>
      <c r="E173" s="11"/>
      <c r="F173" s="10"/>
      <c r="G173" s="10"/>
      <c r="H173" s="11"/>
      <c r="J173" s="10"/>
      <c r="K173" s="10"/>
      <c r="L173" s="10"/>
      <c r="M173" s="10"/>
      <c r="N173" s="12"/>
    </row>
    <row r="174" spans="1:14" x14ac:dyDescent="0.35">
      <c r="A174" s="10"/>
      <c r="B174" s="10"/>
      <c r="C174" s="11"/>
      <c r="D174" s="11"/>
      <c r="E174" s="11"/>
      <c r="F174" s="10"/>
      <c r="G174" s="10"/>
      <c r="H174" s="11"/>
      <c r="J174" s="10"/>
      <c r="K174" s="10"/>
      <c r="L174" s="10"/>
      <c r="M174" s="10"/>
      <c r="N174" s="12"/>
    </row>
    <row r="175" spans="1:14" x14ac:dyDescent="0.35">
      <c r="A175" s="10"/>
      <c r="B175" s="10"/>
      <c r="C175" s="11"/>
      <c r="D175" s="11"/>
      <c r="E175" s="11"/>
      <c r="F175" s="10"/>
      <c r="G175" s="10"/>
      <c r="H175" s="11"/>
      <c r="J175" s="10"/>
      <c r="K175" s="10"/>
      <c r="L175" s="10"/>
      <c r="M175" s="10"/>
      <c r="N175" s="12"/>
    </row>
    <row r="176" spans="1:14" x14ac:dyDescent="0.35">
      <c r="A176" s="10"/>
      <c r="B176" s="10"/>
      <c r="C176" s="11"/>
      <c r="D176" s="11"/>
      <c r="E176" s="11"/>
      <c r="F176" s="10"/>
      <c r="G176" s="10"/>
      <c r="H176" s="11"/>
      <c r="J176" s="10"/>
      <c r="K176" s="10"/>
      <c r="L176" s="10"/>
      <c r="M176" s="10"/>
      <c r="N176" s="12"/>
    </row>
    <row r="177" spans="1:14" x14ac:dyDescent="0.35">
      <c r="A177" s="10"/>
      <c r="B177" s="10"/>
      <c r="C177" s="11"/>
      <c r="D177" s="11"/>
      <c r="E177" s="11"/>
      <c r="F177" s="10"/>
      <c r="G177" s="10"/>
      <c r="H177" s="11"/>
      <c r="J177" s="10"/>
      <c r="K177" s="10"/>
      <c r="L177" s="10"/>
      <c r="M177" s="10"/>
      <c r="N177" s="12"/>
    </row>
    <row r="178" spans="1:14" x14ac:dyDescent="0.35">
      <c r="A178" s="10"/>
      <c r="B178" s="10"/>
      <c r="C178" s="11"/>
      <c r="D178" s="11"/>
      <c r="E178" s="11"/>
      <c r="F178" s="10"/>
      <c r="G178" s="10"/>
      <c r="H178" s="11"/>
      <c r="J178" s="10"/>
      <c r="K178" s="10"/>
      <c r="L178" s="10"/>
      <c r="M178" s="10"/>
      <c r="N178" s="12"/>
    </row>
    <row r="179" spans="1:14" x14ac:dyDescent="0.35">
      <c r="A179" s="10"/>
      <c r="B179" s="10"/>
      <c r="C179" s="11"/>
      <c r="D179" s="11"/>
      <c r="E179" s="11"/>
      <c r="F179" s="10"/>
      <c r="G179" s="10"/>
      <c r="H179" s="11"/>
      <c r="J179" s="10"/>
      <c r="K179" s="10"/>
      <c r="L179" s="10"/>
      <c r="M179" s="10"/>
      <c r="N179" s="12"/>
    </row>
    <row r="180" spans="1:14" x14ac:dyDescent="0.35">
      <c r="A180" s="10"/>
      <c r="B180" s="10"/>
      <c r="C180" s="11"/>
      <c r="D180" s="11"/>
      <c r="E180" s="11"/>
      <c r="F180" s="10"/>
      <c r="G180" s="10"/>
      <c r="H180" s="11"/>
      <c r="J180" s="10"/>
      <c r="K180" s="10"/>
      <c r="L180" s="10"/>
      <c r="M180" s="10"/>
      <c r="N180" s="12"/>
    </row>
    <row r="181" spans="1:14" x14ac:dyDescent="0.35">
      <c r="A181" s="10"/>
      <c r="B181" s="10"/>
      <c r="C181" s="11"/>
      <c r="D181" s="11"/>
      <c r="E181" s="11"/>
      <c r="F181" s="10"/>
      <c r="G181" s="10"/>
      <c r="H181" s="11"/>
      <c r="J181" s="10"/>
      <c r="K181" s="10"/>
      <c r="L181" s="10"/>
      <c r="M181" s="10"/>
      <c r="N181" s="12"/>
    </row>
    <row r="182" spans="1:14" x14ac:dyDescent="0.35">
      <c r="A182" s="10"/>
      <c r="B182" s="10"/>
      <c r="C182" s="11"/>
      <c r="D182" s="11"/>
      <c r="E182" s="11"/>
      <c r="F182" s="10"/>
      <c r="G182" s="10"/>
      <c r="H182" s="11"/>
      <c r="J182" s="10"/>
      <c r="K182" s="10"/>
      <c r="L182" s="10"/>
      <c r="M182" s="10"/>
      <c r="N182" s="12"/>
    </row>
    <row r="183" spans="1:14" x14ac:dyDescent="0.35">
      <c r="A183" s="10"/>
      <c r="B183" s="10"/>
      <c r="C183" s="11"/>
      <c r="D183" s="11"/>
      <c r="E183" s="11"/>
      <c r="F183" s="10"/>
      <c r="G183" s="10"/>
      <c r="H183" s="11"/>
      <c r="J183" s="10"/>
      <c r="K183" s="10"/>
      <c r="L183" s="10"/>
      <c r="M183" s="10"/>
      <c r="N183" s="12"/>
    </row>
    <row r="184" spans="1:14" x14ac:dyDescent="0.35">
      <c r="A184" s="10"/>
      <c r="B184" s="10"/>
      <c r="C184" s="11"/>
      <c r="D184" s="11"/>
      <c r="E184" s="11"/>
      <c r="F184" s="10"/>
      <c r="G184" s="10"/>
      <c r="H184" s="11"/>
      <c r="J184" s="10"/>
      <c r="K184" s="10"/>
      <c r="L184" s="10"/>
      <c r="M184" s="10"/>
      <c r="N184" s="12"/>
    </row>
    <row r="185" spans="1:14" x14ac:dyDescent="0.35">
      <c r="A185" s="10"/>
      <c r="B185" s="10"/>
      <c r="C185" s="11"/>
      <c r="D185" s="11"/>
      <c r="E185" s="11"/>
      <c r="F185" s="10"/>
      <c r="G185" s="10"/>
      <c r="H185" s="11"/>
      <c r="J185" s="10"/>
      <c r="K185" s="10"/>
      <c r="L185" s="10"/>
      <c r="M185" s="10"/>
      <c r="N185" s="12"/>
    </row>
    <row r="186" spans="1:14" x14ac:dyDescent="0.35">
      <c r="A186" s="10"/>
      <c r="B186" s="10"/>
      <c r="C186" s="11"/>
      <c r="D186" s="11"/>
      <c r="E186" s="11"/>
      <c r="F186" s="10"/>
      <c r="G186" s="10"/>
      <c r="H186" s="11"/>
      <c r="J186" s="10"/>
      <c r="K186" s="10"/>
      <c r="L186" s="10"/>
      <c r="M186" s="10"/>
      <c r="N186" s="12"/>
    </row>
    <row r="187" spans="1:14" x14ac:dyDescent="0.35">
      <c r="A187" s="10"/>
      <c r="B187" s="10"/>
      <c r="C187" s="11"/>
      <c r="D187" s="11"/>
      <c r="E187" s="11"/>
      <c r="F187" s="10"/>
      <c r="G187" s="10"/>
      <c r="H187" s="11"/>
      <c r="J187" s="10"/>
      <c r="K187" s="10"/>
      <c r="L187" s="10"/>
      <c r="M187" s="10"/>
      <c r="N187" s="12"/>
    </row>
    <row r="188" spans="1:14" x14ac:dyDescent="0.35">
      <c r="A188" s="10"/>
      <c r="B188" s="10"/>
      <c r="C188" s="11"/>
      <c r="D188" s="11"/>
      <c r="E188" s="11"/>
      <c r="F188" s="10"/>
      <c r="G188" s="10"/>
      <c r="H188" s="11"/>
      <c r="J188" s="10"/>
      <c r="K188" s="10"/>
      <c r="L188" s="10"/>
      <c r="M188" s="10"/>
      <c r="N188" s="12"/>
    </row>
    <row r="189" spans="1:14" x14ac:dyDescent="0.35">
      <c r="A189" s="10"/>
      <c r="B189" s="10"/>
      <c r="C189" s="11"/>
      <c r="D189" s="11"/>
      <c r="E189" s="11"/>
      <c r="F189" s="10"/>
      <c r="G189" s="10"/>
      <c r="H189" s="11"/>
      <c r="J189" s="10"/>
      <c r="K189" s="10"/>
      <c r="L189" s="10"/>
      <c r="M189" s="10"/>
      <c r="N189" s="12"/>
    </row>
    <row r="190" spans="1:14" x14ac:dyDescent="0.35">
      <c r="A190" s="10"/>
      <c r="B190" s="10"/>
      <c r="C190" s="11"/>
      <c r="D190" s="11"/>
      <c r="E190" s="11"/>
      <c r="F190" s="10"/>
      <c r="G190" s="10"/>
      <c r="H190" s="11"/>
      <c r="J190" s="10"/>
      <c r="K190" s="10"/>
      <c r="L190" s="10"/>
      <c r="M190" s="10"/>
      <c r="N190" s="12"/>
    </row>
    <row r="191" spans="1:14" x14ac:dyDescent="0.35">
      <c r="A191" s="10"/>
      <c r="B191" s="10"/>
      <c r="C191" s="11"/>
      <c r="D191" s="11"/>
      <c r="E191" s="11"/>
      <c r="F191" s="10"/>
      <c r="G191" s="10"/>
      <c r="H191" s="11"/>
      <c r="J191" s="10"/>
      <c r="K191" s="10"/>
      <c r="L191" s="10"/>
      <c r="M191" s="10"/>
      <c r="N191" s="12"/>
    </row>
    <row r="192" spans="1:14" x14ac:dyDescent="0.35">
      <c r="A192" s="10"/>
      <c r="B192" s="10"/>
      <c r="C192" s="11"/>
      <c r="D192" s="11"/>
      <c r="E192" s="11"/>
      <c r="F192" s="10"/>
      <c r="G192" s="10"/>
      <c r="H192" s="11"/>
      <c r="J192" s="10"/>
      <c r="K192" s="10"/>
      <c r="L192" s="10"/>
      <c r="M192" s="10"/>
      <c r="N192" s="12"/>
    </row>
    <row r="193" spans="1:14" x14ac:dyDescent="0.35">
      <c r="A193" s="10"/>
      <c r="B193" s="10"/>
      <c r="C193" s="11"/>
      <c r="D193" s="11"/>
      <c r="E193" s="11"/>
      <c r="F193" s="10"/>
      <c r="G193" s="10"/>
      <c r="H193" s="11"/>
      <c r="J193" s="10"/>
      <c r="K193" s="10"/>
      <c r="L193" s="10"/>
      <c r="M193" s="10"/>
      <c r="N193" s="12"/>
    </row>
    <row r="194" spans="1:14" x14ac:dyDescent="0.35">
      <c r="A194" s="10"/>
      <c r="B194" s="10"/>
      <c r="C194" s="11"/>
      <c r="D194" s="11"/>
      <c r="E194" s="11"/>
      <c r="F194" s="10"/>
      <c r="G194" s="10"/>
      <c r="H194" s="11"/>
      <c r="J194" s="10"/>
      <c r="K194" s="10"/>
      <c r="L194" s="10"/>
      <c r="M194" s="10"/>
      <c r="N194" s="12"/>
    </row>
    <row r="195" spans="1:14" x14ac:dyDescent="0.35">
      <c r="A195" s="10"/>
      <c r="B195" s="10"/>
      <c r="C195" s="11"/>
      <c r="D195" s="11"/>
      <c r="E195" s="11"/>
      <c r="F195" s="10"/>
      <c r="G195" s="10"/>
      <c r="H195" s="11"/>
      <c r="J195" s="10"/>
      <c r="K195" s="10"/>
      <c r="L195" s="10"/>
      <c r="M195" s="10"/>
      <c r="N195" s="12"/>
    </row>
    <row r="196" spans="1:14" x14ac:dyDescent="0.35">
      <c r="A196" s="10"/>
      <c r="B196" s="10"/>
      <c r="C196" s="11"/>
      <c r="D196" s="11"/>
      <c r="E196" s="11"/>
      <c r="F196" s="10"/>
      <c r="G196" s="10"/>
      <c r="H196" s="11"/>
      <c r="J196" s="10"/>
      <c r="K196" s="10"/>
      <c r="L196" s="10"/>
      <c r="M196" s="10"/>
      <c r="N196" s="12"/>
    </row>
    <row r="197" spans="1:14" x14ac:dyDescent="0.35">
      <c r="A197" s="10"/>
      <c r="B197" s="10"/>
      <c r="C197" s="11"/>
      <c r="D197" s="11"/>
      <c r="E197" s="11"/>
      <c r="F197" s="10"/>
      <c r="G197" s="10"/>
      <c r="H197" s="11"/>
      <c r="J197" s="10"/>
      <c r="K197" s="10"/>
      <c r="L197" s="10"/>
      <c r="M197" s="10"/>
      <c r="N197" s="12"/>
    </row>
    <row r="198" spans="1:14" x14ac:dyDescent="0.35">
      <c r="A198" s="10"/>
      <c r="B198" s="10"/>
      <c r="C198" s="11"/>
      <c r="D198" s="11"/>
      <c r="E198" s="11"/>
      <c r="F198" s="10"/>
      <c r="G198" s="10"/>
      <c r="H198" s="11"/>
      <c r="J198" s="10"/>
      <c r="K198" s="10"/>
      <c r="L198" s="10"/>
      <c r="M198" s="10"/>
      <c r="N198" s="12"/>
    </row>
    <row r="199" spans="1:14" x14ac:dyDescent="0.35">
      <c r="A199" s="10"/>
      <c r="B199" s="10"/>
      <c r="C199" s="11"/>
      <c r="D199" s="11"/>
      <c r="E199" s="11"/>
      <c r="F199" s="10"/>
      <c r="G199" s="10"/>
      <c r="H199" s="11"/>
      <c r="J199" s="10"/>
      <c r="K199" s="10"/>
      <c r="L199" s="10"/>
      <c r="M199" s="10"/>
      <c r="N199" s="12"/>
    </row>
    <row r="200" spans="1:14" x14ac:dyDescent="0.35">
      <c r="A200" s="10"/>
      <c r="B200" s="10"/>
      <c r="C200" s="11"/>
      <c r="D200" s="11"/>
      <c r="E200" s="11"/>
      <c r="F200" s="10"/>
      <c r="G200" s="10"/>
      <c r="H200" s="11"/>
      <c r="J200" s="10"/>
      <c r="K200" s="10"/>
      <c r="L200" s="10"/>
      <c r="M200" s="10"/>
      <c r="N200" s="12"/>
    </row>
    <row r="201" spans="1:14" x14ac:dyDescent="0.35">
      <c r="A201" s="10"/>
      <c r="B201" s="10"/>
      <c r="C201" s="11"/>
      <c r="D201" s="11"/>
      <c r="E201" s="11"/>
      <c r="F201" s="10"/>
      <c r="G201" s="10"/>
      <c r="H201" s="11"/>
      <c r="J201" s="10"/>
      <c r="K201" s="10"/>
      <c r="L201" s="10"/>
      <c r="M201" s="10"/>
      <c r="N201" s="12"/>
    </row>
    <row r="202" spans="1:14" x14ac:dyDescent="0.35">
      <c r="A202" s="10"/>
      <c r="B202" s="10"/>
      <c r="C202" s="11"/>
      <c r="D202" s="11"/>
      <c r="E202" s="11"/>
      <c r="F202" s="10"/>
      <c r="G202" s="10"/>
      <c r="H202" s="11"/>
      <c r="J202" s="10"/>
      <c r="K202" s="10"/>
      <c r="L202" s="10"/>
      <c r="M202" s="10"/>
      <c r="N202" s="12"/>
    </row>
    <row r="203" spans="1:14" x14ac:dyDescent="0.35">
      <c r="A203" s="10"/>
      <c r="B203" s="10"/>
      <c r="C203" s="11"/>
      <c r="D203" s="11"/>
      <c r="E203" s="11"/>
      <c r="F203" s="10"/>
      <c r="G203" s="10"/>
      <c r="H203" s="11"/>
      <c r="J203" s="10"/>
      <c r="K203" s="10"/>
      <c r="L203" s="10"/>
      <c r="M203" s="10"/>
      <c r="N203" s="12"/>
    </row>
    <row r="204" spans="1:14" x14ac:dyDescent="0.35">
      <c r="A204" s="10"/>
      <c r="B204" s="10"/>
      <c r="C204" s="11"/>
      <c r="D204" s="11"/>
      <c r="E204" s="11"/>
      <c r="F204" s="10"/>
      <c r="G204" s="10"/>
      <c r="H204" s="11"/>
      <c r="J204" s="10"/>
      <c r="K204" s="10"/>
      <c r="L204" s="10"/>
      <c r="M204" s="10"/>
      <c r="N204" s="12"/>
    </row>
    <row r="205" spans="1:14" x14ac:dyDescent="0.35">
      <c r="C205" s="11"/>
      <c r="D205" s="11"/>
      <c r="E205" s="11"/>
      <c r="H205" s="11"/>
    </row>
    <row r="206" spans="1:14" x14ac:dyDescent="0.35">
      <c r="C206" s="11"/>
      <c r="D206" s="11"/>
      <c r="E206" s="11"/>
      <c r="H206" s="11"/>
    </row>
    <row r="207" spans="1:14" x14ac:dyDescent="0.35">
      <c r="C207" s="11"/>
      <c r="D207" s="11"/>
      <c r="E207" s="11"/>
      <c r="H207" s="11"/>
    </row>
    <row r="208" spans="1:14" x14ac:dyDescent="0.35">
      <c r="C208" s="11"/>
      <c r="D208" s="11"/>
      <c r="E208" s="11"/>
      <c r="H208" s="11"/>
    </row>
    <row r="209" spans="3:8" x14ac:dyDescent="0.35">
      <c r="C209" s="11"/>
      <c r="D209" s="11"/>
      <c r="E209" s="11"/>
      <c r="H209" s="11"/>
    </row>
    <row r="210" spans="3:8" x14ac:dyDescent="0.35">
      <c r="C210" s="11"/>
      <c r="D210" s="11"/>
      <c r="E210" s="11"/>
      <c r="H210" s="11"/>
    </row>
    <row r="211" spans="3:8" x14ac:dyDescent="0.35">
      <c r="C211" s="11"/>
      <c r="D211" s="11"/>
      <c r="E211" s="11"/>
      <c r="H211" s="11"/>
    </row>
    <row r="212" spans="3:8" x14ac:dyDescent="0.35">
      <c r="C212" s="11"/>
      <c r="D212" s="11"/>
      <c r="E212" s="11"/>
      <c r="H212" s="11"/>
    </row>
    <row r="213" spans="3:8" x14ac:dyDescent="0.35">
      <c r="C213" s="11"/>
      <c r="D213" s="11"/>
      <c r="E213" s="11"/>
      <c r="H213" s="11"/>
    </row>
    <row r="214" spans="3:8" x14ac:dyDescent="0.35">
      <c r="C214" s="11"/>
      <c r="D214" s="11"/>
      <c r="E214" s="11"/>
      <c r="H214" s="11"/>
    </row>
    <row r="215" spans="3:8" x14ac:dyDescent="0.35">
      <c r="C215" s="11"/>
      <c r="D215" s="11"/>
      <c r="E215" s="11"/>
      <c r="H215"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215"/>
  <sheetViews>
    <sheetView workbookViewId="0">
      <selection activeCell="F10" sqref="F10"/>
    </sheetView>
  </sheetViews>
  <sheetFormatPr defaultColWidth="9.1796875" defaultRowHeight="14.5" x14ac:dyDescent="0.35"/>
  <cols>
    <col min="1" max="1" width="9.1796875" style="8"/>
    <col min="2" max="2" width="19.54296875" style="8" customWidth="1"/>
    <col min="3" max="8" width="10.7265625" style="8" customWidth="1"/>
    <col min="9" max="9" width="4.26953125" style="8" customWidth="1"/>
    <col min="10" max="10" width="12" style="8" customWidth="1"/>
    <col min="11" max="11" width="9.1796875" style="8"/>
    <col min="12" max="13" width="10.7265625" style="8" customWidth="1"/>
    <col min="14" max="15" width="9.1796875" style="8"/>
    <col min="16" max="16" width="5.453125" style="8" customWidth="1"/>
    <col min="17" max="20" width="10.54296875" style="8" bestFit="1" customWidth="1"/>
    <col min="21" max="16384" width="9.1796875" style="8"/>
  </cols>
  <sheetData>
    <row r="1" spans="1:23" s="5" customFormat="1" x14ac:dyDescent="0.35">
      <c r="C1" s="5" t="s">
        <v>341</v>
      </c>
      <c r="K1" s="5" t="s">
        <v>342</v>
      </c>
      <c r="Q1" s="5" t="s">
        <v>343</v>
      </c>
    </row>
    <row r="2" spans="1:23" s="6" customFormat="1" ht="58" x14ac:dyDescent="0.35">
      <c r="C2" s="6" t="s">
        <v>344</v>
      </c>
      <c r="K2" s="6" t="s">
        <v>357</v>
      </c>
      <c r="L2" s="6" t="s">
        <v>345</v>
      </c>
      <c r="M2" s="6" t="s">
        <v>330</v>
      </c>
      <c r="N2" s="6" t="s">
        <v>358</v>
      </c>
      <c r="Q2" s="6" t="s">
        <v>357</v>
      </c>
      <c r="R2" s="6" t="s">
        <v>345</v>
      </c>
      <c r="S2" s="6" t="s">
        <v>330</v>
      </c>
      <c r="T2" s="6" t="s">
        <v>358</v>
      </c>
      <c r="U2" s="7"/>
      <c r="V2" s="7"/>
      <c r="W2" s="7"/>
    </row>
    <row r="3" spans="1:23" x14ac:dyDescent="0.35">
      <c r="B3" s="8" t="s">
        <v>344</v>
      </c>
      <c r="J3" s="8" t="s">
        <v>346</v>
      </c>
      <c r="K3" s="8">
        <v>7</v>
      </c>
      <c r="L3" s="8">
        <v>7</v>
      </c>
      <c r="M3" s="8">
        <v>7</v>
      </c>
      <c r="N3" s="8">
        <v>7</v>
      </c>
      <c r="O3" s="9"/>
      <c r="Q3" s="8">
        <v>7</v>
      </c>
      <c r="R3" s="8">
        <v>7</v>
      </c>
      <c r="S3" s="8">
        <v>7</v>
      </c>
      <c r="T3" s="8">
        <v>7</v>
      </c>
      <c r="U3" s="9"/>
      <c r="V3" s="9"/>
      <c r="W3" s="9"/>
    </row>
    <row r="4" spans="1:23" x14ac:dyDescent="0.35">
      <c r="J4" s="8" t="s">
        <v>347</v>
      </c>
      <c r="K4" s="8">
        <v>0</v>
      </c>
      <c r="L4" s="8">
        <v>0</v>
      </c>
      <c r="M4" s="8">
        <v>0</v>
      </c>
      <c r="N4" s="8">
        <v>0</v>
      </c>
      <c r="O4" s="9"/>
      <c r="Q4" s="8">
        <v>0</v>
      </c>
      <c r="R4" s="8">
        <v>0</v>
      </c>
      <c r="S4" s="8">
        <v>0</v>
      </c>
      <c r="T4" s="8">
        <v>0</v>
      </c>
      <c r="U4" s="9"/>
      <c r="V4" s="9"/>
      <c r="W4" s="9"/>
    </row>
    <row r="5" spans="1:23" x14ac:dyDescent="0.35">
      <c r="J5" s="8" t="s">
        <v>348</v>
      </c>
      <c r="K5" s="8">
        <v>1</v>
      </c>
      <c r="L5" s="8">
        <v>1</v>
      </c>
      <c r="M5" s="8">
        <v>1</v>
      </c>
      <c r="N5" s="8">
        <v>1</v>
      </c>
      <c r="O5" s="9"/>
      <c r="Q5" s="8">
        <v>1</v>
      </c>
      <c r="R5" s="8">
        <v>1</v>
      </c>
      <c r="S5" s="8">
        <v>1</v>
      </c>
      <c r="T5" s="8">
        <v>1</v>
      </c>
      <c r="U5" s="9"/>
      <c r="V5" s="9"/>
      <c r="W5" s="9"/>
    </row>
    <row r="6" spans="1:23" x14ac:dyDescent="0.35">
      <c r="J6" s="8" t="s">
        <v>349</v>
      </c>
      <c r="K6" s="8" t="s">
        <v>350</v>
      </c>
      <c r="L6" t="s">
        <v>350</v>
      </c>
      <c r="M6" t="s">
        <v>352</v>
      </c>
      <c r="N6" t="s">
        <v>351</v>
      </c>
      <c r="O6" s="9"/>
      <c r="Q6" s="8" t="s">
        <v>350</v>
      </c>
      <c r="R6" t="s">
        <v>350</v>
      </c>
      <c r="S6" t="s">
        <v>352</v>
      </c>
      <c r="T6" t="s">
        <v>351</v>
      </c>
      <c r="U6" s="9"/>
      <c r="V6" s="9"/>
      <c r="W6" s="9"/>
    </row>
    <row r="7" spans="1:23" x14ac:dyDescent="0.35">
      <c r="C7" t="s">
        <v>379</v>
      </c>
      <c r="D7" t="s">
        <v>387</v>
      </c>
      <c r="E7" t="s">
        <v>395</v>
      </c>
    </row>
    <row r="8" spans="1:23" x14ac:dyDescent="0.35">
      <c r="A8" s="10" t="s">
        <v>21</v>
      </c>
      <c r="B8" s="10" t="s">
        <v>257</v>
      </c>
      <c r="C8" s="11">
        <f>AVERAGE(Q8:R8)</f>
        <v>0.25986394557823128</v>
      </c>
      <c r="D8" s="11">
        <f>+S8</f>
        <v>0.31904761904761908</v>
      </c>
      <c r="E8" s="11">
        <f>+T8</f>
        <v>0.32321428571428573</v>
      </c>
      <c r="F8" s="10"/>
      <c r="G8" s="10"/>
      <c r="H8" s="11"/>
      <c r="J8" s="10"/>
      <c r="K8" s="14">
        <v>1.4880952380952379</v>
      </c>
      <c r="L8" s="14">
        <v>2.15</v>
      </c>
      <c r="M8" s="14">
        <v>2.2333333333333334</v>
      </c>
      <c r="N8" s="15">
        <v>2.2625000000000002</v>
      </c>
      <c r="O8" t="s">
        <v>344</v>
      </c>
      <c r="Q8" s="11">
        <f>IF(ISNUMBER(K8)=TRUE,Q$5*(K8-Q$4)/(Q$3-Q$4)+(1-Q$5)*(1-(K8-Q$4)/(Q$3-Q$4)),"..")</f>
        <v>0.21258503401360543</v>
      </c>
      <c r="R8" s="11">
        <f>IF(ISNUMBER(L8)=TRUE,R$5*(L8-R$4)/(R$3-R$4)+(1-R$5)*(1-(L8-R$4)/(R$3-R$4)),"..")</f>
        <v>0.30714285714285711</v>
      </c>
      <c r="S8" s="11">
        <f>IF(ISNUMBER(M8)=TRUE,S$5*(M8-S$4)/(S$3-S$4)+(1-S$5)*(1-(M8-S$4)/(S$3-S$4)),"..")</f>
        <v>0.31904761904761908</v>
      </c>
      <c r="T8" s="11">
        <f>IF(ISNUMBER(N8)=TRUE,T$5*(N8-T$4)/(T$3-T$4)+(1-T$5)*(1-(N8-T$4)/(T$3-T$4)),"..")</f>
        <v>0.32321428571428573</v>
      </c>
    </row>
    <row r="9" spans="1:23" x14ac:dyDescent="0.35">
      <c r="A9" s="10" t="s">
        <v>29</v>
      </c>
      <c r="B9" s="10" t="s">
        <v>261</v>
      </c>
      <c r="C9" s="11">
        <f t="shared" ref="C9:C39" si="0">AVERAGE(Q9:R9)</f>
        <v>0.70238095238095244</v>
      </c>
      <c r="D9" s="11">
        <f t="shared" ref="D9:D39" si="1">+S9</f>
        <v>0.58869047619047621</v>
      </c>
      <c r="E9" s="11">
        <f t="shared" ref="E9:E39" si="2">+T9</f>
        <v>0.53273809523809523</v>
      </c>
      <c r="F9" s="10"/>
      <c r="G9" s="10"/>
      <c r="H9" s="11"/>
      <c r="J9" s="10"/>
      <c r="K9" s="14">
        <v>4.9333333333333336</v>
      </c>
      <c r="L9" s="14">
        <v>4.9000000000000004</v>
      </c>
      <c r="M9" s="14">
        <v>4.1208333333333336</v>
      </c>
      <c r="N9" s="15">
        <v>3.7291666666666665</v>
      </c>
      <c r="O9" s="8" t="s">
        <v>344</v>
      </c>
      <c r="Q9" s="11">
        <f t="shared" ref="Q9:T37" si="3">IF(ISNUMBER(K9)=TRUE,Q$5*(K9-Q$4)/(Q$3-Q$4)+(1-Q$5)*(1-(K9-Q$4)/(Q$3-Q$4)),"..")</f>
        <v>0.70476190476190481</v>
      </c>
      <c r="R9" s="11">
        <f t="shared" si="3"/>
        <v>0.70000000000000007</v>
      </c>
      <c r="S9" s="11">
        <f t="shared" si="3"/>
        <v>0.58869047619047621</v>
      </c>
      <c r="T9" s="11">
        <f t="shared" si="3"/>
        <v>0.53273809523809523</v>
      </c>
    </row>
    <row r="10" spans="1:23" x14ac:dyDescent="0.35">
      <c r="A10" s="10" t="s">
        <v>145</v>
      </c>
      <c r="B10" s="10" t="s">
        <v>371</v>
      </c>
      <c r="C10" s="11">
        <f t="shared" si="0"/>
        <v>0.17057823129251698</v>
      </c>
      <c r="D10" s="11">
        <f t="shared" si="1"/>
        <v>0.1363095238095238</v>
      </c>
      <c r="E10" s="11">
        <f t="shared" si="2"/>
        <v>0.14285714285714285</v>
      </c>
      <c r="F10" s="10"/>
      <c r="G10" s="10"/>
      <c r="H10" s="11"/>
      <c r="J10" s="10"/>
      <c r="K10" s="14">
        <v>1.2380952380952379</v>
      </c>
      <c r="L10" s="14">
        <v>1.1499999999999999</v>
      </c>
      <c r="M10" s="14">
        <v>0.95416666666666661</v>
      </c>
      <c r="N10" s="15">
        <v>1</v>
      </c>
      <c r="Q10" s="11">
        <f t="shared" si="3"/>
        <v>0.1768707482993197</v>
      </c>
      <c r="R10" s="11">
        <f t="shared" si="3"/>
        <v>0.16428571428571428</v>
      </c>
      <c r="S10" s="11">
        <f t="shared" si="3"/>
        <v>0.1363095238095238</v>
      </c>
      <c r="T10" s="11">
        <f t="shared" si="3"/>
        <v>0.14285714285714285</v>
      </c>
    </row>
    <row r="11" spans="1:23" x14ac:dyDescent="0.35">
      <c r="A11" s="10" t="s">
        <v>117</v>
      </c>
      <c r="B11" s="10" t="s">
        <v>263</v>
      </c>
      <c r="C11" s="11">
        <f t="shared" si="0"/>
        <v>0.40127551020408159</v>
      </c>
      <c r="D11" s="11">
        <f t="shared" si="1"/>
        <v>0.25297619047619052</v>
      </c>
      <c r="E11" s="11">
        <f t="shared" si="2"/>
        <v>0.31964285714285712</v>
      </c>
      <c r="F11" s="10"/>
      <c r="G11" s="10"/>
      <c r="H11" s="11"/>
      <c r="J11" s="10"/>
      <c r="K11" s="14">
        <v>2.592857142857143</v>
      </c>
      <c r="L11" s="14">
        <v>3.0249999999999999</v>
      </c>
      <c r="M11" s="14">
        <v>1.7708333333333335</v>
      </c>
      <c r="N11" s="15">
        <v>2.2374999999999998</v>
      </c>
      <c r="Q11" s="11">
        <f t="shared" si="3"/>
        <v>0.37040816326530612</v>
      </c>
      <c r="R11" s="11">
        <f t="shared" si="3"/>
        <v>0.43214285714285711</v>
      </c>
      <c r="S11" s="11">
        <f t="shared" si="3"/>
        <v>0.25297619047619052</v>
      </c>
      <c r="T11" s="11">
        <f t="shared" si="3"/>
        <v>0.31964285714285712</v>
      </c>
    </row>
    <row r="12" spans="1:23" x14ac:dyDescent="0.35">
      <c r="A12" s="10" t="s">
        <v>247</v>
      </c>
      <c r="B12" s="10" t="s">
        <v>372</v>
      </c>
      <c r="C12" s="11">
        <f t="shared" si="0"/>
        <v>0.21717687074829933</v>
      </c>
      <c r="D12" s="11">
        <f t="shared" si="1"/>
        <v>0.14821428571428572</v>
      </c>
      <c r="E12" s="11">
        <f t="shared" si="2"/>
        <v>0.14345238095238094</v>
      </c>
      <c r="F12" s="10"/>
      <c r="G12" s="10"/>
      <c r="H12" s="11"/>
      <c r="J12" s="10"/>
      <c r="K12" s="14">
        <v>1.1904761904761905</v>
      </c>
      <c r="L12" s="14">
        <v>1.85</v>
      </c>
      <c r="M12" s="14">
        <v>1.0375000000000001</v>
      </c>
      <c r="N12" s="15">
        <v>1.0041666666666667</v>
      </c>
      <c r="Q12" s="11">
        <f t="shared" si="3"/>
        <v>0.17006802721088435</v>
      </c>
      <c r="R12" s="11">
        <f t="shared" si="3"/>
        <v>0.26428571428571429</v>
      </c>
      <c r="S12" s="11">
        <f t="shared" si="3"/>
        <v>0.14821428571428572</v>
      </c>
      <c r="T12" s="11">
        <f t="shared" si="3"/>
        <v>0.14345238095238094</v>
      </c>
    </row>
    <row r="13" spans="1:23" x14ac:dyDescent="0.35">
      <c r="A13" s="10" t="s">
        <v>66</v>
      </c>
      <c r="B13" s="10" t="s">
        <v>269</v>
      </c>
      <c r="C13" s="11">
        <f t="shared" si="0"/>
        <v>0.32916666666666666</v>
      </c>
      <c r="D13" s="11">
        <f t="shared" si="1"/>
        <v>0.38333333333333336</v>
      </c>
      <c r="E13" s="11">
        <f t="shared" si="2"/>
        <v>0.24345238095238095</v>
      </c>
      <c r="F13" s="10" t="s">
        <v>344</v>
      </c>
      <c r="G13" s="10"/>
      <c r="H13" s="13" t="s">
        <v>344</v>
      </c>
      <c r="J13" s="10"/>
      <c r="K13" s="14">
        <v>2.6166666666666667</v>
      </c>
      <c r="L13" s="14">
        <v>1.9916666666666667</v>
      </c>
      <c r="M13" s="14">
        <v>2.6833333333333336</v>
      </c>
      <c r="N13" s="15">
        <v>1.7041666666666666</v>
      </c>
      <c r="Q13" s="11">
        <f t="shared" si="3"/>
        <v>0.37380952380952381</v>
      </c>
      <c r="R13" s="11">
        <f t="shared" si="3"/>
        <v>0.28452380952380951</v>
      </c>
      <c r="S13" s="11">
        <f t="shared" si="3"/>
        <v>0.38333333333333336</v>
      </c>
      <c r="T13" s="11">
        <f t="shared" si="3"/>
        <v>0.24345238095238095</v>
      </c>
    </row>
    <row r="14" spans="1:23" x14ac:dyDescent="0.35">
      <c r="A14" s="10" t="s">
        <v>81</v>
      </c>
      <c r="B14" s="10" t="s">
        <v>274</v>
      </c>
      <c r="C14" s="11">
        <f t="shared" si="0"/>
        <v>0.75476190476190474</v>
      </c>
      <c r="D14" s="11">
        <f t="shared" si="1"/>
        <v>0.64464285714285718</v>
      </c>
      <c r="E14" s="11">
        <f t="shared" si="2"/>
        <v>0.55654761904761907</v>
      </c>
      <c r="F14" s="10"/>
      <c r="G14" s="10"/>
      <c r="H14" s="11"/>
      <c r="J14" s="10"/>
      <c r="K14" s="14">
        <v>5.2333333333333334</v>
      </c>
      <c r="L14" s="14">
        <v>5.3333333333333339</v>
      </c>
      <c r="M14" s="14">
        <v>4.5125000000000002</v>
      </c>
      <c r="N14" s="15">
        <v>3.8958333333333335</v>
      </c>
      <c r="Q14" s="11">
        <f t="shared" si="3"/>
        <v>0.74761904761904763</v>
      </c>
      <c r="R14" s="11">
        <f t="shared" si="3"/>
        <v>0.76190476190476197</v>
      </c>
      <c r="S14" s="11">
        <f t="shared" si="3"/>
        <v>0.64464285714285718</v>
      </c>
      <c r="T14" s="11">
        <f t="shared" si="3"/>
        <v>0.55654761904761907</v>
      </c>
    </row>
    <row r="15" spans="1:23" x14ac:dyDescent="0.35">
      <c r="A15" s="10" t="s">
        <v>91</v>
      </c>
      <c r="B15" s="10" t="s">
        <v>276</v>
      </c>
      <c r="C15" s="11">
        <f t="shared" si="0"/>
        <v>0.54141156462585038</v>
      </c>
      <c r="D15" s="11">
        <f t="shared" si="1"/>
        <v>0.48035714285714282</v>
      </c>
      <c r="E15" s="11">
        <f t="shared" si="2"/>
        <v>0.49226190476190484</v>
      </c>
      <c r="F15" s="10"/>
      <c r="G15" s="10" t="s">
        <v>353</v>
      </c>
      <c r="H15" s="11"/>
      <c r="J15" s="10"/>
      <c r="K15" s="14">
        <v>4.1047619047619044</v>
      </c>
      <c r="L15" s="14">
        <v>3.4750000000000001</v>
      </c>
      <c r="M15" s="14">
        <v>3.3624999999999998</v>
      </c>
      <c r="N15" s="15">
        <v>3.4458333333333337</v>
      </c>
      <c r="Q15" s="11">
        <f t="shared" si="3"/>
        <v>0.58639455782312921</v>
      </c>
      <c r="R15" s="11">
        <f t="shared" si="3"/>
        <v>0.49642857142857144</v>
      </c>
      <c r="S15" s="11">
        <f t="shared" si="3"/>
        <v>0.48035714285714282</v>
      </c>
      <c r="T15" s="11">
        <f t="shared" si="3"/>
        <v>0.49226190476190484</v>
      </c>
    </row>
    <row r="16" spans="1:23" x14ac:dyDescent="0.35">
      <c r="A16" s="10" t="s">
        <v>99</v>
      </c>
      <c r="B16" s="10" t="s">
        <v>278</v>
      </c>
      <c r="C16" s="11">
        <f t="shared" si="0"/>
        <v>0.52891156462585032</v>
      </c>
      <c r="D16" s="11">
        <f t="shared" si="1"/>
        <v>0.34761904761904766</v>
      </c>
      <c r="E16" s="11">
        <f t="shared" si="2"/>
        <v>0.29940476190476195</v>
      </c>
      <c r="F16" s="10"/>
      <c r="G16" s="10"/>
      <c r="H16" s="11"/>
      <c r="J16" s="10"/>
      <c r="K16" s="14">
        <v>3.4047619047619051</v>
      </c>
      <c r="L16" s="14">
        <v>4</v>
      </c>
      <c r="M16" s="14">
        <v>2.4333333333333336</v>
      </c>
      <c r="N16" s="15">
        <v>2.0958333333333337</v>
      </c>
      <c r="Q16" s="11">
        <f t="shared" si="3"/>
        <v>0.48639455782312929</v>
      </c>
      <c r="R16" s="11">
        <f t="shared" si="3"/>
        <v>0.5714285714285714</v>
      </c>
      <c r="S16" s="11">
        <f t="shared" si="3"/>
        <v>0.34761904761904766</v>
      </c>
      <c r="T16" s="11">
        <f t="shared" si="3"/>
        <v>0.29940476190476195</v>
      </c>
    </row>
    <row r="17" spans="1:20" x14ac:dyDescent="0.35">
      <c r="A17" s="10" t="s">
        <v>97</v>
      </c>
      <c r="B17" s="10" t="s">
        <v>279</v>
      </c>
      <c r="C17" s="11">
        <f t="shared" si="0"/>
        <v>0.45731292517006805</v>
      </c>
      <c r="D17" s="11">
        <f t="shared" si="1"/>
        <v>0.3613095238095238</v>
      </c>
      <c r="E17" s="11">
        <f t="shared" si="2"/>
        <v>0.38452380952380955</v>
      </c>
      <c r="F17" s="10"/>
      <c r="G17" s="10"/>
      <c r="H17" s="11"/>
      <c r="J17" s="10"/>
      <c r="K17" s="14">
        <v>2.9857142857142858</v>
      </c>
      <c r="L17" s="14">
        <v>3.416666666666667</v>
      </c>
      <c r="M17" s="14">
        <v>2.5291666666666668</v>
      </c>
      <c r="N17" s="15">
        <v>2.6916666666666669</v>
      </c>
      <c r="Q17" s="11">
        <f t="shared" si="3"/>
        <v>0.42653061224489797</v>
      </c>
      <c r="R17" s="11">
        <f t="shared" si="3"/>
        <v>0.48809523809523814</v>
      </c>
      <c r="S17" s="11">
        <f t="shared" si="3"/>
        <v>0.3613095238095238</v>
      </c>
      <c r="T17" s="11">
        <f t="shared" si="3"/>
        <v>0.38452380952380955</v>
      </c>
    </row>
    <row r="18" spans="1:20" x14ac:dyDescent="0.35">
      <c r="A18" s="10" t="s">
        <v>101</v>
      </c>
      <c r="B18" s="10" t="s">
        <v>280</v>
      </c>
      <c r="C18" s="11">
        <f t="shared" si="0"/>
        <v>0.52202380952380945</v>
      </c>
      <c r="D18" s="11">
        <f t="shared" si="1"/>
        <v>0.37202380952380948</v>
      </c>
      <c r="E18" s="11">
        <f t="shared" si="2"/>
        <v>0.39999999999999997</v>
      </c>
      <c r="F18" s="10"/>
      <c r="G18" s="10"/>
      <c r="H18" s="11"/>
      <c r="J18" s="10"/>
      <c r="K18" s="14">
        <v>4.2166666666666668</v>
      </c>
      <c r="L18" s="14">
        <v>3.0916666666666663</v>
      </c>
      <c r="M18" s="14">
        <v>2.6041666666666665</v>
      </c>
      <c r="N18" s="15">
        <v>2.8</v>
      </c>
      <c r="Q18" s="11">
        <f t="shared" si="3"/>
        <v>0.60238095238095235</v>
      </c>
      <c r="R18" s="11">
        <f t="shared" si="3"/>
        <v>0.4416666666666666</v>
      </c>
      <c r="S18" s="11">
        <f t="shared" si="3"/>
        <v>0.37202380952380948</v>
      </c>
      <c r="T18" s="11">
        <f t="shared" si="3"/>
        <v>0.39999999999999997</v>
      </c>
    </row>
    <row r="19" spans="1:20" x14ac:dyDescent="0.35">
      <c r="A19" s="10" t="s">
        <v>105</v>
      </c>
      <c r="B19" s="10" t="s">
        <v>281</v>
      </c>
      <c r="C19" s="11">
        <f t="shared" si="0"/>
        <v>0.21607142857142858</v>
      </c>
      <c r="D19" s="11">
        <f t="shared" si="1"/>
        <v>0.29702380952380952</v>
      </c>
      <c r="E19" s="11">
        <f t="shared" si="2"/>
        <v>0.25654761904761908</v>
      </c>
      <c r="F19" s="10"/>
      <c r="G19" s="10"/>
      <c r="H19" s="11"/>
      <c r="J19" s="10"/>
      <c r="K19" s="14">
        <v>1.4333333333333333</v>
      </c>
      <c r="L19" s="14">
        <v>1.5916666666666666</v>
      </c>
      <c r="M19" s="14">
        <v>2.0791666666666666</v>
      </c>
      <c r="N19" s="15">
        <v>1.7958333333333334</v>
      </c>
      <c r="Q19" s="11">
        <f t="shared" si="3"/>
        <v>0.20476190476190476</v>
      </c>
      <c r="R19" s="11">
        <f t="shared" si="3"/>
        <v>0.22738095238095238</v>
      </c>
      <c r="S19" s="11">
        <f t="shared" si="3"/>
        <v>0.29702380952380952</v>
      </c>
      <c r="T19" s="11">
        <f t="shared" si="3"/>
        <v>0.25654761904761908</v>
      </c>
    </row>
    <row r="20" spans="1:20" x14ac:dyDescent="0.35">
      <c r="A20" s="10" t="s">
        <v>111</v>
      </c>
      <c r="B20" s="10" t="s">
        <v>283</v>
      </c>
      <c r="C20" s="11">
        <f t="shared" si="0"/>
        <v>0.38367346938775515</v>
      </c>
      <c r="D20" s="11">
        <f t="shared" si="1"/>
        <v>0.4511904761904762</v>
      </c>
      <c r="E20" s="11">
        <f t="shared" si="2"/>
        <v>0.39226190476190481</v>
      </c>
      <c r="F20" s="10"/>
      <c r="G20" s="10"/>
      <c r="H20" s="11"/>
      <c r="J20" s="10"/>
      <c r="K20" s="14">
        <v>2.1880952380952383</v>
      </c>
      <c r="L20" s="14">
        <v>3.1833333333333331</v>
      </c>
      <c r="M20" s="14">
        <v>3.1583333333333332</v>
      </c>
      <c r="N20" s="15">
        <v>2.7458333333333336</v>
      </c>
      <c r="Q20" s="11">
        <f t="shared" si="3"/>
        <v>0.31258503401360549</v>
      </c>
      <c r="R20" s="11">
        <f t="shared" si="3"/>
        <v>0.45476190476190476</v>
      </c>
      <c r="S20" s="11">
        <f t="shared" si="3"/>
        <v>0.4511904761904762</v>
      </c>
      <c r="T20" s="11">
        <f t="shared" si="3"/>
        <v>0.39226190476190481</v>
      </c>
    </row>
    <row r="21" spans="1:20" x14ac:dyDescent="0.35">
      <c r="A21" s="10" t="s">
        <v>115</v>
      </c>
      <c r="B21" s="10" t="s">
        <v>285</v>
      </c>
      <c r="C21" s="11">
        <f t="shared" si="0"/>
        <v>0.65272108843537413</v>
      </c>
      <c r="D21" s="11">
        <f t="shared" si="1"/>
        <v>0.49107142857142855</v>
      </c>
      <c r="E21" s="11">
        <f t="shared" si="2"/>
        <v>0.45178571428571429</v>
      </c>
      <c r="F21" s="10"/>
      <c r="G21" s="10"/>
      <c r="H21" s="13" t="s">
        <v>344</v>
      </c>
      <c r="J21" s="10"/>
      <c r="K21" s="14">
        <v>4.704761904761904</v>
      </c>
      <c r="L21" s="14">
        <v>4.4333333333333336</v>
      </c>
      <c r="M21" s="14">
        <v>3.4375</v>
      </c>
      <c r="N21" s="15">
        <v>3.1625000000000001</v>
      </c>
      <c r="Q21" s="11">
        <f t="shared" si="3"/>
        <v>0.67210884353741485</v>
      </c>
      <c r="R21" s="11">
        <f t="shared" si="3"/>
        <v>0.63333333333333341</v>
      </c>
      <c r="S21" s="11">
        <f t="shared" si="3"/>
        <v>0.49107142857142855</v>
      </c>
      <c r="T21" s="11">
        <f t="shared" si="3"/>
        <v>0.45178571428571429</v>
      </c>
    </row>
    <row r="22" spans="1:20" x14ac:dyDescent="0.35">
      <c r="A22" s="10" t="s">
        <v>123</v>
      </c>
      <c r="B22" s="10" t="s">
        <v>288</v>
      </c>
      <c r="C22" s="11">
        <f t="shared" si="0"/>
        <v>0.55425170068027207</v>
      </c>
      <c r="D22" s="11">
        <f t="shared" si="1"/>
        <v>0.50535714285714284</v>
      </c>
      <c r="E22" s="11">
        <f t="shared" si="2"/>
        <v>0.37678571428571433</v>
      </c>
      <c r="F22" s="10"/>
      <c r="G22" s="10"/>
      <c r="H22" s="11"/>
      <c r="J22" s="10"/>
      <c r="K22" s="14">
        <v>3.7928571428571427</v>
      </c>
      <c r="L22" s="14">
        <v>3.9666666666666663</v>
      </c>
      <c r="M22" s="14">
        <v>3.5375000000000001</v>
      </c>
      <c r="N22" s="15">
        <v>2.6375000000000002</v>
      </c>
      <c r="Q22" s="11">
        <f t="shared" si="3"/>
        <v>0.5418367346938775</v>
      </c>
      <c r="R22" s="11">
        <f t="shared" si="3"/>
        <v>0.56666666666666665</v>
      </c>
      <c r="S22" s="11">
        <f t="shared" si="3"/>
        <v>0.50535714285714284</v>
      </c>
      <c r="T22" s="11">
        <f t="shared" si="3"/>
        <v>0.37678571428571433</v>
      </c>
    </row>
    <row r="23" spans="1:20" x14ac:dyDescent="0.35">
      <c r="A23" s="10" t="s">
        <v>124</v>
      </c>
      <c r="B23" s="10" t="s">
        <v>289</v>
      </c>
      <c r="C23" s="11">
        <f t="shared" si="0"/>
        <v>0.58945578231292517</v>
      </c>
      <c r="D23" s="11">
        <f t="shared" si="1"/>
        <v>0.50178571428571428</v>
      </c>
      <c r="E23" s="11">
        <f t="shared" si="2"/>
        <v>0.43392857142857144</v>
      </c>
      <c r="F23" s="10"/>
      <c r="G23" s="10"/>
      <c r="H23" s="11"/>
      <c r="J23" s="10"/>
      <c r="K23" s="14">
        <v>4.269047619047619</v>
      </c>
      <c r="L23" s="14">
        <v>3.9833333333333329</v>
      </c>
      <c r="M23" s="14">
        <v>3.5125000000000002</v>
      </c>
      <c r="N23" s="15">
        <v>3.0375000000000001</v>
      </c>
      <c r="Q23" s="11">
        <f t="shared" si="3"/>
        <v>0.60986394557823131</v>
      </c>
      <c r="R23" s="11">
        <f t="shared" si="3"/>
        <v>0.56904761904761902</v>
      </c>
      <c r="S23" s="11">
        <f t="shared" si="3"/>
        <v>0.50178571428571428</v>
      </c>
      <c r="T23" s="11">
        <f t="shared" si="3"/>
        <v>0.43392857142857144</v>
      </c>
    </row>
    <row r="24" spans="1:20" x14ac:dyDescent="0.35">
      <c r="A24" s="10" t="s">
        <v>153</v>
      </c>
      <c r="B24" s="10" t="s">
        <v>292</v>
      </c>
      <c r="C24" s="11">
        <f t="shared" si="0"/>
        <v>0.55892857142857144</v>
      </c>
      <c r="D24" s="11">
        <f t="shared" si="1"/>
        <v>0.57380952380952377</v>
      </c>
      <c r="E24" s="11">
        <f t="shared" si="2"/>
        <v>0.49345238095238092</v>
      </c>
      <c r="F24" s="10"/>
      <c r="G24" s="10"/>
      <c r="H24" s="11"/>
      <c r="J24" s="10"/>
      <c r="K24" s="14">
        <v>3.75</v>
      </c>
      <c r="L24" s="14">
        <v>4.0750000000000002</v>
      </c>
      <c r="M24" s="14">
        <v>4.0166666666666666</v>
      </c>
      <c r="N24" s="15">
        <v>3.4541666666666666</v>
      </c>
      <c r="Q24" s="11">
        <f t="shared" si="3"/>
        <v>0.5357142857142857</v>
      </c>
      <c r="R24" s="11">
        <f t="shared" si="3"/>
        <v>0.58214285714285718</v>
      </c>
      <c r="S24" s="11">
        <f t="shared" si="3"/>
        <v>0.57380952380952377</v>
      </c>
      <c r="T24" s="11">
        <f t="shared" si="3"/>
        <v>0.49345238095238092</v>
      </c>
    </row>
    <row r="25" spans="1:20" x14ac:dyDescent="0.35">
      <c r="A25" s="10" t="s">
        <v>154</v>
      </c>
      <c r="B25" s="10" t="s">
        <v>293</v>
      </c>
      <c r="C25" s="11">
        <f t="shared" si="0"/>
        <v>0.44651360544217683</v>
      </c>
      <c r="D25" s="11">
        <f t="shared" si="1"/>
        <v>0.54880952380952386</v>
      </c>
      <c r="E25" s="11">
        <f t="shared" si="2"/>
        <v>0.43571428571428567</v>
      </c>
      <c r="F25" s="10"/>
      <c r="G25" s="10"/>
      <c r="H25" s="11"/>
      <c r="J25" s="10"/>
      <c r="K25" s="14">
        <v>3.2928571428571427</v>
      </c>
      <c r="L25" s="14">
        <v>2.958333333333333</v>
      </c>
      <c r="M25" s="14">
        <v>3.8416666666666668</v>
      </c>
      <c r="N25" s="15">
        <v>3.05</v>
      </c>
      <c r="Q25" s="11">
        <f t="shared" si="3"/>
        <v>0.4704081632653061</v>
      </c>
      <c r="R25" s="11">
        <f t="shared" si="3"/>
        <v>0.42261904761904756</v>
      </c>
      <c r="S25" s="11">
        <f t="shared" si="3"/>
        <v>0.54880952380952386</v>
      </c>
      <c r="T25" s="11">
        <f t="shared" si="3"/>
        <v>0.43571428571428567</v>
      </c>
    </row>
    <row r="26" spans="1:20" x14ac:dyDescent="0.35">
      <c r="A26" s="10" t="s">
        <v>140</v>
      </c>
      <c r="B26" s="10" t="s">
        <v>296</v>
      </c>
      <c r="C26" s="11">
        <f t="shared" si="0"/>
        <v>0.67653061224489797</v>
      </c>
      <c r="D26" s="11">
        <f t="shared" si="1"/>
        <v>0.55000000000000004</v>
      </c>
      <c r="E26" s="11">
        <f t="shared" si="2"/>
        <v>0.53869047619047616</v>
      </c>
      <c r="F26" s="10"/>
      <c r="G26" s="10"/>
      <c r="H26" s="11"/>
      <c r="J26" s="10"/>
      <c r="K26" s="14">
        <v>5.0047619047619047</v>
      </c>
      <c r="L26" s="14">
        <v>4.4666666666666668</v>
      </c>
      <c r="M26" s="14">
        <v>3.85</v>
      </c>
      <c r="N26" s="15">
        <v>3.770833333333333</v>
      </c>
      <c r="Q26" s="11">
        <f t="shared" si="3"/>
        <v>0.71496598639455777</v>
      </c>
      <c r="R26" s="11">
        <f t="shared" si="3"/>
        <v>0.63809523809523816</v>
      </c>
      <c r="S26" s="11">
        <f t="shared" si="3"/>
        <v>0.55000000000000004</v>
      </c>
      <c r="T26" s="11">
        <f t="shared" si="3"/>
        <v>0.53869047619047616</v>
      </c>
    </row>
    <row r="27" spans="1:20" x14ac:dyDescent="0.35">
      <c r="A27" s="10" t="s">
        <v>165</v>
      </c>
      <c r="B27" s="10" t="s">
        <v>299</v>
      </c>
      <c r="C27" s="11">
        <f t="shared" si="0"/>
        <v>0.54591836734693877</v>
      </c>
      <c r="D27" s="11">
        <f t="shared" si="1"/>
        <v>0.4375</v>
      </c>
      <c r="E27" s="11">
        <f t="shared" si="2"/>
        <v>0.45654761904761898</v>
      </c>
      <c r="F27" s="10"/>
      <c r="G27" s="10"/>
      <c r="H27" s="11"/>
      <c r="J27" s="10"/>
      <c r="K27" s="14">
        <v>3.7261904761904763</v>
      </c>
      <c r="L27" s="14">
        <v>3.9166666666666665</v>
      </c>
      <c r="M27" s="14">
        <v>3.0625</v>
      </c>
      <c r="N27" s="15">
        <v>3.1958333333333329</v>
      </c>
      <c r="Q27" s="11">
        <f t="shared" si="3"/>
        <v>0.53231292517006801</v>
      </c>
      <c r="R27" s="11">
        <f t="shared" si="3"/>
        <v>0.55952380952380953</v>
      </c>
      <c r="S27" s="11">
        <f t="shared" si="3"/>
        <v>0.4375</v>
      </c>
      <c r="T27" s="11">
        <f t="shared" si="3"/>
        <v>0.45654761904761898</v>
      </c>
    </row>
    <row r="28" spans="1:20" x14ac:dyDescent="0.35">
      <c r="A28" s="10" t="s">
        <v>161</v>
      </c>
      <c r="B28" s="10" t="s">
        <v>300</v>
      </c>
      <c r="C28" s="11">
        <f t="shared" si="0"/>
        <v>0.48375850340136056</v>
      </c>
      <c r="D28" s="11">
        <f t="shared" si="1"/>
        <v>0.48928571428571427</v>
      </c>
      <c r="E28" s="11">
        <f t="shared" si="2"/>
        <v>0.43035714285714288</v>
      </c>
      <c r="F28" s="10"/>
      <c r="G28" s="10"/>
      <c r="H28" s="11"/>
      <c r="J28" s="10"/>
      <c r="K28" s="14">
        <v>2.8642857142857143</v>
      </c>
      <c r="L28" s="14">
        <v>3.9083333333333337</v>
      </c>
      <c r="M28" s="14">
        <v>3.4249999999999998</v>
      </c>
      <c r="N28" s="15">
        <v>3.0125000000000002</v>
      </c>
      <c r="Q28" s="11">
        <f t="shared" si="3"/>
        <v>0.40918367346938778</v>
      </c>
      <c r="R28" s="11">
        <f t="shared" si="3"/>
        <v>0.55833333333333335</v>
      </c>
      <c r="S28" s="11">
        <f t="shared" si="3"/>
        <v>0.48928571428571427</v>
      </c>
      <c r="T28" s="11">
        <f t="shared" si="3"/>
        <v>0.43035714285714288</v>
      </c>
    </row>
    <row r="29" spans="1:20" x14ac:dyDescent="0.35">
      <c r="A29" s="10" t="s">
        <v>160</v>
      </c>
      <c r="B29" s="10" t="s">
        <v>301</v>
      </c>
      <c r="C29" s="11">
        <f t="shared" si="0"/>
        <v>0.51428571428571435</v>
      </c>
      <c r="D29" s="11">
        <f t="shared" si="1"/>
        <v>0.41666666666666663</v>
      </c>
      <c r="E29" s="11">
        <f t="shared" si="2"/>
        <v>0.38690476190476192</v>
      </c>
      <c r="F29" s="10"/>
      <c r="G29" s="10"/>
      <c r="H29" s="11"/>
      <c r="J29" s="10"/>
      <c r="K29" s="14">
        <v>3.6666666666666665</v>
      </c>
      <c r="L29" s="14">
        <v>3.5333333333333337</v>
      </c>
      <c r="M29" s="14">
        <v>2.9166666666666665</v>
      </c>
      <c r="N29" s="15">
        <v>2.7083333333333335</v>
      </c>
      <c r="Q29" s="11">
        <f t="shared" si="3"/>
        <v>0.52380952380952384</v>
      </c>
      <c r="R29" s="11">
        <f t="shared" si="3"/>
        <v>0.50476190476190486</v>
      </c>
      <c r="S29" s="11">
        <f t="shared" si="3"/>
        <v>0.41666666666666663</v>
      </c>
      <c r="T29" s="11">
        <f t="shared" si="3"/>
        <v>0.38690476190476192</v>
      </c>
    </row>
    <row r="30" spans="1:20" x14ac:dyDescent="0.35">
      <c r="A30" s="10" t="s">
        <v>189</v>
      </c>
      <c r="B30" s="10" t="s">
        <v>309</v>
      </c>
      <c r="C30" s="11">
        <f t="shared" si="0"/>
        <v>8.2653061224489788E-2</v>
      </c>
      <c r="D30" s="11">
        <f t="shared" si="1"/>
        <v>0.21011904761904759</v>
      </c>
      <c r="E30" s="11">
        <f t="shared" si="2"/>
        <v>0.20595238095238097</v>
      </c>
      <c r="F30" s="10"/>
      <c r="G30" s="10"/>
      <c r="H30" s="11"/>
      <c r="J30" s="10"/>
      <c r="K30" s="14">
        <v>0.69047619047619035</v>
      </c>
      <c r="L30" s="14">
        <v>0.46666666666666662</v>
      </c>
      <c r="M30" s="14">
        <v>1.4708333333333332</v>
      </c>
      <c r="N30" s="15">
        <v>1.4416666666666669</v>
      </c>
      <c r="Q30" s="11">
        <f t="shared" si="3"/>
        <v>9.863945578231291E-2</v>
      </c>
      <c r="R30" s="11">
        <f t="shared" si="3"/>
        <v>6.6666666666666666E-2</v>
      </c>
      <c r="S30" s="11">
        <f t="shared" si="3"/>
        <v>0.21011904761904759</v>
      </c>
      <c r="T30" s="11">
        <f t="shared" si="3"/>
        <v>0.20595238095238097</v>
      </c>
    </row>
    <row r="31" spans="1:20" x14ac:dyDescent="0.35">
      <c r="A31" s="10" t="s">
        <v>195</v>
      </c>
      <c r="B31" s="10" t="s">
        <v>311</v>
      </c>
      <c r="C31" s="11">
        <f t="shared" si="0"/>
        <v>0.64387755102040811</v>
      </c>
      <c r="D31" s="11">
        <f t="shared" si="1"/>
        <v>0.51249999999999996</v>
      </c>
      <c r="E31" s="11">
        <f t="shared" si="2"/>
        <v>0.48333333333333328</v>
      </c>
      <c r="F31" s="10"/>
      <c r="G31" s="10"/>
      <c r="H31" s="11"/>
      <c r="J31" s="10"/>
      <c r="K31" s="14">
        <v>4.7976190476190474</v>
      </c>
      <c r="L31" s="14">
        <v>4.2166666666666668</v>
      </c>
      <c r="M31" s="14">
        <v>3.5874999999999999</v>
      </c>
      <c r="N31" s="15">
        <v>3.3833333333333329</v>
      </c>
      <c r="Q31" s="11">
        <f t="shared" si="3"/>
        <v>0.68537414965986387</v>
      </c>
      <c r="R31" s="11">
        <f t="shared" si="3"/>
        <v>0.60238095238095235</v>
      </c>
      <c r="S31" s="11">
        <f t="shared" si="3"/>
        <v>0.51249999999999996</v>
      </c>
      <c r="T31" s="11">
        <f t="shared" si="3"/>
        <v>0.48333333333333328</v>
      </c>
    </row>
    <row r="32" spans="1:20" x14ac:dyDescent="0.35">
      <c r="A32" s="10" t="s">
        <v>246</v>
      </c>
      <c r="B32" s="10" t="s">
        <v>312</v>
      </c>
      <c r="C32" s="11">
        <f t="shared" si="0"/>
        <v>0.70348639455782314</v>
      </c>
      <c r="D32" s="11">
        <f t="shared" si="1"/>
        <v>0.62261904761904763</v>
      </c>
      <c r="E32" s="11">
        <f t="shared" si="2"/>
        <v>0.55654761904761907</v>
      </c>
      <c r="F32" s="10"/>
      <c r="G32" s="10"/>
      <c r="H32" s="11"/>
      <c r="J32" s="10"/>
      <c r="K32" s="14">
        <v>4.7571428571428571</v>
      </c>
      <c r="L32" s="14">
        <v>5.0916666666666668</v>
      </c>
      <c r="M32" s="14">
        <v>4.3583333333333334</v>
      </c>
      <c r="N32" s="15">
        <v>3.8958333333333335</v>
      </c>
      <c r="Q32" s="11">
        <f t="shared" si="3"/>
        <v>0.67959183673469392</v>
      </c>
      <c r="R32" s="11">
        <f t="shared" si="3"/>
        <v>0.72738095238095235</v>
      </c>
      <c r="S32" s="11">
        <f t="shared" si="3"/>
        <v>0.62261904761904763</v>
      </c>
      <c r="T32" s="11">
        <f t="shared" si="3"/>
        <v>0.55654761904761907</v>
      </c>
    </row>
    <row r="33" spans="1:20" x14ac:dyDescent="0.35">
      <c r="A33" s="10" t="s">
        <v>128</v>
      </c>
      <c r="B33" s="10" t="s">
        <v>313</v>
      </c>
      <c r="C33" s="11">
        <f t="shared" si="0"/>
        <v>0.47525510204081634</v>
      </c>
      <c r="D33" s="11">
        <f t="shared" si="1"/>
        <v>0.35416666666666663</v>
      </c>
      <c r="E33" s="11">
        <f t="shared" si="2"/>
        <v>0.44583333333333336</v>
      </c>
      <c r="F33" s="10"/>
      <c r="G33" s="10"/>
      <c r="H33" s="11"/>
      <c r="J33" s="10"/>
      <c r="K33" s="14">
        <v>3.0785714285714283</v>
      </c>
      <c r="L33" s="14">
        <v>3.5750000000000002</v>
      </c>
      <c r="M33" s="14">
        <v>2.4791666666666665</v>
      </c>
      <c r="N33" s="15">
        <v>3.1208333333333336</v>
      </c>
      <c r="Q33" s="11">
        <f t="shared" si="3"/>
        <v>0.43979591836734688</v>
      </c>
      <c r="R33" s="11">
        <f t="shared" si="3"/>
        <v>0.51071428571428579</v>
      </c>
      <c r="S33" s="11">
        <f t="shared" si="3"/>
        <v>0.35416666666666663</v>
      </c>
      <c r="T33" s="11">
        <f t="shared" si="3"/>
        <v>0.44583333333333336</v>
      </c>
    </row>
    <row r="34" spans="1:20" x14ac:dyDescent="0.35">
      <c r="A34" s="10" t="s">
        <v>223</v>
      </c>
      <c r="B34" s="10" t="s">
        <v>317</v>
      </c>
      <c r="C34" s="11">
        <f t="shared" si="0"/>
        <v>0.56394557823129254</v>
      </c>
      <c r="D34" s="11">
        <f t="shared" si="1"/>
        <v>0.50059523809523809</v>
      </c>
      <c r="E34" s="11">
        <f t="shared" si="2"/>
        <v>0.41666666666666669</v>
      </c>
      <c r="F34" s="10"/>
      <c r="G34" s="10"/>
      <c r="H34" s="11"/>
      <c r="J34" s="10"/>
      <c r="K34" s="14">
        <v>3.8619047619047624</v>
      </c>
      <c r="L34" s="14">
        <v>4.0333333333333332</v>
      </c>
      <c r="M34" s="14">
        <v>3.5041666666666664</v>
      </c>
      <c r="N34" s="15">
        <v>2.916666666666667</v>
      </c>
      <c r="Q34" s="11">
        <f t="shared" si="3"/>
        <v>0.55170068027210895</v>
      </c>
      <c r="R34" s="11">
        <f t="shared" si="3"/>
        <v>0.57619047619047614</v>
      </c>
      <c r="S34" s="11">
        <f t="shared" si="3"/>
        <v>0.50059523809523809</v>
      </c>
      <c r="T34" s="11">
        <f t="shared" si="3"/>
        <v>0.41666666666666669</v>
      </c>
    </row>
    <row r="35" spans="1:20" x14ac:dyDescent="0.35">
      <c r="A35" s="10" t="s">
        <v>219</v>
      </c>
      <c r="B35" s="10" t="s">
        <v>320</v>
      </c>
      <c r="C35" s="11">
        <f t="shared" si="0"/>
        <v>0.70850340136054413</v>
      </c>
      <c r="D35" s="11">
        <f t="shared" si="1"/>
        <v>0.43511904761904763</v>
      </c>
      <c r="E35" s="11">
        <f t="shared" si="2"/>
        <v>0.49761904761904763</v>
      </c>
      <c r="F35" s="10"/>
      <c r="G35" s="10"/>
      <c r="H35" s="11"/>
      <c r="J35" s="10"/>
      <c r="K35" s="14">
        <v>5.5857142857142854</v>
      </c>
      <c r="L35" s="14">
        <v>4.333333333333333</v>
      </c>
      <c r="M35" s="14">
        <v>3.0458333333333334</v>
      </c>
      <c r="N35" s="15">
        <v>3.4833333333333334</v>
      </c>
      <c r="Q35" s="11">
        <f t="shared" si="3"/>
        <v>0.7979591836734693</v>
      </c>
      <c r="R35" s="11">
        <f t="shared" si="3"/>
        <v>0.61904761904761896</v>
      </c>
      <c r="S35" s="11">
        <f t="shared" si="3"/>
        <v>0.43511904761904763</v>
      </c>
      <c r="T35" s="11">
        <f t="shared" si="3"/>
        <v>0.49761904761904763</v>
      </c>
    </row>
    <row r="36" spans="1:20" x14ac:dyDescent="0.35">
      <c r="A36" s="10" t="s">
        <v>224</v>
      </c>
      <c r="B36" s="10" t="s">
        <v>322</v>
      </c>
      <c r="C36" s="11">
        <f t="shared" si="0"/>
        <v>0.4732142857142857</v>
      </c>
      <c r="D36" s="11">
        <f t="shared" si="1"/>
        <v>0.46607142857142858</v>
      </c>
      <c r="E36" s="11">
        <f t="shared" si="2"/>
        <v>0.47738095238095241</v>
      </c>
      <c r="F36" s="10"/>
      <c r="G36" s="10"/>
      <c r="H36" s="11"/>
      <c r="J36" s="10"/>
      <c r="K36" s="14">
        <v>3.1833333333333336</v>
      </c>
      <c r="L36" s="14">
        <v>3.4416666666666664</v>
      </c>
      <c r="M36" s="14">
        <v>3.2625000000000002</v>
      </c>
      <c r="N36" s="15">
        <v>3.3416666666666668</v>
      </c>
      <c r="Q36" s="11">
        <f t="shared" si="3"/>
        <v>0.45476190476190481</v>
      </c>
      <c r="R36" s="11">
        <f t="shared" si="3"/>
        <v>0.49166666666666664</v>
      </c>
      <c r="S36" s="11">
        <f t="shared" si="3"/>
        <v>0.46607142857142858</v>
      </c>
      <c r="T36" s="11">
        <f t="shared" si="3"/>
        <v>0.47738095238095241</v>
      </c>
    </row>
    <row r="37" spans="1:20" x14ac:dyDescent="0.35">
      <c r="A37" s="10" t="s">
        <v>233</v>
      </c>
      <c r="B37" s="10" t="s">
        <v>326</v>
      </c>
      <c r="C37" s="11">
        <f t="shared" si="0"/>
        <v>0.26811224489795915</v>
      </c>
      <c r="D37" s="11">
        <f t="shared" si="1"/>
        <v>0.26607142857142857</v>
      </c>
      <c r="E37" s="11">
        <f t="shared" si="2"/>
        <v>0.32261904761904769</v>
      </c>
      <c r="F37" s="10"/>
      <c r="G37" s="10"/>
      <c r="H37" s="11"/>
      <c r="J37" s="10"/>
      <c r="K37" s="14">
        <v>1.1452380952380952</v>
      </c>
      <c r="L37" s="14">
        <v>2.6083333333333334</v>
      </c>
      <c r="M37" s="14">
        <v>1.8625</v>
      </c>
      <c r="N37" s="15">
        <v>2.2583333333333337</v>
      </c>
      <c r="Q37" s="11">
        <f t="shared" si="3"/>
        <v>0.16360544217687073</v>
      </c>
      <c r="R37" s="11">
        <f t="shared" si="3"/>
        <v>0.37261904761904763</v>
      </c>
      <c r="S37" s="11">
        <f t="shared" si="3"/>
        <v>0.26607142857142857</v>
      </c>
      <c r="T37" s="11">
        <f t="shared" si="3"/>
        <v>0.32261904761904769</v>
      </c>
    </row>
    <row r="38" spans="1:20" x14ac:dyDescent="0.35">
      <c r="A38" s="10" t="s">
        <v>242</v>
      </c>
      <c r="B38" s="10" t="s">
        <v>327</v>
      </c>
      <c r="C38" s="11">
        <f t="shared" si="0"/>
        <v>0.30960884353741497</v>
      </c>
      <c r="D38" s="11">
        <f t="shared" si="1"/>
        <v>0.27440476190476193</v>
      </c>
      <c r="E38" s="11">
        <f t="shared" si="2"/>
        <v>0.29226190476190478</v>
      </c>
      <c r="F38" s="10"/>
      <c r="G38" s="10"/>
      <c r="H38" s="11"/>
      <c r="J38" s="10"/>
      <c r="K38" s="14">
        <v>2.3261904761904759</v>
      </c>
      <c r="L38" s="14">
        <v>2.0083333333333337</v>
      </c>
      <c r="M38" s="14">
        <v>1.9208333333333334</v>
      </c>
      <c r="N38" s="15">
        <v>2.0458333333333334</v>
      </c>
      <c r="Q38" s="11">
        <f t="shared" ref="Q38:T39" si="4">IF(ISNUMBER(K38)=TRUE,Q$5*(K38-Q$4)/(Q$3-Q$4)+(1-Q$5)*(1-(K38-Q$4)/(Q$3-Q$4)),"..")</f>
        <v>0.332312925170068</v>
      </c>
      <c r="R38" s="11">
        <f t="shared" si="4"/>
        <v>0.28690476190476194</v>
      </c>
      <c r="S38" s="11">
        <f t="shared" si="4"/>
        <v>0.27440476190476193</v>
      </c>
      <c r="T38" s="11">
        <f t="shared" si="4"/>
        <v>0.29226190476190478</v>
      </c>
    </row>
    <row r="39" spans="1:20" x14ac:dyDescent="0.35">
      <c r="A39" s="10" t="s">
        <v>249</v>
      </c>
      <c r="B39" s="10" t="s">
        <v>329</v>
      </c>
      <c r="C39" s="11">
        <f t="shared" si="0"/>
        <v>0.27797619047619049</v>
      </c>
      <c r="D39" s="11">
        <f t="shared" si="1"/>
        <v>0.15119047619047618</v>
      </c>
      <c r="E39" s="11">
        <f t="shared" si="2"/>
        <v>0.15773809523809526</v>
      </c>
      <c r="F39" s="10"/>
      <c r="G39" s="10"/>
      <c r="H39" s="11"/>
      <c r="J39" s="10"/>
      <c r="K39" s="14">
        <v>1.5333333333333332</v>
      </c>
      <c r="L39" s="14">
        <v>2.3583333333333334</v>
      </c>
      <c r="M39" s="14">
        <v>1.0583333333333333</v>
      </c>
      <c r="N39" s="15">
        <v>1.1041666666666667</v>
      </c>
      <c r="Q39" s="11">
        <f t="shared" si="4"/>
        <v>0.21904761904761902</v>
      </c>
      <c r="R39" s="11">
        <f t="shared" si="4"/>
        <v>0.33690476190476193</v>
      </c>
      <c r="S39" s="11">
        <f t="shared" si="4"/>
        <v>0.15119047619047618</v>
      </c>
      <c r="T39" s="11">
        <f t="shared" si="4"/>
        <v>0.15773809523809526</v>
      </c>
    </row>
    <row r="40" spans="1:20" x14ac:dyDescent="0.35">
      <c r="A40" s="10"/>
      <c r="B40" s="10"/>
      <c r="C40" s="11"/>
      <c r="D40" s="11"/>
      <c r="E40" s="11"/>
      <c r="F40" s="10"/>
      <c r="G40" s="10"/>
      <c r="H40" s="11"/>
      <c r="J40" s="10"/>
      <c r="K40" s="10"/>
      <c r="L40" s="10"/>
      <c r="M40" s="10"/>
      <c r="N40" s="12"/>
      <c r="Q40" s="11"/>
      <c r="R40" s="11"/>
      <c r="S40" s="11"/>
      <c r="T40" s="11"/>
    </row>
    <row r="41" spans="1:20" x14ac:dyDescent="0.35">
      <c r="A41" s="10"/>
      <c r="B41" s="10"/>
      <c r="C41" s="11"/>
      <c r="D41" s="11"/>
      <c r="E41" s="11"/>
      <c r="F41" s="10"/>
      <c r="G41" s="10"/>
      <c r="H41" s="11"/>
      <c r="J41" s="10"/>
      <c r="K41" s="10"/>
      <c r="L41" s="10"/>
      <c r="M41" s="10"/>
      <c r="N41" s="12"/>
      <c r="Q41" s="11"/>
      <c r="R41" s="11"/>
      <c r="S41" s="11"/>
      <c r="T41" s="11"/>
    </row>
    <row r="42" spans="1:20" x14ac:dyDescent="0.35">
      <c r="A42" s="10"/>
      <c r="B42" s="10"/>
      <c r="C42" s="11"/>
      <c r="D42" s="11"/>
      <c r="E42" s="11"/>
      <c r="F42" s="10"/>
      <c r="G42" s="10"/>
      <c r="H42" s="11"/>
      <c r="J42" s="10"/>
      <c r="K42" s="10"/>
      <c r="L42" s="10"/>
      <c r="M42" s="10"/>
      <c r="N42" s="12"/>
      <c r="Q42" s="11"/>
      <c r="R42" s="11"/>
      <c r="S42" s="11"/>
      <c r="T42" s="11"/>
    </row>
    <row r="43" spans="1:20" x14ac:dyDescent="0.35">
      <c r="A43" s="10"/>
      <c r="B43" s="10"/>
      <c r="C43" s="11"/>
      <c r="D43" s="11"/>
      <c r="E43" s="11"/>
      <c r="F43" s="10"/>
      <c r="G43" s="10"/>
      <c r="H43" s="11"/>
      <c r="J43" s="10"/>
      <c r="K43" s="10"/>
      <c r="L43" s="10"/>
      <c r="M43" s="10"/>
      <c r="N43" s="12"/>
    </row>
    <row r="44" spans="1:20" x14ac:dyDescent="0.35">
      <c r="A44" s="10"/>
      <c r="B44" s="10"/>
      <c r="C44" s="11"/>
      <c r="D44" s="11"/>
      <c r="E44" s="11"/>
      <c r="F44" s="10"/>
      <c r="G44" s="10"/>
      <c r="H44" s="11"/>
      <c r="J44" s="10"/>
      <c r="K44" s="10"/>
      <c r="L44" s="10"/>
      <c r="M44" s="10"/>
      <c r="N44" s="12"/>
    </row>
    <row r="45" spans="1:20" x14ac:dyDescent="0.35">
      <c r="A45" s="10"/>
      <c r="B45" s="10"/>
      <c r="C45" s="11"/>
      <c r="D45" s="11"/>
      <c r="E45" s="11"/>
      <c r="F45" s="10"/>
      <c r="G45" s="10"/>
      <c r="H45" s="11"/>
      <c r="J45" s="10"/>
      <c r="K45" s="10"/>
      <c r="L45" s="10"/>
      <c r="M45" s="10"/>
      <c r="N45" s="12"/>
    </row>
    <row r="46" spans="1:20" x14ac:dyDescent="0.35">
      <c r="A46" s="10"/>
      <c r="B46" s="10"/>
      <c r="C46" s="11"/>
      <c r="D46" s="11"/>
      <c r="E46" s="11"/>
      <c r="F46" s="10"/>
      <c r="G46" s="10"/>
      <c r="H46" s="11"/>
      <c r="J46" s="10"/>
      <c r="K46" s="10"/>
      <c r="L46" s="10"/>
      <c r="M46" s="10"/>
      <c r="N46" s="12"/>
    </row>
    <row r="47" spans="1:20" x14ac:dyDescent="0.35">
      <c r="A47" s="10"/>
      <c r="B47" s="10"/>
      <c r="C47" s="11"/>
      <c r="D47" s="11"/>
      <c r="E47" s="11"/>
      <c r="F47" s="10"/>
      <c r="G47" s="10"/>
      <c r="H47" s="11"/>
      <c r="J47" s="10"/>
      <c r="K47" s="10"/>
      <c r="L47" s="10"/>
      <c r="M47" s="10"/>
      <c r="N47" s="12"/>
    </row>
    <row r="48" spans="1:20" x14ac:dyDescent="0.35">
      <c r="A48" s="10"/>
      <c r="B48" s="10"/>
      <c r="C48" s="11"/>
      <c r="D48" s="11"/>
      <c r="E48" s="11"/>
      <c r="F48" s="10"/>
      <c r="G48" s="10"/>
      <c r="H48" s="11"/>
      <c r="J48" s="10"/>
      <c r="K48" s="10"/>
      <c r="L48" s="10"/>
      <c r="M48" s="10"/>
      <c r="N48" s="12"/>
    </row>
    <row r="49" spans="1:14" x14ac:dyDescent="0.35">
      <c r="A49" s="10"/>
      <c r="B49" s="10"/>
      <c r="C49" s="11"/>
      <c r="D49" s="11"/>
      <c r="E49" s="11"/>
      <c r="F49" s="10"/>
      <c r="G49" s="10"/>
      <c r="H49" s="11"/>
      <c r="J49" s="10"/>
      <c r="K49" s="10"/>
      <c r="L49" s="10"/>
      <c r="M49" s="10"/>
      <c r="N49" s="12"/>
    </row>
    <row r="50" spans="1:14" x14ac:dyDescent="0.35">
      <c r="A50" s="10"/>
      <c r="B50" s="10"/>
      <c r="C50" s="11"/>
      <c r="D50" s="11"/>
      <c r="E50" s="11"/>
      <c r="F50" s="10"/>
      <c r="G50" s="10"/>
      <c r="H50" s="11"/>
      <c r="J50" s="10"/>
      <c r="K50" s="10"/>
      <c r="L50" s="10"/>
      <c r="M50" s="10"/>
      <c r="N50" s="12"/>
    </row>
    <row r="51" spans="1:14" x14ac:dyDescent="0.35">
      <c r="A51" s="10"/>
      <c r="B51" s="10"/>
      <c r="C51" s="11"/>
      <c r="D51" s="11"/>
      <c r="E51" s="11"/>
      <c r="F51" s="10"/>
      <c r="G51" s="10"/>
      <c r="H51" s="11"/>
      <c r="J51" s="10"/>
      <c r="K51" s="10"/>
      <c r="L51" s="10"/>
      <c r="M51" s="10"/>
      <c r="N51" s="12"/>
    </row>
    <row r="52" spans="1:14" x14ac:dyDescent="0.35">
      <c r="A52" s="10"/>
      <c r="B52" s="10"/>
      <c r="C52" s="11"/>
      <c r="D52" s="11"/>
      <c r="E52" s="11"/>
      <c r="F52" s="10"/>
      <c r="G52" s="10"/>
      <c r="H52" s="11"/>
      <c r="J52" s="10"/>
      <c r="K52" s="10"/>
      <c r="L52" s="10"/>
      <c r="M52" s="10"/>
      <c r="N52" s="12"/>
    </row>
    <row r="53" spans="1:14" x14ac:dyDescent="0.35">
      <c r="A53" s="10"/>
      <c r="B53" s="10"/>
      <c r="C53" s="11"/>
      <c r="D53" s="11"/>
      <c r="E53" s="11"/>
      <c r="F53" s="10"/>
      <c r="G53" s="10"/>
      <c r="H53" s="11"/>
      <c r="J53" s="10"/>
      <c r="K53" s="10"/>
      <c r="L53" s="10"/>
      <c r="M53" s="10"/>
      <c r="N53" s="12"/>
    </row>
    <row r="54" spans="1:14" x14ac:dyDescent="0.35">
      <c r="A54" s="10"/>
      <c r="B54" s="10"/>
      <c r="C54" s="11"/>
      <c r="D54" s="11"/>
      <c r="E54" s="11"/>
      <c r="F54" s="10"/>
      <c r="G54" s="10"/>
      <c r="H54" s="11"/>
      <c r="J54" s="10"/>
      <c r="K54" s="10"/>
      <c r="L54" s="10"/>
      <c r="M54" s="10"/>
      <c r="N54" s="12"/>
    </row>
    <row r="55" spans="1:14" x14ac:dyDescent="0.35">
      <c r="A55" s="10"/>
      <c r="B55" s="10"/>
      <c r="C55" s="11"/>
      <c r="D55" s="11"/>
      <c r="E55" s="11"/>
      <c r="F55" s="10"/>
      <c r="G55" s="10"/>
      <c r="H55" s="11"/>
      <c r="J55" s="10"/>
      <c r="K55" s="10"/>
      <c r="L55" s="10"/>
      <c r="M55" s="10"/>
      <c r="N55" s="12"/>
    </row>
    <row r="56" spans="1:14" x14ac:dyDescent="0.35">
      <c r="A56" s="10"/>
      <c r="B56" s="10"/>
      <c r="C56" s="11"/>
      <c r="D56" s="11"/>
      <c r="E56" s="11"/>
      <c r="F56" s="10"/>
      <c r="G56" s="10"/>
      <c r="H56" s="11"/>
      <c r="J56" s="10"/>
      <c r="K56" s="10"/>
      <c r="L56" s="10"/>
      <c r="M56" s="10"/>
      <c r="N56" s="12"/>
    </row>
    <row r="57" spans="1:14" x14ac:dyDescent="0.35">
      <c r="A57" s="10"/>
      <c r="B57" s="10"/>
      <c r="C57" s="11"/>
      <c r="D57" s="11"/>
      <c r="E57" s="11"/>
      <c r="F57" s="10"/>
      <c r="G57" s="10"/>
      <c r="H57" s="11"/>
      <c r="J57" s="10"/>
      <c r="K57" s="10"/>
      <c r="L57" s="10"/>
      <c r="M57" s="10"/>
      <c r="N57" s="12"/>
    </row>
    <row r="58" spans="1:14" x14ac:dyDescent="0.35">
      <c r="A58" s="10"/>
      <c r="B58" s="10"/>
      <c r="C58" s="11"/>
      <c r="D58" s="11"/>
      <c r="E58" s="11"/>
      <c r="F58" s="10"/>
      <c r="G58" s="10"/>
      <c r="H58" s="11"/>
      <c r="J58" s="10"/>
      <c r="K58" s="10"/>
      <c r="L58" s="10"/>
      <c r="M58" s="10"/>
      <c r="N58" s="12"/>
    </row>
    <row r="59" spans="1:14" x14ac:dyDescent="0.35">
      <c r="A59" s="10"/>
      <c r="B59" s="10"/>
      <c r="C59" s="11"/>
      <c r="D59" s="11"/>
      <c r="E59" s="11"/>
      <c r="F59" s="10"/>
      <c r="G59" s="10"/>
      <c r="H59" s="11"/>
      <c r="J59" s="10"/>
      <c r="K59" s="10"/>
      <c r="L59" s="10"/>
      <c r="M59" s="10"/>
      <c r="N59" s="12"/>
    </row>
    <row r="60" spans="1:14" x14ac:dyDescent="0.35">
      <c r="A60" s="10"/>
      <c r="B60" s="10"/>
      <c r="C60" s="11"/>
      <c r="D60" s="11"/>
      <c r="E60" s="11"/>
      <c r="F60" s="10"/>
      <c r="G60" s="10"/>
      <c r="H60" s="11"/>
      <c r="J60" s="10"/>
      <c r="K60" s="10"/>
      <c r="L60" s="10"/>
      <c r="M60" s="10"/>
      <c r="N60" s="12"/>
    </row>
    <row r="61" spans="1:14" x14ac:dyDescent="0.35">
      <c r="A61" s="10"/>
      <c r="B61" s="10"/>
      <c r="C61" s="11"/>
      <c r="D61" s="11"/>
      <c r="E61" s="11"/>
      <c r="F61" s="10"/>
      <c r="G61" s="10"/>
      <c r="H61" s="11"/>
      <c r="J61" s="10"/>
      <c r="K61" s="10"/>
      <c r="L61" s="10"/>
      <c r="M61" s="10"/>
      <c r="N61" s="12"/>
    </row>
    <row r="62" spans="1:14" x14ac:dyDescent="0.35">
      <c r="A62" s="10"/>
      <c r="B62" s="10"/>
      <c r="C62" s="11"/>
      <c r="D62" s="11"/>
      <c r="E62" s="11"/>
      <c r="F62" s="10"/>
      <c r="G62" s="10"/>
      <c r="H62" s="11"/>
      <c r="J62" s="10"/>
      <c r="K62" s="10"/>
      <c r="L62" s="10"/>
      <c r="M62" s="10"/>
      <c r="N62" s="12"/>
    </row>
    <row r="63" spans="1:14" x14ac:dyDescent="0.35">
      <c r="A63" s="10"/>
      <c r="B63" s="10"/>
      <c r="C63" s="11"/>
      <c r="D63" s="11"/>
      <c r="E63" s="11"/>
      <c r="F63" s="10"/>
      <c r="G63" s="10"/>
      <c r="H63" s="11"/>
      <c r="J63" s="10"/>
      <c r="K63" s="10"/>
      <c r="L63" s="10"/>
      <c r="M63" s="10"/>
      <c r="N63" s="12"/>
    </row>
    <row r="64" spans="1:14" x14ac:dyDescent="0.35">
      <c r="A64" s="10"/>
      <c r="B64" s="10"/>
      <c r="C64" s="11"/>
      <c r="D64" s="11"/>
      <c r="E64" s="11"/>
      <c r="F64" s="10"/>
      <c r="G64" s="10"/>
      <c r="H64" s="11"/>
      <c r="J64" s="10"/>
      <c r="K64" s="10"/>
      <c r="L64" s="10"/>
      <c r="M64" s="10"/>
      <c r="N64" s="12"/>
    </row>
    <row r="65" spans="1:14" x14ac:dyDescent="0.35">
      <c r="A65" s="10"/>
      <c r="B65" s="10"/>
      <c r="C65" s="11"/>
      <c r="D65" s="11"/>
      <c r="E65" s="11"/>
      <c r="F65" s="10"/>
      <c r="G65" s="10"/>
      <c r="H65" s="11"/>
      <c r="J65" s="10"/>
      <c r="K65" s="10"/>
      <c r="L65" s="10"/>
      <c r="M65" s="10"/>
      <c r="N65" s="12"/>
    </row>
    <row r="66" spans="1:14" x14ac:dyDescent="0.35">
      <c r="A66" s="10"/>
      <c r="B66" s="10"/>
      <c r="C66" s="11"/>
      <c r="D66" s="11"/>
      <c r="E66" s="11"/>
      <c r="F66" s="10"/>
      <c r="G66" s="10"/>
      <c r="H66" s="11"/>
      <c r="J66" s="10"/>
      <c r="K66" s="10"/>
      <c r="L66" s="10"/>
      <c r="M66" s="10"/>
      <c r="N66" s="12"/>
    </row>
    <row r="67" spans="1:14" x14ac:dyDescent="0.35">
      <c r="A67" s="10"/>
      <c r="B67" s="10"/>
      <c r="C67" s="11"/>
      <c r="D67" s="11"/>
      <c r="E67" s="11"/>
      <c r="F67" s="10"/>
      <c r="G67" s="10"/>
      <c r="H67" s="11"/>
      <c r="J67" s="10"/>
      <c r="K67" s="10"/>
      <c r="L67" s="10"/>
      <c r="M67" s="10"/>
      <c r="N67" s="12"/>
    </row>
    <row r="68" spans="1:14" x14ac:dyDescent="0.35">
      <c r="A68" s="10"/>
      <c r="B68" s="10"/>
      <c r="C68" s="11"/>
      <c r="D68" s="11"/>
      <c r="E68" s="11"/>
      <c r="F68" s="10"/>
      <c r="G68" s="10"/>
      <c r="H68" s="11"/>
      <c r="J68" s="10"/>
      <c r="K68" s="10"/>
      <c r="L68" s="10"/>
      <c r="M68" s="10"/>
      <c r="N68" s="12"/>
    </row>
    <row r="69" spans="1:14" x14ac:dyDescent="0.35">
      <c r="A69" s="10"/>
      <c r="B69" s="10"/>
      <c r="C69" s="11"/>
      <c r="D69" s="11"/>
      <c r="E69" s="11"/>
      <c r="F69" s="10"/>
      <c r="G69" s="10"/>
      <c r="H69" s="11"/>
      <c r="J69" s="10"/>
      <c r="K69" s="10"/>
      <c r="L69" s="10"/>
      <c r="M69" s="10"/>
      <c r="N69" s="12"/>
    </row>
    <row r="70" spans="1:14" x14ac:dyDescent="0.35">
      <c r="A70" s="10"/>
      <c r="B70" s="10"/>
      <c r="C70" s="11"/>
      <c r="D70" s="11"/>
      <c r="E70" s="11"/>
      <c r="F70" s="10"/>
      <c r="G70" s="10"/>
      <c r="H70" s="11"/>
      <c r="J70" s="10"/>
      <c r="K70" s="10"/>
      <c r="L70" s="10"/>
      <c r="M70" s="10"/>
      <c r="N70" s="12"/>
    </row>
    <row r="71" spans="1:14" x14ac:dyDescent="0.35">
      <c r="A71" s="10"/>
      <c r="B71" s="10"/>
      <c r="C71" s="11"/>
      <c r="D71" s="11"/>
      <c r="E71" s="11"/>
      <c r="F71" s="10"/>
      <c r="G71" s="10"/>
      <c r="H71" s="11"/>
      <c r="J71" s="10"/>
      <c r="K71" s="10"/>
      <c r="L71" s="10"/>
      <c r="M71" s="10"/>
      <c r="N71" s="12"/>
    </row>
    <row r="72" spans="1:14" x14ac:dyDescent="0.35">
      <c r="A72" s="10"/>
      <c r="B72" s="10"/>
      <c r="C72" s="11"/>
      <c r="D72" s="11"/>
      <c r="E72" s="11"/>
      <c r="F72" s="10"/>
      <c r="G72" s="10"/>
      <c r="H72" s="11"/>
      <c r="J72" s="10"/>
      <c r="K72" s="10"/>
      <c r="L72" s="10"/>
      <c r="M72" s="10"/>
      <c r="N72" s="12"/>
    </row>
    <row r="73" spans="1:14" x14ac:dyDescent="0.35">
      <c r="A73" s="10"/>
      <c r="B73" s="10"/>
      <c r="C73" s="11"/>
      <c r="D73" s="11"/>
      <c r="E73" s="11"/>
      <c r="F73" s="10"/>
      <c r="G73" s="10"/>
      <c r="H73" s="11"/>
      <c r="J73" s="10"/>
      <c r="K73" s="10"/>
      <c r="L73" s="10"/>
      <c r="M73" s="10"/>
      <c r="N73" s="12"/>
    </row>
    <row r="74" spans="1:14" x14ac:dyDescent="0.35">
      <c r="A74" s="10"/>
      <c r="B74" s="10"/>
      <c r="C74" s="11"/>
      <c r="D74" s="11"/>
      <c r="E74" s="11"/>
      <c r="F74" s="10"/>
      <c r="G74" s="10"/>
      <c r="H74" s="11"/>
      <c r="J74" s="10"/>
      <c r="K74" s="10"/>
      <c r="L74" s="10"/>
      <c r="M74" s="10"/>
      <c r="N74" s="12"/>
    </row>
    <row r="75" spans="1:14" x14ac:dyDescent="0.35">
      <c r="A75" s="10"/>
      <c r="B75" s="10"/>
      <c r="C75" s="11"/>
      <c r="D75" s="11"/>
      <c r="E75" s="11"/>
      <c r="F75" s="10"/>
      <c r="G75" s="10"/>
      <c r="H75" s="11"/>
      <c r="J75" s="10"/>
      <c r="K75" s="10"/>
      <c r="L75" s="10"/>
      <c r="M75" s="10"/>
      <c r="N75" s="12"/>
    </row>
    <row r="76" spans="1:14" x14ac:dyDescent="0.35">
      <c r="A76" s="10"/>
      <c r="B76" s="10"/>
      <c r="C76" s="11"/>
      <c r="D76" s="11"/>
      <c r="E76" s="11"/>
      <c r="F76" s="10"/>
      <c r="G76" s="10"/>
      <c r="H76" s="11"/>
      <c r="J76" s="10"/>
      <c r="K76" s="10"/>
      <c r="L76" s="10"/>
      <c r="M76" s="10"/>
      <c r="N76" s="12"/>
    </row>
    <row r="77" spans="1:14" x14ac:dyDescent="0.35">
      <c r="A77" s="10"/>
      <c r="B77" s="10"/>
      <c r="C77" s="11"/>
      <c r="D77" s="11"/>
      <c r="E77" s="11"/>
      <c r="F77" s="10"/>
      <c r="G77" s="10"/>
      <c r="H77" s="11"/>
      <c r="J77" s="10"/>
      <c r="K77" s="10"/>
      <c r="L77" s="10"/>
      <c r="M77" s="10"/>
      <c r="N77" s="12"/>
    </row>
    <row r="78" spans="1:14" x14ac:dyDescent="0.35">
      <c r="A78" s="10"/>
      <c r="B78" s="10"/>
      <c r="C78" s="11"/>
      <c r="D78" s="11"/>
      <c r="E78" s="11"/>
      <c r="F78" s="10"/>
      <c r="G78" s="10"/>
      <c r="H78" s="11"/>
      <c r="J78" s="10"/>
      <c r="K78" s="10"/>
      <c r="L78" s="10"/>
      <c r="M78" s="10"/>
      <c r="N78" s="12"/>
    </row>
    <row r="79" spans="1:14" x14ac:dyDescent="0.35">
      <c r="A79" s="10"/>
      <c r="B79" s="10"/>
      <c r="C79" s="11"/>
      <c r="D79" s="11"/>
      <c r="E79" s="11"/>
      <c r="F79" s="10"/>
      <c r="G79" s="10"/>
      <c r="H79" s="11"/>
      <c r="J79" s="10"/>
      <c r="K79" s="10"/>
      <c r="L79" s="10"/>
      <c r="M79" s="10"/>
      <c r="N79" s="12"/>
    </row>
    <row r="80" spans="1:14" x14ac:dyDescent="0.35">
      <c r="A80" s="10"/>
      <c r="B80" s="10"/>
      <c r="C80" s="11"/>
      <c r="D80" s="11"/>
      <c r="E80" s="11"/>
      <c r="F80" s="10"/>
      <c r="G80" s="10"/>
      <c r="H80" s="11"/>
      <c r="J80" s="10"/>
      <c r="K80" s="10"/>
      <c r="L80" s="10"/>
      <c r="M80" s="10"/>
      <c r="N80" s="12"/>
    </row>
    <row r="81" spans="1:14" x14ac:dyDescent="0.35">
      <c r="A81" s="10"/>
      <c r="B81" s="10"/>
      <c r="C81" s="11"/>
      <c r="D81" s="11"/>
      <c r="E81" s="11"/>
      <c r="F81" s="10"/>
      <c r="G81" s="10"/>
      <c r="H81" s="11"/>
      <c r="J81" s="10"/>
      <c r="K81" s="10"/>
      <c r="L81" s="10"/>
      <c r="M81" s="10"/>
      <c r="N81" s="12"/>
    </row>
    <row r="82" spans="1:14" x14ac:dyDescent="0.35">
      <c r="A82" s="10"/>
      <c r="B82" s="10"/>
      <c r="C82" s="11"/>
      <c r="D82" s="11"/>
      <c r="E82" s="11"/>
      <c r="F82" s="10"/>
      <c r="G82" s="10"/>
      <c r="H82" s="11"/>
      <c r="J82" s="10"/>
      <c r="K82" s="10"/>
      <c r="L82" s="10"/>
      <c r="M82" s="10"/>
      <c r="N82" s="12"/>
    </row>
    <row r="83" spans="1:14" x14ac:dyDescent="0.35">
      <c r="A83" s="10"/>
      <c r="B83" s="10"/>
      <c r="C83" s="11"/>
      <c r="D83" s="11"/>
      <c r="E83" s="11"/>
      <c r="F83" s="10"/>
      <c r="G83" s="10"/>
      <c r="H83" s="11"/>
      <c r="J83" s="10"/>
      <c r="K83" s="10"/>
      <c r="L83" s="10"/>
      <c r="M83" s="10"/>
      <c r="N83" s="12"/>
    </row>
    <row r="84" spans="1:14" x14ac:dyDescent="0.35">
      <c r="A84" s="10"/>
      <c r="B84" s="10"/>
      <c r="C84" s="11"/>
      <c r="D84" s="11"/>
      <c r="E84" s="11"/>
      <c r="F84" s="10"/>
      <c r="G84" s="10"/>
      <c r="H84" s="11"/>
      <c r="J84" s="10"/>
      <c r="K84" s="10"/>
      <c r="L84" s="10"/>
      <c r="M84" s="10"/>
      <c r="N84" s="12"/>
    </row>
    <row r="85" spans="1:14" x14ac:dyDescent="0.35">
      <c r="A85" s="10"/>
      <c r="B85" s="10"/>
      <c r="C85" s="11"/>
      <c r="D85" s="11"/>
      <c r="E85" s="11"/>
      <c r="F85" s="10"/>
      <c r="G85" s="10"/>
      <c r="H85" s="11"/>
      <c r="J85" s="10"/>
      <c r="K85" s="10"/>
      <c r="L85" s="10"/>
      <c r="M85" s="10"/>
      <c r="N85" s="12"/>
    </row>
    <row r="86" spans="1:14" x14ac:dyDescent="0.35">
      <c r="A86" s="10"/>
      <c r="B86" s="10"/>
      <c r="C86" s="11"/>
      <c r="D86" s="11"/>
      <c r="E86" s="11"/>
      <c r="F86" s="10"/>
      <c r="G86" s="10"/>
      <c r="H86" s="11"/>
      <c r="J86" s="10"/>
      <c r="K86" s="10"/>
      <c r="L86" s="10"/>
      <c r="M86" s="10"/>
      <c r="N86" s="12"/>
    </row>
    <row r="87" spans="1:14" x14ac:dyDescent="0.35">
      <c r="A87" s="10"/>
      <c r="B87" s="10"/>
      <c r="C87" s="11"/>
      <c r="D87" s="11"/>
      <c r="E87" s="11"/>
      <c r="F87" s="10"/>
      <c r="G87" s="10"/>
      <c r="H87" s="11"/>
      <c r="J87" s="10"/>
      <c r="K87" s="10"/>
      <c r="L87" s="10"/>
      <c r="M87" s="10"/>
      <c r="N87" s="12"/>
    </row>
    <row r="88" spans="1:14" x14ac:dyDescent="0.35">
      <c r="A88" s="10"/>
      <c r="B88" s="10"/>
      <c r="C88" s="11"/>
      <c r="D88" s="11"/>
      <c r="E88" s="11"/>
      <c r="F88" s="10"/>
      <c r="G88" s="10"/>
      <c r="H88" s="11"/>
      <c r="J88" s="10"/>
      <c r="K88" s="10"/>
      <c r="L88" s="10"/>
      <c r="M88" s="10"/>
      <c r="N88" s="12"/>
    </row>
    <row r="89" spans="1:14" x14ac:dyDescent="0.35">
      <c r="A89" s="10"/>
      <c r="B89" s="10"/>
      <c r="C89" s="11"/>
      <c r="D89" s="11"/>
      <c r="E89" s="11"/>
      <c r="F89" s="10"/>
      <c r="G89" s="10"/>
      <c r="H89" s="11"/>
      <c r="J89" s="10"/>
      <c r="K89" s="10"/>
      <c r="L89" s="10"/>
      <c r="M89" s="10"/>
      <c r="N89" s="12"/>
    </row>
    <row r="90" spans="1:14" x14ac:dyDescent="0.35">
      <c r="A90" s="10"/>
      <c r="B90" s="10"/>
      <c r="C90" s="11"/>
      <c r="D90" s="11"/>
      <c r="E90" s="11"/>
      <c r="F90" s="10"/>
      <c r="G90" s="10"/>
      <c r="H90" s="11"/>
      <c r="J90" s="10"/>
      <c r="K90" s="10"/>
      <c r="L90" s="10"/>
      <c r="M90" s="10"/>
      <c r="N90" s="12"/>
    </row>
    <row r="91" spans="1:14" x14ac:dyDescent="0.35">
      <c r="A91" s="10"/>
      <c r="B91" s="10"/>
      <c r="C91" s="11"/>
      <c r="D91" s="11"/>
      <c r="E91" s="11"/>
      <c r="F91" s="10"/>
      <c r="G91" s="10"/>
      <c r="H91" s="11"/>
      <c r="J91" s="10"/>
      <c r="K91" s="10"/>
      <c r="L91" s="10"/>
      <c r="M91" s="10"/>
      <c r="N91" s="12"/>
    </row>
    <row r="92" spans="1:14" x14ac:dyDescent="0.35">
      <c r="A92" s="10"/>
      <c r="B92" s="10"/>
      <c r="C92" s="11"/>
      <c r="D92" s="11"/>
      <c r="E92" s="11"/>
      <c r="F92" s="10"/>
      <c r="G92" s="10"/>
      <c r="H92" s="11"/>
      <c r="J92" s="10"/>
      <c r="K92" s="10"/>
      <c r="L92" s="10"/>
      <c r="M92" s="10"/>
      <c r="N92" s="12"/>
    </row>
    <row r="93" spans="1:14" x14ac:dyDescent="0.35">
      <c r="A93" s="10"/>
      <c r="B93" s="10"/>
      <c r="C93" s="11"/>
      <c r="D93" s="11"/>
      <c r="E93" s="11"/>
      <c r="F93" s="10"/>
      <c r="G93" s="10"/>
      <c r="H93" s="11"/>
      <c r="J93" s="10"/>
      <c r="K93" s="10"/>
      <c r="L93" s="10"/>
      <c r="M93" s="10"/>
      <c r="N93" s="12"/>
    </row>
    <row r="94" spans="1:14" x14ac:dyDescent="0.35">
      <c r="A94" s="10"/>
      <c r="B94" s="10"/>
      <c r="C94" s="11"/>
      <c r="D94" s="11"/>
      <c r="E94" s="11"/>
      <c r="F94" s="10"/>
      <c r="G94" s="10"/>
      <c r="H94" s="11"/>
      <c r="J94" s="10"/>
      <c r="K94" s="10"/>
      <c r="L94" s="10"/>
      <c r="M94" s="10"/>
      <c r="N94" s="12"/>
    </row>
    <row r="95" spans="1:14" x14ac:dyDescent="0.35">
      <c r="A95" s="10"/>
      <c r="B95" s="10"/>
      <c r="C95" s="11"/>
      <c r="D95" s="11"/>
      <c r="E95" s="11"/>
      <c r="F95" s="10"/>
      <c r="G95" s="10"/>
      <c r="H95" s="11"/>
      <c r="J95" s="10"/>
      <c r="K95" s="10"/>
      <c r="L95" s="10"/>
      <c r="M95" s="10"/>
      <c r="N95" s="12"/>
    </row>
    <row r="96" spans="1:14" x14ac:dyDescent="0.35">
      <c r="A96" s="10"/>
      <c r="B96" s="10"/>
      <c r="C96" s="11"/>
      <c r="D96" s="11"/>
      <c r="E96" s="11"/>
      <c r="F96" s="10"/>
      <c r="G96" s="10"/>
      <c r="H96" s="11"/>
      <c r="J96" s="10"/>
      <c r="K96" s="10"/>
      <c r="L96" s="10"/>
      <c r="M96" s="10"/>
      <c r="N96" s="12"/>
    </row>
    <row r="97" spans="1:14" x14ac:dyDescent="0.35">
      <c r="A97" s="10"/>
      <c r="B97" s="10"/>
      <c r="C97" s="11"/>
      <c r="D97" s="11"/>
      <c r="E97" s="11"/>
      <c r="F97" s="10"/>
      <c r="G97" s="10"/>
      <c r="H97" s="11"/>
      <c r="J97" s="10"/>
      <c r="K97" s="10"/>
      <c r="L97" s="10"/>
      <c r="M97" s="10"/>
      <c r="N97" s="12"/>
    </row>
    <row r="98" spans="1:14" x14ac:dyDescent="0.35">
      <c r="A98" s="10"/>
      <c r="B98" s="10"/>
      <c r="C98" s="11"/>
      <c r="D98" s="11"/>
      <c r="E98" s="11"/>
      <c r="F98" s="10"/>
      <c r="G98" s="10"/>
      <c r="H98" s="11"/>
      <c r="J98" s="10"/>
      <c r="K98" s="10"/>
      <c r="L98" s="10"/>
      <c r="M98" s="10"/>
      <c r="N98" s="12"/>
    </row>
    <row r="99" spans="1:14" x14ac:dyDescent="0.35">
      <c r="A99" s="10"/>
      <c r="B99" s="10"/>
      <c r="C99" s="11"/>
      <c r="D99" s="11"/>
      <c r="E99" s="11"/>
      <c r="F99" s="10"/>
      <c r="G99" s="10"/>
      <c r="H99" s="11"/>
      <c r="J99" s="10"/>
      <c r="K99" s="10"/>
      <c r="L99" s="10"/>
      <c r="M99" s="10"/>
      <c r="N99" s="12"/>
    </row>
    <row r="100" spans="1:14" x14ac:dyDescent="0.35">
      <c r="A100" s="10"/>
      <c r="B100" s="10"/>
      <c r="C100" s="11"/>
      <c r="D100" s="11"/>
      <c r="E100" s="11"/>
      <c r="F100" s="10"/>
      <c r="G100" s="10"/>
      <c r="H100" s="11"/>
      <c r="J100" s="10"/>
      <c r="K100" s="10"/>
      <c r="L100" s="10"/>
      <c r="M100" s="10"/>
      <c r="N100" s="12"/>
    </row>
    <row r="101" spans="1:14" x14ac:dyDescent="0.35">
      <c r="A101" s="10"/>
      <c r="B101" s="10"/>
      <c r="C101" s="11"/>
      <c r="D101" s="11"/>
      <c r="E101" s="11"/>
      <c r="F101" s="10"/>
      <c r="G101" s="10"/>
      <c r="H101" s="11"/>
      <c r="J101" s="10"/>
      <c r="K101" s="10"/>
      <c r="L101" s="10"/>
      <c r="M101" s="10"/>
      <c r="N101" s="12"/>
    </row>
    <row r="102" spans="1:14" x14ac:dyDescent="0.35">
      <c r="A102" s="10"/>
      <c r="B102" s="10"/>
      <c r="C102" s="11"/>
      <c r="D102" s="11"/>
      <c r="E102" s="11"/>
      <c r="F102" s="10"/>
      <c r="G102" s="10"/>
      <c r="H102" s="11"/>
      <c r="J102" s="10"/>
      <c r="K102" s="10"/>
      <c r="L102" s="10"/>
      <c r="M102" s="10"/>
      <c r="N102" s="12"/>
    </row>
    <row r="103" spans="1:14" x14ac:dyDescent="0.35">
      <c r="A103" s="10"/>
      <c r="B103" s="10"/>
      <c r="C103" s="11"/>
      <c r="D103" s="11"/>
      <c r="E103" s="11"/>
      <c r="F103" s="10"/>
      <c r="G103" s="10"/>
      <c r="H103" s="11"/>
      <c r="J103" s="10"/>
      <c r="K103" s="10"/>
      <c r="L103" s="10"/>
      <c r="M103" s="10"/>
      <c r="N103" s="12"/>
    </row>
    <row r="104" spans="1:14" x14ac:dyDescent="0.35">
      <c r="A104" s="10"/>
      <c r="B104" s="10"/>
      <c r="C104" s="11"/>
      <c r="D104" s="11"/>
      <c r="E104" s="11"/>
      <c r="F104" s="10"/>
      <c r="G104" s="10"/>
      <c r="H104" s="11"/>
      <c r="J104" s="10"/>
      <c r="K104" s="10"/>
      <c r="L104" s="10"/>
      <c r="M104" s="10"/>
      <c r="N104" s="12"/>
    </row>
    <row r="105" spans="1:14" x14ac:dyDescent="0.35">
      <c r="A105" s="10"/>
      <c r="B105" s="10"/>
      <c r="C105" s="11"/>
      <c r="D105" s="11"/>
      <c r="E105" s="11"/>
      <c r="F105" s="10"/>
      <c r="G105" s="10"/>
      <c r="H105" s="11"/>
      <c r="J105" s="10"/>
      <c r="K105" s="10"/>
      <c r="L105" s="10"/>
      <c r="M105" s="10"/>
      <c r="N105" s="12"/>
    </row>
    <row r="106" spans="1:14" x14ac:dyDescent="0.35">
      <c r="A106" s="10"/>
      <c r="B106" s="10"/>
      <c r="C106" s="11"/>
      <c r="D106" s="11"/>
      <c r="E106" s="11"/>
      <c r="F106" s="10"/>
      <c r="G106" s="10"/>
      <c r="H106" s="11"/>
      <c r="J106" s="10"/>
      <c r="K106" s="10"/>
      <c r="L106" s="10"/>
      <c r="M106" s="10"/>
      <c r="N106" s="12"/>
    </row>
    <row r="107" spans="1:14" x14ac:dyDescent="0.35">
      <c r="A107" s="10"/>
      <c r="B107" s="10"/>
      <c r="C107" s="11"/>
      <c r="D107" s="11"/>
      <c r="E107" s="11"/>
      <c r="F107" s="10"/>
      <c r="G107" s="10"/>
      <c r="H107" s="11"/>
      <c r="J107" s="10"/>
      <c r="K107" s="10"/>
      <c r="L107" s="10"/>
      <c r="M107" s="10"/>
      <c r="N107" s="12"/>
    </row>
    <row r="108" spans="1:14" x14ac:dyDescent="0.35">
      <c r="A108" s="10"/>
      <c r="B108" s="10"/>
      <c r="C108" s="11"/>
      <c r="D108" s="11"/>
      <c r="E108" s="11"/>
      <c r="F108" s="10"/>
      <c r="G108" s="10"/>
      <c r="H108" s="11"/>
      <c r="J108" s="10"/>
      <c r="K108" s="10"/>
      <c r="L108" s="10"/>
      <c r="M108" s="10"/>
      <c r="N108" s="12"/>
    </row>
    <row r="109" spans="1:14" x14ac:dyDescent="0.35">
      <c r="A109" s="10"/>
      <c r="B109" s="10"/>
      <c r="C109" s="11"/>
      <c r="D109" s="11"/>
      <c r="E109" s="11"/>
      <c r="F109" s="10"/>
      <c r="G109" s="10"/>
      <c r="H109" s="11"/>
      <c r="J109" s="10"/>
      <c r="K109" s="10"/>
      <c r="L109" s="10"/>
      <c r="M109" s="10"/>
      <c r="N109" s="12"/>
    </row>
    <row r="110" spans="1:14" x14ac:dyDescent="0.35">
      <c r="A110" s="10"/>
      <c r="B110" s="10"/>
      <c r="C110" s="11"/>
      <c r="D110" s="11"/>
      <c r="E110" s="11"/>
      <c r="F110" s="10"/>
      <c r="G110" s="10"/>
      <c r="H110" s="11"/>
      <c r="J110" s="10"/>
      <c r="K110" s="10"/>
      <c r="L110" s="10"/>
      <c r="M110" s="10"/>
      <c r="N110" s="12"/>
    </row>
    <row r="111" spans="1:14" x14ac:dyDescent="0.35">
      <c r="A111" s="10"/>
      <c r="B111" s="10"/>
      <c r="C111" s="11"/>
      <c r="D111" s="11"/>
      <c r="E111" s="11"/>
      <c r="F111" s="10"/>
      <c r="G111" s="10"/>
      <c r="H111" s="11"/>
      <c r="J111" s="10"/>
      <c r="K111" s="10"/>
      <c r="L111" s="10"/>
      <c r="M111" s="10"/>
      <c r="N111" s="12"/>
    </row>
    <row r="112" spans="1:14" x14ac:dyDescent="0.35">
      <c r="A112" s="10"/>
      <c r="B112" s="10"/>
      <c r="C112" s="11"/>
      <c r="D112" s="11"/>
      <c r="E112" s="11"/>
      <c r="F112" s="10"/>
      <c r="G112" s="10"/>
      <c r="H112" s="11"/>
      <c r="J112" s="10"/>
      <c r="K112" s="10"/>
      <c r="L112" s="10"/>
      <c r="M112" s="10"/>
      <c r="N112" s="12"/>
    </row>
    <row r="113" spans="1:14" x14ac:dyDescent="0.35">
      <c r="A113" s="10"/>
      <c r="B113" s="10"/>
      <c r="C113" s="11"/>
      <c r="D113" s="11"/>
      <c r="E113" s="11"/>
      <c r="F113" s="10"/>
      <c r="G113" s="10"/>
      <c r="H113" s="11"/>
      <c r="J113" s="10"/>
      <c r="K113" s="10"/>
      <c r="L113" s="10"/>
      <c r="M113" s="10"/>
      <c r="N113" s="12"/>
    </row>
    <row r="114" spans="1:14" x14ac:dyDescent="0.35">
      <c r="A114" s="10"/>
      <c r="B114" s="10"/>
      <c r="C114" s="11"/>
      <c r="D114" s="11"/>
      <c r="E114" s="11"/>
      <c r="F114" s="10"/>
      <c r="G114" s="10"/>
      <c r="H114" s="11"/>
      <c r="J114" s="10"/>
      <c r="K114" s="10"/>
      <c r="L114" s="10"/>
      <c r="M114" s="10"/>
      <c r="N114" s="12"/>
    </row>
    <row r="115" spans="1:14" x14ac:dyDescent="0.35">
      <c r="A115" s="10"/>
      <c r="B115" s="10"/>
      <c r="C115" s="11"/>
      <c r="D115" s="11"/>
      <c r="E115" s="11"/>
      <c r="F115" s="10"/>
      <c r="G115" s="10"/>
      <c r="H115" s="11"/>
      <c r="J115" s="10"/>
      <c r="K115" s="10"/>
      <c r="L115" s="10"/>
      <c r="M115" s="10"/>
      <c r="N115" s="12"/>
    </row>
    <row r="116" spans="1:14" x14ac:dyDescent="0.35">
      <c r="A116" s="10"/>
      <c r="B116" s="10"/>
      <c r="C116" s="11"/>
      <c r="D116" s="11"/>
      <c r="E116" s="11"/>
      <c r="F116" s="10"/>
      <c r="G116" s="10"/>
      <c r="H116" s="11"/>
      <c r="J116" s="10"/>
      <c r="K116" s="10"/>
      <c r="L116" s="10"/>
      <c r="M116" s="10"/>
      <c r="N116" s="12"/>
    </row>
    <row r="117" spans="1:14" x14ac:dyDescent="0.35">
      <c r="A117" s="10"/>
      <c r="B117" s="10"/>
      <c r="C117" s="11"/>
      <c r="D117" s="11"/>
      <c r="E117" s="11"/>
      <c r="F117" s="10"/>
      <c r="G117" s="10"/>
      <c r="H117" s="11"/>
      <c r="J117" s="10"/>
      <c r="K117" s="10"/>
      <c r="L117" s="10"/>
      <c r="M117" s="10"/>
      <c r="N117" s="12"/>
    </row>
    <row r="118" spans="1:14" x14ac:dyDescent="0.35">
      <c r="A118" s="10"/>
      <c r="B118" s="10"/>
      <c r="C118" s="11"/>
      <c r="D118" s="11"/>
      <c r="E118" s="11"/>
      <c r="F118" s="10"/>
      <c r="G118" s="10"/>
      <c r="H118" s="11"/>
      <c r="J118" s="10"/>
      <c r="K118" s="10"/>
      <c r="L118" s="10"/>
      <c r="M118" s="10"/>
      <c r="N118" s="12"/>
    </row>
    <row r="119" spans="1:14" x14ac:dyDescent="0.35">
      <c r="A119" s="10"/>
      <c r="B119" s="10"/>
      <c r="C119" s="11"/>
      <c r="D119" s="11"/>
      <c r="E119" s="11"/>
      <c r="F119" s="10"/>
      <c r="G119" s="10"/>
      <c r="H119" s="11"/>
      <c r="J119" s="10"/>
      <c r="K119" s="10"/>
      <c r="L119" s="10"/>
      <c r="M119" s="10"/>
      <c r="N119" s="12"/>
    </row>
    <row r="120" spans="1:14" x14ac:dyDescent="0.35">
      <c r="A120" s="10"/>
      <c r="B120" s="10"/>
      <c r="C120" s="11"/>
      <c r="D120" s="11"/>
      <c r="E120" s="11"/>
      <c r="F120" s="10"/>
      <c r="G120" s="10"/>
      <c r="H120" s="11"/>
      <c r="J120" s="10"/>
      <c r="K120" s="10"/>
      <c r="L120" s="10"/>
      <c r="M120" s="10"/>
      <c r="N120" s="12"/>
    </row>
    <row r="121" spans="1:14" x14ac:dyDescent="0.35">
      <c r="A121" s="10"/>
      <c r="B121" s="10"/>
      <c r="C121" s="11"/>
      <c r="D121" s="11"/>
      <c r="E121" s="11"/>
      <c r="F121" s="10"/>
      <c r="G121" s="10"/>
      <c r="H121" s="11"/>
      <c r="J121" s="10"/>
      <c r="K121" s="10"/>
      <c r="L121" s="10"/>
      <c r="M121" s="10"/>
      <c r="N121" s="12"/>
    </row>
    <row r="122" spans="1:14" x14ac:dyDescent="0.35">
      <c r="A122" s="10"/>
      <c r="B122" s="10"/>
      <c r="C122" s="11"/>
      <c r="D122" s="11"/>
      <c r="E122" s="11"/>
      <c r="F122" s="10"/>
      <c r="G122" s="10"/>
      <c r="H122" s="11"/>
      <c r="J122" s="10"/>
      <c r="K122" s="10"/>
      <c r="L122" s="10"/>
      <c r="M122" s="10"/>
      <c r="N122" s="12"/>
    </row>
    <row r="123" spans="1:14" x14ac:dyDescent="0.35">
      <c r="A123" s="10"/>
      <c r="B123" s="10"/>
      <c r="C123" s="11"/>
      <c r="D123" s="11"/>
      <c r="E123" s="11"/>
      <c r="F123" s="10"/>
      <c r="G123" s="10"/>
      <c r="H123" s="11"/>
      <c r="J123" s="10"/>
      <c r="K123" s="10"/>
      <c r="L123" s="10"/>
      <c r="M123" s="10"/>
      <c r="N123" s="12"/>
    </row>
    <row r="124" spans="1:14" x14ac:dyDescent="0.35">
      <c r="A124" s="10"/>
      <c r="B124" s="10"/>
      <c r="C124" s="11"/>
      <c r="D124" s="11"/>
      <c r="E124" s="11"/>
      <c r="F124" s="10"/>
      <c r="G124" s="10"/>
      <c r="H124" s="11"/>
      <c r="J124" s="10"/>
      <c r="K124" s="10"/>
      <c r="L124" s="10"/>
      <c r="M124" s="10"/>
      <c r="N124" s="12"/>
    </row>
    <row r="125" spans="1:14" x14ac:dyDescent="0.35">
      <c r="A125" s="10"/>
      <c r="B125" s="10"/>
      <c r="C125" s="11"/>
      <c r="D125" s="11"/>
      <c r="E125" s="11"/>
      <c r="F125" s="10"/>
      <c r="G125" s="10"/>
      <c r="H125" s="11"/>
      <c r="J125" s="10"/>
      <c r="K125" s="10"/>
      <c r="L125" s="10"/>
      <c r="M125" s="10"/>
      <c r="N125" s="12"/>
    </row>
    <row r="126" spans="1:14" x14ac:dyDescent="0.35">
      <c r="A126" s="10"/>
      <c r="B126" s="10"/>
      <c r="C126" s="11"/>
      <c r="D126" s="11"/>
      <c r="E126" s="11"/>
      <c r="F126" s="10"/>
      <c r="G126" s="10"/>
      <c r="H126" s="11"/>
      <c r="J126" s="10"/>
      <c r="K126" s="10"/>
      <c r="L126" s="10"/>
      <c r="M126" s="10"/>
      <c r="N126" s="12"/>
    </row>
    <row r="127" spans="1:14" x14ac:dyDescent="0.35">
      <c r="A127" s="10"/>
      <c r="B127" s="10"/>
      <c r="C127" s="11"/>
      <c r="D127" s="11"/>
      <c r="E127" s="11"/>
      <c r="F127" s="10"/>
      <c r="G127" s="10"/>
      <c r="H127" s="11"/>
      <c r="J127" s="10"/>
      <c r="K127" s="10"/>
      <c r="L127" s="10"/>
      <c r="M127" s="10"/>
      <c r="N127" s="12"/>
    </row>
    <row r="128" spans="1:14" x14ac:dyDescent="0.35">
      <c r="A128" s="10"/>
      <c r="B128" s="10"/>
      <c r="C128" s="11"/>
      <c r="D128" s="11"/>
      <c r="E128" s="11"/>
      <c r="F128" s="10"/>
      <c r="G128" s="10"/>
      <c r="H128" s="11"/>
      <c r="J128" s="10"/>
      <c r="K128" s="10"/>
      <c r="L128" s="10"/>
      <c r="M128" s="10"/>
      <c r="N128" s="12"/>
    </row>
    <row r="129" spans="1:14" x14ac:dyDescent="0.35">
      <c r="A129" s="10"/>
      <c r="B129" s="10"/>
      <c r="C129" s="11"/>
      <c r="D129" s="11"/>
      <c r="E129" s="11"/>
      <c r="F129" s="10"/>
      <c r="G129" s="10"/>
      <c r="H129" s="11"/>
      <c r="J129" s="10"/>
      <c r="K129" s="10"/>
      <c r="L129" s="10"/>
      <c r="M129" s="10"/>
      <c r="N129" s="12"/>
    </row>
    <row r="130" spans="1:14" x14ac:dyDescent="0.35">
      <c r="A130" s="10"/>
      <c r="B130" s="10"/>
      <c r="C130" s="11"/>
      <c r="D130" s="11"/>
      <c r="E130" s="11"/>
      <c r="F130" s="10"/>
      <c r="G130" s="10"/>
      <c r="H130" s="11"/>
      <c r="J130" s="10"/>
      <c r="K130" s="10"/>
      <c r="L130" s="10"/>
      <c r="M130" s="10"/>
      <c r="N130" s="12"/>
    </row>
    <row r="131" spans="1:14" x14ac:dyDescent="0.35">
      <c r="A131" s="10"/>
      <c r="B131" s="10"/>
      <c r="C131" s="11"/>
      <c r="D131" s="11"/>
      <c r="E131" s="11"/>
      <c r="F131" s="10"/>
      <c r="G131" s="10"/>
      <c r="H131" s="11"/>
      <c r="J131" s="10"/>
      <c r="K131" s="10"/>
      <c r="L131" s="10"/>
      <c r="M131" s="10"/>
      <c r="N131" s="12"/>
    </row>
    <row r="132" spans="1:14" x14ac:dyDescent="0.35">
      <c r="A132" s="10"/>
      <c r="B132" s="10"/>
      <c r="C132" s="11"/>
      <c r="D132" s="11"/>
      <c r="E132" s="11"/>
      <c r="F132" s="10"/>
      <c r="G132" s="10"/>
      <c r="H132" s="11"/>
      <c r="J132" s="10"/>
      <c r="K132" s="10"/>
      <c r="L132" s="10"/>
      <c r="M132" s="10"/>
      <c r="N132" s="12"/>
    </row>
    <row r="133" spans="1:14" x14ac:dyDescent="0.35">
      <c r="A133" s="10"/>
      <c r="B133" s="10"/>
      <c r="C133" s="11"/>
      <c r="D133" s="11"/>
      <c r="E133" s="11"/>
      <c r="F133" s="10"/>
      <c r="G133" s="10"/>
      <c r="H133" s="11"/>
      <c r="J133" s="10"/>
      <c r="K133" s="10"/>
      <c r="L133" s="10"/>
      <c r="M133" s="10"/>
      <c r="N133" s="12"/>
    </row>
    <row r="134" spans="1:14" x14ac:dyDescent="0.35">
      <c r="A134" s="10"/>
      <c r="B134" s="10"/>
      <c r="C134" s="11"/>
      <c r="D134" s="11"/>
      <c r="E134" s="11"/>
      <c r="F134" s="10"/>
      <c r="G134" s="10"/>
      <c r="H134" s="11"/>
      <c r="J134" s="10"/>
      <c r="K134" s="10"/>
      <c r="L134" s="10"/>
      <c r="M134" s="10"/>
      <c r="N134" s="12"/>
    </row>
    <row r="135" spans="1:14" x14ac:dyDescent="0.35">
      <c r="A135" s="10"/>
      <c r="B135" s="10"/>
      <c r="C135" s="11"/>
      <c r="D135" s="11"/>
      <c r="E135" s="11"/>
      <c r="F135" s="10"/>
      <c r="G135" s="10"/>
      <c r="H135" s="11"/>
      <c r="J135" s="10"/>
      <c r="K135" s="10"/>
      <c r="L135" s="10"/>
      <c r="M135" s="10"/>
      <c r="N135" s="12"/>
    </row>
    <row r="136" spans="1:14" x14ac:dyDescent="0.35">
      <c r="A136" s="10"/>
      <c r="B136" s="10"/>
      <c r="C136" s="11"/>
      <c r="D136" s="11"/>
      <c r="E136" s="11"/>
      <c r="F136" s="10"/>
      <c r="G136" s="10"/>
      <c r="H136" s="11"/>
      <c r="J136" s="10"/>
      <c r="K136" s="10"/>
      <c r="L136" s="10"/>
      <c r="M136" s="10"/>
      <c r="N136" s="12"/>
    </row>
    <row r="137" spans="1:14" x14ac:dyDescent="0.35">
      <c r="A137" s="10"/>
      <c r="B137" s="10"/>
      <c r="C137" s="11"/>
      <c r="D137" s="11"/>
      <c r="E137" s="11"/>
      <c r="F137" s="10"/>
      <c r="G137" s="10"/>
      <c r="H137" s="11"/>
      <c r="J137" s="10"/>
      <c r="K137" s="10"/>
      <c r="L137" s="10"/>
      <c r="M137" s="10"/>
      <c r="N137" s="12"/>
    </row>
    <row r="138" spans="1:14" x14ac:dyDescent="0.35">
      <c r="A138" s="10"/>
      <c r="B138" s="10"/>
      <c r="C138" s="11"/>
      <c r="D138" s="11"/>
      <c r="E138" s="11"/>
      <c r="F138" s="10"/>
      <c r="G138" s="10"/>
      <c r="H138" s="11"/>
      <c r="J138" s="10"/>
      <c r="K138" s="10"/>
      <c r="L138" s="10"/>
      <c r="M138" s="10"/>
      <c r="N138" s="12"/>
    </row>
    <row r="139" spans="1:14" x14ac:dyDescent="0.35">
      <c r="A139" s="10"/>
      <c r="B139" s="10"/>
      <c r="C139" s="11"/>
      <c r="D139" s="11"/>
      <c r="E139" s="11"/>
      <c r="F139" s="10"/>
      <c r="G139" s="10"/>
      <c r="H139" s="11"/>
      <c r="J139" s="10"/>
      <c r="K139" s="10"/>
      <c r="L139" s="10"/>
      <c r="M139" s="10"/>
      <c r="N139" s="12"/>
    </row>
    <row r="140" spans="1:14" x14ac:dyDescent="0.35">
      <c r="A140" s="10"/>
      <c r="B140" s="10"/>
      <c r="C140" s="11"/>
      <c r="D140" s="11"/>
      <c r="E140" s="11"/>
      <c r="F140" s="10"/>
      <c r="G140" s="10"/>
      <c r="H140" s="11"/>
      <c r="J140" s="10"/>
      <c r="K140" s="10"/>
      <c r="L140" s="10"/>
      <c r="M140" s="10"/>
      <c r="N140" s="12"/>
    </row>
    <row r="141" spans="1:14" x14ac:dyDescent="0.35">
      <c r="A141" s="10"/>
      <c r="B141" s="10"/>
      <c r="C141" s="11"/>
      <c r="D141" s="11"/>
      <c r="E141" s="11"/>
      <c r="F141" s="10"/>
      <c r="G141" s="10"/>
      <c r="H141" s="11"/>
      <c r="J141" s="10"/>
      <c r="K141" s="10"/>
      <c r="L141" s="10"/>
      <c r="M141" s="10"/>
      <c r="N141" s="12"/>
    </row>
    <row r="142" spans="1:14" x14ac:dyDescent="0.35">
      <c r="A142" s="10"/>
      <c r="B142" s="10"/>
      <c r="C142" s="11"/>
      <c r="D142" s="11"/>
      <c r="E142" s="11"/>
      <c r="F142" s="10"/>
      <c r="G142" s="10"/>
      <c r="H142" s="11"/>
      <c r="J142" s="10"/>
      <c r="K142" s="10"/>
      <c r="L142" s="10"/>
      <c r="M142" s="10"/>
      <c r="N142" s="12"/>
    </row>
    <row r="143" spans="1:14" x14ac:dyDescent="0.35">
      <c r="A143" s="10"/>
      <c r="B143" s="10"/>
      <c r="C143" s="11"/>
      <c r="D143" s="11"/>
      <c r="E143" s="11"/>
      <c r="F143" s="10"/>
      <c r="G143" s="10"/>
      <c r="H143" s="11"/>
      <c r="J143" s="10"/>
      <c r="K143" s="10"/>
      <c r="L143" s="10"/>
      <c r="M143" s="10"/>
      <c r="N143" s="12"/>
    </row>
    <row r="144" spans="1:14" x14ac:dyDescent="0.35">
      <c r="A144" s="10"/>
      <c r="B144" s="10"/>
      <c r="C144" s="11"/>
      <c r="D144" s="11"/>
      <c r="E144" s="11"/>
      <c r="F144" s="10"/>
      <c r="G144" s="10"/>
      <c r="H144" s="11"/>
      <c r="J144" s="10"/>
      <c r="K144" s="10"/>
      <c r="L144" s="10"/>
      <c r="M144" s="10"/>
      <c r="N144" s="12"/>
    </row>
    <row r="145" spans="1:14" x14ac:dyDescent="0.35">
      <c r="A145" s="10"/>
      <c r="B145" s="10"/>
      <c r="C145" s="11"/>
      <c r="D145" s="11"/>
      <c r="E145" s="11"/>
      <c r="F145" s="10"/>
      <c r="G145" s="10"/>
      <c r="H145" s="11"/>
      <c r="J145" s="10"/>
      <c r="K145" s="10"/>
      <c r="L145" s="10"/>
      <c r="M145" s="10"/>
      <c r="N145" s="12"/>
    </row>
    <row r="146" spans="1:14" x14ac:dyDescent="0.35">
      <c r="A146" s="10"/>
      <c r="B146" s="10"/>
      <c r="C146" s="11"/>
      <c r="D146" s="11"/>
      <c r="E146" s="11"/>
      <c r="F146" s="10"/>
      <c r="G146" s="10"/>
      <c r="H146" s="11"/>
      <c r="J146" s="10"/>
      <c r="K146" s="10"/>
      <c r="L146" s="10"/>
      <c r="M146" s="10"/>
      <c r="N146" s="12"/>
    </row>
    <row r="147" spans="1:14" x14ac:dyDescent="0.35">
      <c r="A147" s="10"/>
      <c r="B147" s="10"/>
      <c r="C147" s="11"/>
      <c r="D147" s="11"/>
      <c r="E147" s="11"/>
      <c r="F147" s="10"/>
      <c r="G147" s="10"/>
      <c r="H147" s="11"/>
      <c r="J147" s="10"/>
      <c r="K147" s="10"/>
      <c r="L147" s="10"/>
      <c r="M147" s="10"/>
      <c r="N147" s="12"/>
    </row>
    <row r="148" spans="1:14" x14ac:dyDescent="0.35">
      <c r="A148" s="10"/>
      <c r="B148" s="10"/>
      <c r="C148" s="11"/>
      <c r="D148" s="11"/>
      <c r="E148" s="11"/>
      <c r="F148" s="10"/>
      <c r="G148" s="10"/>
      <c r="H148" s="11"/>
      <c r="J148" s="10"/>
      <c r="K148" s="10"/>
      <c r="L148" s="10"/>
      <c r="M148" s="10"/>
      <c r="N148" s="12"/>
    </row>
    <row r="149" spans="1:14" x14ac:dyDescent="0.35">
      <c r="A149" s="10"/>
      <c r="B149" s="10"/>
      <c r="C149" s="11"/>
      <c r="D149" s="11"/>
      <c r="E149" s="11"/>
      <c r="F149" s="10"/>
      <c r="G149" s="10"/>
      <c r="H149" s="11"/>
      <c r="J149" s="10"/>
      <c r="K149" s="10"/>
      <c r="L149" s="10"/>
      <c r="M149" s="10"/>
      <c r="N149" s="12"/>
    </row>
    <row r="150" spans="1:14" x14ac:dyDescent="0.35">
      <c r="A150" s="10"/>
      <c r="B150" s="10"/>
      <c r="C150" s="11"/>
      <c r="D150" s="11"/>
      <c r="E150" s="11"/>
      <c r="F150" s="10"/>
      <c r="G150" s="10"/>
      <c r="H150" s="11"/>
      <c r="J150" s="10"/>
      <c r="K150" s="10"/>
      <c r="L150" s="10"/>
      <c r="M150" s="10"/>
      <c r="N150" s="12"/>
    </row>
    <row r="151" spans="1:14" x14ac:dyDescent="0.35">
      <c r="A151" s="10"/>
      <c r="B151" s="10"/>
      <c r="C151" s="11"/>
      <c r="D151" s="11"/>
      <c r="E151" s="11"/>
      <c r="F151" s="10"/>
      <c r="G151" s="10"/>
      <c r="H151" s="11"/>
      <c r="J151" s="10"/>
      <c r="K151" s="10"/>
      <c r="L151" s="10"/>
      <c r="M151" s="10"/>
      <c r="N151" s="12"/>
    </row>
    <row r="152" spans="1:14" x14ac:dyDescent="0.35">
      <c r="A152" s="10"/>
      <c r="B152" s="10"/>
      <c r="C152" s="11"/>
      <c r="D152" s="11"/>
      <c r="E152" s="11"/>
      <c r="F152" s="10"/>
      <c r="G152" s="10"/>
      <c r="H152" s="11"/>
      <c r="J152" s="10"/>
      <c r="K152" s="10"/>
      <c r="L152" s="10"/>
      <c r="M152" s="10"/>
      <c r="N152" s="12"/>
    </row>
    <row r="153" spans="1:14" x14ac:dyDescent="0.35">
      <c r="A153" s="10"/>
      <c r="B153" s="10"/>
      <c r="C153" s="11"/>
      <c r="D153" s="11"/>
      <c r="E153" s="11"/>
      <c r="F153" s="10"/>
      <c r="G153" s="10"/>
      <c r="H153" s="11"/>
      <c r="J153" s="10"/>
      <c r="K153" s="10"/>
      <c r="L153" s="10"/>
      <c r="M153" s="10"/>
      <c r="N153" s="12"/>
    </row>
    <row r="154" spans="1:14" x14ac:dyDescent="0.35">
      <c r="A154" s="10"/>
      <c r="B154" s="10"/>
      <c r="C154" s="11"/>
      <c r="D154" s="11"/>
      <c r="E154" s="11"/>
      <c r="F154" s="10"/>
      <c r="G154" s="10"/>
      <c r="H154" s="11"/>
      <c r="J154" s="10"/>
      <c r="K154" s="10"/>
      <c r="L154" s="10"/>
      <c r="M154" s="10"/>
      <c r="N154" s="12"/>
    </row>
    <row r="155" spans="1:14" x14ac:dyDescent="0.35">
      <c r="A155" s="10"/>
      <c r="B155" s="10"/>
      <c r="C155" s="11"/>
      <c r="D155" s="11"/>
      <c r="E155" s="11"/>
      <c r="F155" s="10"/>
      <c r="G155" s="10"/>
      <c r="H155" s="11"/>
      <c r="J155" s="10"/>
      <c r="K155" s="10"/>
      <c r="L155" s="10"/>
      <c r="M155" s="10"/>
      <c r="N155" s="12"/>
    </row>
    <row r="156" spans="1:14" x14ac:dyDescent="0.35">
      <c r="A156" s="10"/>
      <c r="B156" s="10"/>
      <c r="C156" s="11"/>
      <c r="D156" s="11"/>
      <c r="E156" s="11"/>
      <c r="F156" s="10"/>
      <c r="G156" s="10"/>
      <c r="H156" s="11"/>
      <c r="J156" s="10"/>
      <c r="K156" s="10"/>
      <c r="L156" s="10"/>
      <c r="M156" s="10"/>
      <c r="N156" s="12"/>
    </row>
    <row r="157" spans="1:14" x14ac:dyDescent="0.35">
      <c r="A157" s="10"/>
      <c r="B157" s="10"/>
      <c r="C157" s="11"/>
      <c r="D157" s="11"/>
      <c r="E157" s="11"/>
      <c r="F157" s="10"/>
      <c r="G157" s="10"/>
      <c r="H157" s="11"/>
      <c r="J157" s="10"/>
      <c r="K157" s="10"/>
      <c r="L157" s="10"/>
      <c r="M157" s="10"/>
      <c r="N157" s="12"/>
    </row>
    <row r="158" spans="1:14" x14ac:dyDescent="0.35">
      <c r="A158" s="10"/>
      <c r="B158" s="10"/>
      <c r="C158" s="11"/>
      <c r="D158" s="11"/>
      <c r="E158" s="11"/>
      <c r="F158" s="10"/>
      <c r="G158" s="10"/>
      <c r="H158" s="11"/>
      <c r="J158" s="10"/>
      <c r="K158" s="10"/>
      <c r="L158" s="10"/>
      <c r="M158" s="10"/>
      <c r="N158" s="12"/>
    </row>
    <row r="159" spans="1:14" x14ac:dyDescent="0.35">
      <c r="A159" s="10"/>
      <c r="B159" s="10"/>
      <c r="C159" s="11"/>
      <c r="D159" s="11"/>
      <c r="E159" s="11"/>
      <c r="F159" s="10"/>
      <c r="G159" s="10"/>
      <c r="H159" s="11"/>
      <c r="J159" s="10"/>
      <c r="K159" s="10"/>
      <c r="L159" s="10"/>
      <c r="M159" s="10"/>
      <c r="N159" s="12"/>
    </row>
    <row r="160" spans="1:14" x14ac:dyDescent="0.35">
      <c r="A160" s="10"/>
      <c r="B160" s="10"/>
      <c r="C160" s="11"/>
      <c r="D160" s="11"/>
      <c r="E160" s="11"/>
      <c r="F160" s="10"/>
      <c r="G160" s="10"/>
      <c r="H160" s="11"/>
      <c r="J160" s="10"/>
      <c r="K160" s="10"/>
      <c r="L160" s="10"/>
      <c r="M160" s="10"/>
      <c r="N160" s="12"/>
    </row>
    <row r="161" spans="1:14" x14ac:dyDescent="0.35">
      <c r="A161" s="10"/>
      <c r="B161" s="10"/>
      <c r="C161" s="11"/>
      <c r="D161" s="11"/>
      <c r="E161" s="11"/>
      <c r="F161" s="10"/>
      <c r="G161" s="10"/>
      <c r="H161" s="11"/>
      <c r="J161" s="10"/>
      <c r="K161" s="10"/>
      <c r="L161" s="10"/>
      <c r="M161" s="10"/>
      <c r="N161" s="12"/>
    </row>
    <row r="162" spans="1:14" x14ac:dyDescent="0.35">
      <c r="A162" s="10"/>
      <c r="B162" s="10"/>
      <c r="C162" s="11"/>
      <c r="D162" s="11"/>
      <c r="E162" s="11"/>
      <c r="F162" s="10"/>
      <c r="G162" s="10"/>
      <c r="H162" s="11"/>
      <c r="J162" s="10"/>
      <c r="K162" s="10"/>
      <c r="L162" s="10"/>
      <c r="M162" s="10"/>
      <c r="N162" s="12"/>
    </row>
    <row r="163" spans="1:14" x14ac:dyDescent="0.35">
      <c r="A163" s="10"/>
      <c r="B163" s="10"/>
      <c r="C163" s="11"/>
      <c r="D163" s="11"/>
      <c r="E163" s="11"/>
      <c r="F163" s="10"/>
      <c r="G163" s="10"/>
      <c r="H163" s="11"/>
      <c r="J163" s="10"/>
      <c r="K163" s="10"/>
      <c r="L163" s="10"/>
      <c r="M163" s="10"/>
      <c r="N163" s="12"/>
    </row>
    <row r="164" spans="1:14" x14ac:dyDescent="0.35">
      <c r="A164" s="10"/>
      <c r="B164" s="10"/>
      <c r="C164" s="11"/>
      <c r="D164" s="11"/>
      <c r="E164" s="11"/>
      <c r="F164" s="10"/>
      <c r="G164" s="10"/>
      <c r="H164" s="11"/>
      <c r="J164" s="10"/>
      <c r="K164" s="10"/>
      <c r="L164" s="10"/>
      <c r="M164" s="10"/>
      <c r="N164" s="12"/>
    </row>
    <row r="165" spans="1:14" x14ac:dyDescent="0.35">
      <c r="A165" s="10"/>
      <c r="B165" s="10"/>
      <c r="C165" s="11"/>
      <c r="D165" s="11"/>
      <c r="E165" s="11"/>
      <c r="F165" s="10"/>
      <c r="G165" s="10"/>
      <c r="H165" s="11"/>
      <c r="J165" s="10"/>
      <c r="K165" s="10"/>
      <c r="L165" s="10"/>
      <c r="M165" s="10"/>
      <c r="N165" s="12"/>
    </row>
    <row r="166" spans="1:14" x14ac:dyDescent="0.35">
      <c r="A166" s="10"/>
      <c r="B166" s="10"/>
      <c r="C166" s="11"/>
      <c r="D166" s="11"/>
      <c r="E166" s="11"/>
      <c r="F166" s="10"/>
      <c r="G166" s="10"/>
      <c r="H166" s="11"/>
      <c r="J166" s="10"/>
      <c r="K166" s="10"/>
      <c r="L166" s="10"/>
      <c r="M166" s="10"/>
      <c r="N166" s="12"/>
    </row>
    <row r="167" spans="1:14" x14ac:dyDescent="0.35">
      <c r="A167" s="10"/>
      <c r="B167" s="10"/>
      <c r="C167" s="11"/>
      <c r="D167" s="11"/>
      <c r="E167" s="11"/>
      <c r="F167" s="10"/>
      <c r="G167" s="10"/>
      <c r="H167" s="11"/>
      <c r="J167" s="10"/>
      <c r="K167" s="10"/>
      <c r="L167" s="10"/>
      <c r="M167" s="10"/>
      <c r="N167" s="12"/>
    </row>
    <row r="168" spans="1:14" x14ac:dyDescent="0.35">
      <c r="A168" s="10"/>
      <c r="B168" s="10"/>
      <c r="C168" s="11"/>
      <c r="D168" s="11"/>
      <c r="E168" s="11"/>
      <c r="F168" s="10"/>
      <c r="G168" s="10"/>
      <c r="H168" s="11"/>
      <c r="J168" s="10"/>
      <c r="K168" s="10"/>
      <c r="L168" s="10"/>
      <c r="M168" s="10"/>
      <c r="N168" s="12"/>
    </row>
    <row r="169" spans="1:14" x14ac:dyDescent="0.35">
      <c r="A169" s="10"/>
      <c r="B169" s="10"/>
      <c r="C169" s="11"/>
      <c r="D169" s="11"/>
      <c r="E169" s="11"/>
      <c r="F169" s="10"/>
      <c r="G169" s="10"/>
      <c r="H169" s="11"/>
      <c r="J169" s="10"/>
      <c r="K169" s="10"/>
      <c r="L169" s="10"/>
      <c r="M169" s="10"/>
      <c r="N169" s="12"/>
    </row>
    <row r="170" spans="1:14" x14ac:dyDescent="0.35">
      <c r="A170" s="10"/>
      <c r="B170" s="10"/>
      <c r="C170" s="11"/>
      <c r="D170" s="11"/>
      <c r="E170" s="11"/>
      <c r="F170" s="10"/>
      <c r="G170" s="10"/>
      <c r="H170" s="11"/>
      <c r="J170" s="10"/>
      <c r="K170" s="10"/>
      <c r="L170" s="10"/>
      <c r="M170" s="10"/>
      <c r="N170" s="12"/>
    </row>
    <row r="171" spans="1:14" x14ac:dyDescent="0.35">
      <c r="A171" s="10"/>
      <c r="B171" s="10"/>
      <c r="C171" s="11"/>
      <c r="D171" s="11"/>
      <c r="E171" s="11"/>
      <c r="F171" s="10"/>
      <c r="G171" s="10"/>
      <c r="H171" s="11"/>
      <c r="J171" s="10"/>
      <c r="K171" s="10"/>
      <c r="L171" s="10"/>
      <c r="M171" s="10"/>
      <c r="N171" s="12"/>
    </row>
    <row r="172" spans="1:14" x14ac:dyDescent="0.35">
      <c r="A172" s="10"/>
      <c r="B172" s="10"/>
      <c r="C172" s="11"/>
      <c r="D172" s="11"/>
      <c r="E172" s="11"/>
      <c r="F172" s="10"/>
      <c r="G172" s="10"/>
      <c r="H172" s="11"/>
      <c r="J172" s="10"/>
      <c r="K172" s="10"/>
      <c r="L172" s="10"/>
      <c r="M172" s="10"/>
      <c r="N172" s="12"/>
    </row>
    <row r="173" spans="1:14" x14ac:dyDescent="0.35">
      <c r="A173" s="10"/>
      <c r="B173" s="10"/>
      <c r="C173" s="11"/>
      <c r="D173" s="11"/>
      <c r="E173" s="11"/>
      <c r="F173" s="10"/>
      <c r="G173" s="10"/>
      <c r="H173" s="11"/>
      <c r="J173" s="10"/>
      <c r="K173" s="10"/>
      <c r="L173" s="10"/>
      <c r="M173" s="10"/>
      <c r="N173" s="12"/>
    </row>
    <row r="174" spans="1:14" x14ac:dyDescent="0.35">
      <c r="A174" s="10"/>
      <c r="B174" s="10"/>
      <c r="C174" s="11"/>
      <c r="D174" s="11"/>
      <c r="E174" s="11"/>
      <c r="F174" s="10"/>
      <c r="G174" s="10"/>
      <c r="H174" s="11"/>
      <c r="J174" s="10"/>
      <c r="K174" s="10"/>
      <c r="L174" s="10"/>
      <c r="M174" s="10"/>
      <c r="N174" s="12"/>
    </row>
    <row r="175" spans="1:14" x14ac:dyDescent="0.35">
      <c r="A175" s="10"/>
      <c r="B175" s="10"/>
      <c r="C175" s="11"/>
      <c r="D175" s="11"/>
      <c r="E175" s="11"/>
      <c r="F175" s="10"/>
      <c r="G175" s="10"/>
      <c r="H175" s="11"/>
      <c r="J175" s="10"/>
      <c r="K175" s="10"/>
      <c r="L175" s="10"/>
      <c r="M175" s="10"/>
      <c r="N175" s="12"/>
    </row>
    <row r="176" spans="1:14" x14ac:dyDescent="0.35">
      <c r="A176" s="10"/>
      <c r="B176" s="10"/>
      <c r="C176" s="11"/>
      <c r="D176" s="11"/>
      <c r="E176" s="11"/>
      <c r="F176" s="10"/>
      <c r="G176" s="10"/>
      <c r="H176" s="11"/>
      <c r="J176" s="10"/>
      <c r="K176" s="10"/>
      <c r="L176" s="10"/>
      <c r="M176" s="10"/>
      <c r="N176" s="12"/>
    </row>
    <row r="177" spans="1:14" x14ac:dyDescent="0.35">
      <c r="A177" s="10"/>
      <c r="B177" s="10"/>
      <c r="C177" s="11"/>
      <c r="D177" s="11"/>
      <c r="E177" s="11"/>
      <c r="F177" s="10"/>
      <c r="G177" s="10"/>
      <c r="H177" s="11"/>
      <c r="J177" s="10"/>
      <c r="K177" s="10"/>
      <c r="L177" s="10"/>
      <c r="M177" s="10"/>
      <c r="N177" s="12"/>
    </row>
    <row r="178" spans="1:14" x14ac:dyDescent="0.35">
      <c r="A178" s="10"/>
      <c r="B178" s="10"/>
      <c r="C178" s="11"/>
      <c r="D178" s="11"/>
      <c r="E178" s="11"/>
      <c r="F178" s="10"/>
      <c r="G178" s="10"/>
      <c r="H178" s="11"/>
      <c r="J178" s="10"/>
      <c r="K178" s="10"/>
      <c r="L178" s="10"/>
      <c r="M178" s="10"/>
      <c r="N178" s="12"/>
    </row>
    <row r="179" spans="1:14" x14ac:dyDescent="0.35">
      <c r="A179" s="10"/>
      <c r="B179" s="10"/>
      <c r="C179" s="11"/>
      <c r="D179" s="11"/>
      <c r="E179" s="11"/>
      <c r="F179" s="10"/>
      <c r="G179" s="10"/>
      <c r="H179" s="11"/>
      <c r="J179" s="10"/>
      <c r="K179" s="10"/>
      <c r="L179" s="10"/>
      <c r="M179" s="10"/>
      <c r="N179" s="12"/>
    </row>
    <row r="180" spans="1:14" x14ac:dyDescent="0.35">
      <c r="A180" s="10"/>
      <c r="B180" s="10"/>
      <c r="C180" s="11"/>
      <c r="D180" s="11"/>
      <c r="E180" s="11"/>
      <c r="F180" s="10"/>
      <c r="G180" s="10"/>
      <c r="H180" s="11"/>
      <c r="J180" s="10"/>
      <c r="K180" s="10"/>
      <c r="L180" s="10"/>
      <c r="M180" s="10"/>
      <c r="N180" s="12"/>
    </row>
    <row r="181" spans="1:14" x14ac:dyDescent="0.35">
      <c r="A181" s="10"/>
      <c r="B181" s="10"/>
      <c r="C181" s="11"/>
      <c r="D181" s="11"/>
      <c r="E181" s="11"/>
      <c r="F181" s="10"/>
      <c r="G181" s="10"/>
      <c r="H181" s="11"/>
      <c r="J181" s="10"/>
      <c r="K181" s="10"/>
      <c r="L181" s="10"/>
      <c r="M181" s="10"/>
      <c r="N181" s="12"/>
    </row>
    <row r="182" spans="1:14" x14ac:dyDescent="0.35">
      <c r="A182" s="10"/>
      <c r="B182" s="10"/>
      <c r="C182" s="11"/>
      <c r="D182" s="11"/>
      <c r="E182" s="11"/>
      <c r="F182" s="10"/>
      <c r="G182" s="10"/>
      <c r="H182" s="11"/>
      <c r="J182" s="10"/>
      <c r="K182" s="10"/>
      <c r="L182" s="10"/>
      <c r="M182" s="10"/>
      <c r="N182" s="12"/>
    </row>
    <row r="183" spans="1:14" x14ac:dyDescent="0.35">
      <c r="A183" s="10"/>
      <c r="B183" s="10"/>
      <c r="C183" s="11"/>
      <c r="D183" s="11"/>
      <c r="E183" s="11"/>
      <c r="F183" s="10"/>
      <c r="G183" s="10"/>
      <c r="H183" s="11"/>
      <c r="J183" s="10"/>
      <c r="K183" s="10"/>
      <c r="L183" s="10"/>
      <c r="M183" s="10"/>
      <c r="N183" s="12"/>
    </row>
    <row r="184" spans="1:14" x14ac:dyDescent="0.35">
      <c r="A184" s="10"/>
      <c r="B184" s="10"/>
      <c r="C184" s="11"/>
      <c r="D184" s="11"/>
      <c r="E184" s="11"/>
      <c r="F184" s="10"/>
      <c r="G184" s="10"/>
      <c r="H184" s="11"/>
      <c r="J184" s="10"/>
      <c r="K184" s="10"/>
      <c r="L184" s="10"/>
      <c r="M184" s="10"/>
      <c r="N184" s="12"/>
    </row>
    <row r="185" spans="1:14" x14ac:dyDescent="0.35">
      <c r="A185" s="10"/>
      <c r="B185" s="10"/>
      <c r="C185" s="11"/>
      <c r="D185" s="11"/>
      <c r="E185" s="11"/>
      <c r="F185" s="10"/>
      <c r="G185" s="10"/>
      <c r="H185" s="11"/>
      <c r="J185" s="10"/>
      <c r="K185" s="10"/>
      <c r="L185" s="10"/>
      <c r="M185" s="10"/>
      <c r="N185" s="12"/>
    </row>
    <row r="186" spans="1:14" x14ac:dyDescent="0.35">
      <c r="A186" s="10"/>
      <c r="B186" s="10"/>
      <c r="C186" s="11"/>
      <c r="D186" s="11"/>
      <c r="E186" s="11"/>
      <c r="F186" s="10"/>
      <c r="G186" s="10"/>
      <c r="H186" s="11"/>
      <c r="J186" s="10"/>
      <c r="K186" s="10"/>
      <c r="L186" s="10"/>
      <c r="M186" s="10"/>
      <c r="N186" s="12"/>
    </row>
    <row r="187" spans="1:14" x14ac:dyDescent="0.35">
      <c r="A187" s="10"/>
      <c r="B187" s="10"/>
      <c r="C187" s="11"/>
      <c r="D187" s="11"/>
      <c r="E187" s="11"/>
      <c r="F187" s="10"/>
      <c r="G187" s="10"/>
      <c r="H187" s="11"/>
      <c r="J187" s="10"/>
      <c r="K187" s="10"/>
      <c r="L187" s="10"/>
      <c r="M187" s="10"/>
      <c r="N187" s="12"/>
    </row>
    <row r="188" spans="1:14" x14ac:dyDescent="0.35">
      <c r="A188" s="10"/>
      <c r="B188" s="10"/>
      <c r="C188" s="11"/>
      <c r="D188" s="11"/>
      <c r="E188" s="11"/>
      <c r="F188" s="10"/>
      <c r="G188" s="10"/>
      <c r="H188" s="11"/>
      <c r="J188" s="10"/>
      <c r="K188" s="10"/>
      <c r="L188" s="10"/>
      <c r="M188" s="10"/>
      <c r="N188" s="12"/>
    </row>
    <row r="189" spans="1:14" x14ac:dyDescent="0.35">
      <c r="A189" s="10"/>
      <c r="B189" s="10"/>
      <c r="C189" s="11"/>
      <c r="D189" s="11"/>
      <c r="E189" s="11"/>
      <c r="F189" s="10"/>
      <c r="G189" s="10"/>
      <c r="H189" s="11"/>
      <c r="J189" s="10"/>
      <c r="K189" s="10"/>
      <c r="L189" s="10"/>
      <c r="M189" s="10"/>
      <c r="N189" s="12"/>
    </row>
    <row r="190" spans="1:14" x14ac:dyDescent="0.35">
      <c r="A190" s="10"/>
      <c r="B190" s="10"/>
      <c r="C190" s="11"/>
      <c r="D190" s="11"/>
      <c r="E190" s="11"/>
      <c r="F190" s="10"/>
      <c r="G190" s="10"/>
      <c r="H190" s="11"/>
      <c r="J190" s="10"/>
      <c r="K190" s="10"/>
      <c r="L190" s="10"/>
      <c r="M190" s="10"/>
      <c r="N190" s="12"/>
    </row>
    <row r="191" spans="1:14" x14ac:dyDescent="0.35">
      <c r="A191" s="10"/>
      <c r="B191" s="10"/>
      <c r="C191" s="11"/>
      <c r="D191" s="11"/>
      <c r="E191" s="11"/>
      <c r="F191" s="10"/>
      <c r="G191" s="10"/>
      <c r="H191" s="11"/>
      <c r="J191" s="10"/>
      <c r="K191" s="10"/>
      <c r="L191" s="10"/>
      <c r="M191" s="10"/>
      <c r="N191" s="12"/>
    </row>
    <row r="192" spans="1:14" x14ac:dyDescent="0.35">
      <c r="A192" s="10"/>
      <c r="B192" s="10"/>
      <c r="C192" s="11"/>
      <c r="D192" s="11"/>
      <c r="E192" s="11"/>
      <c r="F192" s="10"/>
      <c r="G192" s="10"/>
      <c r="H192" s="11"/>
      <c r="J192" s="10"/>
      <c r="K192" s="10"/>
      <c r="L192" s="10"/>
      <c r="M192" s="10"/>
      <c r="N192" s="12"/>
    </row>
    <row r="193" spans="1:14" x14ac:dyDescent="0.35">
      <c r="A193" s="10"/>
      <c r="B193" s="10"/>
      <c r="C193" s="11"/>
      <c r="D193" s="11"/>
      <c r="E193" s="11"/>
      <c r="F193" s="10"/>
      <c r="G193" s="10"/>
      <c r="H193" s="11"/>
      <c r="J193" s="10"/>
      <c r="K193" s="10"/>
      <c r="L193" s="10"/>
      <c r="M193" s="10"/>
      <c r="N193" s="12"/>
    </row>
    <row r="194" spans="1:14" x14ac:dyDescent="0.35">
      <c r="A194" s="10"/>
      <c r="B194" s="10"/>
      <c r="C194" s="11"/>
      <c r="D194" s="11"/>
      <c r="E194" s="11"/>
      <c r="F194" s="10"/>
      <c r="G194" s="10"/>
      <c r="H194" s="11"/>
      <c r="J194" s="10"/>
      <c r="K194" s="10"/>
      <c r="L194" s="10"/>
      <c r="M194" s="10"/>
      <c r="N194" s="12"/>
    </row>
    <row r="195" spans="1:14" x14ac:dyDescent="0.35">
      <c r="A195" s="10"/>
      <c r="B195" s="10"/>
      <c r="C195" s="11"/>
      <c r="D195" s="11"/>
      <c r="E195" s="11"/>
      <c r="F195" s="10"/>
      <c r="G195" s="10"/>
      <c r="H195" s="11"/>
      <c r="J195" s="10"/>
      <c r="K195" s="10"/>
      <c r="L195" s="10"/>
      <c r="M195" s="10"/>
      <c r="N195" s="12"/>
    </row>
    <row r="196" spans="1:14" x14ac:dyDescent="0.35">
      <c r="A196" s="10"/>
      <c r="B196" s="10"/>
      <c r="C196" s="11"/>
      <c r="D196" s="11"/>
      <c r="E196" s="11"/>
      <c r="F196" s="10"/>
      <c r="G196" s="10"/>
      <c r="H196" s="11"/>
      <c r="J196" s="10"/>
      <c r="K196" s="10"/>
      <c r="L196" s="10"/>
      <c r="M196" s="10"/>
      <c r="N196" s="12"/>
    </row>
    <row r="197" spans="1:14" x14ac:dyDescent="0.35">
      <c r="A197" s="10"/>
      <c r="B197" s="10"/>
      <c r="C197" s="11"/>
      <c r="D197" s="11"/>
      <c r="E197" s="11"/>
      <c r="F197" s="10"/>
      <c r="G197" s="10"/>
      <c r="H197" s="11"/>
      <c r="J197" s="10"/>
      <c r="K197" s="10"/>
      <c r="L197" s="10"/>
      <c r="M197" s="10"/>
      <c r="N197" s="12"/>
    </row>
    <row r="198" spans="1:14" x14ac:dyDescent="0.35">
      <c r="A198" s="10"/>
      <c r="B198" s="10"/>
      <c r="C198" s="11"/>
      <c r="D198" s="11"/>
      <c r="E198" s="11"/>
      <c r="F198" s="10"/>
      <c r="G198" s="10"/>
      <c r="H198" s="11"/>
      <c r="J198" s="10"/>
      <c r="K198" s="10"/>
      <c r="L198" s="10"/>
      <c r="M198" s="10"/>
      <c r="N198" s="12"/>
    </row>
    <row r="199" spans="1:14" x14ac:dyDescent="0.35">
      <c r="A199" s="10"/>
      <c r="B199" s="10"/>
      <c r="C199" s="11"/>
      <c r="D199" s="11"/>
      <c r="E199" s="11"/>
      <c r="F199" s="10"/>
      <c r="G199" s="10"/>
      <c r="H199" s="11"/>
      <c r="J199" s="10"/>
      <c r="K199" s="10"/>
      <c r="L199" s="10"/>
      <c r="M199" s="10"/>
      <c r="N199" s="12"/>
    </row>
    <row r="200" spans="1:14" x14ac:dyDescent="0.35">
      <c r="A200" s="10"/>
      <c r="B200" s="10"/>
      <c r="C200" s="11"/>
      <c r="D200" s="11"/>
      <c r="E200" s="11"/>
      <c r="F200" s="10"/>
      <c r="G200" s="10"/>
      <c r="H200" s="11"/>
      <c r="J200" s="10"/>
      <c r="K200" s="10"/>
      <c r="L200" s="10"/>
      <c r="M200" s="10"/>
      <c r="N200" s="12"/>
    </row>
    <row r="201" spans="1:14" x14ac:dyDescent="0.35">
      <c r="A201" s="10"/>
      <c r="B201" s="10"/>
      <c r="C201" s="11"/>
      <c r="D201" s="11"/>
      <c r="E201" s="11"/>
      <c r="F201" s="10"/>
      <c r="G201" s="10"/>
      <c r="H201" s="11"/>
      <c r="J201" s="10"/>
      <c r="K201" s="10"/>
      <c r="L201" s="10"/>
      <c r="M201" s="10"/>
      <c r="N201" s="12"/>
    </row>
    <row r="202" spans="1:14" x14ac:dyDescent="0.35">
      <c r="A202" s="10"/>
      <c r="B202" s="10"/>
      <c r="C202" s="11"/>
      <c r="D202" s="11"/>
      <c r="E202" s="11"/>
      <c r="F202" s="10"/>
      <c r="G202" s="10"/>
      <c r="H202" s="11"/>
      <c r="J202" s="10"/>
      <c r="K202" s="10"/>
      <c r="L202" s="10"/>
      <c r="M202" s="10"/>
      <c r="N202" s="12"/>
    </row>
    <row r="203" spans="1:14" x14ac:dyDescent="0.35">
      <c r="A203" s="10"/>
      <c r="B203" s="10"/>
      <c r="C203" s="11"/>
      <c r="D203" s="11"/>
      <c r="E203" s="11"/>
      <c r="F203" s="10"/>
      <c r="G203" s="10"/>
      <c r="H203" s="11"/>
      <c r="J203" s="10"/>
      <c r="K203" s="10"/>
      <c r="L203" s="10"/>
      <c r="M203" s="10"/>
      <c r="N203" s="12"/>
    </row>
    <row r="204" spans="1:14" x14ac:dyDescent="0.35">
      <c r="A204" s="10"/>
      <c r="B204" s="10"/>
      <c r="C204" s="11"/>
      <c r="D204" s="11"/>
      <c r="E204" s="11"/>
      <c r="F204" s="10"/>
      <c r="G204" s="10"/>
      <c r="H204" s="11"/>
      <c r="J204" s="10"/>
      <c r="K204" s="10"/>
      <c r="L204" s="10"/>
      <c r="M204" s="10"/>
      <c r="N204" s="12"/>
    </row>
    <row r="205" spans="1:14" x14ac:dyDescent="0.35">
      <c r="C205" s="11"/>
      <c r="D205" s="11"/>
      <c r="E205" s="11"/>
      <c r="H205" s="11"/>
    </row>
    <row r="206" spans="1:14" x14ac:dyDescent="0.35">
      <c r="C206" s="11"/>
      <c r="D206" s="11"/>
      <c r="E206" s="11"/>
      <c r="H206" s="11"/>
    </row>
    <row r="207" spans="1:14" x14ac:dyDescent="0.35">
      <c r="C207" s="11"/>
      <c r="D207" s="11"/>
      <c r="E207" s="11"/>
      <c r="H207" s="11"/>
    </row>
    <row r="208" spans="1:14" x14ac:dyDescent="0.35">
      <c r="C208" s="11"/>
      <c r="D208" s="11"/>
      <c r="E208" s="11"/>
      <c r="H208" s="11"/>
    </row>
    <row r="209" spans="3:8" x14ac:dyDescent="0.35">
      <c r="C209" s="11"/>
      <c r="D209" s="11"/>
      <c r="E209" s="11"/>
      <c r="H209" s="11"/>
    </row>
    <row r="210" spans="3:8" x14ac:dyDescent="0.35">
      <c r="C210" s="11"/>
      <c r="D210" s="11"/>
      <c r="E210" s="11"/>
      <c r="H210" s="11"/>
    </row>
    <row r="211" spans="3:8" x14ac:dyDescent="0.35">
      <c r="C211" s="11"/>
      <c r="D211" s="11"/>
      <c r="E211" s="11"/>
      <c r="H211" s="11"/>
    </row>
    <row r="212" spans="3:8" x14ac:dyDescent="0.35">
      <c r="C212" s="11"/>
      <c r="D212" s="11"/>
      <c r="E212" s="11"/>
      <c r="H212" s="11"/>
    </row>
    <row r="213" spans="3:8" x14ac:dyDescent="0.35">
      <c r="C213" s="11"/>
      <c r="D213" s="11"/>
      <c r="E213" s="11"/>
      <c r="H213" s="11"/>
    </row>
    <row r="214" spans="3:8" x14ac:dyDescent="0.35">
      <c r="C214" s="11"/>
      <c r="D214" s="11"/>
      <c r="E214" s="11"/>
      <c r="H214" s="11"/>
    </row>
    <row r="215" spans="3:8" x14ac:dyDescent="0.35">
      <c r="C215" s="11"/>
      <c r="D215" s="11"/>
      <c r="E215" s="11"/>
      <c r="H215"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71"/>
  <sheetViews>
    <sheetView tabSelected="1" workbookViewId="0">
      <pane xSplit="2" ySplit="4" topLeftCell="C242" activePane="bottomRight" state="frozen"/>
      <selection pane="topRight" activeCell="C1" sqref="C1"/>
      <selection pane="bottomLeft" activeCell="A5" sqref="A5"/>
      <selection pane="bottomRight" activeCell="B253" sqref="B253"/>
    </sheetView>
  </sheetViews>
  <sheetFormatPr defaultRowHeight="14.5" x14ac:dyDescent="0.35"/>
  <cols>
    <col min="2" max="2" width="13.26953125" customWidth="1"/>
  </cols>
  <sheetData>
    <row r="1" spans="1:35" x14ac:dyDescent="0.35">
      <c r="A1" t="s">
        <v>440</v>
      </c>
      <c r="B1" t="s">
        <v>374</v>
      </c>
      <c r="C1" t="s">
        <v>334</v>
      </c>
      <c r="D1" t="s">
        <v>335</v>
      </c>
      <c r="E1" t="s">
        <v>336</v>
      </c>
      <c r="F1" t="s">
        <v>337</v>
      </c>
      <c r="G1" t="s">
        <v>375</v>
      </c>
      <c r="H1" t="s">
        <v>376</v>
      </c>
      <c r="I1" t="s">
        <v>377</v>
      </c>
      <c r="J1" t="s">
        <v>378</v>
      </c>
      <c r="K1" t="s">
        <v>379</v>
      </c>
      <c r="L1" t="s">
        <v>433</v>
      </c>
      <c r="M1" t="s">
        <v>437</v>
      </c>
      <c r="N1" t="s">
        <v>356</v>
      </c>
      <c r="O1" t="s">
        <v>380</v>
      </c>
      <c r="P1" t="s">
        <v>381</v>
      </c>
      <c r="Q1" t="s">
        <v>382</v>
      </c>
      <c r="R1" t="s">
        <v>383</v>
      </c>
      <c r="S1" t="s">
        <v>384</v>
      </c>
      <c r="T1" t="s">
        <v>385</v>
      </c>
      <c r="U1" t="s">
        <v>386</v>
      </c>
      <c r="V1" t="s">
        <v>387</v>
      </c>
      <c r="W1" t="s">
        <v>434</v>
      </c>
      <c r="X1" t="s">
        <v>438</v>
      </c>
      <c r="Y1" t="s">
        <v>355</v>
      </c>
      <c r="Z1" t="s">
        <v>388</v>
      </c>
      <c r="AA1" t="s">
        <v>389</v>
      </c>
      <c r="AB1" t="s">
        <v>390</v>
      </c>
      <c r="AC1" t="s">
        <v>391</v>
      </c>
      <c r="AD1" t="s">
        <v>392</v>
      </c>
      <c r="AE1" t="s">
        <v>393</v>
      </c>
      <c r="AF1" t="s">
        <v>394</v>
      </c>
      <c r="AG1" t="s">
        <v>395</v>
      </c>
      <c r="AH1" t="s">
        <v>435</v>
      </c>
      <c r="AI1" t="s">
        <v>436</v>
      </c>
    </row>
    <row r="2" spans="1:35" x14ac:dyDescent="0.35">
      <c r="A2">
        <v>999</v>
      </c>
      <c r="B2" t="s">
        <v>338</v>
      </c>
      <c r="C2">
        <v>2003</v>
      </c>
      <c r="D2">
        <v>2004</v>
      </c>
      <c r="E2">
        <v>2005</v>
      </c>
      <c r="F2">
        <v>2006</v>
      </c>
      <c r="G2">
        <v>2007</v>
      </c>
      <c r="H2">
        <v>2008</v>
      </c>
      <c r="I2">
        <v>2009</v>
      </c>
      <c r="J2">
        <v>2010</v>
      </c>
      <c r="K2">
        <v>2011</v>
      </c>
      <c r="L2">
        <v>2012</v>
      </c>
      <c r="M2">
        <v>2013</v>
      </c>
      <c r="N2">
        <v>2003</v>
      </c>
      <c r="O2">
        <v>2004</v>
      </c>
      <c r="P2">
        <v>2005</v>
      </c>
      <c r="Q2">
        <v>2006</v>
      </c>
      <c r="R2">
        <v>2007</v>
      </c>
      <c r="S2">
        <v>2008</v>
      </c>
      <c r="T2">
        <v>2009</v>
      </c>
      <c r="U2">
        <v>2010</v>
      </c>
      <c r="V2">
        <v>2011</v>
      </c>
      <c r="W2">
        <v>2012</v>
      </c>
      <c r="X2">
        <v>2013</v>
      </c>
      <c r="Y2">
        <v>2003</v>
      </c>
      <c r="Z2">
        <v>2004</v>
      </c>
      <c r="AA2">
        <v>2005</v>
      </c>
      <c r="AB2">
        <v>2006</v>
      </c>
      <c r="AC2">
        <v>2007</v>
      </c>
      <c r="AD2">
        <v>2008</v>
      </c>
      <c r="AE2">
        <v>2009</v>
      </c>
      <c r="AF2">
        <v>2010</v>
      </c>
      <c r="AG2">
        <v>2011</v>
      </c>
      <c r="AH2">
        <v>2012</v>
      </c>
      <c r="AI2">
        <v>2013</v>
      </c>
    </row>
    <row r="3" spans="1:35" x14ac:dyDescent="0.35">
      <c r="A3">
        <v>999</v>
      </c>
      <c r="B3" t="s">
        <v>339</v>
      </c>
      <c r="C3">
        <v>1</v>
      </c>
      <c r="D3">
        <v>1</v>
      </c>
      <c r="E3">
        <v>1</v>
      </c>
      <c r="F3">
        <v>1</v>
      </c>
      <c r="G3">
        <v>1</v>
      </c>
      <c r="H3">
        <v>1</v>
      </c>
      <c r="I3">
        <v>1</v>
      </c>
      <c r="J3">
        <v>1</v>
      </c>
      <c r="K3">
        <v>1</v>
      </c>
      <c r="L3">
        <v>1</v>
      </c>
      <c r="M3">
        <v>1</v>
      </c>
      <c r="N3">
        <v>5</v>
      </c>
      <c r="O3">
        <v>5</v>
      </c>
      <c r="P3">
        <v>5</v>
      </c>
      <c r="Q3">
        <v>5</v>
      </c>
      <c r="R3">
        <v>5</v>
      </c>
      <c r="S3">
        <v>5</v>
      </c>
      <c r="T3">
        <v>5</v>
      </c>
      <c r="U3">
        <v>5</v>
      </c>
      <c r="V3">
        <v>5</v>
      </c>
      <c r="W3">
        <v>5</v>
      </c>
      <c r="X3">
        <v>5</v>
      </c>
      <c r="Y3">
        <v>6</v>
      </c>
      <c r="Z3">
        <v>6</v>
      </c>
      <c r="AA3">
        <v>6</v>
      </c>
      <c r="AB3">
        <v>6</v>
      </c>
      <c r="AC3">
        <v>6</v>
      </c>
      <c r="AD3">
        <v>6</v>
      </c>
      <c r="AE3">
        <v>6</v>
      </c>
      <c r="AF3">
        <v>6</v>
      </c>
      <c r="AG3">
        <v>6</v>
      </c>
      <c r="AH3">
        <v>6</v>
      </c>
      <c r="AI3">
        <v>6</v>
      </c>
    </row>
    <row r="4" spans="1:35" x14ac:dyDescent="0.35">
      <c r="A4">
        <v>999</v>
      </c>
      <c r="B4" t="s">
        <v>340</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c r="Z4">
        <v>2</v>
      </c>
      <c r="AA4">
        <v>2</v>
      </c>
      <c r="AB4">
        <v>2</v>
      </c>
      <c r="AC4">
        <v>2</v>
      </c>
      <c r="AD4">
        <v>2</v>
      </c>
      <c r="AE4">
        <v>2</v>
      </c>
      <c r="AF4">
        <v>2</v>
      </c>
      <c r="AG4">
        <v>2</v>
      </c>
      <c r="AH4">
        <v>2</v>
      </c>
      <c r="AI4">
        <v>2</v>
      </c>
    </row>
    <row r="5" spans="1:35" x14ac:dyDescent="0.35">
      <c r="A5">
        <v>1</v>
      </c>
      <c r="B5" t="s">
        <v>0</v>
      </c>
      <c r="C5" t="str">
        <f>IF(ISNUMBER('CCR By Report Year'!Z5)=TRUE,HLOOKUP('CCR By Report Year'!Z5,'CCR By Report Year'!$A$4:$H$254,FinalData!$A5+1,FALSE),"..")</f>
        <v>..</v>
      </c>
      <c r="D5" t="str">
        <f>IF(ISNUMBER('CCR By Report Year'!AA5)=TRUE,HLOOKUP('CCR By Report Year'!AA5,'CCR By Report Year'!$A$4:$H$254,FinalData!$A5+1,FALSE),"..")</f>
        <v>..</v>
      </c>
      <c r="E5" t="str">
        <f>IF(ISNUMBER('CCR By Report Year'!AB5)=TRUE,HLOOKUP('CCR By Report Year'!AB5,'CCR By Report Year'!$A$4:$H$254,FinalData!$A5+1,FALSE),"..")</f>
        <v>..</v>
      </c>
      <c r="F5" t="str">
        <f>IF(ISNUMBER('CCR By Report Year'!AC5)=TRUE,HLOOKUP('CCR By Report Year'!AC5,'CCR By Report Year'!$A$4:$H$254,FinalData!$A5+1,FALSE),"..")</f>
        <v>..</v>
      </c>
      <c r="G5" t="str">
        <f>IF(ISNUMBER('CCR By Report Year'!AD5)=TRUE,HLOOKUP('CCR By Report Year'!AD5,'CCR By Report Year'!$A$4:$H$254,FinalData!$A5+1,FALSE),"..")</f>
        <v>..</v>
      </c>
      <c r="H5" t="str">
        <f>IF(ISNUMBER('CCR By Report Year'!AE5)=TRUE,HLOOKUP('CCR By Report Year'!AE5,'CCR By Report Year'!$A$4:$H$254,FinalData!$A5+1,FALSE),"..")</f>
        <v>..</v>
      </c>
      <c r="I5" t="str">
        <f>IF(ISNUMBER('CCR By Report Year'!AF5)=TRUE,HLOOKUP('CCR By Report Year'!AF5,'CCR By Report Year'!$A$4:$H$254,FinalData!$A5+1,FALSE),"..")</f>
        <v>..</v>
      </c>
      <c r="J5" t="str">
        <f>IF(ISNUMBER('CCR By Report Year'!AG5)=TRUE,HLOOKUP('CCR By Report Year'!AG5,'CCR By Report Year'!$A$4:$H$254,FinalData!$A5+1,FALSE),"..")</f>
        <v>..</v>
      </c>
      <c r="K5" t="str">
        <f>IF(ISNUMBER('CCR By Report Year'!AH5)=TRUE,HLOOKUP('CCR By Report Year'!AH5,'CCR By Report Year'!$A$4:$H$254,FinalData!$A5+1,FALSE),"..")</f>
        <v>..</v>
      </c>
      <c r="L5" t="str">
        <f>IF(ISNUMBER('CCR By Report Year'!AI5)=TRUE,HLOOKUP('CCR By Report Year'!AI5,'CCR By Report Year'!$A$4:$H$254,FinalData!$A5+1,FALSE),"..")</f>
        <v>..</v>
      </c>
      <c r="M5" t="str">
        <f>IF(ISNUMBER('CCR By Report Year'!AJ5)=TRUE,HLOOKUP('CCR By Report Year'!AJ5,'CCR By Report Year'!$A$4:$H$254,FinalData!$A5+1,FALSE),"..")</f>
        <v>..</v>
      </c>
      <c r="N5" t="str">
        <f>IF(ISNUMBER('CCR By Report Year'!Z5)=TRUE,HLOOKUP('CCR By Report Year'!Z5,'CCR By Report Year'!$J$4:$P$254,FinalData!$A5+1,FALSE),"..")</f>
        <v>..</v>
      </c>
      <c r="O5" t="str">
        <f>IF(ISNUMBER('CCR By Report Year'!AA5)=TRUE,HLOOKUP('CCR By Report Year'!AA5,'CCR By Report Year'!$J$4:$P$254,FinalData!$A5+1,FALSE),"..")</f>
        <v>..</v>
      </c>
      <c r="P5" t="str">
        <f>IF(ISNUMBER('CCR By Report Year'!AB5)=TRUE,HLOOKUP('CCR By Report Year'!AB5,'CCR By Report Year'!$J$4:$P$254,FinalData!$A5+1,FALSE),"..")</f>
        <v>..</v>
      </c>
      <c r="Q5" t="str">
        <f>IF(ISNUMBER('CCR By Report Year'!AC5)=TRUE,HLOOKUP('CCR By Report Year'!AC5,'CCR By Report Year'!$J$4:$P$254,FinalData!$A5+1,FALSE),"..")</f>
        <v>..</v>
      </c>
      <c r="R5" t="str">
        <f>IF(ISNUMBER('CCR By Report Year'!AD5)=TRUE,HLOOKUP('CCR By Report Year'!AD5,'CCR By Report Year'!$J$4:$P$254,FinalData!$A5+1,FALSE),"..")</f>
        <v>..</v>
      </c>
      <c r="S5" t="str">
        <f>IF(ISNUMBER('CCR By Report Year'!AE5)=TRUE,HLOOKUP('CCR By Report Year'!AE5,'CCR By Report Year'!$J$4:$P$254,FinalData!$A5+1,FALSE),"..")</f>
        <v>..</v>
      </c>
      <c r="T5" t="str">
        <f>IF(ISNUMBER('CCR By Report Year'!AF5)=TRUE,HLOOKUP('CCR By Report Year'!AF5,'CCR By Report Year'!$J$4:$P$254,FinalData!$A5+1,FALSE),"..")</f>
        <v>..</v>
      </c>
      <c r="U5" t="str">
        <f>IF(ISNUMBER('CCR By Report Year'!AG5)=TRUE,HLOOKUP('CCR By Report Year'!AG5,'CCR By Report Year'!$J$4:$P$254,FinalData!$A5+1,FALSE),"..")</f>
        <v>..</v>
      </c>
      <c r="V5" t="str">
        <f>IF(ISNUMBER('CCR By Report Year'!AH5)=TRUE,HLOOKUP('CCR By Report Year'!AH5,'CCR By Report Year'!$J$4:$P$254,FinalData!$A5+1,FALSE),"..")</f>
        <v>..</v>
      </c>
      <c r="W5" t="str">
        <f>IF(ISNUMBER('CCR By Report Year'!AI5)=TRUE,HLOOKUP('CCR By Report Year'!AI5,'CCR By Report Year'!$J$4:$P$254,FinalData!$A5+1,FALSE),"..")</f>
        <v>..</v>
      </c>
      <c r="X5" t="str">
        <f>IF(ISNUMBER('CCR By Report Year'!AJ5)=TRUE,HLOOKUP('CCR By Report Year'!AJ5,'CCR By Report Year'!$J$4:$P$254,FinalData!$A5+1,FALSE),"..")</f>
        <v>..</v>
      </c>
      <c r="Y5" t="str">
        <f>IF(ISNUMBER('CCR By Report Year'!Z5)=TRUE,HLOOKUP('CCR By Report Year'!Z5,'CCR By Report Year'!$R$4:$X$254,FinalData!$A5+1,FALSE),"..")</f>
        <v>..</v>
      </c>
      <c r="Z5" t="str">
        <f>IF(ISNUMBER('CCR By Report Year'!AA5)=TRUE,HLOOKUP('CCR By Report Year'!AA5,'CCR By Report Year'!$R$4:$X$254,FinalData!$A5+1,FALSE),"..")</f>
        <v>..</v>
      </c>
      <c r="AA5" t="str">
        <f>IF(ISNUMBER('CCR By Report Year'!AB5)=TRUE,HLOOKUP('CCR By Report Year'!AB5,'CCR By Report Year'!$R$4:$X$254,FinalData!$A5+1,FALSE),"..")</f>
        <v>..</v>
      </c>
      <c r="AB5" t="str">
        <f>IF(ISNUMBER('CCR By Report Year'!AC5)=TRUE,HLOOKUP('CCR By Report Year'!AC5,'CCR By Report Year'!$R$4:$X$254,FinalData!$A5+1,FALSE),"..")</f>
        <v>..</v>
      </c>
      <c r="AC5" t="str">
        <f>IF(ISNUMBER('CCR By Report Year'!AD5)=TRUE,HLOOKUP('CCR By Report Year'!AD5,'CCR By Report Year'!$R$4:$X$254,FinalData!$A5+1,FALSE),"..")</f>
        <v>..</v>
      </c>
      <c r="AD5" t="str">
        <f>IF(ISNUMBER('CCR By Report Year'!AE5)=TRUE,HLOOKUP('CCR By Report Year'!AE5,'CCR By Report Year'!$R$4:$X$254,FinalData!$A5+1,FALSE),"..")</f>
        <v>..</v>
      </c>
      <c r="AE5" t="str">
        <f>IF(ISNUMBER('CCR By Report Year'!AF5)=TRUE,HLOOKUP('CCR By Report Year'!AF5,'CCR By Report Year'!$R$4:$X$254,FinalData!$A5+1,FALSE),"..")</f>
        <v>..</v>
      </c>
      <c r="AF5" t="str">
        <f>IF(ISNUMBER('CCR By Report Year'!AG5)=TRUE,HLOOKUP('CCR By Report Year'!AG5,'CCR By Report Year'!$R$4:$X$254,FinalData!$A5+1,FALSE),"..")</f>
        <v>..</v>
      </c>
      <c r="AG5" t="str">
        <f>IF(ISNUMBER('CCR By Report Year'!AH5)=TRUE,HLOOKUP('CCR By Report Year'!AH5,'CCR By Report Year'!$R$4:$X$254,FinalData!$A5+1,FALSE),"..")</f>
        <v>..</v>
      </c>
      <c r="AH5" t="str">
        <f>IF(ISNUMBER('CCR By Report Year'!AI5)=TRUE,HLOOKUP('CCR By Report Year'!AI5,'CCR By Report Year'!$R$4:$X$254,FinalData!$A5+1,FALSE),"..")</f>
        <v>..</v>
      </c>
      <c r="AI5" t="str">
        <f>IF(ISNUMBER('CCR By Report Year'!AJ5)=TRUE,HLOOKUP('CCR By Report Year'!AJ5,'CCR By Report Year'!$R$4:$X$254,FinalData!$A5+1,FALSE),"..")</f>
        <v>..</v>
      </c>
    </row>
    <row r="6" spans="1:35" x14ac:dyDescent="0.35">
      <c r="A6">
        <v>2</v>
      </c>
      <c r="B6" t="s">
        <v>1</v>
      </c>
      <c r="C6" t="str">
        <f>IF(ISNUMBER('CCR By Report Year'!Z6)=TRUE,HLOOKUP('CCR By Report Year'!Z6,'CCR By Report Year'!$A$4:$H$254,FinalData!$A6+1,FALSE),"..")</f>
        <v>..</v>
      </c>
      <c r="D6" t="str">
        <f>IF(ISNUMBER('CCR By Report Year'!AA6)=TRUE,HLOOKUP('CCR By Report Year'!AA6,'CCR By Report Year'!$A$4:$H$254,FinalData!$A6+1,FALSE),"..")</f>
        <v>..</v>
      </c>
      <c r="E6" t="str">
        <f>IF(ISNUMBER('CCR By Report Year'!AB6)=TRUE,HLOOKUP('CCR By Report Year'!AB6,'CCR By Report Year'!$A$4:$H$254,FinalData!$A6+1,FALSE),"..")</f>
        <v>..</v>
      </c>
      <c r="F6" t="str">
        <f>IF(ISNUMBER('CCR By Report Year'!AC6)=TRUE,HLOOKUP('CCR By Report Year'!AC6,'CCR By Report Year'!$A$4:$H$254,FinalData!$A6+1,FALSE),"..")</f>
        <v>..</v>
      </c>
      <c r="G6" t="str">
        <f>IF(ISNUMBER('CCR By Report Year'!AD6)=TRUE,HLOOKUP('CCR By Report Year'!AD6,'CCR By Report Year'!$A$4:$H$254,FinalData!$A6+1,FALSE),"..")</f>
        <v>..</v>
      </c>
      <c r="H6" t="str">
        <f>IF(ISNUMBER('CCR By Report Year'!AE6)=TRUE,HLOOKUP('CCR By Report Year'!AE6,'CCR By Report Year'!$A$4:$H$254,FinalData!$A6+1,FALSE),"..")</f>
        <v>..</v>
      </c>
      <c r="I6" t="str">
        <f>IF(ISNUMBER('CCR By Report Year'!AF6)=TRUE,HLOOKUP('CCR By Report Year'!AF6,'CCR By Report Year'!$A$4:$H$254,FinalData!$A6+1,FALSE),"..")</f>
        <v>..</v>
      </c>
      <c r="J6" t="str">
        <f>IF(ISNUMBER('CCR By Report Year'!AG6)=TRUE,HLOOKUP('CCR By Report Year'!AG6,'CCR By Report Year'!$A$4:$H$254,FinalData!$A6+1,FALSE),"..")</f>
        <v>..</v>
      </c>
      <c r="K6" t="str">
        <f>IF(ISNUMBER('CCR By Report Year'!AH6)=TRUE,HLOOKUP('CCR By Report Year'!AH6,'CCR By Report Year'!$A$4:$H$254,FinalData!$A6+1,FALSE),"..")</f>
        <v>..</v>
      </c>
      <c r="L6" t="str">
        <f>IF(ISNUMBER('CCR By Report Year'!AI6)=TRUE,HLOOKUP('CCR By Report Year'!AI6,'CCR By Report Year'!$A$4:$H$254,FinalData!$A6+1,FALSE),"..")</f>
        <v>..</v>
      </c>
      <c r="M6" t="str">
        <f>IF(ISNUMBER('CCR By Report Year'!AJ6)=TRUE,HLOOKUP('CCR By Report Year'!AJ6,'CCR By Report Year'!$A$4:$H$254,FinalData!$A6+1,FALSE),"..")</f>
        <v>..</v>
      </c>
      <c r="N6" t="str">
        <f>IF(ISNUMBER('CCR By Report Year'!Z6)=TRUE,HLOOKUP('CCR By Report Year'!Z6,'CCR By Report Year'!$J$4:$P$254,FinalData!$A6+1,FALSE),"..")</f>
        <v>..</v>
      </c>
      <c r="O6" t="str">
        <f>IF(ISNUMBER('CCR By Report Year'!AA6)=TRUE,HLOOKUP('CCR By Report Year'!AA6,'CCR By Report Year'!$J$4:$P$254,FinalData!$A6+1,FALSE),"..")</f>
        <v>..</v>
      </c>
      <c r="P6" t="str">
        <f>IF(ISNUMBER('CCR By Report Year'!AB6)=TRUE,HLOOKUP('CCR By Report Year'!AB6,'CCR By Report Year'!$J$4:$P$254,FinalData!$A6+1,FALSE),"..")</f>
        <v>..</v>
      </c>
      <c r="Q6" t="str">
        <f>IF(ISNUMBER('CCR By Report Year'!AC6)=TRUE,HLOOKUP('CCR By Report Year'!AC6,'CCR By Report Year'!$J$4:$P$254,FinalData!$A6+1,FALSE),"..")</f>
        <v>..</v>
      </c>
      <c r="R6" t="str">
        <f>IF(ISNUMBER('CCR By Report Year'!AD6)=TRUE,HLOOKUP('CCR By Report Year'!AD6,'CCR By Report Year'!$J$4:$P$254,FinalData!$A6+1,FALSE),"..")</f>
        <v>..</v>
      </c>
      <c r="S6" t="str">
        <f>IF(ISNUMBER('CCR By Report Year'!AE6)=TRUE,HLOOKUP('CCR By Report Year'!AE6,'CCR By Report Year'!$J$4:$P$254,FinalData!$A6+1,FALSE),"..")</f>
        <v>..</v>
      </c>
      <c r="T6" t="str">
        <f>IF(ISNUMBER('CCR By Report Year'!AF6)=TRUE,HLOOKUP('CCR By Report Year'!AF6,'CCR By Report Year'!$J$4:$P$254,FinalData!$A6+1,FALSE),"..")</f>
        <v>..</v>
      </c>
      <c r="U6" t="str">
        <f>IF(ISNUMBER('CCR By Report Year'!AG6)=TRUE,HLOOKUP('CCR By Report Year'!AG6,'CCR By Report Year'!$J$4:$P$254,FinalData!$A6+1,FALSE),"..")</f>
        <v>..</v>
      </c>
      <c r="V6" t="str">
        <f>IF(ISNUMBER('CCR By Report Year'!AH6)=TRUE,HLOOKUP('CCR By Report Year'!AH6,'CCR By Report Year'!$J$4:$P$254,FinalData!$A6+1,FALSE),"..")</f>
        <v>..</v>
      </c>
      <c r="W6" t="str">
        <f>IF(ISNUMBER('CCR By Report Year'!AI6)=TRUE,HLOOKUP('CCR By Report Year'!AI6,'CCR By Report Year'!$J$4:$P$254,FinalData!$A6+1,FALSE),"..")</f>
        <v>..</v>
      </c>
      <c r="X6" t="str">
        <f>IF(ISNUMBER('CCR By Report Year'!AJ6)=TRUE,HLOOKUP('CCR By Report Year'!AJ6,'CCR By Report Year'!$J$4:$P$254,FinalData!$A6+1,FALSE),"..")</f>
        <v>..</v>
      </c>
      <c r="Y6" t="str">
        <f>IF(ISNUMBER('CCR By Report Year'!Z6)=TRUE,HLOOKUP('CCR By Report Year'!Z6,'CCR By Report Year'!$R$4:$X$254,FinalData!$A6+1,FALSE),"..")</f>
        <v>..</v>
      </c>
      <c r="Z6" t="str">
        <f>IF(ISNUMBER('CCR By Report Year'!AA6)=TRUE,HLOOKUP('CCR By Report Year'!AA6,'CCR By Report Year'!$R$4:$X$254,FinalData!$A6+1,FALSE),"..")</f>
        <v>..</v>
      </c>
      <c r="AA6" t="str">
        <f>IF(ISNUMBER('CCR By Report Year'!AB6)=TRUE,HLOOKUP('CCR By Report Year'!AB6,'CCR By Report Year'!$R$4:$X$254,FinalData!$A6+1,FALSE),"..")</f>
        <v>..</v>
      </c>
      <c r="AB6" t="str">
        <f>IF(ISNUMBER('CCR By Report Year'!AC6)=TRUE,HLOOKUP('CCR By Report Year'!AC6,'CCR By Report Year'!$R$4:$X$254,FinalData!$A6+1,FALSE),"..")</f>
        <v>..</v>
      </c>
      <c r="AC6" t="str">
        <f>IF(ISNUMBER('CCR By Report Year'!AD6)=TRUE,HLOOKUP('CCR By Report Year'!AD6,'CCR By Report Year'!$R$4:$X$254,FinalData!$A6+1,FALSE),"..")</f>
        <v>..</v>
      </c>
      <c r="AD6" t="str">
        <f>IF(ISNUMBER('CCR By Report Year'!AE6)=TRUE,HLOOKUP('CCR By Report Year'!AE6,'CCR By Report Year'!$R$4:$X$254,FinalData!$A6+1,FALSE),"..")</f>
        <v>..</v>
      </c>
      <c r="AE6" t="str">
        <f>IF(ISNUMBER('CCR By Report Year'!AF6)=TRUE,HLOOKUP('CCR By Report Year'!AF6,'CCR By Report Year'!$R$4:$X$254,FinalData!$A6+1,FALSE),"..")</f>
        <v>..</v>
      </c>
      <c r="AF6" t="str">
        <f>IF(ISNUMBER('CCR By Report Year'!AG6)=TRUE,HLOOKUP('CCR By Report Year'!AG6,'CCR By Report Year'!$R$4:$X$254,FinalData!$A6+1,FALSE),"..")</f>
        <v>..</v>
      </c>
      <c r="AG6" t="str">
        <f>IF(ISNUMBER('CCR By Report Year'!AH6)=TRUE,HLOOKUP('CCR By Report Year'!AH6,'CCR By Report Year'!$R$4:$X$254,FinalData!$A6+1,FALSE),"..")</f>
        <v>..</v>
      </c>
      <c r="AH6" t="str">
        <f>IF(ISNUMBER('CCR By Report Year'!AI6)=TRUE,HLOOKUP('CCR By Report Year'!AI6,'CCR By Report Year'!$R$4:$X$254,FinalData!$A6+1,FALSE),"..")</f>
        <v>..</v>
      </c>
      <c r="AI6" t="str">
        <f>IF(ISNUMBER('CCR By Report Year'!AJ6)=TRUE,HLOOKUP('CCR By Report Year'!AJ6,'CCR By Report Year'!$R$4:$X$254,FinalData!$A6+1,FALSE),"..")</f>
        <v>..</v>
      </c>
    </row>
    <row r="7" spans="1:35" x14ac:dyDescent="0.35">
      <c r="A7">
        <v>3</v>
      </c>
      <c r="B7" t="s">
        <v>2</v>
      </c>
      <c r="C7" t="str">
        <f>IF(ISNUMBER('CCR By Report Year'!Z7)=TRUE,HLOOKUP('CCR By Report Year'!Z7,'CCR By Report Year'!$A$4:$H$254,FinalData!$A7+1,FALSE),"..")</f>
        <v>..</v>
      </c>
      <c r="D7" t="str">
        <f>IF(ISNUMBER('CCR By Report Year'!AA7)=TRUE,HLOOKUP('CCR By Report Year'!AA7,'CCR By Report Year'!$A$4:$H$254,FinalData!$A7+1,FALSE),"..")</f>
        <v>..</v>
      </c>
      <c r="E7" t="str">
        <f>IF(ISNUMBER('CCR By Report Year'!AB7)=TRUE,HLOOKUP('CCR By Report Year'!AB7,'CCR By Report Year'!$A$4:$H$254,FinalData!$A7+1,FALSE),"..")</f>
        <v>..</v>
      </c>
      <c r="F7" t="str">
        <f>IF(ISNUMBER('CCR By Report Year'!AC7)=TRUE,HLOOKUP('CCR By Report Year'!AC7,'CCR By Report Year'!$A$4:$H$254,FinalData!$A7+1,FALSE),"..")</f>
        <v>..</v>
      </c>
      <c r="G7" t="str">
        <f>IF(ISNUMBER('CCR By Report Year'!AD7)=TRUE,HLOOKUP('CCR By Report Year'!AD7,'CCR By Report Year'!$A$4:$H$254,FinalData!$A7+1,FALSE),"..")</f>
        <v>..</v>
      </c>
      <c r="H7" t="str">
        <f>IF(ISNUMBER('CCR By Report Year'!AE7)=TRUE,HLOOKUP('CCR By Report Year'!AE7,'CCR By Report Year'!$A$4:$H$254,FinalData!$A7+1,FALSE),"..")</f>
        <v>..</v>
      </c>
      <c r="I7" t="str">
        <f>IF(ISNUMBER('CCR By Report Year'!AF7)=TRUE,HLOOKUP('CCR By Report Year'!AF7,'CCR By Report Year'!$A$4:$H$254,FinalData!$A7+1,FALSE),"..")</f>
        <v>..</v>
      </c>
      <c r="J7" t="str">
        <f>IF(ISNUMBER('CCR By Report Year'!AG7)=TRUE,HLOOKUP('CCR By Report Year'!AG7,'CCR By Report Year'!$A$4:$H$254,FinalData!$A7+1,FALSE),"..")</f>
        <v>..</v>
      </c>
      <c r="K7" t="str">
        <f>IF(ISNUMBER('CCR By Report Year'!AH7)=TRUE,HLOOKUP('CCR By Report Year'!AH7,'CCR By Report Year'!$A$4:$H$254,FinalData!$A7+1,FALSE),"..")</f>
        <v>..</v>
      </c>
      <c r="L7" t="str">
        <f>IF(ISNUMBER('CCR By Report Year'!AI7)=TRUE,HLOOKUP('CCR By Report Year'!AI7,'CCR By Report Year'!$A$4:$H$254,FinalData!$A7+1,FALSE),"..")</f>
        <v>..</v>
      </c>
      <c r="M7" t="str">
        <f>IF(ISNUMBER('CCR By Report Year'!AJ7)=TRUE,HLOOKUP('CCR By Report Year'!AJ7,'CCR By Report Year'!$A$4:$H$254,FinalData!$A7+1,FALSE),"..")</f>
        <v>..</v>
      </c>
      <c r="N7" t="str">
        <f>IF(ISNUMBER('CCR By Report Year'!Z7)=TRUE,HLOOKUP('CCR By Report Year'!Z7,'CCR By Report Year'!$J$4:$P$254,FinalData!$A7+1,FALSE),"..")</f>
        <v>..</v>
      </c>
      <c r="O7" t="str">
        <f>IF(ISNUMBER('CCR By Report Year'!AA7)=TRUE,HLOOKUP('CCR By Report Year'!AA7,'CCR By Report Year'!$J$4:$P$254,FinalData!$A7+1,FALSE),"..")</f>
        <v>..</v>
      </c>
      <c r="P7" t="str">
        <f>IF(ISNUMBER('CCR By Report Year'!AB7)=TRUE,HLOOKUP('CCR By Report Year'!AB7,'CCR By Report Year'!$J$4:$P$254,FinalData!$A7+1,FALSE),"..")</f>
        <v>..</v>
      </c>
      <c r="Q7" t="str">
        <f>IF(ISNUMBER('CCR By Report Year'!AC7)=TRUE,HLOOKUP('CCR By Report Year'!AC7,'CCR By Report Year'!$J$4:$P$254,FinalData!$A7+1,FALSE),"..")</f>
        <v>..</v>
      </c>
      <c r="R7" t="str">
        <f>IF(ISNUMBER('CCR By Report Year'!AD7)=TRUE,HLOOKUP('CCR By Report Year'!AD7,'CCR By Report Year'!$J$4:$P$254,FinalData!$A7+1,FALSE),"..")</f>
        <v>..</v>
      </c>
      <c r="S7" t="str">
        <f>IF(ISNUMBER('CCR By Report Year'!AE7)=TRUE,HLOOKUP('CCR By Report Year'!AE7,'CCR By Report Year'!$J$4:$P$254,FinalData!$A7+1,FALSE),"..")</f>
        <v>..</v>
      </c>
      <c r="T7" t="str">
        <f>IF(ISNUMBER('CCR By Report Year'!AF7)=TRUE,HLOOKUP('CCR By Report Year'!AF7,'CCR By Report Year'!$J$4:$P$254,FinalData!$A7+1,FALSE),"..")</f>
        <v>..</v>
      </c>
      <c r="U7" t="str">
        <f>IF(ISNUMBER('CCR By Report Year'!AG7)=TRUE,HLOOKUP('CCR By Report Year'!AG7,'CCR By Report Year'!$J$4:$P$254,FinalData!$A7+1,FALSE),"..")</f>
        <v>..</v>
      </c>
      <c r="V7" t="str">
        <f>IF(ISNUMBER('CCR By Report Year'!AH7)=TRUE,HLOOKUP('CCR By Report Year'!AH7,'CCR By Report Year'!$J$4:$P$254,FinalData!$A7+1,FALSE),"..")</f>
        <v>..</v>
      </c>
      <c r="W7" t="str">
        <f>IF(ISNUMBER('CCR By Report Year'!AI7)=TRUE,HLOOKUP('CCR By Report Year'!AI7,'CCR By Report Year'!$J$4:$P$254,FinalData!$A7+1,FALSE),"..")</f>
        <v>..</v>
      </c>
      <c r="X7" t="str">
        <f>IF(ISNUMBER('CCR By Report Year'!AJ7)=TRUE,HLOOKUP('CCR By Report Year'!AJ7,'CCR By Report Year'!$J$4:$P$254,FinalData!$A7+1,FALSE),"..")</f>
        <v>..</v>
      </c>
      <c r="Y7" t="str">
        <f>IF(ISNUMBER('CCR By Report Year'!Z7)=TRUE,HLOOKUP('CCR By Report Year'!Z7,'CCR By Report Year'!$R$4:$X$254,FinalData!$A7+1,FALSE),"..")</f>
        <v>..</v>
      </c>
      <c r="Z7" t="str">
        <f>IF(ISNUMBER('CCR By Report Year'!AA7)=TRUE,HLOOKUP('CCR By Report Year'!AA7,'CCR By Report Year'!$R$4:$X$254,FinalData!$A7+1,FALSE),"..")</f>
        <v>..</v>
      </c>
      <c r="AA7" t="str">
        <f>IF(ISNUMBER('CCR By Report Year'!AB7)=TRUE,HLOOKUP('CCR By Report Year'!AB7,'CCR By Report Year'!$R$4:$X$254,FinalData!$A7+1,FALSE),"..")</f>
        <v>..</v>
      </c>
      <c r="AB7" t="str">
        <f>IF(ISNUMBER('CCR By Report Year'!AC7)=TRUE,HLOOKUP('CCR By Report Year'!AC7,'CCR By Report Year'!$R$4:$X$254,FinalData!$A7+1,FALSE),"..")</f>
        <v>..</v>
      </c>
      <c r="AC7" t="str">
        <f>IF(ISNUMBER('CCR By Report Year'!AD7)=TRUE,HLOOKUP('CCR By Report Year'!AD7,'CCR By Report Year'!$R$4:$X$254,FinalData!$A7+1,FALSE),"..")</f>
        <v>..</v>
      </c>
      <c r="AD7" t="str">
        <f>IF(ISNUMBER('CCR By Report Year'!AE7)=TRUE,HLOOKUP('CCR By Report Year'!AE7,'CCR By Report Year'!$R$4:$X$254,FinalData!$A7+1,FALSE),"..")</f>
        <v>..</v>
      </c>
      <c r="AE7" t="str">
        <f>IF(ISNUMBER('CCR By Report Year'!AF7)=TRUE,HLOOKUP('CCR By Report Year'!AF7,'CCR By Report Year'!$R$4:$X$254,FinalData!$A7+1,FALSE),"..")</f>
        <v>..</v>
      </c>
      <c r="AF7" t="str">
        <f>IF(ISNUMBER('CCR By Report Year'!AG7)=TRUE,HLOOKUP('CCR By Report Year'!AG7,'CCR By Report Year'!$R$4:$X$254,FinalData!$A7+1,FALSE),"..")</f>
        <v>..</v>
      </c>
      <c r="AG7" t="str">
        <f>IF(ISNUMBER('CCR By Report Year'!AH7)=TRUE,HLOOKUP('CCR By Report Year'!AH7,'CCR By Report Year'!$R$4:$X$254,FinalData!$A7+1,FALSE),"..")</f>
        <v>..</v>
      </c>
      <c r="AH7" t="str">
        <f>IF(ISNUMBER('CCR By Report Year'!AI7)=TRUE,HLOOKUP('CCR By Report Year'!AI7,'CCR By Report Year'!$R$4:$X$254,FinalData!$A7+1,FALSE),"..")</f>
        <v>..</v>
      </c>
      <c r="AI7" t="str">
        <f>IF(ISNUMBER('CCR By Report Year'!AJ7)=TRUE,HLOOKUP('CCR By Report Year'!AJ7,'CCR By Report Year'!$R$4:$X$254,FinalData!$A7+1,FALSE),"..")</f>
        <v>..</v>
      </c>
    </row>
    <row r="8" spans="1:35" x14ac:dyDescent="0.35">
      <c r="A8">
        <v>4</v>
      </c>
      <c r="B8" t="s">
        <v>3</v>
      </c>
      <c r="C8" t="str">
        <f>IF(ISNUMBER('CCR By Report Year'!Z8)=TRUE,HLOOKUP('CCR By Report Year'!Z8,'CCR By Report Year'!$A$4:$H$254,FinalData!$A8+1,FALSE),"..")</f>
        <v>..</v>
      </c>
      <c r="D8">
        <f>IF(ISNUMBER('CCR By Report Year'!AA8)=TRUE,HLOOKUP('CCR By Report Year'!AA8,'CCR By Report Year'!$A$4:$H$254,FinalData!$A8+1,FALSE),"..")</f>
        <v>0.32857142857142863</v>
      </c>
      <c r="E8">
        <f>IF(ISNUMBER('CCR By Report Year'!AB8)=TRUE,HLOOKUP('CCR By Report Year'!AB8,'CCR By Report Year'!$A$4:$H$254,FinalData!$A8+1,FALSE),"..")</f>
        <v>0.37763605442176873</v>
      </c>
      <c r="F8">
        <f>IF(ISNUMBER('CCR By Report Year'!AC8)=TRUE,HLOOKUP('CCR By Report Year'!AC8,'CCR By Report Year'!$A$4:$H$254,FinalData!$A8+1,FALSE),"..")</f>
        <v>0.37763605442176873</v>
      </c>
      <c r="G8">
        <f>IF(ISNUMBER('CCR By Report Year'!AD8)=TRUE,HLOOKUP('CCR By Report Year'!AD8,'CCR By Report Year'!$A$4:$H$254,FinalData!$A8+1,FALSE),"..")</f>
        <v>0.34154517857142863</v>
      </c>
      <c r="H8">
        <f>IF(ISNUMBER('CCR By Report Year'!AE8)=TRUE,HLOOKUP('CCR By Report Year'!AE8,'CCR By Report Year'!$A$4:$H$254,FinalData!$A8+1,FALSE),"..")</f>
        <v>0.34154517857142863</v>
      </c>
      <c r="I8">
        <f>IF(ISNUMBER('CCR By Report Year'!AF8)=TRUE,HLOOKUP('CCR By Report Year'!AF8,'CCR By Report Year'!$A$4:$H$254,FinalData!$A8+1,FALSE),"..")</f>
        <v>0.34154517857142863</v>
      </c>
      <c r="J8">
        <f>IF(ISNUMBER('CCR By Report Year'!AG8)=TRUE,HLOOKUP('CCR By Report Year'!AG8,'CCR By Report Year'!$A$4:$H$254,FinalData!$A8+1,FALSE),"..")</f>
        <v>0.34154517857142863</v>
      </c>
      <c r="K8">
        <f>IF(ISNUMBER('CCR By Report Year'!AH8)=TRUE,HLOOKUP('CCR By Report Year'!AH8,'CCR By Report Year'!$A$4:$H$254,FinalData!$A8+1,FALSE),"..")</f>
        <v>0.34154517857142863</v>
      </c>
      <c r="L8">
        <f>IF(ISNUMBER('CCR By Report Year'!AI8)=TRUE,HLOOKUP('CCR By Report Year'!AI8,'CCR By Report Year'!$A$4:$H$254,FinalData!$A8+1,FALSE),"..")</f>
        <v>0.34154517857142863</v>
      </c>
      <c r="M8">
        <f>IF(ISNUMBER('CCR By Report Year'!AJ8)=TRUE,HLOOKUP('CCR By Report Year'!AJ8,'CCR By Report Year'!$A$4:$H$254,FinalData!$A8+1,FALSE),"..")</f>
        <v>0.34154517857142863</v>
      </c>
      <c r="N8" t="str">
        <f>IF(ISNUMBER('CCR By Report Year'!Z8)=TRUE,HLOOKUP('CCR By Report Year'!Z8,'CCR By Report Year'!$J$4:$P$254,FinalData!$A8+1,FALSE),"..")</f>
        <v>..</v>
      </c>
      <c r="O8">
        <f>IF(ISNUMBER('CCR By Report Year'!AA8)=TRUE,HLOOKUP('CCR By Report Year'!AA8,'CCR By Report Year'!$J$4:$P$254,FinalData!$A8+1,FALSE),"..")</f>
        <v>0.31904761904761908</v>
      </c>
      <c r="P8">
        <f>IF(ISNUMBER('CCR By Report Year'!AB8)=TRUE,HLOOKUP('CCR By Report Year'!AB8,'CCR By Report Year'!$J$4:$P$254,FinalData!$A8+1,FALSE),"..")</f>
        <v>0.37476190476190474</v>
      </c>
      <c r="Q8">
        <f>IF(ISNUMBER('CCR By Report Year'!AC8)=TRUE,HLOOKUP('CCR By Report Year'!AC8,'CCR By Report Year'!$J$4:$P$254,FinalData!$A8+1,FALSE),"..")</f>
        <v>0.37476190476190474</v>
      </c>
      <c r="R8">
        <f>IF(ISNUMBER('CCR By Report Year'!AD8)=TRUE,HLOOKUP('CCR By Report Year'!AD8,'CCR By Report Year'!$J$4:$P$254,FinalData!$A8+1,FALSE),"..")</f>
        <v>0.31485714285714289</v>
      </c>
      <c r="S8">
        <f>IF(ISNUMBER('CCR By Report Year'!AE8)=TRUE,HLOOKUP('CCR By Report Year'!AE8,'CCR By Report Year'!$J$4:$P$254,FinalData!$A8+1,FALSE),"..")</f>
        <v>0.31485714285714289</v>
      </c>
      <c r="T8">
        <f>IF(ISNUMBER('CCR By Report Year'!AF8)=TRUE,HLOOKUP('CCR By Report Year'!AF8,'CCR By Report Year'!$J$4:$P$254,FinalData!$A8+1,FALSE),"..")</f>
        <v>0.31485714285714289</v>
      </c>
      <c r="U8">
        <f>IF(ISNUMBER('CCR By Report Year'!AG8)=TRUE,HLOOKUP('CCR By Report Year'!AG8,'CCR By Report Year'!$J$4:$P$254,FinalData!$A8+1,FALSE),"..")</f>
        <v>0.31485714285714289</v>
      </c>
      <c r="V8">
        <f>IF(ISNUMBER('CCR By Report Year'!AH8)=TRUE,HLOOKUP('CCR By Report Year'!AH8,'CCR By Report Year'!$J$4:$P$254,FinalData!$A8+1,FALSE),"..")</f>
        <v>0.31485714285714289</v>
      </c>
      <c r="W8">
        <f>IF(ISNUMBER('CCR By Report Year'!AI8)=TRUE,HLOOKUP('CCR By Report Year'!AI8,'CCR By Report Year'!$J$4:$P$254,FinalData!$A8+1,FALSE),"..")</f>
        <v>0.31485714285714289</v>
      </c>
      <c r="X8">
        <f>IF(ISNUMBER('CCR By Report Year'!AJ8)=TRUE,HLOOKUP('CCR By Report Year'!AJ8,'CCR By Report Year'!$J$4:$P$254,FinalData!$A8+1,FALSE),"..")</f>
        <v>0.31485714285714289</v>
      </c>
      <c r="Y8" t="str">
        <f>IF(ISNUMBER('CCR By Report Year'!Z8)=TRUE,HLOOKUP('CCR By Report Year'!Z8,'CCR By Report Year'!$R$4:$X$254,FinalData!$A8+1,FALSE),"..")</f>
        <v>..</v>
      </c>
      <c r="Z8">
        <f>IF(ISNUMBER('CCR By Report Year'!AA8)=TRUE,HLOOKUP('CCR By Report Year'!AA8,'CCR By Report Year'!$R$4:$X$254,FinalData!$A8+1,FALSE),"..")</f>
        <v>0.31845238095238099</v>
      </c>
      <c r="AA8">
        <f>IF(ISNUMBER('CCR By Report Year'!AB8)=TRUE,HLOOKUP('CCR By Report Year'!AB8,'CCR By Report Year'!$R$4:$X$254,FinalData!$A8+1,FALSE),"..")</f>
        <v>0.29948979591836739</v>
      </c>
      <c r="AB8">
        <f>IF(ISNUMBER('CCR By Report Year'!AC8)=TRUE,HLOOKUP('CCR By Report Year'!AC8,'CCR By Report Year'!$R$4:$X$254,FinalData!$A8+1,FALSE),"..")</f>
        <v>0.29948979591836739</v>
      </c>
      <c r="AC8">
        <f>IF(ISNUMBER('CCR By Report Year'!AD8)=TRUE,HLOOKUP('CCR By Report Year'!AD8,'CCR By Report Year'!$R$4:$X$254,FinalData!$A8+1,FALSE),"..")</f>
        <v>0.28628571428571431</v>
      </c>
      <c r="AD8">
        <f>IF(ISNUMBER('CCR By Report Year'!AE8)=TRUE,HLOOKUP('CCR By Report Year'!AE8,'CCR By Report Year'!$R$4:$X$254,FinalData!$A8+1,FALSE),"..")</f>
        <v>0.28628571428571431</v>
      </c>
      <c r="AE8">
        <f>IF(ISNUMBER('CCR By Report Year'!AF8)=TRUE,HLOOKUP('CCR By Report Year'!AF8,'CCR By Report Year'!$R$4:$X$254,FinalData!$A8+1,FALSE),"..")</f>
        <v>0.28628571428571431</v>
      </c>
      <c r="AF8">
        <f>IF(ISNUMBER('CCR By Report Year'!AG8)=TRUE,HLOOKUP('CCR By Report Year'!AG8,'CCR By Report Year'!$R$4:$X$254,FinalData!$A8+1,FALSE),"..")</f>
        <v>0.28628571428571431</v>
      </c>
      <c r="AG8">
        <f>IF(ISNUMBER('CCR By Report Year'!AH8)=TRUE,HLOOKUP('CCR By Report Year'!AH8,'CCR By Report Year'!$R$4:$X$254,FinalData!$A8+1,FALSE),"..")</f>
        <v>0.28628571428571431</v>
      </c>
      <c r="AH8">
        <f>IF(ISNUMBER('CCR By Report Year'!AI8)=TRUE,HLOOKUP('CCR By Report Year'!AI8,'CCR By Report Year'!$R$4:$X$254,FinalData!$A8+1,FALSE),"..")</f>
        <v>0.28628571428571431</v>
      </c>
      <c r="AI8">
        <f>IF(ISNUMBER('CCR By Report Year'!AJ8)=TRUE,HLOOKUP('CCR By Report Year'!AJ8,'CCR By Report Year'!$R$4:$X$254,FinalData!$A8+1,FALSE),"..")</f>
        <v>0.28628571428571431</v>
      </c>
    </row>
    <row r="9" spans="1:35" x14ac:dyDescent="0.35">
      <c r="A9">
        <v>5</v>
      </c>
      <c r="B9" t="s">
        <v>4</v>
      </c>
      <c r="C9" t="str">
        <f>IF(ISNUMBER('CCR By Report Year'!Z9)=TRUE,HLOOKUP('CCR By Report Year'!Z9,'CCR By Report Year'!$A$4:$H$254,FinalData!$A9+1,FALSE),"..")</f>
        <v>..</v>
      </c>
      <c r="D9" t="str">
        <f>IF(ISNUMBER('CCR By Report Year'!AA9)=TRUE,HLOOKUP('CCR By Report Year'!AA9,'CCR By Report Year'!$A$4:$H$254,FinalData!$A9+1,FALSE),"..")</f>
        <v>..</v>
      </c>
      <c r="E9" t="str">
        <f>IF(ISNUMBER('CCR By Report Year'!AB9)=TRUE,HLOOKUP('CCR By Report Year'!AB9,'CCR By Report Year'!$A$4:$H$254,FinalData!$A9+1,FALSE),"..")</f>
        <v>..</v>
      </c>
      <c r="F9" t="str">
        <f>IF(ISNUMBER('CCR By Report Year'!AC9)=TRUE,HLOOKUP('CCR By Report Year'!AC9,'CCR By Report Year'!$A$4:$H$254,FinalData!$A9+1,FALSE),"..")</f>
        <v>..</v>
      </c>
      <c r="G9" t="str">
        <f>IF(ISNUMBER('CCR By Report Year'!AD9)=TRUE,HLOOKUP('CCR By Report Year'!AD9,'CCR By Report Year'!$A$4:$H$254,FinalData!$A9+1,FALSE),"..")</f>
        <v>..</v>
      </c>
      <c r="H9" t="str">
        <f>IF(ISNUMBER('CCR By Report Year'!AE9)=TRUE,HLOOKUP('CCR By Report Year'!AE9,'CCR By Report Year'!$A$4:$H$254,FinalData!$A9+1,FALSE),"..")</f>
        <v>..</v>
      </c>
      <c r="I9" t="str">
        <f>IF(ISNUMBER('CCR By Report Year'!AF9)=TRUE,HLOOKUP('CCR By Report Year'!AF9,'CCR By Report Year'!$A$4:$H$254,FinalData!$A9+1,FALSE),"..")</f>
        <v>..</v>
      </c>
      <c r="J9" t="str">
        <f>IF(ISNUMBER('CCR By Report Year'!AG9)=TRUE,HLOOKUP('CCR By Report Year'!AG9,'CCR By Report Year'!$A$4:$H$254,FinalData!$A9+1,FALSE),"..")</f>
        <v>..</v>
      </c>
      <c r="K9" t="str">
        <f>IF(ISNUMBER('CCR By Report Year'!AH9)=TRUE,HLOOKUP('CCR By Report Year'!AH9,'CCR By Report Year'!$A$4:$H$254,FinalData!$A9+1,FALSE),"..")</f>
        <v>..</v>
      </c>
      <c r="L9" t="str">
        <f>IF(ISNUMBER('CCR By Report Year'!AI9)=TRUE,HLOOKUP('CCR By Report Year'!AI9,'CCR By Report Year'!$A$4:$H$254,FinalData!$A9+1,FALSE),"..")</f>
        <v>..</v>
      </c>
      <c r="M9" t="str">
        <f>IF(ISNUMBER('CCR By Report Year'!AJ9)=TRUE,HLOOKUP('CCR By Report Year'!AJ9,'CCR By Report Year'!$A$4:$H$254,FinalData!$A9+1,FALSE),"..")</f>
        <v>..</v>
      </c>
      <c r="N9" t="str">
        <f>IF(ISNUMBER('CCR By Report Year'!Z9)=TRUE,HLOOKUP('CCR By Report Year'!Z9,'CCR By Report Year'!$J$4:$P$254,FinalData!$A9+1,FALSE),"..")</f>
        <v>..</v>
      </c>
      <c r="O9" t="str">
        <f>IF(ISNUMBER('CCR By Report Year'!AA9)=TRUE,HLOOKUP('CCR By Report Year'!AA9,'CCR By Report Year'!$J$4:$P$254,FinalData!$A9+1,FALSE),"..")</f>
        <v>..</v>
      </c>
      <c r="P9" t="str">
        <f>IF(ISNUMBER('CCR By Report Year'!AB9)=TRUE,HLOOKUP('CCR By Report Year'!AB9,'CCR By Report Year'!$J$4:$P$254,FinalData!$A9+1,FALSE),"..")</f>
        <v>..</v>
      </c>
      <c r="Q9" t="str">
        <f>IF(ISNUMBER('CCR By Report Year'!AC9)=TRUE,HLOOKUP('CCR By Report Year'!AC9,'CCR By Report Year'!$J$4:$P$254,FinalData!$A9+1,FALSE),"..")</f>
        <v>..</v>
      </c>
      <c r="R9" t="str">
        <f>IF(ISNUMBER('CCR By Report Year'!AD9)=TRUE,HLOOKUP('CCR By Report Year'!AD9,'CCR By Report Year'!$J$4:$P$254,FinalData!$A9+1,FALSE),"..")</f>
        <v>..</v>
      </c>
      <c r="S9" t="str">
        <f>IF(ISNUMBER('CCR By Report Year'!AE9)=TRUE,HLOOKUP('CCR By Report Year'!AE9,'CCR By Report Year'!$J$4:$P$254,FinalData!$A9+1,FALSE),"..")</f>
        <v>..</v>
      </c>
      <c r="T9" t="str">
        <f>IF(ISNUMBER('CCR By Report Year'!AF9)=TRUE,HLOOKUP('CCR By Report Year'!AF9,'CCR By Report Year'!$J$4:$P$254,FinalData!$A9+1,FALSE),"..")</f>
        <v>..</v>
      </c>
      <c r="U9" t="str">
        <f>IF(ISNUMBER('CCR By Report Year'!AG9)=TRUE,HLOOKUP('CCR By Report Year'!AG9,'CCR By Report Year'!$J$4:$P$254,FinalData!$A9+1,FALSE),"..")</f>
        <v>..</v>
      </c>
      <c r="V9" t="str">
        <f>IF(ISNUMBER('CCR By Report Year'!AH9)=TRUE,HLOOKUP('CCR By Report Year'!AH9,'CCR By Report Year'!$J$4:$P$254,FinalData!$A9+1,FALSE),"..")</f>
        <v>..</v>
      </c>
      <c r="W9" t="str">
        <f>IF(ISNUMBER('CCR By Report Year'!AI9)=TRUE,HLOOKUP('CCR By Report Year'!AI9,'CCR By Report Year'!$J$4:$P$254,FinalData!$A9+1,FALSE),"..")</f>
        <v>..</v>
      </c>
      <c r="X9" t="str">
        <f>IF(ISNUMBER('CCR By Report Year'!AJ9)=TRUE,HLOOKUP('CCR By Report Year'!AJ9,'CCR By Report Year'!$J$4:$P$254,FinalData!$A9+1,FALSE),"..")</f>
        <v>..</v>
      </c>
      <c r="Y9" t="str">
        <f>IF(ISNUMBER('CCR By Report Year'!Z9)=TRUE,HLOOKUP('CCR By Report Year'!Z9,'CCR By Report Year'!$R$4:$X$254,FinalData!$A9+1,FALSE),"..")</f>
        <v>..</v>
      </c>
      <c r="Z9" t="str">
        <f>IF(ISNUMBER('CCR By Report Year'!AA9)=TRUE,HLOOKUP('CCR By Report Year'!AA9,'CCR By Report Year'!$R$4:$X$254,FinalData!$A9+1,FALSE),"..")</f>
        <v>..</v>
      </c>
      <c r="AA9" t="str">
        <f>IF(ISNUMBER('CCR By Report Year'!AB9)=TRUE,HLOOKUP('CCR By Report Year'!AB9,'CCR By Report Year'!$R$4:$X$254,FinalData!$A9+1,FALSE),"..")</f>
        <v>..</v>
      </c>
      <c r="AB9" t="str">
        <f>IF(ISNUMBER('CCR By Report Year'!AC9)=TRUE,HLOOKUP('CCR By Report Year'!AC9,'CCR By Report Year'!$R$4:$X$254,FinalData!$A9+1,FALSE),"..")</f>
        <v>..</v>
      </c>
      <c r="AC9" t="str">
        <f>IF(ISNUMBER('CCR By Report Year'!AD9)=TRUE,HLOOKUP('CCR By Report Year'!AD9,'CCR By Report Year'!$R$4:$X$254,FinalData!$A9+1,FALSE),"..")</f>
        <v>..</v>
      </c>
      <c r="AD9" t="str">
        <f>IF(ISNUMBER('CCR By Report Year'!AE9)=TRUE,HLOOKUP('CCR By Report Year'!AE9,'CCR By Report Year'!$R$4:$X$254,FinalData!$A9+1,FALSE),"..")</f>
        <v>..</v>
      </c>
      <c r="AE9" t="str">
        <f>IF(ISNUMBER('CCR By Report Year'!AF9)=TRUE,HLOOKUP('CCR By Report Year'!AF9,'CCR By Report Year'!$R$4:$X$254,FinalData!$A9+1,FALSE),"..")</f>
        <v>..</v>
      </c>
      <c r="AF9" t="str">
        <f>IF(ISNUMBER('CCR By Report Year'!AG9)=TRUE,HLOOKUP('CCR By Report Year'!AG9,'CCR By Report Year'!$R$4:$X$254,FinalData!$A9+1,FALSE),"..")</f>
        <v>..</v>
      </c>
      <c r="AG9" t="str">
        <f>IF(ISNUMBER('CCR By Report Year'!AH9)=TRUE,HLOOKUP('CCR By Report Year'!AH9,'CCR By Report Year'!$R$4:$X$254,FinalData!$A9+1,FALSE),"..")</f>
        <v>..</v>
      </c>
      <c r="AH9" t="str">
        <f>IF(ISNUMBER('CCR By Report Year'!AI9)=TRUE,HLOOKUP('CCR By Report Year'!AI9,'CCR By Report Year'!$R$4:$X$254,FinalData!$A9+1,FALSE),"..")</f>
        <v>..</v>
      </c>
      <c r="AI9" t="str">
        <f>IF(ISNUMBER('CCR By Report Year'!AJ9)=TRUE,HLOOKUP('CCR By Report Year'!AJ9,'CCR By Report Year'!$R$4:$X$254,FinalData!$A9+1,FALSE),"..")</f>
        <v>..</v>
      </c>
    </row>
    <row r="10" spans="1:35" x14ac:dyDescent="0.35">
      <c r="A10">
        <v>6</v>
      </c>
      <c r="B10" t="s">
        <v>5</v>
      </c>
      <c r="C10" t="str">
        <f>IF(ISNUMBER('CCR By Report Year'!Z10)=TRUE,HLOOKUP('CCR By Report Year'!Z10,'CCR By Report Year'!$A$4:$H$254,FinalData!$A10+1,FALSE),"..")</f>
        <v>..</v>
      </c>
      <c r="D10" t="str">
        <f>IF(ISNUMBER('CCR By Report Year'!AA10)=TRUE,HLOOKUP('CCR By Report Year'!AA10,'CCR By Report Year'!$A$4:$H$254,FinalData!$A10+1,FALSE),"..")</f>
        <v>..</v>
      </c>
      <c r="E10" t="str">
        <f>IF(ISNUMBER('CCR By Report Year'!AB10)=TRUE,HLOOKUP('CCR By Report Year'!AB10,'CCR By Report Year'!$A$4:$H$254,FinalData!$A10+1,FALSE),"..")</f>
        <v>..</v>
      </c>
      <c r="F10" t="str">
        <f>IF(ISNUMBER('CCR By Report Year'!AC10)=TRUE,HLOOKUP('CCR By Report Year'!AC10,'CCR By Report Year'!$A$4:$H$254,FinalData!$A10+1,FALSE),"..")</f>
        <v>..</v>
      </c>
      <c r="G10" t="str">
        <f>IF(ISNUMBER('CCR By Report Year'!AD10)=TRUE,HLOOKUP('CCR By Report Year'!AD10,'CCR By Report Year'!$A$4:$H$254,FinalData!$A10+1,FALSE),"..")</f>
        <v>..</v>
      </c>
      <c r="H10" t="str">
        <f>IF(ISNUMBER('CCR By Report Year'!AE10)=TRUE,HLOOKUP('CCR By Report Year'!AE10,'CCR By Report Year'!$A$4:$H$254,FinalData!$A10+1,FALSE),"..")</f>
        <v>..</v>
      </c>
      <c r="I10" t="str">
        <f>IF(ISNUMBER('CCR By Report Year'!AF10)=TRUE,HLOOKUP('CCR By Report Year'!AF10,'CCR By Report Year'!$A$4:$H$254,FinalData!$A10+1,FALSE),"..")</f>
        <v>..</v>
      </c>
      <c r="J10" t="str">
        <f>IF(ISNUMBER('CCR By Report Year'!AG10)=TRUE,HLOOKUP('CCR By Report Year'!AG10,'CCR By Report Year'!$A$4:$H$254,FinalData!$A10+1,FALSE),"..")</f>
        <v>..</v>
      </c>
      <c r="K10" t="str">
        <f>IF(ISNUMBER('CCR By Report Year'!AH10)=TRUE,HLOOKUP('CCR By Report Year'!AH10,'CCR By Report Year'!$A$4:$H$254,FinalData!$A10+1,FALSE),"..")</f>
        <v>..</v>
      </c>
      <c r="L10" t="str">
        <f>IF(ISNUMBER('CCR By Report Year'!AI10)=TRUE,HLOOKUP('CCR By Report Year'!AI10,'CCR By Report Year'!$A$4:$H$254,FinalData!$A10+1,FALSE),"..")</f>
        <v>..</v>
      </c>
      <c r="M10" t="str">
        <f>IF(ISNUMBER('CCR By Report Year'!AJ10)=TRUE,HLOOKUP('CCR By Report Year'!AJ10,'CCR By Report Year'!$A$4:$H$254,FinalData!$A10+1,FALSE),"..")</f>
        <v>..</v>
      </c>
      <c r="N10" t="str">
        <f>IF(ISNUMBER('CCR By Report Year'!Z10)=TRUE,HLOOKUP('CCR By Report Year'!Z10,'CCR By Report Year'!$J$4:$P$254,FinalData!$A10+1,FALSE),"..")</f>
        <v>..</v>
      </c>
      <c r="O10" t="str">
        <f>IF(ISNUMBER('CCR By Report Year'!AA10)=TRUE,HLOOKUP('CCR By Report Year'!AA10,'CCR By Report Year'!$J$4:$P$254,FinalData!$A10+1,FALSE),"..")</f>
        <v>..</v>
      </c>
      <c r="P10" t="str">
        <f>IF(ISNUMBER('CCR By Report Year'!AB10)=TRUE,HLOOKUP('CCR By Report Year'!AB10,'CCR By Report Year'!$J$4:$P$254,FinalData!$A10+1,FALSE),"..")</f>
        <v>..</v>
      </c>
      <c r="Q10" t="str">
        <f>IF(ISNUMBER('CCR By Report Year'!AC10)=TRUE,HLOOKUP('CCR By Report Year'!AC10,'CCR By Report Year'!$J$4:$P$254,FinalData!$A10+1,FALSE),"..")</f>
        <v>..</v>
      </c>
      <c r="R10" t="str">
        <f>IF(ISNUMBER('CCR By Report Year'!AD10)=TRUE,HLOOKUP('CCR By Report Year'!AD10,'CCR By Report Year'!$J$4:$P$254,FinalData!$A10+1,FALSE),"..")</f>
        <v>..</v>
      </c>
      <c r="S10" t="str">
        <f>IF(ISNUMBER('CCR By Report Year'!AE10)=TRUE,HLOOKUP('CCR By Report Year'!AE10,'CCR By Report Year'!$J$4:$P$254,FinalData!$A10+1,FALSE),"..")</f>
        <v>..</v>
      </c>
      <c r="T10" t="str">
        <f>IF(ISNUMBER('CCR By Report Year'!AF10)=TRUE,HLOOKUP('CCR By Report Year'!AF10,'CCR By Report Year'!$J$4:$P$254,FinalData!$A10+1,FALSE),"..")</f>
        <v>..</v>
      </c>
      <c r="U10" t="str">
        <f>IF(ISNUMBER('CCR By Report Year'!AG10)=TRUE,HLOOKUP('CCR By Report Year'!AG10,'CCR By Report Year'!$J$4:$P$254,FinalData!$A10+1,FALSE),"..")</f>
        <v>..</v>
      </c>
      <c r="V10" t="str">
        <f>IF(ISNUMBER('CCR By Report Year'!AH10)=TRUE,HLOOKUP('CCR By Report Year'!AH10,'CCR By Report Year'!$J$4:$P$254,FinalData!$A10+1,FALSE),"..")</f>
        <v>..</v>
      </c>
      <c r="W10" t="str">
        <f>IF(ISNUMBER('CCR By Report Year'!AI10)=TRUE,HLOOKUP('CCR By Report Year'!AI10,'CCR By Report Year'!$J$4:$P$254,FinalData!$A10+1,FALSE),"..")</f>
        <v>..</v>
      </c>
      <c r="X10" t="str">
        <f>IF(ISNUMBER('CCR By Report Year'!AJ10)=TRUE,HLOOKUP('CCR By Report Year'!AJ10,'CCR By Report Year'!$J$4:$P$254,FinalData!$A10+1,FALSE),"..")</f>
        <v>..</v>
      </c>
      <c r="Y10" t="str">
        <f>IF(ISNUMBER('CCR By Report Year'!Z10)=TRUE,HLOOKUP('CCR By Report Year'!Z10,'CCR By Report Year'!$R$4:$X$254,FinalData!$A10+1,FALSE),"..")</f>
        <v>..</v>
      </c>
      <c r="Z10" t="str">
        <f>IF(ISNUMBER('CCR By Report Year'!AA10)=TRUE,HLOOKUP('CCR By Report Year'!AA10,'CCR By Report Year'!$R$4:$X$254,FinalData!$A10+1,FALSE),"..")</f>
        <v>..</v>
      </c>
      <c r="AA10" t="str">
        <f>IF(ISNUMBER('CCR By Report Year'!AB10)=TRUE,HLOOKUP('CCR By Report Year'!AB10,'CCR By Report Year'!$R$4:$X$254,FinalData!$A10+1,FALSE),"..")</f>
        <v>..</v>
      </c>
      <c r="AB10" t="str">
        <f>IF(ISNUMBER('CCR By Report Year'!AC10)=TRUE,HLOOKUP('CCR By Report Year'!AC10,'CCR By Report Year'!$R$4:$X$254,FinalData!$A10+1,FALSE),"..")</f>
        <v>..</v>
      </c>
      <c r="AC10" t="str">
        <f>IF(ISNUMBER('CCR By Report Year'!AD10)=TRUE,HLOOKUP('CCR By Report Year'!AD10,'CCR By Report Year'!$R$4:$X$254,FinalData!$A10+1,FALSE),"..")</f>
        <v>..</v>
      </c>
      <c r="AD10" t="str">
        <f>IF(ISNUMBER('CCR By Report Year'!AE10)=TRUE,HLOOKUP('CCR By Report Year'!AE10,'CCR By Report Year'!$R$4:$X$254,FinalData!$A10+1,FALSE),"..")</f>
        <v>..</v>
      </c>
      <c r="AE10" t="str">
        <f>IF(ISNUMBER('CCR By Report Year'!AF10)=TRUE,HLOOKUP('CCR By Report Year'!AF10,'CCR By Report Year'!$R$4:$X$254,FinalData!$A10+1,FALSE),"..")</f>
        <v>..</v>
      </c>
      <c r="AF10" t="str">
        <f>IF(ISNUMBER('CCR By Report Year'!AG10)=TRUE,HLOOKUP('CCR By Report Year'!AG10,'CCR By Report Year'!$R$4:$X$254,FinalData!$A10+1,FALSE),"..")</f>
        <v>..</v>
      </c>
      <c r="AG10" t="str">
        <f>IF(ISNUMBER('CCR By Report Year'!AH10)=TRUE,HLOOKUP('CCR By Report Year'!AH10,'CCR By Report Year'!$R$4:$X$254,FinalData!$A10+1,FALSE),"..")</f>
        <v>..</v>
      </c>
      <c r="AH10" t="str">
        <f>IF(ISNUMBER('CCR By Report Year'!AI10)=TRUE,HLOOKUP('CCR By Report Year'!AI10,'CCR By Report Year'!$R$4:$X$254,FinalData!$A10+1,FALSE),"..")</f>
        <v>..</v>
      </c>
      <c r="AI10" t="str">
        <f>IF(ISNUMBER('CCR By Report Year'!AJ10)=TRUE,HLOOKUP('CCR By Report Year'!AJ10,'CCR By Report Year'!$R$4:$X$254,FinalData!$A10+1,FALSE),"..")</f>
        <v>..</v>
      </c>
    </row>
    <row r="11" spans="1:35" x14ac:dyDescent="0.35">
      <c r="A11">
        <v>7</v>
      </c>
      <c r="B11" t="s">
        <v>6</v>
      </c>
      <c r="C11" t="str">
        <f>IF(ISNUMBER('CCR By Report Year'!Z11)=TRUE,HLOOKUP('CCR By Report Year'!Z11,'CCR By Report Year'!$A$4:$H$254,FinalData!$A11+1,FALSE),"..")</f>
        <v>..</v>
      </c>
      <c r="D11" t="str">
        <f>IF(ISNUMBER('CCR By Report Year'!AA11)=TRUE,HLOOKUP('CCR By Report Year'!AA11,'CCR By Report Year'!$A$4:$H$254,FinalData!$A11+1,FALSE),"..")</f>
        <v>..</v>
      </c>
      <c r="E11" t="str">
        <f>IF(ISNUMBER('CCR By Report Year'!AB11)=TRUE,HLOOKUP('CCR By Report Year'!AB11,'CCR By Report Year'!$A$4:$H$254,FinalData!$A11+1,FALSE),"..")</f>
        <v>..</v>
      </c>
      <c r="F11" t="str">
        <f>IF(ISNUMBER('CCR By Report Year'!AC11)=TRUE,HLOOKUP('CCR By Report Year'!AC11,'CCR By Report Year'!$A$4:$H$254,FinalData!$A11+1,FALSE),"..")</f>
        <v>..</v>
      </c>
      <c r="G11" t="str">
        <f>IF(ISNUMBER('CCR By Report Year'!AD11)=TRUE,HLOOKUP('CCR By Report Year'!AD11,'CCR By Report Year'!$A$4:$H$254,FinalData!$A11+1,FALSE),"..")</f>
        <v>..</v>
      </c>
      <c r="H11" t="str">
        <f>IF(ISNUMBER('CCR By Report Year'!AE11)=TRUE,HLOOKUP('CCR By Report Year'!AE11,'CCR By Report Year'!$A$4:$H$254,FinalData!$A11+1,FALSE),"..")</f>
        <v>..</v>
      </c>
      <c r="I11" t="str">
        <f>IF(ISNUMBER('CCR By Report Year'!AF11)=TRUE,HLOOKUP('CCR By Report Year'!AF11,'CCR By Report Year'!$A$4:$H$254,FinalData!$A11+1,FALSE),"..")</f>
        <v>..</v>
      </c>
      <c r="J11" t="str">
        <f>IF(ISNUMBER('CCR By Report Year'!AG11)=TRUE,HLOOKUP('CCR By Report Year'!AG11,'CCR By Report Year'!$A$4:$H$254,FinalData!$A11+1,FALSE),"..")</f>
        <v>..</v>
      </c>
      <c r="K11" t="str">
        <f>IF(ISNUMBER('CCR By Report Year'!AH11)=TRUE,HLOOKUP('CCR By Report Year'!AH11,'CCR By Report Year'!$A$4:$H$254,FinalData!$A11+1,FALSE),"..")</f>
        <v>..</v>
      </c>
      <c r="L11" t="str">
        <f>IF(ISNUMBER('CCR By Report Year'!AI11)=TRUE,HLOOKUP('CCR By Report Year'!AI11,'CCR By Report Year'!$A$4:$H$254,FinalData!$A11+1,FALSE),"..")</f>
        <v>..</v>
      </c>
      <c r="M11" t="str">
        <f>IF(ISNUMBER('CCR By Report Year'!AJ11)=TRUE,HLOOKUP('CCR By Report Year'!AJ11,'CCR By Report Year'!$A$4:$H$254,FinalData!$A11+1,FALSE),"..")</f>
        <v>..</v>
      </c>
      <c r="N11" t="str">
        <f>IF(ISNUMBER('CCR By Report Year'!Z11)=TRUE,HLOOKUP('CCR By Report Year'!Z11,'CCR By Report Year'!$J$4:$P$254,FinalData!$A11+1,FALSE),"..")</f>
        <v>..</v>
      </c>
      <c r="O11" t="str">
        <f>IF(ISNUMBER('CCR By Report Year'!AA11)=TRUE,HLOOKUP('CCR By Report Year'!AA11,'CCR By Report Year'!$J$4:$P$254,FinalData!$A11+1,FALSE),"..")</f>
        <v>..</v>
      </c>
      <c r="P11" t="str">
        <f>IF(ISNUMBER('CCR By Report Year'!AB11)=TRUE,HLOOKUP('CCR By Report Year'!AB11,'CCR By Report Year'!$J$4:$P$254,FinalData!$A11+1,FALSE),"..")</f>
        <v>..</v>
      </c>
      <c r="Q11" t="str">
        <f>IF(ISNUMBER('CCR By Report Year'!AC11)=TRUE,HLOOKUP('CCR By Report Year'!AC11,'CCR By Report Year'!$J$4:$P$254,FinalData!$A11+1,FALSE),"..")</f>
        <v>..</v>
      </c>
      <c r="R11" t="str">
        <f>IF(ISNUMBER('CCR By Report Year'!AD11)=TRUE,HLOOKUP('CCR By Report Year'!AD11,'CCR By Report Year'!$J$4:$P$254,FinalData!$A11+1,FALSE),"..")</f>
        <v>..</v>
      </c>
      <c r="S11" t="str">
        <f>IF(ISNUMBER('CCR By Report Year'!AE11)=TRUE,HLOOKUP('CCR By Report Year'!AE11,'CCR By Report Year'!$J$4:$P$254,FinalData!$A11+1,FALSE),"..")</f>
        <v>..</v>
      </c>
      <c r="T11" t="str">
        <f>IF(ISNUMBER('CCR By Report Year'!AF11)=TRUE,HLOOKUP('CCR By Report Year'!AF11,'CCR By Report Year'!$J$4:$P$254,FinalData!$A11+1,FALSE),"..")</f>
        <v>..</v>
      </c>
      <c r="U11" t="str">
        <f>IF(ISNUMBER('CCR By Report Year'!AG11)=TRUE,HLOOKUP('CCR By Report Year'!AG11,'CCR By Report Year'!$J$4:$P$254,FinalData!$A11+1,FALSE),"..")</f>
        <v>..</v>
      </c>
      <c r="V11" t="str">
        <f>IF(ISNUMBER('CCR By Report Year'!AH11)=TRUE,HLOOKUP('CCR By Report Year'!AH11,'CCR By Report Year'!$J$4:$P$254,FinalData!$A11+1,FALSE),"..")</f>
        <v>..</v>
      </c>
      <c r="W11" t="str">
        <f>IF(ISNUMBER('CCR By Report Year'!AI11)=TRUE,HLOOKUP('CCR By Report Year'!AI11,'CCR By Report Year'!$J$4:$P$254,FinalData!$A11+1,FALSE),"..")</f>
        <v>..</v>
      </c>
      <c r="X11" t="str">
        <f>IF(ISNUMBER('CCR By Report Year'!AJ11)=TRUE,HLOOKUP('CCR By Report Year'!AJ11,'CCR By Report Year'!$J$4:$P$254,FinalData!$A11+1,FALSE),"..")</f>
        <v>..</v>
      </c>
      <c r="Y11" t="str">
        <f>IF(ISNUMBER('CCR By Report Year'!Z11)=TRUE,HLOOKUP('CCR By Report Year'!Z11,'CCR By Report Year'!$R$4:$X$254,FinalData!$A11+1,FALSE),"..")</f>
        <v>..</v>
      </c>
      <c r="Z11" t="str">
        <f>IF(ISNUMBER('CCR By Report Year'!AA11)=TRUE,HLOOKUP('CCR By Report Year'!AA11,'CCR By Report Year'!$R$4:$X$254,FinalData!$A11+1,FALSE),"..")</f>
        <v>..</v>
      </c>
      <c r="AA11" t="str">
        <f>IF(ISNUMBER('CCR By Report Year'!AB11)=TRUE,HLOOKUP('CCR By Report Year'!AB11,'CCR By Report Year'!$R$4:$X$254,FinalData!$A11+1,FALSE),"..")</f>
        <v>..</v>
      </c>
      <c r="AB11" t="str">
        <f>IF(ISNUMBER('CCR By Report Year'!AC11)=TRUE,HLOOKUP('CCR By Report Year'!AC11,'CCR By Report Year'!$R$4:$X$254,FinalData!$A11+1,FALSE),"..")</f>
        <v>..</v>
      </c>
      <c r="AC11" t="str">
        <f>IF(ISNUMBER('CCR By Report Year'!AD11)=TRUE,HLOOKUP('CCR By Report Year'!AD11,'CCR By Report Year'!$R$4:$X$254,FinalData!$A11+1,FALSE),"..")</f>
        <v>..</v>
      </c>
      <c r="AD11" t="str">
        <f>IF(ISNUMBER('CCR By Report Year'!AE11)=TRUE,HLOOKUP('CCR By Report Year'!AE11,'CCR By Report Year'!$R$4:$X$254,FinalData!$A11+1,FALSE),"..")</f>
        <v>..</v>
      </c>
      <c r="AE11" t="str">
        <f>IF(ISNUMBER('CCR By Report Year'!AF11)=TRUE,HLOOKUP('CCR By Report Year'!AF11,'CCR By Report Year'!$R$4:$X$254,FinalData!$A11+1,FALSE),"..")</f>
        <v>..</v>
      </c>
      <c r="AF11" t="str">
        <f>IF(ISNUMBER('CCR By Report Year'!AG11)=TRUE,HLOOKUP('CCR By Report Year'!AG11,'CCR By Report Year'!$R$4:$X$254,FinalData!$A11+1,FALSE),"..")</f>
        <v>..</v>
      </c>
      <c r="AG11" t="str">
        <f>IF(ISNUMBER('CCR By Report Year'!AH11)=TRUE,HLOOKUP('CCR By Report Year'!AH11,'CCR By Report Year'!$R$4:$X$254,FinalData!$A11+1,FALSE),"..")</f>
        <v>..</v>
      </c>
      <c r="AH11" t="str">
        <f>IF(ISNUMBER('CCR By Report Year'!AI11)=TRUE,HLOOKUP('CCR By Report Year'!AI11,'CCR By Report Year'!$R$4:$X$254,FinalData!$A11+1,FALSE),"..")</f>
        <v>..</v>
      </c>
      <c r="AI11" t="str">
        <f>IF(ISNUMBER('CCR By Report Year'!AJ11)=TRUE,HLOOKUP('CCR By Report Year'!AJ11,'CCR By Report Year'!$R$4:$X$254,FinalData!$A11+1,FALSE),"..")</f>
        <v>..</v>
      </c>
    </row>
    <row r="12" spans="1:35" x14ac:dyDescent="0.35">
      <c r="A12">
        <v>8</v>
      </c>
      <c r="B12" t="s">
        <v>7</v>
      </c>
      <c r="C12" t="str">
        <f>IF(ISNUMBER('CCR By Report Year'!Z12)=TRUE,HLOOKUP('CCR By Report Year'!Z12,'CCR By Report Year'!$A$4:$H$254,FinalData!$A12+1,FALSE),"..")</f>
        <v>..</v>
      </c>
      <c r="D12" t="str">
        <f>IF(ISNUMBER('CCR By Report Year'!AA12)=TRUE,HLOOKUP('CCR By Report Year'!AA12,'CCR By Report Year'!$A$4:$H$254,FinalData!$A12+1,FALSE),"..")</f>
        <v>..</v>
      </c>
      <c r="E12" t="str">
        <f>IF(ISNUMBER('CCR By Report Year'!AB12)=TRUE,HLOOKUP('CCR By Report Year'!AB12,'CCR By Report Year'!$A$4:$H$254,FinalData!$A12+1,FALSE),"..")</f>
        <v>..</v>
      </c>
      <c r="F12" t="str">
        <f>IF(ISNUMBER('CCR By Report Year'!AC12)=TRUE,HLOOKUP('CCR By Report Year'!AC12,'CCR By Report Year'!$A$4:$H$254,FinalData!$A12+1,FALSE),"..")</f>
        <v>..</v>
      </c>
      <c r="G12" t="str">
        <f>IF(ISNUMBER('CCR By Report Year'!AD12)=TRUE,HLOOKUP('CCR By Report Year'!AD12,'CCR By Report Year'!$A$4:$H$254,FinalData!$A12+1,FALSE),"..")</f>
        <v>..</v>
      </c>
      <c r="H12" t="str">
        <f>IF(ISNUMBER('CCR By Report Year'!AE12)=TRUE,HLOOKUP('CCR By Report Year'!AE12,'CCR By Report Year'!$A$4:$H$254,FinalData!$A12+1,FALSE),"..")</f>
        <v>..</v>
      </c>
      <c r="I12" t="str">
        <f>IF(ISNUMBER('CCR By Report Year'!AF12)=TRUE,HLOOKUP('CCR By Report Year'!AF12,'CCR By Report Year'!$A$4:$H$254,FinalData!$A12+1,FALSE),"..")</f>
        <v>..</v>
      </c>
      <c r="J12" t="str">
        <f>IF(ISNUMBER('CCR By Report Year'!AG12)=TRUE,HLOOKUP('CCR By Report Year'!AG12,'CCR By Report Year'!$A$4:$H$254,FinalData!$A12+1,FALSE),"..")</f>
        <v>..</v>
      </c>
      <c r="K12" t="str">
        <f>IF(ISNUMBER('CCR By Report Year'!AH12)=TRUE,HLOOKUP('CCR By Report Year'!AH12,'CCR By Report Year'!$A$4:$H$254,FinalData!$A12+1,FALSE),"..")</f>
        <v>..</v>
      </c>
      <c r="L12" t="str">
        <f>IF(ISNUMBER('CCR By Report Year'!AI12)=TRUE,HLOOKUP('CCR By Report Year'!AI12,'CCR By Report Year'!$A$4:$H$254,FinalData!$A12+1,FALSE),"..")</f>
        <v>..</v>
      </c>
      <c r="M12" t="str">
        <f>IF(ISNUMBER('CCR By Report Year'!AJ12)=TRUE,HLOOKUP('CCR By Report Year'!AJ12,'CCR By Report Year'!$A$4:$H$254,FinalData!$A12+1,FALSE),"..")</f>
        <v>..</v>
      </c>
      <c r="N12" t="str">
        <f>IF(ISNUMBER('CCR By Report Year'!Z12)=TRUE,HLOOKUP('CCR By Report Year'!Z12,'CCR By Report Year'!$J$4:$P$254,FinalData!$A12+1,FALSE),"..")</f>
        <v>..</v>
      </c>
      <c r="O12" t="str">
        <f>IF(ISNUMBER('CCR By Report Year'!AA12)=TRUE,HLOOKUP('CCR By Report Year'!AA12,'CCR By Report Year'!$J$4:$P$254,FinalData!$A12+1,FALSE),"..")</f>
        <v>..</v>
      </c>
      <c r="P12" t="str">
        <f>IF(ISNUMBER('CCR By Report Year'!AB12)=TRUE,HLOOKUP('CCR By Report Year'!AB12,'CCR By Report Year'!$J$4:$P$254,FinalData!$A12+1,FALSE),"..")</f>
        <v>..</v>
      </c>
      <c r="Q12" t="str">
        <f>IF(ISNUMBER('CCR By Report Year'!AC12)=TRUE,HLOOKUP('CCR By Report Year'!AC12,'CCR By Report Year'!$J$4:$P$254,FinalData!$A12+1,FALSE),"..")</f>
        <v>..</v>
      </c>
      <c r="R12" t="str">
        <f>IF(ISNUMBER('CCR By Report Year'!AD12)=TRUE,HLOOKUP('CCR By Report Year'!AD12,'CCR By Report Year'!$J$4:$P$254,FinalData!$A12+1,FALSE),"..")</f>
        <v>..</v>
      </c>
      <c r="S12" t="str">
        <f>IF(ISNUMBER('CCR By Report Year'!AE12)=TRUE,HLOOKUP('CCR By Report Year'!AE12,'CCR By Report Year'!$J$4:$P$254,FinalData!$A12+1,FALSE),"..")</f>
        <v>..</v>
      </c>
      <c r="T12" t="str">
        <f>IF(ISNUMBER('CCR By Report Year'!AF12)=TRUE,HLOOKUP('CCR By Report Year'!AF12,'CCR By Report Year'!$J$4:$P$254,FinalData!$A12+1,FALSE),"..")</f>
        <v>..</v>
      </c>
      <c r="U12" t="str">
        <f>IF(ISNUMBER('CCR By Report Year'!AG12)=TRUE,HLOOKUP('CCR By Report Year'!AG12,'CCR By Report Year'!$J$4:$P$254,FinalData!$A12+1,FALSE),"..")</f>
        <v>..</v>
      </c>
      <c r="V12" t="str">
        <f>IF(ISNUMBER('CCR By Report Year'!AH12)=TRUE,HLOOKUP('CCR By Report Year'!AH12,'CCR By Report Year'!$J$4:$P$254,FinalData!$A12+1,FALSE),"..")</f>
        <v>..</v>
      </c>
      <c r="W12" t="str">
        <f>IF(ISNUMBER('CCR By Report Year'!AI12)=TRUE,HLOOKUP('CCR By Report Year'!AI12,'CCR By Report Year'!$J$4:$P$254,FinalData!$A12+1,FALSE),"..")</f>
        <v>..</v>
      </c>
      <c r="X12" t="str">
        <f>IF(ISNUMBER('CCR By Report Year'!AJ12)=TRUE,HLOOKUP('CCR By Report Year'!AJ12,'CCR By Report Year'!$J$4:$P$254,FinalData!$A12+1,FALSE),"..")</f>
        <v>..</v>
      </c>
      <c r="Y12" t="str">
        <f>IF(ISNUMBER('CCR By Report Year'!Z12)=TRUE,HLOOKUP('CCR By Report Year'!Z12,'CCR By Report Year'!$R$4:$X$254,FinalData!$A12+1,FALSE),"..")</f>
        <v>..</v>
      </c>
      <c r="Z12" t="str">
        <f>IF(ISNUMBER('CCR By Report Year'!AA12)=TRUE,HLOOKUP('CCR By Report Year'!AA12,'CCR By Report Year'!$R$4:$X$254,FinalData!$A12+1,FALSE),"..")</f>
        <v>..</v>
      </c>
      <c r="AA12" t="str">
        <f>IF(ISNUMBER('CCR By Report Year'!AB12)=TRUE,HLOOKUP('CCR By Report Year'!AB12,'CCR By Report Year'!$R$4:$X$254,FinalData!$A12+1,FALSE),"..")</f>
        <v>..</v>
      </c>
      <c r="AB12" t="str">
        <f>IF(ISNUMBER('CCR By Report Year'!AC12)=TRUE,HLOOKUP('CCR By Report Year'!AC12,'CCR By Report Year'!$R$4:$X$254,FinalData!$A12+1,FALSE),"..")</f>
        <v>..</v>
      </c>
      <c r="AC12" t="str">
        <f>IF(ISNUMBER('CCR By Report Year'!AD12)=TRUE,HLOOKUP('CCR By Report Year'!AD12,'CCR By Report Year'!$R$4:$X$254,FinalData!$A12+1,FALSE),"..")</f>
        <v>..</v>
      </c>
      <c r="AD12" t="str">
        <f>IF(ISNUMBER('CCR By Report Year'!AE12)=TRUE,HLOOKUP('CCR By Report Year'!AE12,'CCR By Report Year'!$R$4:$X$254,FinalData!$A12+1,FALSE),"..")</f>
        <v>..</v>
      </c>
      <c r="AE12" t="str">
        <f>IF(ISNUMBER('CCR By Report Year'!AF12)=TRUE,HLOOKUP('CCR By Report Year'!AF12,'CCR By Report Year'!$R$4:$X$254,FinalData!$A12+1,FALSE),"..")</f>
        <v>..</v>
      </c>
      <c r="AF12" t="str">
        <f>IF(ISNUMBER('CCR By Report Year'!AG12)=TRUE,HLOOKUP('CCR By Report Year'!AG12,'CCR By Report Year'!$R$4:$X$254,FinalData!$A12+1,FALSE),"..")</f>
        <v>..</v>
      </c>
      <c r="AG12" t="str">
        <f>IF(ISNUMBER('CCR By Report Year'!AH12)=TRUE,HLOOKUP('CCR By Report Year'!AH12,'CCR By Report Year'!$R$4:$X$254,FinalData!$A12+1,FALSE),"..")</f>
        <v>..</v>
      </c>
      <c r="AH12" t="str">
        <f>IF(ISNUMBER('CCR By Report Year'!AI12)=TRUE,HLOOKUP('CCR By Report Year'!AI12,'CCR By Report Year'!$R$4:$X$254,FinalData!$A12+1,FALSE),"..")</f>
        <v>..</v>
      </c>
      <c r="AI12" t="str">
        <f>IF(ISNUMBER('CCR By Report Year'!AJ12)=TRUE,HLOOKUP('CCR By Report Year'!AJ12,'CCR By Report Year'!$R$4:$X$254,FinalData!$A12+1,FALSE),"..")</f>
        <v>..</v>
      </c>
    </row>
    <row r="13" spans="1:35" x14ac:dyDescent="0.35">
      <c r="A13">
        <v>9</v>
      </c>
      <c r="B13" t="s">
        <v>8</v>
      </c>
      <c r="C13" t="str">
        <f>IF(ISNUMBER('CCR By Report Year'!Z13)=TRUE,HLOOKUP('CCR By Report Year'!Z13,'CCR By Report Year'!$A$4:$H$254,FinalData!$A13+1,FALSE),"..")</f>
        <v>..</v>
      </c>
      <c r="D13" t="str">
        <f>IF(ISNUMBER('CCR By Report Year'!AA13)=TRUE,HLOOKUP('CCR By Report Year'!AA13,'CCR By Report Year'!$A$4:$H$254,FinalData!$A13+1,FALSE),"..")</f>
        <v>..</v>
      </c>
      <c r="E13" t="str">
        <f>IF(ISNUMBER('CCR By Report Year'!AB13)=TRUE,HLOOKUP('CCR By Report Year'!AB13,'CCR By Report Year'!$A$4:$H$254,FinalData!$A13+1,FALSE),"..")</f>
        <v>..</v>
      </c>
      <c r="F13" t="str">
        <f>IF(ISNUMBER('CCR By Report Year'!AC13)=TRUE,HLOOKUP('CCR By Report Year'!AC13,'CCR By Report Year'!$A$4:$H$254,FinalData!$A13+1,FALSE),"..")</f>
        <v>..</v>
      </c>
      <c r="G13" t="str">
        <f>IF(ISNUMBER('CCR By Report Year'!AD13)=TRUE,HLOOKUP('CCR By Report Year'!AD13,'CCR By Report Year'!$A$4:$H$254,FinalData!$A13+1,FALSE),"..")</f>
        <v>..</v>
      </c>
      <c r="H13" t="str">
        <f>IF(ISNUMBER('CCR By Report Year'!AE13)=TRUE,HLOOKUP('CCR By Report Year'!AE13,'CCR By Report Year'!$A$4:$H$254,FinalData!$A13+1,FALSE),"..")</f>
        <v>..</v>
      </c>
      <c r="I13">
        <f>IF(ISNUMBER('CCR By Report Year'!AF13)=TRUE,HLOOKUP('CCR By Report Year'!AF13,'CCR By Report Year'!$A$4:$H$254,FinalData!$A13+1,FALSE),"..")</f>
        <v>0.68516156462585043</v>
      </c>
      <c r="J13">
        <f>IF(ISNUMBER('CCR By Report Year'!AG13)=TRUE,HLOOKUP('CCR By Report Year'!AG13,'CCR By Report Year'!$A$4:$H$254,FinalData!$A13+1,FALSE),"..")</f>
        <v>0.68516156462585043</v>
      </c>
      <c r="K13">
        <f>IF(ISNUMBER('CCR By Report Year'!AH13)=TRUE,HLOOKUP('CCR By Report Year'!AH13,'CCR By Report Year'!$A$4:$H$254,FinalData!$A13+1,FALSE),"..")</f>
        <v>0.68516156462585043</v>
      </c>
      <c r="L13">
        <f>IF(ISNUMBER('CCR By Report Year'!AI13)=TRUE,HLOOKUP('CCR By Report Year'!AI13,'CCR By Report Year'!$A$4:$H$254,FinalData!$A13+1,FALSE),"..")</f>
        <v>0.68516156462585043</v>
      </c>
      <c r="M13">
        <f>IF(ISNUMBER('CCR By Report Year'!AJ13)=TRUE,HLOOKUP('CCR By Report Year'!AJ13,'CCR By Report Year'!$A$4:$H$254,FinalData!$A13+1,FALSE),"..")</f>
        <v>0.68516156462585043</v>
      </c>
      <c r="N13" t="str">
        <f>IF(ISNUMBER('CCR By Report Year'!Z13)=TRUE,HLOOKUP('CCR By Report Year'!Z13,'CCR By Report Year'!$J$4:$P$254,FinalData!$A13+1,FALSE),"..")</f>
        <v>..</v>
      </c>
      <c r="O13" t="str">
        <f>IF(ISNUMBER('CCR By Report Year'!AA13)=TRUE,HLOOKUP('CCR By Report Year'!AA13,'CCR By Report Year'!$J$4:$P$254,FinalData!$A13+1,FALSE),"..")</f>
        <v>..</v>
      </c>
      <c r="P13" t="str">
        <f>IF(ISNUMBER('CCR By Report Year'!AB13)=TRUE,HLOOKUP('CCR By Report Year'!AB13,'CCR By Report Year'!$J$4:$P$254,FinalData!$A13+1,FALSE),"..")</f>
        <v>..</v>
      </c>
      <c r="Q13" t="str">
        <f>IF(ISNUMBER('CCR By Report Year'!AC13)=TRUE,HLOOKUP('CCR By Report Year'!AC13,'CCR By Report Year'!$J$4:$P$254,FinalData!$A13+1,FALSE),"..")</f>
        <v>..</v>
      </c>
      <c r="R13" t="str">
        <f>IF(ISNUMBER('CCR By Report Year'!AD13)=TRUE,HLOOKUP('CCR By Report Year'!AD13,'CCR By Report Year'!$J$4:$P$254,FinalData!$A13+1,FALSE),"..")</f>
        <v>..</v>
      </c>
      <c r="S13" t="str">
        <f>IF(ISNUMBER('CCR By Report Year'!AE13)=TRUE,HLOOKUP('CCR By Report Year'!AE13,'CCR By Report Year'!$J$4:$P$254,FinalData!$A13+1,FALSE),"..")</f>
        <v>..</v>
      </c>
      <c r="T13">
        <f>IF(ISNUMBER('CCR By Report Year'!AF13)=TRUE,HLOOKUP('CCR By Report Year'!AF13,'CCR By Report Year'!$J$4:$P$254,FinalData!$A13+1,FALSE),"..")</f>
        <v>0.59702380952380962</v>
      </c>
      <c r="U13">
        <f>IF(ISNUMBER('CCR By Report Year'!AG13)=TRUE,HLOOKUP('CCR By Report Year'!AG13,'CCR By Report Year'!$J$4:$P$254,FinalData!$A13+1,FALSE),"..")</f>
        <v>0.59702380952380962</v>
      </c>
      <c r="V13">
        <f>IF(ISNUMBER('CCR By Report Year'!AH13)=TRUE,HLOOKUP('CCR By Report Year'!AH13,'CCR By Report Year'!$J$4:$P$254,FinalData!$A13+1,FALSE),"..")</f>
        <v>0.59702380952380962</v>
      </c>
      <c r="W13">
        <f>IF(ISNUMBER('CCR By Report Year'!AI13)=TRUE,HLOOKUP('CCR By Report Year'!AI13,'CCR By Report Year'!$J$4:$P$254,FinalData!$A13+1,FALSE),"..")</f>
        <v>0.59702380952380962</v>
      </c>
      <c r="X13">
        <f>IF(ISNUMBER('CCR By Report Year'!AJ13)=TRUE,HLOOKUP('CCR By Report Year'!AJ13,'CCR By Report Year'!$J$4:$P$254,FinalData!$A13+1,FALSE),"..")</f>
        <v>0.59702380952380962</v>
      </c>
      <c r="Y13" t="str">
        <f>IF(ISNUMBER('CCR By Report Year'!Z13)=TRUE,HLOOKUP('CCR By Report Year'!Z13,'CCR By Report Year'!$R$4:$X$254,FinalData!$A13+1,FALSE),"..")</f>
        <v>..</v>
      </c>
      <c r="Z13" t="str">
        <f>IF(ISNUMBER('CCR By Report Year'!AA13)=TRUE,HLOOKUP('CCR By Report Year'!AA13,'CCR By Report Year'!$R$4:$X$254,FinalData!$A13+1,FALSE),"..")</f>
        <v>..</v>
      </c>
      <c r="AA13" t="str">
        <f>IF(ISNUMBER('CCR By Report Year'!AB13)=TRUE,HLOOKUP('CCR By Report Year'!AB13,'CCR By Report Year'!$R$4:$X$254,FinalData!$A13+1,FALSE),"..")</f>
        <v>..</v>
      </c>
      <c r="AB13" t="str">
        <f>IF(ISNUMBER('CCR By Report Year'!AC13)=TRUE,HLOOKUP('CCR By Report Year'!AC13,'CCR By Report Year'!$R$4:$X$254,FinalData!$A13+1,FALSE),"..")</f>
        <v>..</v>
      </c>
      <c r="AC13" t="str">
        <f>IF(ISNUMBER('CCR By Report Year'!AD13)=TRUE,HLOOKUP('CCR By Report Year'!AD13,'CCR By Report Year'!$R$4:$X$254,FinalData!$A13+1,FALSE),"..")</f>
        <v>..</v>
      </c>
      <c r="AD13" t="str">
        <f>IF(ISNUMBER('CCR By Report Year'!AE13)=TRUE,HLOOKUP('CCR By Report Year'!AE13,'CCR By Report Year'!$R$4:$X$254,FinalData!$A13+1,FALSE),"..")</f>
        <v>..</v>
      </c>
      <c r="AE13">
        <f>IF(ISNUMBER('CCR By Report Year'!AF13)=TRUE,HLOOKUP('CCR By Report Year'!AF13,'CCR By Report Year'!$R$4:$X$254,FinalData!$A13+1,FALSE),"..")</f>
        <v>0.5089285714285714</v>
      </c>
      <c r="AF13">
        <f>IF(ISNUMBER('CCR By Report Year'!AG13)=TRUE,HLOOKUP('CCR By Report Year'!AG13,'CCR By Report Year'!$R$4:$X$254,FinalData!$A13+1,FALSE),"..")</f>
        <v>0.5089285714285714</v>
      </c>
      <c r="AG13">
        <f>IF(ISNUMBER('CCR By Report Year'!AH13)=TRUE,HLOOKUP('CCR By Report Year'!AH13,'CCR By Report Year'!$R$4:$X$254,FinalData!$A13+1,FALSE),"..")</f>
        <v>0.5089285714285714</v>
      </c>
      <c r="AH13">
        <f>IF(ISNUMBER('CCR By Report Year'!AI13)=TRUE,HLOOKUP('CCR By Report Year'!AI13,'CCR By Report Year'!$R$4:$X$254,FinalData!$A13+1,FALSE),"..")</f>
        <v>0.5089285714285714</v>
      </c>
      <c r="AI13">
        <f>IF(ISNUMBER('CCR By Report Year'!AJ13)=TRUE,HLOOKUP('CCR By Report Year'!AJ13,'CCR By Report Year'!$R$4:$X$254,FinalData!$A13+1,FALSE),"..")</f>
        <v>0.5089285714285714</v>
      </c>
    </row>
    <row r="14" spans="1:35" x14ac:dyDescent="0.35">
      <c r="A14">
        <v>10</v>
      </c>
      <c r="B14" t="s">
        <v>9</v>
      </c>
      <c r="C14" t="str">
        <f>IF(ISNUMBER('CCR By Report Year'!Z14)=TRUE,HLOOKUP('CCR By Report Year'!Z14,'CCR By Report Year'!$A$4:$H$254,FinalData!$A14+1,FALSE),"..")</f>
        <v>..</v>
      </c>
      <c r="D14" t="str">
        <f>IF(ISNUMBER('CCR By Report Year'!AA14)=TRUE,HLOOKUP('CCR By Report Year'!AA14,'CCR By Report Year'!$A$4:$H$254,FinalData!$A14+1,FALSE),"..")</f>
        <v>..</v>
      </c>
      <c r="E14" t="str">
        <f>IF(ISNUMBER('CCR By Report Year'!AB14)=TRUE,HLOOKUP('CCR By Report Year'!AB14,'CCR By Report Year'!$A$4:$H$254,FinalData!$A14+1,FALSE),"..")</f>
        <v>..</v>
      </c>
      <c r="F14" t="str">
        <f>IF(ISNUMBER('CCR By Report Year'!AC14)=TRUE,HLOOKUP('CCR By Report Year'!AC14,'CCR By Report Year'!$A$4:$H$254,FinalData!$A14+1,FALSE),"..")</f>
        <v>..</v>
      </c>
      <c r="G14" t="str">
        <f>IF(ISNUMBER('CCR By Report Year'!AD14)=TRUE,HLOOKUP('CCR By Report Year'!AD14,'CCR By Report Year'!$A$4:$H$254,FinalData!$A14+1,FALSE),"..")</f>
        <v>..</v>
      </c>
      <c r="H14" t="str">
        <f>IF(ISNUMBER('CCR By Report Year'!AE14)=TRUE,HLOOKUP('CCR By Report Year'!AE14,'CCR By Report Year'!$A$4:$H$254,FinalData!$A14+1,FALSE),"..")</f>
        <v>..</v>
      </c>
      <c r="I14" t="str">
        <f>IF(ISNUMBER('CCR By Report Year'!AF14)=TRUE,HLOOKUP('CCR By Report Year'!AF14,'CCR By Report Year'!$A$4:$H$254,FinalData!$A14+1,FALSE),"..")</f>
        <v>..</v>
      </c>
      <c r="J14" t="str">
        <f>IF(ISNUMBER('CCR By Report Year'!AG14)=TRUE,HLOOKUP('CCR By Report Year'!AG14,'CCR By Report Year'!$A$4:$H$254,FinalData!$A14+1,FALSE),"..")</f>
        <v>..</v>
      </c>
      <c r="K14" t="str">
        <f>IF(ISNUMBER('CCR By Report Year'!AH14)=TRUE,HLOOKUP('CCR By Report Year'!AH14,'CCR By Report Year'!$A$4:$H$254,FinalData!$A14+1,FALSE),"..")</f>
        <v>..</v>
      </c>
      <c r="L14" t="str">
        <f>IF(ISNUMBER('CCR By Report Year'!AI14)=TRUE,HLOOKUP('CCR By Report Year'!AI14,'CCR By Report Year'!$A$4:$H$254,FinalData!$A14+1,FALSE),"..")</f>
        <v>..</v>
      </c>
      <c r="M14" t="str">
        <f>IF(ISNUMBER('CCR By Report Year'!AJ14)=TRUE,HLOOKUP('CCR By Report Year'!AJ14,'CCR By Report Year'!$A$4:$H$254,FinalData!$A14+1,FALSE),"..")</f>
        <v>..</v>
      </c>
      <c r="N14" t="str">
        <f>IF(ISNUMBER('CCR By Report Year'!Z14)=TRUE,HLOOKUP('CCR By Report Year'!Z14,'CCR By Report Year'!$J$4:$P$254,FinalData!$A14+1,FALSE),"..")</f>
        <v>..</v>
      </c>
      <c r="O14" t="str">
        <f>IF(ISNUMBER('CCR By Report Year'!AA14)=TRUE,HLOOKUP('CCR By Report Year'!AA14,'CCR By Report Year'!$J$4:$P$254,FinalData!$A14+1,FALSE),"..")</f>
        <v>..</v>
      </c>
      <c r="P14" t="str">
        <f>IF(ISNUMBER('CCR By Report Year'!AB14)=TRUE,HLOOKUP('CCR By Report Year'!AB14,'CCR By Report Year'!$J$4:$P$254,FinalData!$A14+1,FALSE),"..")</f>
        <v>..</v>
      </c>
      <c r="Q14" t="str">
        <f>IF(ISNUMBER('CCR By Report Year'!AC14)=TRUE,HLOOKUP('CCR By Report Year'!AC14,'CCR By Report Year'!$J$4:$P$254,FinalData!$A14+1,FALSE),"..")</f>
        <v>..</v>
      </c>
      <c r="R14" t="str">
        <f>IF(ISNUMBER('CCR By Report Year'!AD14)=TRUE,HLOOKUP('CCR By Report Year'!AD14,'CCR By Report Year'!$J$4:$P$254,FinalData!$A14+1,FALSE),"..")</f>
        <v>..</v>
      </c>
      <c r="S14" t="str">
        <f>IF(ISNUMBER('CCR By Report Year'!AE14)=TRUE,HLOOKUP('CCR By Report Year'!AE14,'CCR By Report Year'!$J$4:$P$254,FinalData!$A14+1,FALSE),"..")</f>
        <v>..</v>
      </c>
      <c r="T14" t="str">
        <f>IF(ISNUMBER('CCR By Report Year'!AF14)=TRUE,HLOOKUP('CCR By Report Year'!AF14,'CCR By Report Year'!$J$4:$P$254,FinalData!$A14+1,FALSE),"..")</f>
        <v>..</v>
      </c>
      <c r="U14" t="str">
        <f>IF(ISNUMBER('CCR By Report Year'!AG14)=TRUE,HLOOKUP('CCR By Report Year'!AG14,'CCR By Report Year'!$J$4:$P$254,FinalData!$A14+1,FALSE),"..")</f>
        <v>..</v>
      </c>
      <c r="V14" t="str">
        <f>IF(ISNUMBER('CCR By Report Year'!AH14)=TRUE,HLOOKUP('CCR By Report Year'!AH14,'CCR By Report Year'!$J$4:$P$254,FinalData!$A14+1,FALSE),"..")</f>
        <v>..</v>
      </c>
      <c r="W14" t="str">
        <f>IF(ISNUMBER('CCR By Report Year'!AI14)=TRUE,HLOOKUP('CCR By Report Year'!AI14,'CCR By Report Year'!$J$4:$P$254,FinalData!$A14+1,FALSE),"..")</f>
        <v>..</v>
      </c>
      <c r="X14" t="str">
        <f>IF(ISNUMBER('CCR By Report Year'!AJ14)=TRUE,HLOOKUP('CCR By Report Year'!AJ14,'CCR By Report Year'!$J$4:$P$254,FinalData!$A14+1,FALSE),"..")</f>
        <v>..</v>
      </c>
      <c r="Y14" t="str">
        <f>IF(ISNUMBER('CCR By Report Year'!Z14)=TRUE,HLOOKUP('CCR By Report Year'!Z14,'CCR By Report Year'!$R$4:$X$254,FinalData!$A14+1,FALSE),"..")</f>
        <v>..</v>
      </c>
      <c r="Z14" t="str">
        <f>IF(ISNUMBER('CCR By Report Year'!AA14)=TRUE,HLOOKUP('CCR By Report Year'!AA14,'CCR By Report Year'!$R$4:$X$254,FinalData!$A14+1,FALSE),"..")</f>
        <v>..</v>
      </c>
      <c r="AA14" t="str">
        <f>IF(ISNUMBER('CCR By Report Year'!AB14)=TRUE,HLOOKUP('CCR By Report Year'!AB14,'CCR By Report Year'!$R$4:$X$254,FinalData!$A14+1,FALSE),"..")</f>
        <v>..</v>
      </c>
      <c r="AB14" t="str">
        <f>IF(ISNUMBER('CCR By Report Year'!AC14)=TRUE,HLOOKUP('CCR By Report Year'!AC14,'CCR By Report Year'!$R$4:$X$254,FinalData!$A14+1,FALSE),"..")</f>
        <v>..</v>
      </c>
      <c r="AC14" t="str">
        <f>IF(ISNUMBER('CCR By Report Year'!AD14)=TRUE,HLOOKUP('CCR By Report Year'!AD14,'CCR By Report Year'!$R$4:$X$254,FinalData!$A14+1,FALSE),"..")</f>
        <v>..</v>
      </c>
      <c r="AD14" t="str">
        <f>IF(ISNUMBER('CCR By Report Year'!AE14)=TRUE,HLOOKUP('CCR By Report Year'!AE14,'CCR By Report Year'!$R$4:$X$254,FinalData!$A14+1,FALSE),"..")</f>
        <v>..</v>
      </c>
      <c r="AE14" t="str">
        <f>IF(ISNUMBER('CCR By Report Year'!AF14)=TRUE,HLOOKUP('CCR By Report Year'!AF14,'CCR By Report Year'!$R$4:$X$254,FinalData!$A14+1,FALSE),"..")</f>
        <v>..</v>
      </c>
      <c r="AF14" t="str">
        <f>IF(ISNUMBER('CCR By Report Year'!AG14)=TRUE,HLOOKUP('CCR By Report Year'!AG14,'CCR By Report Year'!$R$4:$X$254,FinalData!$A14+1,FALSE),"..")</f>
        <v>..</v>
      </c>
      <c r="AG14" t="str">
        <f>IF(ISNUMBER('CCR By Report Year'!AH14)=TRUE,HLOOKUP('CCR By Report Year'!AH14,'CCR By Report Year'!$R$4:$X$254,FinalData!$A14+1,FALSE),"..")</f>
        <v>..</v>
      </c>
      <c r="AH14" t="str">
        <f>IF(ISNUMBER('CCR By Report Year'!AI14)=TRUE,HLOOKUP('CCR By Report Year'!AI14,'CCR By Report Year'!$R$4:$X$254,FinalData!$A14+1,FALSE),"..")</f>
        <v>..</v>
      </c>
      <c r="AI14" t="str">
        <f>IF(ISNUMBER('CCR By Report Year'!AJ14)=TRUE,HLOOKUP('CCR By Report Year'!AJ14,'CCR By Report Year'!$R$4:$X$254,FinalData!$A14+1,FALSE),"..")</f>
        <v>..</v>
      </c>
    </row>
    <row r="15" spans="1:35" x14ac:dyDescent="0.35">
      <c r="A15">
        <v>11</v>
      </c>
      <c r="B15" s="18" t="s">
        <v>10</v>
      </c>
      <c r="C15" t="str">
        <f>IF(ISNUMBER('CCR By Report Year'!Z15)=TRUE,HLOOKUP('CCR By Report Year'!Z15,'CCR By Report Year'!$A$4:$H$254,FinalData!$A15+1,FALSE),"..")</f>
        <v>..</v>
      </c>
      <c r="D15" t="str">
        <f>IF(ISNUMBER('CCR By Report Year'!AA15)=TRUE,HLOOKUP('CCR By Report Year'!AA15,'CCR By Report Year'!$A$4:$H$254,FinalData!$A15+1,FALSE),"..")</f>
        <v>..</v>
      </c>
      <c r="E15" t="str">
        <f>IF(ISNUMBER('CCR By Report Year'!AB15)=TRUE,HLOOKUP('CCR By Report Year'!AB15,'CCR By Report Year'!$A$4:$H$254,FinalData!$A15+1,FALSE),"..")</f>
        <v>..</v>
      </c>
      <c r="F15" t="str">
        <f>IF(ISNUMBER('CCR By Report Year'!AC15)=TRUE,HLOOKUP('CCR By Report Year'!AC15,'CCR By Report Year'!$A$4:$H$254,FinalData!$A15+1,FALSE),"..")</f>
        <v>..</v>
      </c>
      <c r="G15" t="str">
        <f>IF(ISNUMBER('CCR By Report Year'!AD15)=TRUE,HLOOKUP('CCR By Report Year'!AD15,'CCR By Report Year'!$A$4:$H$254,FinalData!$A15+1,FALSE),"..")</f>
        <v>..</v>
      </c>
      <c r="H15" t="str">
        <f>IF(ISNUMBER('CCR By Report Year'!AE15)=TRUE,HLOOKUP('CCR By Report Year'!AE15,'CCR By Report Year'!$A$4:$H$254,FinalData!$A15+1,FALSE),"..")</f>
        <v>..</v>
      </c>
      <c r="I15" t="str">
        <f>IF(ISNUMBER('CCR By Report Year'!AF15)=TRUE,HLOOKUP('CCR By Report Year'!AF15,'CCR By Report Year'!$A$4:$H$254,FinalData!$A15+1,FALSE),"..")</f>
        <v>..</v>
      </c>
      <c r="J15" t="str">
        <f>IF(ISNUMBER('CCR By Report Year'!AG15)=TRUE,HLOOKUP('CCR By Report Year'!AG15,'CCR By Report Year'!$A$4:$H$254,FinalData!$A15+1,FALSE),"..")</f>
        <v>..</v>
      </c>
      <c r="K15" t="str">
        <f>IF(ISNUMBER('CCR By Report Year'!AH15)=TRUE,HLOOKUP('CCR By Report Year'!AH15,'CCR By Report Year'!$A$4:$H$254,FinalData!$A15+1,FALSE),"..")</f>
        <v>..</v>
      </c>
      <c r="L15" t="str">
        <f>IF(ISNUMBER('CCR By Report Year'!AI15)=TRUE,HLOOKUP('CCR By Report Year'!AI15,'CCR By Report Year'!$A$4:$H$254,FinalData!$A15+1,FALSE),"..")</f>
        <v>..</v>
      </c>
      <c r="M15" t="str">
        <f>IF(ISNUMBER('CCR By Report Year'!AJ15)=TRUE,HLOOKUP('CCR By Report Year'!AJ15,'CCR By Report Year'!$A$4:$H$254,FinalData!$A15+1,FALSE),"..")</f>
        <v>..</v>
      </c>
      <c r="N15" t="str">
        <f>IF(ISNUMBER('CCR By Report Year'!Z15)=TRUE,HLOOKUP('CCR By Report Year'!Z15,'CCR By Report Year'!$J$4:$P$254,FinalData!$A15+1,FALSE),"..")</f>
        <v>..</v>
      </c>
      <c r="O15" t="str">
        <f>IF(ISNUMBER('CCR By Report Year'!AA15)=TRUE,HLOOKUP('CCR By Report Year'!AA15,'CCR By Report Year'!$J$4:$P$254,FinalData!$A15+1,FALSE),"..")</f>
        <v>..</v>
      </c>
      <c r="P15" t="str">
        <f>IF(ISNUMBER('CCR By Report Year'!AB15)=TRUE,HLOOKUP('CCR By Report Year'!AB15,'CCR By Report Year'!$J$4:$P$254,FinalData!$A15+1,FALSE),"..")</f>
        <v>..</v>
      </c>
      <c r="Q15" t="str">
        <f>IF(ISNUMBER('CCR By Report Year'!AC15)=TRUE,HLOOKUP('CCR By Report Year'!AC15,'CCR By Report Year'!$J$4:$P$254,FinalData!$A15+1,FALSE),"..")</f>
        <v>..</v>
      </c>
      <c r="R15" t="str">
        <f>IF(ISNUMBER('CCR By Report Year'!AD15)=TRUE,HLOOKUP('CCR By Report Year'!AD15,'CCR By Report Year'!$J$4:$P$254,FinalData!$A15+1,FALSE),"..")</f>
        <v>..</v>
      </c>
      <c r="S15" t="str">
        <f>IF(ISNUMBER('CCR By Report Year'!AE15)=TRUE,HLOOKUP('CCR By Report Year'!AE15,'CCR By Report Year'!$J$4:$P$254,FinalData!$A15+1,FALSE),"..")</f>
        <v>..</v>
      </c>
      <c r="T15" t="str">
        <f>IF(ISNUMBER('CCR By Report Year'!AF15)=TRUE,HLOOKUP('CCR By Report Year'!AF15,'CCR By Report Year'!$J$4:$P$254,FinalData!$A15+1,FALSE),"..")</f>
        <v>..</v>
      </c>
      <c r="U15" t="str">
        <f>IF(ISNUMBER('CCR By Report Year'!AG15)=TRUE,HLOOKUP('CCR By Report Year'!AG15,'CCR By Report Year'!$J$4:$P$254,FinalData!$A15+1,FALSE),"..")</f>
        <v>..</v>
      </c>
      <c r="V15" t="str">
        <f>IF(ISNUMBER('CCR By Report Year'!AH15)=TRUE,HLOOKUP('CCR By Report Year'!AH15,'CCR By Report Year'!$J$4:$P$254,FinalData!$A15+1,FALSE),"..")</f>
        <v>..</v>
      </c>
      <c r="W15" t="str">
        <f>IF(ISNUMBER('CCR By Report Year'!AI15)=TRUE,HLOOKUP('CCR By Report Year'!AI15,'CCR By Report Year'!$J$4:$P$254,FinalData!$A15+1,FALSE),"..")</f>
        <v>..</v>
      </c>
      <c r="X15" t="str">
        <f>IF(ISNUMBER('CCR By Report Year'!AJ15)=TRUE,HLOOKUP('CCR By Report Year'!AJ15,'CCR By Report Year'!$J$4:$P$254,FinalData!$A15+1,FALSE),"..")</f>
        <v>..</v>
      </c>
      <c r="Y15" t="str">
        <f>IF(ISNUMBER('CCR By Report Year'!Z15)=TRUE,HLOOKUP('CCR By Report Year'!Z15,'CCR By Report Year'!$R$4:$X$254,FinalData!$A15+1,FALSE),"..")</f>
        <v>..</v>
      </c>
      <c r="Z15" t="str">
        <f>IF(ISNUMBER('CCR By Report Year'!AA15)=TRUE,HLOOKUP('CCR By Report Year'!AA15,'CCR By Report Year'!$R$4:$X$254,FinalData!$A15+1,FALSE),"..")</f>
        <v>..</v>
      </c>
      <c r="AA15" t="str">
        <f>IF(ISNUMBER('CCR By Report Year'!AB15)=TRUE,HLOOKUP('CCR By Report Year'!AB15,'CCR By Report Year'!$R$4:$X$254,FinalData!$A15+1,FALSE),"..")</f>
        <v>..</v>
      </c>
      <c r="AB15" t="str">
        <f>IF(ISNUMBER('CCR By Report Year'!AC15)=TRUE,HLOOKUP('CCR By Report Year'!AC15,'CCR By Report Year'!$R$4:$X$254,FinalData!$A15+1,FALSE),"..")</f>
        <v>..</v>
      </c>
      <c r="AC15" t="str">
        <f>IF(ISNUMBER('CCR By Report Year'!AD15)=TRUE,HLOOKUP('CCR By Report Year'!AD15,'CCR By Report Year'!$R$4:$X$254,FinalData!$A15+1,FALSE),"..")</f>
        <v>..</v>
      </c>
      <c r="AD15" t="str">
        <f>IF(ISNUMBER('CCR By Report Year'!AE15)=TRUE,HLOOKUP('CCR By Report Year'!AE15,'CCR By Report Year'!$R$4:$X$254,FinalData!$A15+1,FALSE),"..")</f>
        <v>..</v>
      </c>
      <c r="AE15" t="str">
        <f>IF(ISNUMBER('CCR By Report Year'!AF15)=TRUE,HLOOKUP('CCR By Report Year'!AF15,'CCR By Report Year'!$R$4:$X$254,FinalData!$A15+1,FALSE),"..")</f>
        <v>..</v>
      </c>
      <c r="AF15" t="str">
        <f>IF(ISNUMBER('CCR By Report Year'!AG15)=TRUE,HLOOKUP('CCR By Report Year'!AG15,'CCR By Report Year'!$R$4:$X$254,FinalData!$A15+1,FALSE),"..")</f>
        <v>..</v>
      </c>
      <c r="AG15" t="str">
        <f>IF(ISNUMBER('CCR By Report Year'!AH15)=TRUE,HLOOKUP('CCR By Report Year'!AH15,'CCR By Report Year'!$R$4:$X$254,FinalData!$A15+1,FALSE),"..")</f>
        <v>..</v>
      </c>
      <c r="AH15" t="str">
        <f>IF(ISNUMBER('CCR By Report Year'!AI15)=TRUE,HLOOKUP('CCR By Report Year'!AI15,'CCR By Report Year'!$R$4:$X$254,FinalData!$A15+1,FALSE),"..")</f>
        <v>..</v>
      </c>
      <c r="AI15" t="str">
        <f>IF(ISNUMBER('CCR By Report Year'!AJ15)=TRUE,HLOOKUP('CCR By Report Year'!AJ15,'CCR By Report Year'!$R$4:$X$254,FinalData!$A15+1,FALSE),"..")</f>
        <v>..</v>
      </c>
    </row>
    <row r="16" spans="1:35" x14ac:dyDescent="0.35">
      <c r="A16">
        <v>12</v>
      </c>
      <c r="B16" t="s">
        <v>11</v>
      </c>
      <c r="C16" t="str">
        <f>IF(ISNUMBER('CCR By Report Year'!Z16)=TRUE,HLOOKUP('CCR By Report Year'!Z16,'CCR By Report Year'!$A$4:$H$254,FinalData!$A16+1,FALSE),"..")</f>
        <v>..</v>
      </c>
      <c r="D16" t="str">
        <f>IF(ISNUMBER('CCR By Report Year'!AA16)=TRUE,HLOOKUP('CCR By Report Year'!AA16,'CCR By Report Year'!$A$4:$H$254,FinalData!$A16+1,FALSE),"..")</f>
        <v>..</v>
      </c>
      <c r="E16" t="str">
        <f>IF(ISNUMBER('CCR By Report Year'!AB16)=TRUE,HLOOKUP('CCR By Report Year'!AB16,'CCR By Report Year'!$A$4:$H$254,FinalData!$A16+1,FALSE),"..")</f>
        <v>..</v>
      </c>
      <c r="F16" t="str">
        <f>IF(ISNUMBER('CCR By Report Year'!AC16)=TRUE,HLOOKUP('CCR By Report Year'!AC16,'CCR By Report Year'!$A$4:$H$254,FinalData!$A16+1,FALSE),"..")</f>
        <v>..</v>
      </c>
      <c r="G16" t="str">
        <f>IF(ISNUMBER('CCR By Report Year'!AD16)=TRUE,HLOOKUP('CCR By Report Year'!AD16,'CCR By Report Year'!$A$4:$H$254,FinalData!$A16+1,FALSE),"..")</f>
        <v>..</v>
      </c>
      <c r="H16" t="str">
        <f>IF(ISNUMBER('CCR By Report Year'!AE16)=TRUE,HLOOKUP('CCR By Report Year'!AE16,'CCR By Report Year'!$A$4:$H$254,FinalData!$A16+1,FALSE),"..")</f>
        <v>..</v>
      </c>
      <c r="I16" t="str">
        <f>IF(ISNUMBER('CCR By Report Year'!AF16)=TRUE,HLOOKUP('CCR By Report Year'!AF16,'CCR By Report Year'!$A$4:$H$254,FinalData!$A16+1,FALSE),"..")</f>
        <v>..</v>
      </c>
      <c r="J16" t="str">
        <f>IF(ISNUMBER('CCR By Report Year'!AG16)=TRUE,HLOOKUP('CCR By Report Year'!AG16,'CCR By Report Year'!$A$4:$H$254,FinalData!$A16+1,FALSE),"..")</f>
        <v>..</v>
      </c>
      <c r="K16" t="str">
        <f>IF(ISNUMBER('CCR By Report Year'!AH16)=TRUE,HLOOKUP('CCR By Report Year'!AH16,'CCR By Report Year'!$A$4:$H$254,FinalData!$A16+1,FALSE),"..")</f>
        <v>..</v>
      </c>
      <c r="L16" t="str">
        <f>IF(ISNUMBER('CCR By Report Year'!AI16)=TRUE,HLOOKUP('CCR By Report Year'!AI16,'CCR By Report Year'!$A$4:$H$254,FinalData!$A16+1,FALSE),"..")</f>
        <v>..</v>
      </c>
      <c r="M16" t="str">
        <f>IF(ISNUMBER('CCR By Report Year'!AJ16)=TRUE,HLOOKUP('CCR By Report Year'!AJ16,'CCR By Report Year'!$A$4:$H$254,FinalData!$A16+1,FALSE),"..")</f>
        <v>..</v>
      </c>
      <c r="N16" t="str">
        <f>IF(ISNUMBER('CCR By Report Year'!Z16)=TRUE,HLOOKUP('CCR By Report Year'!Z16,'CCR By Report Year'!$J$4:$P$254,FinalData!$A16+1,FALSE),"..")</f>
        <v>..</v>
      </c>
      <c r="O16" t="str">
        <f>IF(ISNUMBER('CCR By Report Year'!AA16)=TRUE,HLOOKUP('CCR By Report Year'!AA16,'CCR By Report Year'!$J$4:$P$254,FinalData!$A16+1,FALSE),"..")</f>
        <v>..</v>
      </c>
      <c r="P16" t="str">
        <f>IF(ISNUMBER('CCR By Report Year'!AB16)=TRUE,HLOOKUP('CCR By Report Year'!AB16,'CCR By Report Year'!$J$4:$P$254,FinalData!$A16+1,FALSE),"..")</f>
        <v>..</v>
      </c>
      <c r="Q16" t="str">
        <f>IF(ISNUMBER('CCR By Report Year'!AC16)=TRUE,HLOOKUP('CCR By Report Year'!AC16,'CCR By Report Year'!$J$4:$P$254,FinalData!$A16+1,FALSE),"..")</f>
        <v>..</v>
      </c>
      <c r="R16" t="str">
        <f>IF(ISNUMBER('CCR By Report Year'!AD16)=TRUE,HLOOKUP('CCR By Report Year'!AD16,'CCR By Report Year'!$J$4:$P$254,FinalData!$A16+1,FALSE),"..")</f>
        <v>..</v>
      </c>
      <c r="S16" t="str">
        <f>IF(ISNUMBER('CCR By Report Year'!AE16)=TRUE,HLOOKUP('CCR By Report Year'!AE16,'CCR By Report Year'!$J$4:$P$254,FinalData!$A16+1,FALSE),"..")</f>
        <v>..</v>
      </c>
      <c r="T16" t="str">
        <f>IF(ISNUMBER('CCR By Report Year'!AF16)=TRUE,HLOOKUP('CCR By Report Year'!AF16,'CCR By Report Year'!$J$4:$P$254,FinalData!$A16+1,FALSE),"..")</f>
        <v>..</v>
      </c>
      <c r="U16" t="str">
        <f>IF(ISNUMBER('CCR By Report Year'!AG16)=TRUE,HLOOKUP('CCR By Report Year'!AG16,'CCR By Report Year'!$J$4:$P$254,FinalData!$A16+1,FALSE),"..")</f>
        <v>..</v>
      </c>
      <c r="V16" t="str">
        <f>IF(ISNUMBER('CCR By Report Year'!AH16)=TRUE,HLOOKUP('CCR By Report Year'!AH16,'CCR By Report Year'!$J$4:$P$254,FinalData!$A16+1,FALSE),"..")</f>
        <v>..</v>
      </c>
      <c r="W16" t="str">
        <f>IF(ISNUMBER('CCR By Report Year'!AI16)=TRUE,HLOOKUP('CCR By Report Year'!AI16,'CCR By Report Year'!$J$4:$P$254,FinalData!$A16+1,FALSE),"..")</f>
        <v>..</v>
      </c>
      <c r="X16" t="str">
        <f>IF(ISNUMBER('CCR By Report Year'!AJ16)=TRUE,HLOOKUP('CCR By Report Year'!AJ16,'CCR By Report Year'!$J$4:$P$254,FinalData!$A16+1,FALSE),"..")</f>
        <v>..</v>
      </c>
      <c r="Y16" t="str">
        <f>IF(ISNUMBER('CCR By Report Year'!Z16)=TRUE,HLOOKUP('CCR By Report Year'!Z16,'CCR By Report Year'!$R$4:$X$254,FinalData!$A16+1,FALSE),"..")</f>
        <v>..</v>
      </c>
      <c r="Z16" t="str">
        <f>IF(ISNUMBER('CCR By Report Year'!AA16)=TRUE,HLOOKUP('CCR By Report Year'!AA16,'CCR By Report Year'!$R$4:$X$254,FinalData!$A16+1,FALSE),"..")</f>
        <v>..</v>
      </c>
      <c r="AA16" t="str">
        <f>IF(ISNUMBER('CCR By Report Year'!AB16)=TRUE,HLOOKUP('CCR By Report Year'!AB16,'CCR By Report Year'!$R$4:$X$254,FinalData!$A16+1,FALSE),"..")</f>
        <v>..</v>
      </c>
      <c r="AB16" t="str">
        <f>IF(ISNUMBER('CCR By Report Year'!AC16)=TRUE,HLOOKUP('CCR By Report Year'!AC16,'CCR By Report Year'!$R$4:$X$254,FinalData!$A16+1,FALSE),"..")</f>
        <v>..</v>
      </c>
      <c r="AC16" t="str">
        <f>IF(ISNUMBER('CCR By Report Year'!AD16)=TRUE,HLOOKUP('CCR By Report Year'!AD16,'CCR By Report Year'!$R$4:$X$254,FinalData!$A16+1,FALSE),"..")</f>
        <v>..</v>
      </c>
      <c r="AD16" t="str">
        <f>IF(ISNUMBER('CCR By Report Year'!AE16)=TRUE,HLOOKUP('CCR By Report Year'!AE16,'CCR By Report Year'!$R$4:$X$254,FinalData!$A16+1,FALSE),"..")</f>
        <v>..</v>
      </c>
      <c r="AE16" t="str">
        <f>IF(ISNUMBER('CCR By Report Year'!AF16)=TRUE,HLOOKUP('CCR By Report Year'!AF16,'CCR By Report Year'!$R$4:$X$254,FinalData!$A16+1,FALSE),"..")</f>
        <v>..</v>
      </c>
      <c r="AF16" t="str">
        <f>IF(ISNUMBER('CCR By Report Year'!AG16)=TRUE,HLOOKUP('CCR By Report Year'!AG16,'CCR By Report Year'!$R$4:$X$254,FinalData!$A16+1,FALSE),"..")</f>
        <v>..</v>
      </c>
      <c r="AG16" t="str">
        <f>IF(ISNUMBER('CCR By Report Year'!AH16)=TRUE,HLOOKUP('CCR By Report Year'!AH16,'CCR By Report Year'!$R$4:$X$254,FinalData!$A16+1,FALSE),"..")</f>
        <v>..</v>
      </c>
      <c r="AH16" t="str">
        <f>IF(ISNUMBER('CCR By Report Year'!AI16)=TRUE,HLOOKUP('CCR By Report Year'!AI16,'CCR By Report Year'!$R$4:$X$254,FinalData!$A16+1,FALSE),"..")</f>
        <v>..</v>
      </c>
      <c r="AI16" t="str">
        <f>IF(ISNUMBER('CCR By Report Year'!AJ16)=TRUE,HLOOKUP('CCR By Report Year'!AJ16,'CCR By Report Year'!$R$4:$X$254,FinalData!$A16+1,FALSE),"..")</f>
        <v>..</v>
      </c>
    </row>
    <row r="17" spans="1:35" x14ac:dyDescent="0.35">
      <c r="A17">
        <v>13</v>
      </c>
      <c r="B17" t="s">
        <v>12</v>
      </c>
      <c r="C17" t="str">
        <f>IF(ISNUMBER('CCR By Report Year'!Z17)=TRUE,HLOOKUP('CCR By Report Year'!Z17,'CCR By Report Year'!$A$4:$H$254,FinalData!$A17+1,FALSE),"..")</f>
        <v>..</v>
      </c>
      <c r="D17" t="str">
        <f>IF(ISNUMBER('CCR By Report Year'!AA17)=TRUE,HLOOKUP('CCR By Report Year'!AA17,'CCR By Report Year'!$A$4:$H$254,FinalData!$A17+1,FALSE),"..")</f>
        <v>..</v>
      </c>
      <c r="E17" t="str">
        <f>IF(ISNUMBER('CCR By Report Year'!AB17)=TRUE,HLOOKUP('CCR By Report Year'!AB17,'CCR By Report Year'!$A$4:$H$254,FinalData!$A17+1,FALSE),"..")</f>
        <v>..</v>
      </c>
      <c r="F17" t="str">
        <f>IF(ISNUMBER('CCR By Report Year'!AC17)=TRUE,HLOOKUP('CCR By Report Year'!AC17,'CCR By Report Year'!$A$4:$H$254,FinalData!$A17+1,FALSE),"..")</f>
        <v>..</v>
      </c>
      <c r="G17" t="str">
        <f>IF(ISNUMBER('CCR By Report Year'!AD17)=TRUE,HLOOKUP('CCR By Report Year'!AD17,'CCR By Report Year'!$A$4:$H$254,FinalData!$A17+1,FALSE),"..")</f>
        <v>..</v>
      </c>
      <c r="H17" t="str">
        <f>IF(ISNUMBER('CCR By Report Year'!AE17)=TRUE,HLOOKUP('CCR By Report Year'!AE17,'CCR By Report Year'!$A$4:$H$254,FinalData!$A17+1,FALSE),"..")</f>
        <v>..</v>
      </c>
      <c r="I17" t="str">
        <f>IF(ISNUMBER('CCR By Report Year'!AF17)=TRUE,HLOOKUP('CCR By Report Year'!AF17,'CCR By Report Year'!$A$4:$H$254,FinalData!$A17+1,FALSE),"..")</f>
        <v>..</v>
      </c>
      <c r="J17" t="str">
        <f>IF(ISNUMBER('CCR By Report Year'!AG17)=TRUE,HLOOKUP('CCR By Report Year'!AG17,'CCR By Report Year'!$A$4:$H$254,FinalData!$A17+1,FALSE),"..")</f>
        <v>..</v>
      </c>
      <c r="K17" t="str">
        <f>IF(ISNUMBER('CCR By Report Year'!AH17)=TRUE,HLOOKUP('CCR By Report Year'!AH17,'CCR By Report Year'!$A$4:$H$254,FinalData!$A17+1,FALSE),"..")</f>
        <v>..</v>
      </c>
      <c r="L17" t="str">
        <f>IF(ISNUMBER('CCR By Report Year'!AI17)=TRUE,HLOOKUP('CCR By Report Year'!AI17,'CCR By Report Year'!$A$4:$H$254,FinalData!$A17+1,FALSE),"..")</f>
        <v>..</v>
      </c>
      <c r="M17" t="str">
        <f>IF(ISNUMBER('CCR By Report Year'!AJ17)=TRUE,HLOOKUP('CCR By Report Year'!AJ17,'CCR By Report Year'!$A$4:$H$254,FinalData!$A17+1,FALSE),"..")</f>
        <v>..</v>
      </c>
      <c r="N17" t="str">
        <f>IF(ISNUMBER('CCR By Report Year'!Z17)=TRUE,HLOOKUP('CCR By Report Year'!Z17,'CCR By Report Year'!$J$4:$P$254,FinalData!$A17+1,FALSE),"..")</f>
        <v>..</v>
      </c>
      <c r="O17" t="str">
        <f>IF(ISNUMBER('CCR By Report Year'!AA17)=TRUE,HLOOKUP('CCR By Report Year'!AA17,'CCR By Report Year'!$J$4:$P$254,FinalData!$A17+1,FALSE),"..")</f>
        <v>..</v>
      </c>
      <c r="P17" t="str">
        <f>IF(ISNUMBER('CCR By Report Year'!AB17)=TRUE,HLOOKUP('CCR By Report Year'!AB17,'CCR By Report Year'!$J$4:$P$254,FinalData!$A17+1,FALSE),"..")</f>
        <v>..</v>
      </c>
      <c r="Q17" t="str">
        <f>IF(ISNUMBER('CCR By Report Year'!AC17)=TRUE,HLOOKUP('CCR By Report Year'!AC17,'CCR By Report Year'!$J$4:$P$254,FinalData!$A17+1,FALSE),"..")</f>
        <v>..</v>
      </c>
      <c r="R17" t="str">
        <f>IF(ISNUMBER('CCR By Report Year'!AD17)=TRUE,HLOOKUP('CCR By Report Year'!AD17,'CCR By Report Year'!$J$4:$P$254,FinalData!$A17+1,FALSE),"..")</f>
        <v>..</v>
      </c>
      <c r="S17" t="str">
        <f>IF(ISNUMBER('CCR By Report Year'!AE17)=TRUE,HLOOKUP('CCR By Report Year'!AE17,'CCR By Report Year'!$J$4:$P$254,FinalData!$A17+1,FALSE),"..")</f>
        <v>..</v>
      </c>
      <c r="T17" t="str">
        <f>IF(ISNUMBER('CCR By Report Year'!AF17)=TRUE,HLOOKUP('CCR By Report Year'!AF17,'CCR By Report Year'!$J$4:$P$254,FinalData!$A17+1,FALSE),"..")</f>
        <v>..</v>
      </c>
      <c r="U17" t="str">
        <f>IF(ISNUMBER('CCR By Report Year'!AG17)=TRUE,HLOOKUP('CCR By Report Year'!AG17,'CCR By Report Year'!$J$4:$P$254,FinalData!$A17+1,FALSE),"..")</f>
        <v>..</v>
      </c>
      <c r="V17" t="str">
        <f>IF(ISNUMBER('CCR By Report Year'!AH17)=TRUE,HLOOKUP('CCR By Report Year'!AH17,'CCR By Report Year'!$J$4:$P$254,FinalData!$A17+1,FALSE),"..")</f>
        <v>..</v>
      </c>
      <c r="W17" t="str">
        <f>IF(ISNUMBER('CCR By Report Year'!AI17)=TRUE,HLOOKUP('CCR By Report Year'!AI17,'CCR By Report Year'!$J$4:$P$254,FinalData!$A17+1,FALSE),"..")</f>
        <v>..</v>
      </c>
      <c r="X17" t="str">
        <f>IF(ISNUMBER('CCR By Report Year'!AJ17)=TRUE,HLOOKUP('CCR By Report Year'!AJ17,'CCR By Report Year'!$J$4:$P$254,FinalData!$A17+1,FALSE),"..")</f>
        <v>..</v>
      </c>
      <c r="Y17" t="str">
        <f>IF(ISNUMBER('CCR By Report Year'!Z17)=TRUE,HLOOKUP('CCR By Report Year'!Z17,'CCR By Report Year'!$R$4:$X$254,FinalData!$A17+1,FALSE),"..")</f>
        <v>..</v>
      </c>
      <c r="Z17" t="str">
        <f>IF(ISNUMBER('CCR By Report Year'!AA17)=TRUE,HLOOKUP('CCR By Report Year'!AA17,'CCR By Report Year'!$R$4:$X$254,FinalData!$A17+1,FALSE),"..")</f>
        <v>..</v>
      </c>
      <c r="AA17" t="str">
        <f>IF(ISNUMBER('CCR By Report Year'!AB17)=TRUE,HLOOKUP('CCR By Report Year'!AB17,'CCR By Report Year'!$R$4:$X$254,FinalData!$A17+1,FALSE),"..")</f>
        <v>..</v>
      </c>
      <c r="AB17" t="str">
        <f>IF(ISNUMBER('CCR By Report Year'!AC17)=TRUE,HLOOKUP('CCR By Report Year'!AC17,'CCR By Report Year'!$R$4:$X$254,FinalData!$A17+1,FALSE),"..")</f>
        <v>..</v>
      </c>
      <c r="AC17" t="str">
        <f>IF(ISNUMBER('CCR By Report Year'!AD17)=TRUE,HLOOKUP('CCR By Report Year'!AD17,'CCR By Report Year'!$R$4:$X$254,FinalData!$A17+1,FALSE),"..")</f>
        <v>..</v>
      </c>
      <c r="AD17" t="str">
        <f>IF(ISNUMBER('CCR By Report Year'!AE17)=TRUE,HLOOKUP('CCR By Report Year'!AE17,'CCR By Report Year'!$R$4:$X$254,FinalData!$A17+1,FALSE),"..")</f>
        <v>..</v>
      </c>
      <c r="AE17" t="str">
        <f>IF(ISNUMBER('CCR By Report Year'!AF17)=TRUE,HLOOKUP('CCR By Report Year'!AF17,'CCR By Report Year'!$R$4:$X$254,FinalData!$A17+1,FALSE),"..")</f>
        <v>..</v>
      </c>
      <c r="AF17" t="str">
        <f>IF(ISNUMBER('CCR By Report Year'!AG17)=TRUE,HLOOKUP('CCR By Report Year'!AG17,'CCR By Report Year'!$R$4:$X$254,FinalData!$A17+1,FALSE),"..")</f>
        <v>..</v>
      </c>
      <c r="AG17" t="str">
        <f>IF(ISNUMBER('CCR By Report Year'!AH17)=TRUE,HLOOKUP('CCR By Report Year'!AH17,'CCR By Report Year'!$R$4:$X$254,FinalData!$A17+1,FALSE),"..")</f>
        <v>..</v>
      </c>
      <c r="AH17" t="str">
        <f>IF(ISNUMBER('CCR By Report Year'!AI17)=TRUE,HLOOKUP('CCR By Report Year'!AI17,'CCR By Report Year'!$R$4:$X$254,FinalData!$A17+1,FALSE),"..")</f>
        <v>..</v>
      </c>
      <c r="AI17" t="str">
        <f>IF(ISNUMBER('CCR By Report Year'!AJ17)=TRUE,HLOOKUP('CCR By Report Year'!AJ17,'CCR By Report Year'!$R$4:$X$254,FinalData!$A17+1,FALSE),"..")</f>
        <v>..</v>
      </c>
    </row>
    <row r="18" spans="1:35" x14ac:dyDescent="0.35">
      <c r="A18">
        <v>14</v>
      </c>
      <c r="B18" t="s">
        <v>13</v>
      </c>
      <c r="C18" t="str">
        <f>IF(ISNUMBER('CCR By Report Year'!Z18)=TRUE,HLOOKUP('CCR By Report Year'!Z18,'CCR By Report Year'!$A$4:$H$254,FinalData!$A18+1,FALSE),"..")</f>
        <v>..</v>
      </c>
      <c r="D18" t="str">
        <f>IF(ISNUMBER('CCR By Report Year'!AA18)=TRUE,HLOOKUP('CCR By Report Year'!AA18,'CCR By Report Year'!$A$4:$H$254,FinalData!$A18+1,FALSE),"..")</f>
        <v>..</v>
      </c>
      <c r="E18" t="str">
        <f>IF(ISNUMBER('CCR By Report Year'!AB18)=TRUE,HLOOKUP('CCR By Report Year'!AB18,'CCR By Report Year'!$A$4:$H$254,FinalData!$A18+1,FALSE),"..")</f>
        <v>..</v>
      </c>
      <c r="F18" t="str">
        <f>IF(ISNUMBER('CCR By Report Year'!AC18)=TRUE,HLOOKUP('CCR By Report Year'!AC18,'CCR By Report Year'!$A$4:$H$254,FinalData!$A18+1,FALSE),"..")</f>
        <v>..</v>
      </c>
      <c r="G18" t="str">
        <f>IF(ISNUMBER('CCR By Report Year'!AD18)=TRUE,HLOOKUP('CCR By Report Year'!AD18,'CCR By Report Year'!$A$4:$H$254,FinalData!$A18+1,FALSE),"..")</f>
        <v>..</v>
      </c>
      <c r="H18" t="str">
        <f>IF(ISNUMBER('CCR By Report Year'!AE18)=TRUE,HLOOKUP('CCR By Report Year'!AE18,'CCR By Report Year'!$A$4:$H$254,FinalData!$A18+1,FALSE),"..")</f>
        <v>..</v>
      </c>
      <c r="I18" t="str">
        <f>IF(ISNUMBER('CCR By Report Year'!AF18)=TRUE,HLOOKUP('CCR By Report Year'!AF18,'CCR By Report Year'!$A$4:$H$254,FinalData!$A18+1,FALSE),"..")</f>
        <v>..</v>
      </c>
      <c r="J18" t="str">
        <f>IF(ISNUMBER('CCR By Report Year'!AG18)=TRUE,HLOOKUP('CCR By Report Year'!AG18,'CCR By Report Year'!$A$4:$H$254,FinalData!$A18+1,FALSE),"..")</f>
        <v>..</v>
      </c>
      <c r="K18" t="str">
        <f>IF(ISNUMBER('CCR By Report Year'!AH18)=TRUE,HLOOKUP('CCR By Report Year'!AH18,'CCR By Report Year'!$A$4:$H$254,FinalData!$A18+1,FALSE),"..")</f>
        <v>..</v>
      </c>
      <c r="L18" t="str">
        <f>IF(ISNUMBER('CCR By Report Year'!AI18)=TRUE,HLOOKUP('CCR By Report Year'!AI18,'CCR By Report Year'!$A$4:$H$254,FinalData!$A18+1,FALSE),"..")</f>
        <v>..</v>
      </c>
      <c r="M18" t="str">
        <f>IF(ISNUMBER('CCR By Report Year'!AJ18)=TRUE,HLOOKUP('CCR By Report Year'!AJ18,'CCR By Report Year'!$A$4:$H$254,FinalData!$A18+1,FALSE),"..")</f>
        <v>..</v>
      </c>
      <c r="N18" t="str">
        <f>IF(ISNUMBER('CCR By Report Year'!Z18)=TRUE,HLOOKUP('CCR By Report Year'!Z18,'CCR By Report Year'!$J$4:$P$254,FinalData!$A18+1,FALSE),"..")</f>
        <v>..</v>
      </c>
      <c r="O18" t="str">
        <f>IF(ISNUMBER('CCR By Report Year'!AA18)=TRUE,HLOOKUP('CCR By Report Year'!AA18,'CCR By Report Year'!$J$4:$P$254,FinalData!$A18+1,FALSE),"..")</f>
        <v>..</v>
      </c>
      <c r="P18" t="str">
        <f>IF(ISNUMBER('CCR By Report Year'!AB18)=TRUE,HLOOKUP('CCR By Report Year'!AB18,'CCR By Report Year'!$J$4:$P$254,FinalData!$A18+1,FALSE),"..")</f>
        <v>..</v>
      </c>
      <c r="Q18" t="str">
        <f>IF(ISNUMBER('CCR By Report Year'!AC18)=TRUE,HLOOKUP('CCR By Report Year'!AC18,'CCR By Report Year'!$J$4:$P$254,FinalData!$A18+1,FALSE),"..")</f>
        <v>..</v>
      </c>
      <c r="R18" t="str">
        <f>IF(ISNUMBER('CCR By Report Year'!AD18)=TRUE,HLOOKUP('CCR By Report Year'!AD18,'CCR By Report Year'!$J$4:$P$254,FinalData!$A18+1,FALSE),"..")</f>
        <v>..</v>
      </c>
      <c r="S18" t="str">
        <f>IF(ISNUMBER('CCR By Report Year'!AE18)=TRUE,HLOOKUP('CCR By Report Year'!AE18,'CCR By Report Year'!$J$4:$P$254,FinalData!$A18+1,FALSE),"..")</f>
        <v>..</v>
      </c>
      <c r="T18" t="str">
        <f>IF(ISNUMBER('CCR By Report Year'!AF18)=TRUE,HLOOKUP('CCR By Report Year'!AF18,'CCR By Report Year'!$J$4:$P$254,FinalData!$A18+1,FALSE),"..")</f>
        <v>..</v>
      </c>
      <c r="U18" t="str">
        <f>IF(ISNUMBER('CCR By Report Year'!AG18)=TRUE,HLOOKUP('CCR By Report Year'!AG18,'CCR By Report Year'!$J$4:$P$254,FinalData!$A18+1,FALSE),"..")</f>
        <v>..</v>
      </c>
      <c r="V18" t="str">
        <f>IF(ISNUMBER('CCR By Report Year'!AH18)=TRUE,HLOOKUP('CCR By Report Year'!AH18,'CCR By Report Year'!$J$4:$P$254,FinalData!$A18+1,FALSE),"..")</f>
        <v>..</v>
      </c>
      <c r="W18" t="str">
        <f>IF(ISNUMBER('CCR By Report Year'!AI18)=TRUE,HLOOKUP('CCR By Report Year'!AI18,'CCR By Report Year'!$J$4:$P$254,FinalData!$A18+1,FALSE),"..")</f>
        <v>..</v>
      </c>
      <c r="X18" t="str">
        <f>IF(ISNUMBER('CCR By Report Year'!AJ18)=TRUE,HLOOKUP('CCR By Report Year'!AJ18,'CCR By Report Year'!$J$4:$P$254,FinalData!$A18+1,FALSE),"..")</f>
        <v>..</v>
      </c>
      <c r="Y18" t="str">
        <f>IF(ISNUMBER('CCR By Report Year'!Z18)=TRUE,HLOOKUP('CCR By Report Year'!Z18,'CCR By Report Year'!$R$4:$X$254,FinalData!$A18+1,FALSE),"..")</f>
        <v>..</v>
      </c>
      <c r="Z18" t="str">
        <f>IF(ISNUMBER('CCR By Report Year'!AA18)=TRUE,HLOOKUP('CCR By Report Year'!AA18,'CCR By Report Year'!$R$4:$X$254,FinalData!$A18+1,FALSE),"..")</f>
        <v>..</v>
      </c>
      <c r="AA18" t="str">
        <f>IF(ISNUMBER('CCR By Report Year'!AB18)=TRUE,HLOOKUP('CCR By Report Year'!AB18,'CCR By Report Year'!$R$4:$X$254,FinalData!$A18+1,FALSE),"..")</f>
        <v>..</v>
      </c>
      <c r="AB18" t="str">
        <f>IF(ISNUMBER('CCR By Report Year'!AC18)=TRUE,HLOOKUP('CCR By Report Year'!AC18,'CCR By Report Year'!$R$4:$X$254,FinalData!$A18+1,FALSE),"..")</f>
        <v>..</v>
      </c>
      <c r="AC18" t="str">
        <f>IF(ISNUMBER('CCR By Report Year'!AD18)=TRUE,HLOOKUP('CCR By Report Year'!AD18,'CCR By Report Year'!$R$4:$X$254,FinalData!$A18+1,FALSE),"..")</f>
        <v>..</v>
      </c>
      <c r="AD18" t="str">
        <f>IF(ISNUMBER('CCR By Report Year'!AE18)=TRUE,HLOOKUP('CCR By Report Year'!AE18,'CCR By Report Year'!$R$4:$X$254,FinalData!$A18+1,FALSE),"..")</f>
        <v>..</v>
      </c>
      <c r="AE18" t="str">
        <f>IF(ISNUMBER('CCR By Report Year'!AF18)=TRUE,HLOOKUP('CCR By Report Year'!AF18,'CCR By Report Year'!$R$4:$X$254,FinalData!$A18+1,FALSE),"..")</f>
        <v>..</v>
      </c>
      <c r="AF18" t="str">
        <f>IF(ISNUMBER('CCR By Report Year'!AG18)=TRUE,HLOOKUP('CCR By Report Year'!AG18,'CCR By Report Year'!$R$4:$X$254,FinalData!$A18+1,FALSE),"..")</f>
        <v>..</v>
      </c>
      <c r="AG18" t="str">
        <f>IF(ISNUMBER('CCR By Report Year'!AH18)=TRUE,HLOOKUP('CCR By Report Year'!AH18,'CCR By Report Year'!$R$4:$X$254,FinalData!$A18+1,FALSE),"..")</f>
        <v>..</v>
      </c>
      <c r="AH18" t="str">
        <f>IF(ISNUMBER('CCR By Report Year'!AI18)=TRUE,HLOOKUP('CCR By Report Year'!AI18,'CCR By Report Year'!$R$4:$X$254,FinalData!$A18+1,FALSE),"..")</f>
        <v>..</v>
      </c>
      <c r="AI18" t="str">
        <f>IF(ISNUMBER('CCR By Report Year'!AJ18)=TRUE,HLOOKUP('CCR By Report Year'!AJ18,'CCR By Report Year'!$R$4:$X$254,FinalData!$A18+1,FALSE),"..")</f>
        <v>..</v>
      </c>
    </row>
    <row r="19" spans="1:35" x14ac:dyDescent="0.35">
      <c r="A19">
        <v>15</v>
      </c>
      <c r="B19" t="s">
        <v>14</v>
      </c>
      <c r="C19" t="str">
        <f>IF(ISNUMBER('CCR By Report Year'!Z19)=TRUE,HLOOKUP('CCR By Report Year'!Z19,'CCR By Report Year'!$A$4:$H$254,FinalData!$A19+1,FALSE),"..")</f>
        <v>..</v>
      </c>
      <c r="D19" t="str">
        <f>IF(ISNUMBER('CCR By Report Year'!AA19)=TRUE,HLOOKUP('CCR By Report Year'!AA19,'CCR By Report Year'!$A$4:$H$254,FinalData!$A19+1,FALSE),"..")</f>
        <v>..</v>
      </c>
      <c r="E19" t="str">
        <f>IF(ISNUMBER('CCR By Report Year'!AB19)=TRUE,HLOOKUP('CCR By Report Year'!AB19,'CCR By Report Year'!$A$4:$H$254,FinalData!$A19+1,FALSE),"..")</f>
        <v>..</v>
      </c>
      <c r="F19" t="str">
        <f>IF(ISNUMBER('CCR By Report Year'!AC19)=TRUE,HLOOKUP('CCR By Report Year'!AC19,'CCR By Report Year'!$A$4:$H$254,FinalData!$A19+1,FALSE),"..")</f>
        <v>..</v>
      </c>
      <c r="G19" t="str">
        <f>IF(ISNUMBER('CCR By Report Year'!AD19)=TRUE,HLOOKUP('CCR By Report Year'!AD19,'CCR By Report Year'!$A$4:$H$254,FinalData!$A19+1,FALSE),"..")</f>
        <v>..</v>
      </c>
      <c r="H19" t="str">
        <f>IF(ISNUMBER('CCR By Report Year'!AE19)=TRUE,HLOOKUP('CCR By Report Year'!AE19,'CCR By Report Year'!$A$4:$H$254,FinalData!$A19+1,FALSE),"..")</f>
        <v>..</v>
      </c>
      <c r="I19" t="str">
        <f>IF(ISNUMBER('CCR By Report Year'!AF19)=TRUE,HLOOKUP('CCR By Report Year'!AF19,'CCR By Report Year'!$A$4:$H$254,FinalData!$A19+1,FALSE),"..")</f>
        <v>..</v>
      </c>
      <c r="J19" t="str">
        <f>IF(ISNUMBER('CCR By Report Year'!AG19)=TRUE,HLOOKUP('CCR By Report Year'!AG19,'CCR By Report Year'!$A$4:$H$254,FinalData!$A19+1,FALSE),"..")</f>
        <v>..</v>
      </c>
      <c r="K19" t="str">
        <f>IF(ISNUMBER('CCR By Report Year'!AH19)=TRUE,HLOOKUP('CCR By Report Year'!AH19,'CCR By Report Year'!$A$4:$H$254,FinalData!$A19+1,FALSE),"..")</f>
        <v>..</v>
      </c>
      <c r="L19" t="str">
        <f>IF(ISNUMBER('CCR By Report Year'!AI19)=TRUE,HLOOKUP('CCR By Report Year'!AI19,'CCR By Report Year'!$A$4:$H$254,FinalData!$A19+1,FALSE),"..")</f>
        <v>..</v>
      </c>
      <c r="M19" t="str">
        <f>IF(ISNUMBER('CCR By Report Year'!AJ19)=TRUE,HLOOKUP('CCR By Report Year'!AJ19,'CCR By Report Year'!$A$4:$H$254,FinalData!$A19+1,FALSE),"..")</f>
        <v>..</v>
      </c>
      <c r="N19" t="str">
        <f>IF(ISNUMBER('CCR By Report Year'!Z19)=TRUE,HLOOKUP('CCR By Report Year'!Z19,'CCR By Report Year'!$J$4:$P$254,FinalData!$A19+1,FALSE),"..")</f>
        <v>..</v>
      </c>
      <c r="O19" t="str">
        <f>IF(ISNUMBER('CCR By Report Year'!AA19)=TRUE,HLOOKUP('CCR By Report Year'!AA19,'CCR By Report Year'!$J$4:$P$254,FinalData!$A19+1,FALSE),"..")</f>
        <v>..</v>
      </c>
      <c r="P19" t="str">
        <f>IF(ISNUMBER('CCR By Report Year'!AB19)=TRUE,HLOOKUP('CCR By Report Year'!AB19,'CCR By Report Year'!$J$4:$P$254,FinalData!$A19+1,FALSE),"..")</f>
        <v>..</v>
      </c>
      <c r="Q19" t="str">
        <f>IF(ISNUMBER('CCR By Report Year'!AC19)=TRUE,HLOOKUP('CCR By Report Year'!AC19,'CCR By Report Year'!$J$4:$P$254,FinalData!$A19+1,FALSE),"..")</f>
        <v>..</v>
      </c>
      <c r="R19" t="str">
        <f>IF(ISNUMBER('CCR By Report Year'!AD19)=TRUE,HLOOKUP('CCR By Report Year'!AD19,'CCR By Report Year'!$J$4:$P$254,FinalData!$A19+1,FALSE),"..")</f>
        <v>..</v>
      </c>
      <c r="S19" t="str">
        <f>IF(ISNUMBER('CCR By Report Year'!AE19)=TRUE,HLOOKUP('CCR By Report Year'!AE19,'CCR By Report Year'!$J$4:$P$254,FinalData!$A19+1,FALSE),"..")</f>
        <v>..</v>
      </c>
      <c r="T19" t="str">
        <f>IF(ISNUMBER('CCR By Report Year'!AF19)=TRUE,HLOOKUP('CCR By Report Year'!AF19,'CCR By Report Year'!$J$4:$P$254,FinalData!$A19+1,FALSE),"..")</f>
        <v>..</v>
      </c>
      <c r="U19" t="str">
        <f>IF(ISNUMBER('CCR By Report Year'!AG19)=TRUE,HLOOKUP('CCR By Report Year'!AG19,'CCR By Report Year'!$J$4:$P$254,FinalData!$A19+1,FALSE),"..")</f>
        <v>..</v>
      </c>
      <c r="V19" t="str">
        <f>IF(ISNUMBER('CCR By Report Year'!AH19)=TRUE,HLOOKUP('CCR By Report Year'!AH19,'CCR By Report Year'!$J$4:$P$254,FinalData!$A19+1,FALSE),"..")</f>
        <v>..</v>
      </c>
      <c r="W19" t="str">
        <f>IF(ISNUMBER('CCR By Report Year'!AI19)=TRUE,HLOOKUP('CCR By Report Year'!AI19,'CCR By Report Year'!$J$4:$P$254,FinalData!$A19+1,FALSE),"..")</f>
        <v>..</v>
      </c>
      <c r="X19" t="str">
        <f>IF(ISNUMBER('CCR By Report Year'!AJ19)=TRUE,HLOOKUP('CCR By Report Year'!AJ19,'CCR By Report Year'!$J$4:$P$254,FinalData!$A19+1,FALSE),"..")</f>
        <v>..</v>
      </c>
      <c r="Y19" t="str">
        <f>IF(ISNUMBER('CCR By Report Year'!Z19)=TRUE,HLOOKUP('CCR By Report Year'!Z19,'CCR By Report Year'!$R$4:$X$254,FinalData!$A19+1,FALSE),"..")</f>
        <v>..</v>
      </c>
      <c r="Z19" t="str">
        <f>IF(ISNUMBER('CCR By Report Year'!AA19)=TRUE,HLOOKUP('CCR By Report Year'!AA19,'CCR By Report Year'!$R$4:$X$254,FinalData!$A19+1,FALSE),"..")</f>
        <v>..</v>
      </c>
      <c r="AA19" t="str">
        <f>IF(ISNUMBER('CCR By Report Year'!AB19)=TRUE,HLOOKUP('CCR By Report Year'!AB19,'CCR By Report Year'!$R$4:$X$254,FinalData!$A19+1,FALSE),"..")</f>
        <v>..</v>
      </c>
      <c r="AB19" t="str">
        <f>IF(ISNUMBER('CCR By Report Year'!AC19)=TRUE,HLOOKUP('CCR By Report Year'!AC19,'CCR By Report Year'!$R$4:$X$254,FinalData!$A19+1,FALSE),"..")</f>
        <v>..</v>
      </c>
      <c r="AC19" t="str">
        <f>IF(ISNUMBER('CCR By Report Year'!AD19)=TRUE,HLOOKUP('CCR By Report Year'!AD19,'CCR By Report Year'!$R$4:$X$254,FinalData!$A19+1,FALSE),"..")</f>
        <v>..</v>
      </c>
      <c r="AD19" t="str">
        <f>IF(ISNUMBER('CCR By Report Year'!AE19)=TRUE,HLOOKUP('CCR By Report Year'!AE19,'CCR By Report Year'!$R$4:$X$254,FinalData!$A19+1,FALSE),"..")</f>
        <v>..</v>
      </c>
      <c r="AE19" t="str">
        <f>IF(ISNUMBER('CCR By Report Year'!AF19)=TRUE,HLOOKUP('CCR By Report Year'!AF19,'CCR By Report Year'!$R$4:$X$254,FinalData!$A19+1,FALSE),"..")</f>
        <v>..</v>
      </c>
      <c r="AF19" t="str">
        <f>IF(ISNUMBER('CCR By Report Year'!AG19)=TRUE,HLOOKUP('CCR By Report Year'!AG19,'CCR By Report Year'!$R$4:$X$254,FinalData!$A19+1,FALSE),"..")</f>
        <v>..</v>
      </c>
      <c r="AG19" t="str">
        <f>IF(ISNUMBER('CCR By Report Year'!AH19)=TRUE,HLOOKUP('CCR By Report Year'!AH19,'CCR By Report Year'!$R$4:$X$254,FinalData!$A19+1,FALSE),"..")</f>
        <v>..</v>
      </c>
      <c r="AH19" t="str">
        <f>IF(ISNUMBER('CCR By Report Year'!AI19)=TRUE,HLOOKUP('CCR By Report Year'!AI19,'CCR By Report Year'!$R$4:$X$254,FinalData!$A19+1,FALSE),"..")</f>
        <v>..</v>
      </c>
      <c r="AI19" t="str">
        <f>IF(ISNUMBER('CCR By Report Year'!AJ19)=TRUE,HLOOKUP('CCR By Report Year'!AJ19,'CCR By Report Year'!$R$4:$X$254,FinalData!$A19+1,FALSE),"..")</f>
        <v>..</v>
      </c>
    </row>
    <row r="20" spans="1:35" x14ac:dyDescent="0.35">
      <c r="A20">
        <v>16</v>
      </c>
      <c r="B20" t="s">
        <v>15</v>
      </c>
      <c r="C20" t="str">
        <f>IF(ISNUMBER('CCR By Report Year'!Z20)=TRUE,HLOOKUP('CCR By Report Year'!Z20,'CCR By Report Year'!$A$4:$H$254,FinalData!$A20+1,FALSE),"..")</f>
        <v>..</v>
      </c>
      <c r="D20" t="str">
        <f>IF(ISNUMBER('CCR By Report Year'!AA20)=TRUE,HLOOKUP('CCR By Report Year'!AA20,'CCR By Report Year'!$A$4:$H$254,FinalData!$A20+1,FALSE),"..")</f>
        <v>..</v>
      </c>
      <c r="E20" t="str">
        <f>IF(ISNUMBER('CCR By Report Year'!AB20)=TRUE,HLOOKUP('CCR By Report Year'!AB20,'CCR By Report Year'!$A$4:$H$254,FinalData!$A20+1,FALSE),"..")</f>
        <v>..</v>
      </c>
      <c r="F20" t="str">
        <f>IF(ISNUMBER('CCR By Report Year'!AC20)=TRUE,HLOOKUP('CCR By Report Year'!AC20,'CCR By Report Year'!$A$4:$H$254,FinalData!$A20+1,FALSE),"..")</f>
        <v>..</v>
      </c>
      <c r="G20" t="str">
        <f>IF(ISNUMBER('CCR By Report Year'!AD20)=TRUE,HLOOKUP('CCR By Report Year'!AD20,'CCR By Report Year'!$A$4:$H$254,FinalData!$A20+1,FALSE),"..")</f>
        <v>..</v>
      </c>
      <c r="H20" t="str">
        <f>IF(ISNUMBER('CCR By Report Year'!AE20)=TRUE,HLOOKUP('CCR By Report Year'!AE20,'CCR By Report Year'!$A$4:$H$254,FinalData!$A20+1,FALSE),"..")</f>
        <v>..</v>
      </c>
      <c r="I20" t="str">
        <f>IF(ISNUMBER('CCR By Report Year'!AF20)=TRUE,HLOOKUP('CCR By Report Year'!AF20,'CCR By Report Year'!$A$4:$H$254,FinalData!$A20+1,FALSE),"..")</f>
        <v>..</v>
      </c>
      <c r="J20" t="str">
        <f>IF(ISNUMBER('CCR By Report Year'!AG20)=TRUE,HLOOKUP('CCR By Report Year'!AG20,'CCR By Report Year'!$A$4:$H$254,FinalData!$A20+1,FALSE),"..")</f>
        <v>..</v>
      </c>
      <c r="K20" t="str">
        <f>IF(ISNUMBER('CCR By Report Year'!AH20)=TRUE,HLOOKUP('CCR By Report Year'!AH20,'CCR By Report Year'!$A$4:$H$254,FinalData!$A20+1,FALSE),"..")</f>
        <v>..</v>
      </c>
      <c r="L20" t="str">
        <f>IF(ISNUMBER('CCR By Report Year'!AI20)=TRUE,HLOOKUP('CCR By Report Year'!AI20,'CCR By Report Year'!$A$4:$H$254,FinalData!$A20+1,FALSE),"..")</f>
        <v>..</v>
      </c>
      <c r="M20" t="str">
        <f>IF(ISNUMBER('CCR By Report Year'!AJ20)=TRUE,HLOOKUP('CCR By Report Year'!AJ20,'CCR By Report Year'!$A$4:$H$254,FinalData!$A20+1,FALSE),"..")</f>
        <v>..</v>
      </c>
      <c r="N20" t="str">
        <f>IF(ISNUMBER('CCR By Report Year'!Z20)=TRUE,HLOOKUP('CCR By Report Year'!Z20,'CCR By Report Year'!$J$4:$P$254,FinalData!$A20+1,FALSE),"..")</f>
        <v>..</v>
      </c>
      <c r="O20" t="str">
        <f>IF(ISNUMBER('CCR By Report Year'!AA20)=TRUE,HLOOKUP('CCR By Report Year'!AA20,'CCR By Report Year'!$J$4:$P$254,FinalData!$A20+1,FALSE),"..")</f>
        <v>..</v>
      </c>
      <c r="P20" t="str">
        <f>IF(ISNUMBER('CCR By Report Year'!AB20)=TRUE,HLOOKUP('CCR By Report Year'!AB20,'CCR By Report Year'!$J$4:$P$254,FinalData!$A20+1,FALSE),"..")</f>
        <v>..</v>
      </c>
      <c r="Q20" t="str">
        <f>IF(ISNUMBER('CCR By Report Year'!AC20)=TRUE,HLOOKUP('CCR By Report Year'!AC20,'CCR By Report Year'!$J$4:$P$254,FinalData!$A20+1,FALSE),"..")</f>
        <v>..</v>
      </c>
      <c r="R20" t="str">
        <f>IF(ISNUMBER('CCR By Report Year'!AD20)=TRUE,HLOOKUP('CCR By Report Year'!AD20,'CCR By Report Year'!$J$4:$P$254,FinalData!$A20+1,FALSE),"..")</f>
        <v>..</v>
      </c>
      <c r="S20" t="str">
        <f>IF(ISNUMBER('CCR By Report Year'!AE20)=TRUE,HLOOKUP('CCR By Report Year'!AE20,'CCR By Report Year'!$J$4:$P$254,FinalData!$A20+1,FALSE),"..")</f>
        <v>..</v>
      </c>
      <c r="T20" t="str">
        <f>IF(ISNUMBER('CCR By Report Year'!AF20)=TRUE,HLOOKUP('CCR By Report Year'!AF20,'CCR By Report Year'!$J$4:$P$254,FinalData!$A20+1,FALSE),"..")</f>
        <v>..</v>
      </c>
      <c r="U20" t="str">
        <f>IF(ISNUMBER('CCR By Report Year'!AG20)=TRUE,HLOOKUP('CCR By Report Year'!AG20,'CCR By Report Year'!$J$4:$P$254,FinalData!$A20+1,FALSE),"..")</f>
        <v>..</v>
      </c>
      <c r="V20" t="str">
        <f>IF(ISNUMBER('CCR By Report Year'!AH20)=TRUE,HLOOKUP('CCR By Report Year'!AH20,'CCR By Report Year'!$J$4:$P$254,FinalData!$A20+1,FALSE),"..")</f>
        <v>..</v>
      </c>
      <c r="W20" t="str">
        <f>IF(ISNUMBER('CCR By Report Year'!AI20)=TRUE,HLOOKUP('CCR By Report Year'!AI20,'CCR By Report Year'!$J$4:$P$254,FinalData!$A20+1,FALSE),"..")</f>
        <v>..</v>
      </c>
      <c r="X20" t="str">
        <f>IF(ISNUMBER('CCR By Report Year'!AJ20)=TRUE,HLOOKUP('CCR By Report Year'!AJ20,'CCR By Report Year'!$J$4:$P$254,FinalData!$A20+1,FALSE),"..")</f>
        <v>..</v>
      </c>
      <c r="Y20" t="str">
        <f>IF(ISNUMBER('CCR By Report Year'!Z20)=TRUE,HLOOKUP('CCR By Report Year'!Z20,'CCR By Report Year'!$R$4:$X$254,FinalData!$A20+1,FALSE),"..")</f>
        <v>..</v>
      </c>
      <c r="Z20" t="str">
        <f>IF(ISNUMBER('CCR By Report Year'!AA20)=TRUE,HLOOKUP('CCR By Report Year'!AA20,'CCR By Report Year'!$R$4:$X$254,FinalData!$A20+1,FALSE),"..")</f>
        <v>..</v>
      </c>
      <c r="AA20" t="str">
        <f>IF(ISNUMBER('CCR By Report Year'!AB20)=TRUE,HLOOKUP('CCR By Report Year'!AB20,'CCR By Report Year'!$R$4:$X$254,FinalData!$A20+1,FALSE),"..")</f>
        <v>..</v>
      </c>
      <c r="AB20" t="str">
        <f>IF(ISNUMBER('CCR By Report Year'!AC20)=TRUE,HLOOKUP('CCR By Report Year'!AC20,'CCR By Report Year'!$R$4:$X$254,FinalData!$A20+1,FALSE),"..")</f>
        <v>..</v>
      </c>
      <c r="AC20" t="str">
        <f>IF(ISNUMBER('CCR By Report Year'!AD20)=TRUE,HLOOKUP('CCR By Report Year'!AD20,'CCR By Report Year'!$R$4:$X$254,FinalData!$A20+1,FALSE),"..")</f>
        <v>..</v>
      </c>
      <c r="AD20" t="str">
        <f>IF(ISNUMBER('CCR By Report Year'!AE20)=TRUE,HLOOKUP('CCR By Report Year'!AE20,'CCR By Report Year'!$R$4:$X$254,FinalData!$A20+1,FALSE),"..")</f>
        <v>..</v>
      </c>
      <c r="AE20" t="str">
        <f>IF(ISNUMBER('CCR By Report Year'!AF20)=TRUE,HLOOKUP('CCR By Report Year'!AF20,'CCR By Report Year'!$R$4:$X$254,FinalData!$A20+1,FALSE),"..")</f>
        <v>..</v>
      </c>
      <c r="AF20" t="str">
        <f>IF(ISNUMBER('CCR By Report Year'!AG20)=TRUE,HLOOKUP('CCR By Report Year'!AG20,'CCR By Report Year'!$R$4:$X$254,FinalData!$A20+1,FALSE),"..")</f>
        <v>..</v>
      </c>
      <c r="AG20" t="str">
        <f>IF(ISNUMBER('CCR By Report Year'!AH20)=TRUE,HLOOKUP('CCR By Report Year'!AH20,'CCR By Report Year'!$R$4:$X$254,FinalData!$A20+1,FALSE),"..")</f>
        <v>..</v>
      </c>
      <c r="AH20" t="str">
        <f>IF(ISNUMBER('CCR By Report Year'!AI20)=TRUE,HLOOKUP('CCR By Report Year'!AI20,'CCR By Report Year'!$R$4:$X$254,FinalData!$A20+1,FALSE),"..")</f>
        <v>..</v>
      </c>
      <c r="AI20" t="str">
        <f>IF(ISNUMBER('CCR By Report Year'!AJ20)=TRUE,HLOOKUP('CCR By Report Year'!AJ20,'CCR By Report Year'!$R$4:$X$254,FinalData!$A20+1,FALSE),"..")</f>
        <v>..</v>
      </c>
    </row>
    <row r="21" spans="1:35" x14ac:dyDescent="0.35">
      <c r="A21">
        <v>17</v>
      </c>
      <c r="B21" t="s">
        <v>16</v>
      </c>
      <c r="C21" t="str">
        <f>IF(ISNUMBER('CCR By Report Year'!Z21)=TRUE,HLOOKUP('CCR By Report Year'!Z21,'CCR By Report Year'!$A$4:$H$254,FinalData!$A21+1,FALSE),"..")</f>
        <v>..</v>
      </c>
      <c r="D21" t="str">
        <f>IF(ISNUMBER('CCR By Report Year'!AA21)=TRUE,HLOOKUP('CCR By Report Year'!AA21,'CCR By Report Year'!$A$4:$H$254,FinalData!$A21+1,FALSE),"..")</f>
        <v>..</v>
      </c>
      <c r="E21" t="str">
        <f>IF(ISNUMBER('CCR By Report Year'!AB21)=TRUE,HLOOKUP('CCR By Report Year'!AB21,'CCR By Report Year'!$A$4:$H$254,FinalData!$A21+1,FALSE),"..")</f>
        <v>..</v>
      </c>
      <c r="F21" t="str">
        <f>IF(ISNUMBER('CCR By Report Year'!AC21)=TRUE,HLOOKUP('CCR By Report Year'!AC21,'CCR By Report Year'!$A$4:$H$254,FinalData!$A21+1,FALSE),"..")</f>
        <v>..</v>
      </c>
      <c r="G21" t="str">
        <f>IF(ISNUMBER('CCR By Report Year'!AD21)=TRUE,HLOOKUP('CCR By Report Year'!AD21,'CCR By Report Year'!$A$4:$H$254,FinalData!$A21+1,FALSE),"..")</f>
        <v>..</v>
      </c>
      <c r="H21" t="str">
        <f>IF(ISNUMBER('CCR By Report Year'!AE21)=TRUE,HLOOKUP('CCR By Report Year'!AE21,'CCR By Report Year'!$A$4:$H$254,FinalData!$A21+1,FALSE),"..")</f>
        <v>..</v>
      </c>
      <c r="I21" t="str">
        <f>IF(ISNUMBER('CCR By Report Year'!AF21)=TRUE,HLOOKUP('CCR By Report Year'!AF21,'CCR By Report Year'!$A$4:$H$254,FinalData!$A21+1,FALSE),"..")</f>
        <v>..</v>
      </c>
      <c r="J21" t="str">
        <f>IF(ISNUMBER('CCR By Report Year'!AG21)=TRUE,HLOOKUP('CCR By Report Year'!AG21,'CCR By Report Year'!$A$4:$H$254,FinalData!$A21+1,FALSE),"..")</f>
        <v>..</v>
      </c>
      <c r="K21" t="str">
        <f>IF(ISNUMBER('CCR By Report Year'!AH21)=TRUE,HLOOKUP('CCR By Report Year'!AH21,'CCR By Report Year'!$A$4:$H$254,FinalData!$A21+1,FALSE),"..")</f>
        <v>..</v>
      </c>
      <c r="L21" t="str">
        <f>IF(ISNUMBER('CCR By Report Year'!AI21)=TRUE,HLOOKUP('CCR By Report Year'!AI21,'CCR By Report Year'!$A$4:$H$254,FinalData!$A21+1,FALSE),"..")</f>
        <v>..</v>
      </c>
      <c r="M21" t="str">
        <f>IF(ISNUMBER('CCR By Report Year'!AJ21)=TRUE,HLOOKUP('CCR By Report Year'!AJ21,'CCR By Report Year'!$A$4:$H$254,FinalData!$A21+1,FALSE),"..")</f>
        <v>..</v>
      </c>
      <c r="N21" t="str">
        <f>IF(ISNUMBER('CCR By Report Year'!Z21)=TRUE,HLOOKUP('CCR By Report Year'!Z21,'CCR By Report Year'!$J$4:$P$254,FinalData!$A21+1,FALSE),"..")</f>
        <v>..</v>
      </c>
      <c r="O21" t="str">
        <f>IF(ISNUMBER('CCR By Report Year'!AA21)=TRUE,HLOOKUP('CCR By Report Year'!AA21,'CCR By Report Year'!$J$4:$P$254,FinalData!$A21+1,FALSE),"..")</f>
        <v>..</v>
      </c>
      <c r="P21" t="str">
        <f>IF(ISNUMBER('CCR By Report Year'!AB21)=TRUE,HLOOKUP('CCR By Report Year'!AB21,'CCR By Report Year'!$J$4:$P$254,FinalData!$A21+1,FALSE),"..")</f>
        <v>..</v>
      </c>
      <c r="Q21" t="str">
        <f>IF(ISNUMBER('CCR By Report Year'!AC21)=TRUE,HLOOKUP('CCR By Report Year'!AC21,'CCR By Report Year'!$J$4:$P$254,FinalData!$A21+1,FALSE),"..")</f>
        <v>..</v>
      </c>
      <c r="R21" t="str">
        <f>IF(ISNUMBER('CCR By Report Year'!AD21)=TRUE,HLOOKUP('CCR By Report Year'!AD21,'CCR By Report Year'!$J$4:$P$254,FinalData!$A21+1,FALSE),"..")</f>
        <v>..</v>
      </c>
      <c r="S21" t="str">
        <f>IF(ISNUMBER('CCR By Report Year'!AE21)=TRUE,HLOOKUP('CCR By Report Year'!AE21,'CCR By Report Year'!$J$4:$P$254,FinalData!$A21+1,FALSE),"..")</f>
        <v>..</v>
      </c>
      <c r="T21" t="str">
        <f>IF(ISNUMBER('CCR By Report Year'!AF21)=TRUE,HLOOKUP('CCR By Report Year'!AF21,'CCR By Report Year'!$J$4:$P$254,FinalData!$A21+1,FALSE),"..")</f>
        <v>..</v>
      </c>
      <c r="U21" t="str">
        <f>IF(ISNUMBER('CCR By Report Year'!AG21)=TRUE,HLOOKUP('CCR By Report Year'!AG21,'CCR By Report Year'!$J$4:$P$254,FinalData!$A21+1,FALSE),"..")</f>
        <v>..</v>
      </c>
      <c r="V21" t="str">
        <f>IF(ISNUMBER('CCR By Report Year'!AH21)=TRUE,HLOOKUP('CCR By Report Year'!AH21,'CCR By Report Year'!$J$4:$P$254,FinalData!$A21+1,FALSE),"..")</f>
        <v>..</v>
      </c>
      <c r="W21" t="str">
        <f>IF(ISNUMBER('CCR By Report Year'!AI21)=TRUE,HLOOKUP('CCR By Report Year'!AI21,'CCR By Report Year'!$J$4:$P$254,FinalData!$A21+1,FALSE),"..")</f>
        <v>..</v>
      </c>
      <c r="X21" t="str">
        <f>IF(ISNUMBER('CCR By Report Year'!AJ21)=TRUE,HLOOKUP('CCR By Report Year'!AJ21,'CCR By Report Year'!$J$4:$P$254,FinalData!$A21+1,FALSE),"..")</f>
        <v>..</v>
      </c>
      <c r="Y21" t="str">
        <f>IF(ISNUMBER('CCR By Report Year'!Z21)=TRUE,HLOOKUP('CCR By Report Year'!Z21,'CCR By Report Year'!$R$4:$X$254,FinalData!$A21+1,FALSE),"..")</f>
        <v>..</v>
      </c>
      <c r="Z21" t="str">
        <f>IF(ISNUMBER('CCR By Report Year'!AA21)=TRUE,HLOOKUP('CCR By Report Year'!AA21,'CCR By Report Year'!$R$4:$X$254,FinalData!$A21+1,FALSE),"..")</f>
        <v>..</v>
      </c>
      <c r="AA21" t="str">
        <f>IF(ISNUMBER('CCR By Report Year'!AB21)=TRUE,HLOOKUP('CCR By Report Year'!AB21,'CCR By Report Year'!$R$4:$X$254,FinalData!$A21+1,FALSE),"..")</f>
        <v>..</v>
      </c>
      <c r="AB21" t="str">
        <f>IF(ISNUMBER('CCR By Report Year'!AC21)=TRUE,HLOOKUP('CCR By Report Year'!AC21,'CCR By Report Year'!$R$4:$X$254,FinalData!$A21+1,FALSE),"..")</f>
        <v>..</v>
      </c>
      <c r="AC21" t="str">
        <f>IF(ISNUMBER('CCR By Report Year'!AD21)=TRUE,HLOOKUP('CCR By Report Year'!AD21,'CCR By Report Year'!$R$4:$X$254,FinalData!$A21+1,FALSE),"..")</f>
        <v>..</v>
      </c>
      <c r="AD21" t="str">
        <f>IF(ISNUMBER('CCR By Report Year'!AE21)=TRUE,HLOOKUP('CCR By Report Year'!AE21,'CCR By Report Year'!$R$4:$X$254,FinalData!$A21+1,FALSE),"..")</f>
        <v>..</v>
      </c>
      <c r="AE21" t="str">
        <f>IF(ISNUMBER('CCR By Report Year'!AF21)=TRUE,HLOOKUP('CCR By Report Year'!AF21,'CCR By Report Year'!$R$4:$X$254,FinalData!$A21+1,FALSE),"..")</f>
        <v>..</v>
      </c>
      <c r="AF21" t="str">
        <f>IF(ISNUMBER('CCR By Report Year'!AG21)=TRUE,HLOOKUP('CCR By Report Year'!AG21,'CCR By Report Year'!$R$4:$X$254,FinalData!$A21+1,FALSE),"..")</f>
        <v>..</v>
      </c>
      <c r="AG21" t="str">
        <f>IF(ISNUMBER('CCR By Report Year'!AH21)=TRUE,HLOOKUP('CCR By Report Year'!AH21,'CCR By Report Year'!$R$4:$X$254,FinalData!$A21+1,FALSE),"..")</f>
        <v>..</v>
      </c>
      <c r="AH21" t="str">
        <f>IF(ISNUMBER('CCR By Report Year'!AI21)=TRUE,HLOOKUP('CCR By Report Year'!AI21,'CCR By Report Year'!$R$4:$X$254,FinalData!$A21+1,FALSE),"..")</f>
        <v>..</v>
      </c>
      <c r="AI21" t="str">
        <f>IF(ISNUMBER('CCR By Report Year'!AJ21)=TRUE,HLOOKUP('CCR By Report Year'!AJ21,'CCR By Report Year'!$R$4:$X$254,FinalData!$A21+1,FALSE),"..")</f>
        <v>..</v>
      </c>
    </row>
    <row r="22" spans="1:35" x14ac:dyDescent="0.35">
      <c r="A22">
        <v>18</v>
      </c>
      <c r="B22" t="s">
        <v>17</v>
      </c>
      <c r="C22" t="str">
        <f>IF(ISNUMBER('CCR By Report Year'!Z22)=TRUE,HLOOKUP('CCR By Report Year'!Z22,'CCR By Report Year'!$A$4:$H$254,FinalData!$A22+1,FALSE),"..")</f>
        <v>..</v>
      </c>
      <c r="D22" t="str">
        <f>IF(ISNUMBER('CCR By Report Year'!AA22)=TRUE,HLOOKUP('CCR By Report Year'!AA22,'CCR By Report Year'!$A$4:$H$254,FinalData!$A22+1,FALSE),"..")</f>
        <v>..</v>
      </c>
      <c r="E22" t="str">
        <f>IF(ISNUMBER('CCR By Report Year'!AB22)=TRUE,HLOOKUP('CCR By Report Year'!AB22,'CCR By Report Year'!$A$4:$H$254,FinalData!$A22+1,FALSE),"..")</f>
        <v>..</v>
      </c>
      <c r="F22" t="str">
        <f>IF(ISNUMBER('CCR By Report Year'!AC22)=TRUE,HLOOKUP('CCR By Report Year'!AC22,'CCR By Report Year'!$A$4:$H$254,FinalData!$A22+1,FALSE),"..")</f>
        <v>..</v>
      </c>
      <c r="G22" t="str">
        <f>IF(ISNUMBER('CCR By Report Year'!AD22)=TRUE,HLOOKUP('CCR By Report Year'!AD22,'CCR By Report Year'!$A$4:$H$254,FinalData!$A22+1,FALSE),"..")</f>
        <v>..</v>
      </c>
      <c r="H22" t="str">
        <f>IF(ISNUMBER('CCR By Report Year'!AE22)=TRUE,HLOOKUP('CCR By Report Year'!AE22,'CCR By Report Year'!$A$4:$H$254,FinalData!$A22+1,FALSE),"..")</f>
        <v>..</v>
      </c>
      <c r="I22" t="str">
        <f>IF(ISNUMBER('CCR By Report Year'!AF22)=TRUE,HLOOKUP('CCR By Report Year'!AF22,'CCR By Report Year'!$A$4:$H$254,FinalData!$A22+1,FALSE),"..")</f>
        <v>..</v>
      </c>
      <c r="J22" t="str">
        <f>IF(ISNUMBER('CCR By Report Year'!AG22)=TRUE,HLOOKUP('CCR By Report Year'!AG22,'CCR By Report Year'!$A$4:$H$254,FinalData!$A22+1,FALSE),"..")</f>
        <v>..</v>
      </c>
      <c r="K22" t="str">
        <f>IF(ISNUMBER('CCR By Report Year'!AH22)=TRUE,HLOOKUP('CCR By Report Year'!AH22,'CCR By Report Year'!$A$4:$H$254,FinalData!$A22+1,FALSE),"..")</f>
        <v>..</v>
      </c>
      <c r="L22" t="str">
        <f>IF(ISNUMBER('CCR By Report Year'!AI22)=TRUE,HLOOKUP('CCR By Report Year'!AI22,'CCR By Report Year'!$A$4:$H$254,FinalData!$A22+1,FALSE),"..")</f>
        <v>..</v>
      </c>
      <c r="M22" t="str">
        <f>IF(ISNUMBER('CCR By Report Year'!AJ22)=TRUE,HLOOKUP('CCR By Report Year'!AJ22,'CCR By Report Year'!$A$4:$H$254,FinalData!$A22+1,FALSE),"..")</f>
        <v>..</v>
      </c>
      <c r="N22" t="str">
        <f>IF(ISNUMBER('CCR By Report Year'!Z22)=TRUE,HLOOKUP('CCR By Report Year'!Z22,'CCR By Report Year'!$J$4:$P$254,FinalData!$A22+1,FALSE),"..")</f>
        <v>..</v>
      </c>
      <c r="O22" t="str">
        <f>IF(ISNUMBER('CCR By Report Year'!AA22)=TRUE,HLOOKUP('CCR By Report Year'!AA22,'CCR By Report Year'!$J$4:$P$254,FinalData!$A22+1,FALSE),"..")</f>
        <v>..</v>
      </c>
      <c r="P22" t="str">
        <f>IF(ISNUMBER('CCR By Report Year'!AB22)=TRUE,HLOOKUP('CCR By Report Year'!AB22,'CCR By Report Year'!$J$4:$P$254,FinalData!$A22+1,FALSE),"..")</f>
        <v>..</v>
      </c>
      <c r="Q22" t="str">
        <f>IF(ISNUMBER('CCR By Report Year'!AC22)=TRUE,HLOOKUP('CCR By Report Year'!AC22,'CCR By Report Year'!$J$4:$P$254,FinalData!$A22+1,FALSE),"..")</f>
        <v>..</v>
      </c>
      <c r="R22" t="str">
        <f>IF(ISNUMBER('CCR By Report Year'!AD22)=TRUE,HLOOKUP('CCR By Report Year'!AD22,'CCR By Report Year'!$J$4:$P$254,FinalData!$A22+1,FALSE),"..")</f>
        <v>..</v>
      </c>
      <c r="S22" t="str">
        <f>IF(ISNUMBER('CCR By Report Year'!AE22)=TRUE,HLOOKUP('CCR By Report Year'!AE22,'CCR By Report Year'!$J$4:$P$254,FinalData!$A22+1,FALSE),"..")</f>
        <v>..</v>
      </c>
      <c r="T22" t="str">
        <f>IF(ISNUMBER('CCR By Report Year'!AF22)=TRUE,HLOOKUP('CCR By Report Year'!AF22,'CCR By Report Year'!$J$4:$P$254,FinalData!$A22+1,FALSE),"..")</f>
        <v>..</v>
      </c>
      <c r="U22" t="str">
        <f>IF(ISNUMBER('CCR By Report Year'!AG22)=TRUE,HLOOKUP('CCR By Report Year'!AG22,'CCR By Report Year'!$J$4:$P$254,FinalData!$A22+1,FALSE),"..")</f>
        <v>..</v>
      </c>
      <c r="V22" t="str">
        <f>IF(ISNUMBER('CCR By Report Year'!AH22)=TRUE,HLOOKUP('CCR By Report Year'!AH22,'CCR By Report Year'!$J$4:$P$254,FinalData!$A22+1,FALSE),"..")</f>
        <v>..</v>
      </c>
      <c r="W22" t="str">
        <f>IF(ISNUMBER('CCR By Report Year'!AI22)=TRUE,HLOOKUP('CCR By Report Year'!AI22,'CCR By Report Year'!$J$4:$P$254,FinalData!$A22+1,FALSE),"..")</f>
        <v>..</v>
      </c>
      <c r="X22" t="str">
        <f>IF(ISNUMBER('CCR By Report Year'!AJ22)=TRUE,HLOOKUP('CCR By Report Year'!AJ22,'CCR By Report Year'!$J$4:$P$254,FinalData!$A22+1,FALSE),"..")</f>
        <v>..</v>
      </c>
      <c r="Y22" t="str">
        <f>IF(ISNUMBER('CCR By Report Year'!Z22)=TRUE,HLOOKUP('CCR By Report Year'!Z22,'CCR By Report Year'!$R$4:$X$254,FinalData!$A22+1,FALSE),"..")</f>
        <v>..</v>
      </c>
      <c r="Z22" t="str">
        <f>IF(ISNUMBER('CCR By Report Year'!AA22)=TRUE,HLOOKUP('CCR By Report Year'!AA22,'CCR By Report Year'!$R$4:$X$254,FinalData!$A22+1,FALSE),"..")</f>
        <v>..</v>
      </c>
      <c r="AA22" t="str">
        <f>IF(ISNUMBER('CCR By Report Year'!AB22)=TRUE,HLOOKUP('CCR By Report Year'!AB22,'CCR By Report Year'!$R$4:$X$254,FinalData!$A22+1,FALSE),"..")</f>
        <v>..</v>
      </c>
      <c r="AB22" t="str">
        <f>IF(ISNUMBER('CCR By Report Year'!AC22)=TRUE,HLOOKUP('CCR By Report Year'!AC22,'CCR By Report Year'!$R$4:$X$254,FinalData!$A22+1,FALSE),"..")</f>
        <v>..</v>
      </c>
      <c r="AC22" t="str">
        <f>IF(ISNUMBER('CCR By Report Year'!AD22)=TRUE,HLOOKUP('CCR By Report Year'!AD22,'CCR By Report Year'!$R$4:$X$254,FinalData!$A22+1,FALSE),"..")</f>
        <v>..</v>
      </c>
      <c r="AD22" t="str">
        <f>IF(ISNUMBER('CCR By Report Year'!AE22)=TRUE,HLOOKUP('CCR By Report Year'!AE22,'CCR By Report Year'!$R$4:$X$254,FinalData!$A22+1,FALSE),"..")</f>
        <v>..</v>
      </c>
      <c r="AE22" t="str">
        <f>IF(ISNUMBER('CCR By Report Year'!AF22)=TRUE,HLOOKUP('CCR By Report Year'!AF22,'CCR By Report Year'!$R$4:$X$254,FinalData!$A22+1,FALSE),"..")</f>
        <v>..</v>
      </c>
      <c r="AF22" t="str">
        <f>IF(ISNUMBER('CCR By Report Year'!AG22)=TRUE,HLOOKUP('CCR By Report Year'!AG22,'CCR By Report Year'!$R$4:$X$254,FinalData!$A22+1,FALSE),"..")</f>
        <v>..</v>
      </c>
      <c r="AG22" t="str">
        <f>IF(ISNUMBER('CCR By Report Year'!AH22)=TRUE,HLOOKUP('CCR By Report Year'!AH22,'CCR By Report Year'!$R$4:$X$254,FinalData!$A22+1,FALSE),"..")</f>
        <v>..</v>
      </c>
      <c r="AH22" t="str">
        <f>IF(ISNUMBER('CCR By Report Year'!AI22)=TRUE,HLOOKUP('CCR By Report Year'!AI22,'CCR By Report Year'!$R$4:$X$254,FinalData!$A22+1,FALSE),"..")</f>
        <v>..</v>
      </c>
      <c r="AI22" t="str">
        <f>IF(ISNUMBER('CCR By Report Year'!AJ22)=TRUE,HLOOKUP('CCR By Report Year'!AJ22,'CCR By Report Year'!$R$4:$X$254,FinalData!$A22+1,FALSE),"..")</f>
        <v>..</v>
      </c>
    </row>
    <row r="23" spans="1:35" x14ac:dyDescent="0.35">
      <c r="A23">
        <v>19</v>
      </c>
      <c r="B23" t="s">
        <v>18</v>
      </c>
      <c r="C23" t="str">
        <f>IF(ISNUMBER('CCR By Report Year'!Z23)=TRUE,HLOOKUP('CCR By Report Year'!Z23,'CCR By Report Year'!$A$4:$H$254,FinalData!$A23+1,FALSE),"..")</f>
        <v>..</v>
      </c>
      <c r="D23">
        <f>IF(ISNUMBER('CCR By Report Year'!AA23)=TRUE,HLOOKUP('CCR By Report Year'!AA23,'CCR By Report Year'!$A$4:$H$254,FinalData!$A23+1,FALSE),"..")</f>
        <v>0.5083333333333333</v>
      </c>
      <c r="E23">
        <f>IF(ISNUMBER('CCR By Report Year'!AB23)=TRUE,HLOOKUP('CCR By Report Year'!AB23,'CCR By Report Year'!$A$4:$H$254,FinalData!$A23+1,FALSE),"..")</f>
        <v>0.55220238095238094</v>
      </c>
      <c r="F23">
        <f>IF(ISNUMBER('CCR By Report Year'!AC23)=TRUE,HLOOKUP('CCR By Report Year'!AC23,'CCR By Report Year'!$A$4:$H$254,FinalData!$A23+1,FALSE),"..")</f>
        <v>0.55220238095238094</v>
      </c>
      <c r="G23">
        <f>IF(ISNUMBER('CCR By Report Year'!AD23)=TRUE,HLOOKUP('CCR By Report Year'!AD23,'CCR By Report Year'!$A$4:$H$254,FinalData!$A23+1,FALSE),"..")</f>
        <v>0.55292835714285715</v>
      </c>
      <c r="H23">
        <f>IF(ISNUMBER('CCR By Report Year'!AE23)=TRUE,HLOOKUP('CCR By Report Year'!AE23,'CCR By Report Year'!$A$4:$H$254,FinalData!$A23+1,FALSE),"..")</f>
        <v>0.55292835714285715</v>
      </c>
      <c r="I23">
        <f>IF(ISNUMBER('CCR By Report Year'!AF23)=TRUE,HLOOKUP('CCR By Report Year'!AF23,'CCR By Report Year'!$A$4:$H$254,FinalData!$A23+1,FALSE),"..")</f>
        <v>0.55292835714285715</v>
      </c>
      <c r="J23">
        <f>IF(ISNUMBER('CCR By Report Year'!AG23)=TRUE,HLOOKUP('CCR By Report Year'!AG23,'CCR By Report Year'!$A$4:$H$254,FinalData!$A23+1,FALSE),"..")</f>
        <v>0.55292835714285715</v>
      </c>
      <c r="K23">
        <f>IF(ISNUMBER('CCR By Report Year'!AH23)=TRUE,HLOOKUP('CCR By Report Year'!AH23,'CCR By Report Year'!$A$4:$H$254,FinalData!$A23+1,FALSE),"..")</f>
        <v>0.55292835714285715</v>
      </c>
      <c r="L23">
        <f>IF(ISNUMBER('CCR By Report Year'!AI23)=TRUE,HLOOKUP('CCR By Report Year'!AI23,'CCR By Report Year'!$A$4:$H$254,FinalData!$A23+1,FALSE),"..")</f>
        <v>0.55292835714285715</v>
      </c>
      <c r="M23">
        <f>IF(ISNUMBER('CCR By Report Year'!AJ23)=TRUE,HLOOKUP('CCR By Report Year'!AJ23,'CCR By Report Year'!$A$4:$H$254,FinalData!$A23+1,FALSE),"..")</f>
        <v>0.55292835714285715</v>
      </c>
      <c r="N23" t="str">
        <f>IF(ISNUMBER('CCR By Report Year'!Z23)=TRUE,HLOOKUP('CCR By Report Year'!Z23,'CCR By Report Year'!$J$4:$P$254,FinalData!$A23+1,FALSE),"..")</f>
        <v>..</v>
      </c>
      <c r="O23">
        <f>IF(ISNUMBER('CCR By Report Year'!AA23)=TRUE,HLOOKUP('CCR By Report Year'!AA23,'CCR By Report Year'!$J$4:$P$254,FinalData!$A23+1,FALSE),"..")</f>
        <v>0.46071428571428574</v>
      </c>
      <c r="P23">
        <f>IF(ISNUMBER('CCR By Report Year'!AB23)=TRUE,HLOOKUP('CCR By Report Year'!AB23,'CCR By Report Year'!$J$4:$P$254,FinalData!$A23+1,FALSE),"..")</f>
        <v>0.49238095238095242</v>
      </c>
      <c r="Q23">
        <f>IF(ISNUMBER('CCR By Report Year'!AC23)=TRUE,HLOOKUP('CCR By Report Year'!AC23,'CCR By Report Year'!$J$4:$P$254,FinalData!$A23+1,FALSE),"..")</f>
        <v>0.49238095238095242</v>
      </c>
      <c r="R23">
        <f>IF(ISNUMBER('CCR By Report Year'!AD23)=TRUE,HLOOKUP('CCR By Report Year'!AD23,'CCR By Report Year'!$J$4:$P$254,FinalData!$A23+1,FALSE),"..")</f>
        <v>0.47976178571428568</v>
      </c>
      <c r="S23">
        <f>IF(ISNUMBER('CCR By Report Year'!AE23)=TRUE,HLOOKUP('CCR By Report Year'!AE23,'CCR By Report Year'!$J$4:$P$254,FinalData!$A23+1,FALSE),"..")</f>
        <v>0.47976178571428568</v>
      </c>
      <c r="T23">
        <f>IF(ISNUMBER('CCR By Report Year'!AF23)=TRUE,HLOOKUP('CCR By Report Year'!AF23,'CCR By Report Year'!$J$4:$P$254,FinalData!$A23+1,FALSE),"..")</f>
        <v>0.47976178571428568</v>
      </c>
      <c r="U23">
        <f>IF(ISNUMBER('CCR By Report Year'!AG23)=TRUE,HLOOKUP('CCR By Report Year'!AG23,'CCR By Report Year'!$J$4:$P$254,FinalData!$A23+1,FALSE),"..")</f>
        <v>0.47976178571428568</v>
      </c>
      <c r="V23">
        <f>IF(ISNUMBER('CCR By Report Year'!AH23)=TRUE,HLOOKUP('CCR By Report Year'!AH23,'CCR By Report Year'!$J$4:$P$254,FinalData!$A23+1,FALSE),"..")</f>
        <v>0.47976178571428568</v>
      </c>
      <c r="W23">
        <f>IF(ISNUMBER('CCR By Report Year'!AI23)=TRUE,HLOOKUP('CCR By Report Year'!AI23,'CCR By Report Year'!$J$4:$P$254,FinalData!$A23+1,FALSE),"..")</f>
        <v>0.47976178571428568</v>
      </c>
      <c r="X23">
        <f>IF(ISNUMBER('CCR By Report Year'!AJ23)=TRUE,HLOOKUP('CCR By Report Year'!AJ23,'CCR By Report Year'!$J$4:$P$254,FinalData!$A23+1,FALSE),"..")</f>
        <v>0.47976178571428568</v>
      </c>
      <c r="Y23" t="str">
        <f>IF(ISNUMBER('CCR By Report Year'!Z23)=TRUE,HLOOKUP('CCR By Report Year'!Z23,'CCR By Report Year'!$R$4:$X$254,FinalData!$A23+1,FALSE),"..")</f>
        <v>..</v>
      </c>
      <c r="Z23">
        <f>IF(ISNUMBER('CCR By Report Year'!AA23)=TRUE,HLOOKUP('CCR By Report Year'!AA23,'CCR By Report Year'!$R$4:$X$254,FinalData!$A23+1,FALSE),"..")</f>
        <v>0.45952380952380956</v>
      </c>
      <c r="AA23">
        <f>IF(ISNUMBER('CCR By Report Year'!AB23)=TRUE,HLOOKUP('CCR By Report Year'!AB23,'CCR By Report Year'!$R$4:$X$254,FinalData!$A23+1,FALSE),"..")</f>
        <v>0.47193877551020413</v>
      </c>
      <c r="AB23">
        <f>IF(ISNUMBER('CCR By Report Year'!AC23)=TRUE,HLOOKUP('CCR By Report Year'!AC23,'CCR By Report Year'!$R$4:$X$254,FinalData!$A23+1,FALSE),"..")</f>
        <v>0.47193877551020413</v>
      </c>
      <c r="AC23">
        <f>IF(ISNUMBER('CCR By Report Year'!AD23)=TRUE,HLOOKUP('CCR By Report Year'!AD23,'CCR By Report Year'!$R$4:$X$254,FinalData!$A23+1,FALSE),"..")</f>
        <v>0.50119035714285709</v>
      </c>
      <c r="AD23">
        <f>IF(ISNUMBER('CCR By Report Year'!AE23)=TRUE,HLOOKUP('CCR By Report Year'!AE23,'CCR By Report Year'!$R$4:$X$254,FinalData!$A23+1,FALSE),"..")</f>
        <v>0.50119035714285709</v>
      </c>
      <c r="AE23">
        <f>IF(ISNUMBER('CCR By Report Year'!AF23)=TRUE,HLOOKUP('CCR By Report Year'!AF23,'CCR By Report Year'!$R$4:$X$254,FinalData!$A23+1,FALSE),"..")</f>
        <v>0.50119035714285709</v>
      </c>
      <c r="AF23">
        <f>IF(ISNUMBER('CCR By Report Year'!AG23)=TRUE,HLOOKUP('CCR By Report Year'!AG23,'CCR By Report Year'!$R$4:$X$254,FinalData!$A23+1,FALSE),"..")</f>
        <v>0.50119035714285709</v>
      </c>
      <c r="AG23">
        <f>IF(ISNUMBER('CCR By Report Year'!AH23)=TRUE,HLOOKUP('CCR By Report Year'!AH23,'CCR By Report Year'!$R$4:$X$254,FinalData!$A23+1,FALSE),"..")</f>
        <v>0.50119035714285709</v>
      </c>
      <c r="AH23">
        <f>IF(ISNUMBER('CCR By Report Year'!AI23)=TRUE,HLOOKUP('CCR By Report Year'!AI23,'CCR By Report Year'!$R$4:$X$254,FinalData!$A23+1,FALSE),"..")</f>
        <v>0.50119035714285709</v>
      </c>
      <c r="AI23">
        <f>IF(ISNUMBER('CCR By Report Year'!AJ23)=TRUE,HLOOKUP('CCR By Report Year'!AJ23,'CCR By Report Year'!$R$4:$X$254,FinalData!$A23+1,FALSE),"..")</f>
        <v>0.50119035714285709</v>
      </c>
    </row>
    <row r="24" spans="1:35" x14ac:dyDescent="0.35">
      <c r="A24">
        <v>20</v>
      </c>
      <c r="B24" t="s">
        <v>19</v>
      </c>
      <c r="C24" t="str">
        <f>IF(ISNUMBER('CCR By Report Year'!Z24)=TRUE,HLOOKUP('CCR By Report Year'!Z24,'CCR By Report Year'!$A$4:$H$254,FinalData!$A24+1,FALSE),"..")</f>
        <v>..</v>
      </c>
      <c r="D24">
        <f>IF(ISNUMBER('CCR By Report Year'!AA24)=TRUE,HLOOKUP('CCR By Report Year'!AA24,'CCR By Report Year'!$A$4:$H$254,FinalData!$A24+1,FALSE),"..")</f>
        <v>0.56309523809523809</v>
      </c>
      <c r="E24">
        <f>IF(ISNUMBER('CCR By Report Year'!AB24)=TRUE,HLOOKUP('CCR By Report Year'!AB24,'CCR By Report Year'!$A$4:$H$254,FinalData!$A24+1,FALSE),"..")</f>
        <v>0.52866496598639445</v>
      </c>
      <c r="F24">
        <f>IF(ISNUMBER('CCR By Report Year'!AC24)=TRUE,HLOOKUP('CCR By Report Year'!AC24,'CCR By Report Year'!$A$4:$H$254,FinalData!$A24+1,FALSE),"..")</f>
        <v>0.52866496598639445</v>
      </c>
      <c r="G24">
        <f>IF(ISNUMBER('CCR By Report Year'!AD24)=TRUE,HLOOKUP('CCR By Report Year'!AD24,'CCR By Report Year'!$A$4:$H$254,FinalData!$A24+1,FALSE),"..")</f>
        <v>0.59885714285714287</v>
      </c>
      <c r="H24">
        <f>IF(ISNUMBER('CCR By Report Year'!AE24)=TRUE,HLOOKUP('CCR By Report Year'!AE24,'CCR By Report Year'!$A$4:$H$254,FinalData!$A24+1,FALSE),"..")</f>
        <v>0.59885714285714287</v>
      </c>
      <c r="I24">
        <f>IF(ISNUMBER('CCR By Report Year'!AF24)=TRUE,HLOOKUP('CCR By Report Year'!AF24,'CCR By Report Year'!$A$4:$H$254,FinalData!$A24+1,FALSE),"..")</f>
        <v>0.59885714285714287</v>
      </c>
      <c r="J24">
        <f>IF(ISNUMBER('CCR By Report Year'!AG24)=TRUE,HLOOKUP('CCR By Report Year'!AG24,'CCR By Report Year'!$A$4:$H$254,FinalData!$A24+1,FALSE),"..")</f>
        <v>0.59885714285714287</v>
      </c>
      <c r="K24">
        <f>IF(ISNUMBER('CCR By Report Year'!AH24)=TRUE,HLOOKUP('CCR By Report Year'!AH24,'CCR By Report Year'!$A$4:$H$254,FinalData!$A24+1,FALSE),"..")</f>
        <v>0.59885714285714287</v>
      </c>
      <c r="L24">
        <f>IF(ISNUMBER('CCR By Report Year'!AI24)=TRUE,HLOOKUP('CCR By Report Year'!AI24,'CCR By Report Year'!$A$4:$H$254,FinalData!$A24+1,FALSE),"..")</f>
        <v>0.59885714285714287</v>
      </c>
      <c r="M24">
        <f>IF(ISNUMBER('CCR By Report Year'!AJ24)=TRUE,HLOOKUP('CCR By Report Year'!AJ24,'CCR By Report Year'!$A$4:$H$254,FinalData!$A24+1,FALSE),"..")</f>
        <v>0.59885714285714287</v>
      </c>
      <c r="N24" t="str">
        <f>IF(ISNUMBER('CCR By Report Year'!Z24)=TRUE,HLOOKUP('CCR By Report Year'!Z24,'CCR By Report Year'!$J$4:$P$254,FinalData!$A24+1,FALSE),"..")</f>
        <v>..</v>
      </c>
      <c r="O24">
        <f>IF(ISNUMBER('CCR By Report Year'!AA24)=TRUE,HLOOKUP('CCR By Report Year'!AA24,'CCR By Report Year'!$J$4:$P$254,FinalData!$A24+1,FALSE),"..")</f>
        <v>0.53809523809523807</v>
      </c>
      <c r="P24">
        <f>IF(ISNUMBER('CCR By Report Year'!AB24)=TRUE,HLOOKUP('CCR By Report Year'!AB24,'CCR By Report Year'!$J$4:$P$254,FinalData!$A24+1,FALSE),"..")</f>
        <v>0.38714285714285712</v>
      </c>
      <c r="Q24">
        <f>IF(ISNUMBER('CCR By Report Year'!AC24)=TRUE,HLOOKUP('CCR By Report Year'!AC24,'CCR By Report Year'!$J$4:$P$254,FinalData!$A24+1,FALSE),"..")</f>
        <v>0.38714285714285712</v>
      </c>
      <c r="R24">
        <f>IF(ISNUMBER('CCR By Report Year'!AD24)=TRUE,HLOOKUP('CCR By Report Year'!AD24,'CCR By Report Year'!$J$4:$P$254,FinalData!$A24+1,FALSE),"..")</f>
        <v>0.43928571428571433</v>
      </c>
      <c r="S24">
        <f>IF(ISNUMBER('CCR By Report Year'!AE24)=TRUE,HLOOKUP('CCR By Report Year'!AE24,'CCR By Report Year'!$J$4:$P$254,FinalData!$A24+1,FALSE),"..")</f>
        <v>0.43928571428571433</v>
      </c>
      <c r="T24">
        <f>IF(ISNUMBER('CCR By Report Year'!AF24)=TRUE,HLOOKUP('CCR By Report Year'!AF24,'CCR By Report Year'!$J$4:$P$254,FinalData!$A24+1,FALSE),"..")</f>
        <v>0.43928571428571433</v>
      </c>
      <c r="U24">
        <f>IF(ISNUMBER('CCR By Report Year'!AG24)=TRUE,HLOOKUP('CCR By Report Year'!AG24,'CCR By Report Year'!$J$4:$P$254,FinalData!$A24+1,FALSE),"..")</f>
        <v>0.43928571428571433</v>
      </c>
      <c r="V24">
        <f>IF(ISNUMBER('CCR By Report Year'!AH24)=TRUE,HLOOKUP('CCR By Report Year'!AH24,'CCR By Report Year'!$J$4:$P$254,FinalData!$A24+1,FALSE),"..")</f>
        <v>0.43928571428571433</v>
      </c>
      <c r="W24">
        <f>IF(ISNUMBER('CCR By Report Year'!AI24)=TRUE,HLOOKUP('CCR By Report Year'!AI24,'CCR By Report Year'!$J$4:$P$254,FinalData!$A24+1,FALSE),"..")</f>
        <v>0.43928571428571433</v>
      </c>
      <c r="X24">
        <f>IF(ISNUMBER('CCR By Report Year'!AJ24)=TRUE,HLOOKUP('CCR By Report Year'!AJ24,'CCR By Report Year'!$J$4:$P$254,FinalData!$A24+1,FALSE),"..")</f>
        <v>0.43928571428571433</v>
      </c>
      <c r="Y24" t="str">
        <f>IF(ISNUMBER('CCR By Report Year'!Z24)=TRUE,HLOOKUP('CCR By Report Year'!Z24,'CCR By Report Year'!$R$4:$X$254,FinalData!$A24+1,FALSE),"..")</f>
        <v>..</v>
      </c>
      <c r="Z24">
        <f>IF(ISNUMBER('CCR By Report Year'!AA24)=TRUE,HLOOKUP('CCR By Report Year'!AA24,'CCR By Report Year'!$R$4:$X$254,FinalData!$A24+1,FALSE),"..")</f>
        <v>0.37023809523809526</v>
      </c>
      <c r="AA24">
        <f>IF(ISNUMBER('CCR By Report Year'!AB24)=TRUE,HLOOKUP('CCR By Report Year'!AB24,'CCR By Report Year'!$R$4:$X$254,FinalData!$A24+1,FALSE),"..")</f>
        <v>0.35000000000000003</v>
      </c>
      <c r="AB24">
        <f>IF(ISNUMBER('CCR By Report Year'!AC24)=TRUE,HLOOKUP('CCR By Report Year'!AC24,'CCR By Report Year'!$R$4:$X$254,FinalData!$A24+1,FALSE),"..")</f>
        <v>0.35000000000000003</v>
      </c>
      <c r="AC24">
        <f>IF(ISNUMBER('CCR By Report Year'!AD24)=TRUE,HLOOKUP('CCR By Report Year'!AD24,'CCR By Report Year'!$R$4:$X$254,FinalData!$A24+1,FALSE),"..")</f>
        <v>0.36308321428571427</v>
      </c>
      <c r="AD24">
        <f>IF(ISNUMBER('CCR By Report Year'!AE24)=TRUE,HLOOKUP('CCR By Report Year'!AE24,'CCR By Report Year'!$R$4:$X$254,FinalData!$A24+1,FALSE),"..")</f>
        <v>0.36308321428571427</v>
      </c>
      <c r="AE24">
        <f>IF(ISNUMBER('CCR By Report Year'!AF24)=TRUE,HLOOKUP('CCR By Report Year'!AF24,'CCR By Report Year'!$R$4:$X$254,FinalData!$A24+1,FALSE),"..")</f>
        <v>0.36308321428571427</v>
      </c>
      <c r="AF24">
        <f>IF(ISNUMBER('CCR By Report Year'!AG24)=TRUE,HLOOKUP('CCR By Report Year'!AG24,'CCR By Report Year'!$R$4:$X$254,FinalData!$A24+1,FALSE),"..")</f>
        <v>0.36308321428571427</v>
      </c>
      <c r="AG24">
        <f>IF(ISNUMBER('CCR By Report Year'!AH24)=TRUE,HLOOKUP('CCR By Report Year'!AH24,'CCR By Report Year'!$R$4:$X$254,FinalData!$A24+1,FALSE),"..")</f>
        <v>0.36308321428571427</v>
      </c>
      <c r="AH24">
        <f>IF(ISNUMBER('CCR By Report Year'!AI24)=TRUE,HLOOKUP('CCR By Report Year'!AI24,'CCR By Report Year'!$R$4:$X$254,FinalData!$A24+1,FALSE),"..")</f>
        <v>0.36308321428571427</v>
      </c>
      <c r="AI24">
        <f>IF(ISNUMBER('CCR By Report Year'!AJ24)=TRUE,HLOOKUP('CCR By Report Year'!AJ24,'CCR By Report Year'!$R$4:$X$254,FinalData!$A24+1,FALSE),"..")</f>
        <v>0.36308321428571427</v>
      </c>
    </row>
    <row r="25" spans="1:35" x14ac:dyDescent="0.35">
      <c r="A25">
        <v>21</v>
      </c>
      <c r="B25" t="s">
        <v>20</v>
      </c>
      <c r="C25" t="str">
        <f>IF(ISNUMBER('CCR By Report Year'!Z25)=TRUE,HLOOKUP('CCR By Report Year'!Z25,'CCR By Report Year'!$A$4:$H$254,FinalData!$A25+1,FALSE),"..")</f>
        <v>..</v>
      </c>
      <c r="D25" t="str">
        <f>IF(ISNUMBER('CCR By Report Year'!AA25)=TRUE,HLOOKUP('CCR By Report Year'!AA25,'CCR By Report Year'!$A$4:$H$254,FinalData!$A25+1,FALSE),"..")</f>
        <v>..</v>
      </c>
      <c r="E25" t="str">
        <f>IF(ISNUMBER('CCR By Report Year'!AB25)=TRUE,HLOOKUP('CCR By Report Year'!AB25,'CCR By Report Year'!$A$4:$H$254,FinalData!$A25+1,FALSE),"..")</f>
        <v>..</v>
      </c>
      <c r="F25" t="str">
        <f>IF(ISNUMBER('CCR By Report Year'!AC25)=TRUE,HLOOKUP('CCR By Report Year'!AC25,'CCR By Report Year'!$A$4:$H$254,FinalData!$A25+1,FALSE),"..")</f>
        <v>..</v>
      </c>
      <c r="G25" t="str">
        <f>IF(ISNUMBER('CCR By Report Year'!AD25)=TRUE,HLOOKUP('CCR By Report Year'!AD25,'CCR By Report Year'!$A$4:$H$254,FinalData!$A25+1,FALSE),"..")</f>
        <v>..</v>
      </c>
      <c r="H25" t="str">
        <f>IF(ISNUMBER('CCR By Report Year'!AE25)=TRUE,HLOOKUP('CCR By Report Year'!AE25,'CCR By Report Year'!$A$4:$H$254,FinalData!$A25+1,FALSE),"..")</f>
        <v>..</v>
      </c>
      <c r="I25" t="str">
        <f>IF(ISNUMBER('CCR By Report Year'!AF25)=TRUE,HLOOKUP('CCR By Report Year'!AF25,'CCR By Report Year'!$A$4:$H$254,FinalData!$A25+1,FALSE),"..")</f>
        <v>..</v>
      </c>
      <c r="J25" t="str">
        <f>IF(ISNUMBER('CCR By Report Year'!AG25)=TRUE,HLOOKUP('CCR By Report Year'!AG25,'CCR By Report Year'!$A$4:$H$254,FinalData!$A25+1,FALSE),"..")</f>
        <v>..</v>
      </c>
      <c r="K25" t="str">
        <f>IF(ISNUMBER('CCR By Report Year'!AH25)=TRUE,HLOOKUP('CCR By Report Year'!AH25,'CCR By Report Year'!$A$4:$H$254,FinalData!$A25+1,FALSE),"..")</f>
        <v>..</v>
      </c>
      <c r="L25" t="str">
        <f>IF(ISNUMBER('CCR By Report Year'!AI25)=TRUE,HLOOKUP('CCR By Report Year'!AI25,'CCR By Report Year'!$A$4:$H$254,FinalData!$A25+1,FALSE),"..")</f>
        <v>..</v>
      </c>
      <c r="M25" t="str">
        <f>IF(ISNUMBER('CCR By Report Year'!AJ25)=TRUE,HLOOKUP('CCR By Report Year'!AJ25,'CCR By Report Year'!$A$4:$H$254,FinalData!$A25+1,FALSE),"..")</f>
        <v>..</v>
      </c>
      <c r="N25" t="str">
        <f>IF(ISNUMBER('CCR By Report Year'!Z25)=TRUE,HLOOKUP('CCR By Report Year'!Z25,'CCR By Report Year'!$J$4:$P$254,FinalData!$A25+1,FALSE),"..")</f>
        <v>..</v>
      </c>
      <c r="O25" t="str">
        <f>IF(ISNUMBER('CCR By Report Year'!AA25)=TRUE,HLOOKUP('CCR By Report Year'!AA25,'CCR By Report Year'!$J$4:$P$254,FinalData!$A25+1,FALSE),"..")</f>
        <v>..</v>
      </c>
      <c r="P25" t="str">
        <f>IF(ISNUMBER('CCR By Report Year'!AB25)=TRUE,HLOOKUP('CCR By Report Year'!AB25,'CCR By Report Year'!$J$4:$P$254,FinalData!$A25+1,FALSE),"..")</f>
        <v>..</v>
      </c>
      <c r="Q25" t="str">
        <f>IF(ISNUMBER('CCR By Report Year'!AC25)=TRUE,HLOOKUP('CCR By Report Year'!AC25,'CCR By Report Year'!$J$4:$P$254,FinalData!$A25+1,FALSE),"..")</f>
        <v>..</v>
      </c>
      <c r="R25" t="str">
        <f>IF(ISNUMBER('CCR By Report Year'!AD25)=TRUE,HLOOKUP('CCR By Report Year'!AD25,'CCR By Report Year'!$J$4:$P$254,FinalData!$A25+1,FALSE),"..")</f>
        <v>..</v>
      </c>
      <c r="S25" t="str">
        <f>IF(ISNUMBER('CCR By Report Year'!AE25)=TRUE,HLOOKUP('CCR By Report Year'!AE25,'CCR By Report Year'!$J$4:$P$254,FinalData!$A25+1,FALSE),"..")</f>
        <v>..</v>
      </c>
      <c r="T25" t="str">
        <f>IF(ISNUMBER('CCR By Report Year'!AF25)=TRUE,HLOOKUP('CCR By Report Year'!AF25,'CCR By Report Year'!$J$4:$P$254,FinalData!$A25+1,FALSE),"..")</f>
        <v>..</v>
      </c>
      <c r="U25" t="str">
        <f>IF(ISNUMBER('CCR By Report Year'!AG25)=TRUE,HLOOKUP('CCR By Report Year'!AG25,'CCR By Report Year'!$J$4:$P$254,FinalData!$A25+1,FALSE),"..")</f>
        <v>..</v>
      </c>
      <c r="V25" t="str">
        <f>IF(ISNUMBER('CCR By Report Year'!AH25)=TRUE,HLOOKUP('CCR By Report Year'!AH25,'CCR By Report Year'!$J$4:$P$254,FinalData!$A25+1,FALSE),"..")</f>
        <v>..</v>
      </c>
      <c r="W25" t="str">
        <f>IF(ISNUMBER('CCR By Report Year'!AI25)=TRUE,HLOOKUP('CCR By Report Year'!AI25,'CCR By Report Year'!$J$4:$P$254,FinalData!$A25+1,FALSE),"..")</f>
        <v>..</v>
      </c>
      <c r="X25" t="str">
        <f>IF(ISNUMBER('CCR By Report Year'!AJ25)=TRUE,HLOOKUP('CCR By Report Year'!AJ25,'CCR By Report Year'!$J$4:$P$254,FinalData!$A25+1,FALSE),"..")</f>
        <v>..</v>
      </c>
      <c r="Y25" t="str">
        <f>IF(ISNUMBER('CCR By Report Year'!Z25)=TRUE,HLOOKUP('CCR By Report Year'!Z25,'CCR By Report Year'!$R$4:$X$254,FinalData!$A25+1,FALSE),"..")</f>
        <v>..</v>
      </c>
      <c r="Z25" t="str">
        <f>IF(ISNUMBER('CCR By Report Year'!AA25)=TRUE,HLOOKUP('CCR By Report Year'!AA25,'CCR By Report Year'!$R$4:$X$254,FinalData!$A25+1,FALSE),"..")</f>
        <v>..</v>
      </c>
      <c r="AA25" t="str">
        <f>IF(ISNUMBER('CCR By Report Year'!AB25)=TRUE,HLOOKUP('CCR By Report Year'!AB25,'CCR By Report Year'!$R$4:$X$254,FinalData!$A25+1,FALSE),"..")</f>
        <v>..</v>
      </c>
      <c r="AB25" t="str">
        <f>IF(ISNUMBER('CCR By Report Year'!AC25)=TRUE,HLOOKUP('CCR By Report Year'!AC25,'CCR By Report Year'!$R$4:$X$254,FinalData!$A25+1,FALSE),"..")</f>
        <v>..</v>
      </c>
      <c r="AC25" t="str">
        <f>IF(ISNUMBER('CCR By Report Year'!AD25)=TRUE,HLOOKUP('CCR By Report Year'!AD25,'CCR By Report Year'!$R$4:$X$254,FinalData!$A25+1,FALSE),"..")</f>
        <v>..</v>
      </c>
      <c r="AD25" t="str">
        <f>IF(ISNUMBER('CCR By Report Year'!AE25)=TRUE,HLOOKUP('CCR By Report Year'!AE25,'CCR By Report Year'!$R$4:$X$254,FinalData!$A25+1,FALSE),"..")</f>
        <v>..</v>
      </c>
      <c r="AE25" t="str">
        <f>IF(ISNUMBER('CCR By Report Year'!AF25)=TRUE,HLOOKUP('CCR By Report Year'!AF25,'CCR By Report Year'!$R$4:$X$254,FinalData!$A25+1,FALSE),"..")</f>
        <v>..</v>
      </c>
      <c r="AF25" t="str">
        <f>IF(ISNUMBER('CCR By Report Year'!AG25)=TRUE,HLOOKUP('CCR By Report Year'!AG25,'CCR By Report Year'!$R$4:$X$254,FinalData!$A25+1,FALSE),"..")</f>
        <v>..</v>
      </c>
      <c r="AG25" t="str">
        <f>IF(ISNUMBER('CCR By Report Year'!AH25)=TRUE,HLOOKUP('CCR By Report Year'!AH25,'CCR By Report Year'!$R$4:$X$254,FinalData!$A25+1,FALSE),"..")</f>
        <v>..</v>
      </c>
      <c r="AH25" t="str">
        <f>IF(ISNUMBER('CCR By Report Year'!AI25)=TRUE,HLOOKUP('CCR By Report Year'!AI25,'CCR By Report Year'!$R$4:$X$254,FinalData!$A25+1,FALSE),"..")</f>
        <v>..</v>
      </c>
      <c r="AI25" t="str">
        <f>IF(ISNUMBER('CCR By Report Year'!AJ25)=TRUE,HLOOKUP('CCR By Report Year'!AJ25,'CCR By Report Year'!$R$4:$X$254,FinalData!$A25+1,FALSE),"..")</f>
        <v>..</v>
      </c>
    </row>
    <row r="26" spans="1:35" x14ac:dyDescent="0.35">
      <c r="A26">
        <v>22</v>
      </c>
      <c r="B26" t="s">
        <v>21</v>
      </c>
      <c r="C26">
        <f>IF(ISNUMBER('CCR By Report Year'!Z26)=TRUE,HLOOKUP('CCR By Report Year'!Z26,'CCR By Report Year'!$A$4:$H$254,FinalData!$A26+1,FALSE),"..")</f>
        <v>0.49359410430839001</v>
      </c>
      <c r="D26">
        <f>IF(ISNUMBER('CCR By Report Year'!AA26)=TRUE,HLOOKUP('CCR By Report Year'!AA26,'CCR By Report Year'!$A$4:$H$254,FinalData!$A26+1,FALSE),"..")</f>
        <v>0.44635204081632651</v>
      </c>
      <c r="E26">
        <f>IF(ISNUMBER('CCR By Report Year'!AB26)=TRUE,HLOOKUP('CCR By Report Year'!AB26,'CCR By Report Year'!$A$4:$H$254,FinalData!$A26+1,FALSE),"..")</f>
        <v>0.44635204081632651</v>
      </c>
      <c r="F26">
        <f>IF(ISNUMBER('CCR By Report Year'!AC26)=TRUE,HLOOKUP('CCR By Report Year'!AC26,'CCR By Report Year'!$A$4:$H$254,FinalData!$A26+1,FALSE),"..")</f>
        <v>0.37636054421768705</v>
      </c>
      <c r="G26">
        <f>IF(ISNUMBER('CCR By Report Year'!AD26)=TRUE,HLOOKUP('CCR By Report Year'!AD26,'CCR By Report Year'!$A$4:$H$254,FinalData!$A26+1,FALSE),"..")</f>
        <v>0.37636054421768705</v>
      </c>
      <c r="H26">
        <f>IF(ISNUMBER('CCR By Report Year'!AE26)=TRUE,HLOOKUP('CCR By Report Year'!AE26,'CCR By Report Year'!$A$4:$H$254,FinalData!$A26+1,FALSE),"..")</f>
        <v>0.37636054421768705</v>
      </c>
      <c r="I26">
        <f>IF(ISNUMBER('CCR By Report Year'!AF26)=TRUE,HLOOKUP('CCR By Report Year'!AF26,'CCR By Report Year'!$A$4:$H$254,FinalData!$A26+1,FALSE),"..")</f>
        <v>0.37636054421768705</v>
      </c>
      <c r="J26">
        <f>IF(ISNUMBER('CCR By Report Year'!AG26)=TRUE,HLOOKUP('CCR By Report Year'!AG26,'CCR By Report Year'!$A$4:$H$254,FinalData!$A26+1,FALSE),"..")</f>
        <v>0.25986394557823128</v>
      </c>
      <c r="K26">
        <f>IF(ISNUMBER('CCR By Report Year'!AH26)=TRUE,HLOOKUP('CCR By Report Year'!AH26,'CCR By Report Year'!$A$4:$H$254,FinalData!$A26+1,FALSE),"..")</f>
        <v>0.25986394557823128</v>
      </c>
      <c r="L26">
        <f>IF(ISNUMBER('CCR By Report Year'!AI26)=TRUE,HLOOKUP('CCR By Report Year'!AI26,'CCR By Report Year'!$A$4:$H$254,FinalData!$A26+1,FALSE),"..")</f>
        <v>0.25986394557823128</v>
      </c>
      <c r="M26">
        <f>IF(ISNUMBER('CCR By Report Year'!AJ26)=TRUE,HLOOKUP('CCR By Report Year'!AJ26,'CCR By Report Year'!$A$4:$H$254,FinalData!$A26+1,FALSE),"..")</f>
        <v>0.25986394557823128</v>
      </c>
      <c r="N26">
        <f>IF(ISNUMBER('CCR By Report Year'!Z26)=TRUE,HLOOKUP('CCR By Report Year'!Z26,'CCR By Report Year'!$J$4:$P$254,FinalData!$A26+1,FALSE),"..")</f>
        <v>0.47534013605442171</v>
      </c>
      <c r="O26">
        <f>IF(ISNUMBER('CCR By Report Year'!AA26)=TRUE,HLOOKUP('CCR By Report Year'!AA26,'CCR By Report Year'!$J$4:$P$254,FinalData!$A26+1,FALSE),"..")</f>
        <v>0.52476190476190476</v>
      </c>
      <c r="P26">
        <f>IF(ISNUMBER('CCR By Report Year'!AB26)=TRUE,HLOOKUP('CCR By Report Year'!AB26,'CCR By Report Year'!$J$4:$P$254,FinalData!$A26+1,FALSE),"..")</f>
        <v>0.52476190476190476</v>
      </c>
      <c r="Q26">
        <f>IF(ISNUMBER('CCR By Report Year'!AC26)=TRUE,HLOOKUP('CCR By Report Year'!AC26,'CCR By Report Year'!$J$4:$P$254,FinalData!$A26+1,FALSE),"..")</f>
        <v>0.45416666666666666</v>
      </c>
      <c r="R26">
        <f>IF(ISNUMBER('CCR By Report Year'!AD26)=TRUE,HLOOKUP('CCR By Report Year'!AD26,'CCR By Report Year'!$J$4:$P$254,FinalData!$A26+1,FALSE),"..")</f>
        <v>0.45416666666666666</v>
      </c>
      <c r="S26">
        <f>IF(ISNUMBER('CCR By Report Year'!AE26)=TRUE,HLOOKUP('CCR By Report Year'!AE26,'CCR By Report Year'!$J$4:$P$254,FinalData!$A26+1,FALSE),"..")</f>
        <v>0.45416666666666666</v>
      </c>
      <c r="T26">
        <f>IF(ISNUMBER('CCR By Report Year'!AF26)=TRUE,HLOOKUP('CCR By Report Year'!AF26,'CCR By Report Year'!$J$4:$P$254,FinalData!$A26+1,FALSE),"..")</f>
        <v>0.45416666666666666</v>
      </c>
      <c r="U26">
        <f>IF(ISNUMBER('CCR By Report Year'!AG26)=TRUE,HLOOKUP('CCR By Report Year'!AG26,'CCR By Report Year'!$J$4:$P$254,FinalData!$A26+1,FALSE),"..")</f>
        <v>0.31904761904761908</v>
      </c>
      <c r="V26">
        <f>IF(ISNUMBER('CCR By Report Year'!AH26)=TRUE,HLOOKUP('CCR By Report Year'!AH26,'CCR By Report Year'!$J$4:$P$254,FinalData!$A26+1,FALSE),"..")</f>
        <v>0.31904761904761908</v>
      </c>
      <c r="W26">
        <f>IF(ISNUMBER('CCR By Report Year'!AI26)=TRUE,HLOOKUP('CCR By Report Year'!AI26,'CCR By Report Year'!$J$4:$P$254,FinalData!$A26+1,FALSE),"..")</f>
        <v>0.31904761904761908</v>
      </c>
      <c r="X26">
        <f>IF(ISNUMBER('CCR By Report Year'!AJ26)=TRUE,HLOOKUP('CCR By Report Year'!AJ26,'CCR By Report Year'!$J$4:$P$254,FinalData!$A26+1,FALSE),"..")</f>
        <v>0.31904761904761908</v>
      </c>
      <c r="Y26">
        <f>IF(ISNUMBER('CCR By Report Year'!Z26)=TRUE,HLOOKUP('CCR By Report Year'!Z26,'CCR By Report Year'!$R$4:$X$254,FinalData!$A26+1,FALSE),"..")</f>
        <v>0.40476190476190477</v>
      </c>
      <c r="Z26">
        <f>IF(ISNUMBER('CCR By Report Year'!AA26)=TRUE,HLOOKUP('CCR By Report Year'!AA26,'CCR By Report Year'!$R$4:$X$254,FinalData!$A26+1,FALSE),"..")</f>
        <v>0.29566326530612247</v>
      </c>
      <c r="AA26">
        <f>IF(ISNUMBER('CCR By Report Year'!AB26)=TRUE,HLOOKUP('CCR By Report Year'!AB26,'CCR By Report Year'!$R$4:$X$254,FinalData!$A26+1,FALSE),"..")</f>
        <v>0.29566326530612247</v>
      </c>
      <c r="AB26">
        <f>IF(ISNUMBER('CCR By Report Year'!AC26)=TRUE,HLOOKUP('CCR By Report Year'!AC26,'CCR By Report Year'!$R$4:$X$254,FinalData!$A26+1,FALSE),"..")</f>
        <v>0.3392857142857143</v>
      </c>
      <c r="AC26">
        <f>IF(ISNUMBER('CCR By Report Year'!AD26)=TRUE,HLOOKUP('CCR By Report Year'!AD26,'CCR By Report Year'!$R$4:$X$254,FinalData!$A26+1,FALSE),"..")</f>
        <v>0.3392857142857143</v>
      </c>
      <c r="AD26">
        <f>IF(ISNUMBER('CCR By Report Year'!AE26)=TRUE,HLOOKUP('CCR By Report Year'!AE26,'CCR By Report Year'!$R$4:$X$254,FinalData!$A26+1,FALSE),"..")</f>
        <v>0.3392857142857143</v>
      </c>
      <c r="AE26">
        <f>IF(ISNUMBER('CCR By Report Year'!AF26)=TRUE,HLOOKUP('CCR By Report Year'!AF26,'CCR By Report Year'!$R$4:$X$254,FinalData!$A26+1,FALSE),"..")</f>
        <v>0.3392857142857143</v>
      </c>
      <c r="AF26">
        <f>IF(ISNUMBER('CCR By Report Year'!AG26)=TRUE,HLOOKUP('CCR By Report Year'!AG26,'CCR By Report Year'!$R$4:$X$254,FinalData!$A26+1,FALSE),"..")</f>
        <v>0.32321428571428573</v>
      </c>
      <c r="AG26">
        <f>IF(ISNUMBER('CCR By Report Year'!AH26)=TRUE,HLOOKUP('CCR By Report Year'!AH26,'CCR By Report Year'!$R$4:$X$254,FinalData!$A26+1,FALSE),"..")</f>
        <v>0.32321428571428573</v>
      </c>
      <c r="AH26">
        <f>IF(ISNUMBER('CCR By Report Year'!AI26)=TRUE,HLOOKUP('CCR By Report Year'!AI26,'CCR By Report Year'!$R$4:$X$254,FinalData!$A26+1,FALSE),"..")</f>
        <v>0.32321428571428573</v>
      </c>
      <c r="AI26">
        <f>IF(ISNUMBER('CCR By Report Year'!AJ26)=TRUE,HLOOKUP('CCR By Report Year'!AJ26,'CCR By Report Year'!$R$4:$X$254,FinalData!$A26+1,FALSE),"..")</f>
        <v>0.32321428571428573</v>
      </c>
    </row>
    <row r="27" spans="1:35" x14ac:dyDescent="0.35">
      <c r="A27">
        <v>23</v>
      </c>
      <c r="B27" t="s">
        <v>22</v>
      </c>
      <c r="C27" t="str">
        <f>IF(ISNUMBER('CCR By Report Year'!Z27)=TRUE,HLOOKUP('CCR By Report Year'!Z27,'CCR By Report Year'!$A$4:$H$254,FinalData!$A27+1,FALSE),"..")</f>
        <v>..</v>
      </c>
      <c r="D27" t="str">
        <f>IF(ISNUMBER('CCR By Report Year'!AA27)=TRUE,HLOOKUP('CCR By Report Year'!AA27,'CCR By Report Year'!$A$4:$H$254,FinalData!$A27+1,FALSE),"..")</f>
        <v>..</v>
      </c>
      <c r="E27" t="str">
        <f>IF(ISNUMBER('CCR By Report Year'!AB27)=TRUE,HLOOKUP('CCR By Report Year'!AB27,'CCR By Report Year'!$A$4:$H$254,FinalData!$A27+1,FALSE),"..")</f>
        <v>..</v>
      </c>
      <c r="F27" t="str">
        <f>IF(ISNUMBER('CCR By Report Year'!AC27)=TRUE,HLOOKUP('CCR By Report Year'!AC27,'CCR By Report Year'!$A$4:$H$254,FinalData!$A27+1,FALSE),"..")</f>
        <v>..</v>
      </c>
      <c r="G27" t="str">
        <f>IF(ISNUMBER('CCR By Report Year'!AD27)=TRUE,HLOOKUP('CCR By Report Year'!AD27,'CCR By Report Year'!$A$4:$H$254,FinalData!$A27+1,FALSE),"..")</f>
        <v>..</v>
      </c>
      <c r="H27" t="str">
        <f>IF(ISNUMBER('CCR By Report Year'!AE27)=TRUE,HLOOKUP('CCR By Report Year'!AE27,'CCR By Report Year'!$A$4:$H$254,FinalData!$A27+1,FALSE),"..")</f>
        <v>..</v>
      </c>
      <c r="I27" t="str">
        <f>IF(ISNUMBER('CCR By Report Year'!AF27)=TRUE,HLOOKUP('CCR By Report Year'!AF27,'CCR By Report Year'!$A$4:$H$254,FinalData!$A27+1,FALSE),"..")</f>
        <v>..</v>
      </c>
      <c r="J27" t="str">
        <f>IF(ISNUMBER('CCR By Report Year'!AG27)=TRUE,HLOOKUP('CCR By Report Year'!AG27,'CCR By Report Year'!$A$4:$H$254,FinalData!$A27+1,FALSE),"..")</f>
        <v>..</v>
      </c>
      <c r="K27" t="str">
        <f>IF(ISNUMBER('CCR By Report Year'!AH27)=TRUE,HLOOKUP('CCR By Report Year'!AH27,'CCR By Report Year'!$A$4:$H$254,FinalData!$A27+1,FALSE),"..")</f>
        <v>..</v>
      </c>
      <c r="L27" t="str">
        <f>IF(ISNUMBER('CCR By Report Year'!AI27)=TRUE,HLOOKUP('CCR By Report Year'!AI27,'CCR By Report Year'!$A$4:$H$254,FinalData!$A27+1,FALSE),"..")</f>
        <v>..</v>
      </c>
      <c r="M27" t="str">
        <f>IF(ISNUMBER('CCR By Report Year'!AJ27)=TRUE,HLOOKUP('CCR By Report Year'!AJ27,'CCR By Report Year'!$A$4:$H$254,FinalData!$A27+1,FALSE),"..")</f>
        <v>..</v>
      </c>
      <c r="N27" t="str">
        <f>IF(ISNUMBER('CCR By Report Year'!Z27)=TRUE,HLOOKUP('CCR By Report Year'!Z27,'CCR By Report Year'!$J$4:$P$254,FinalData!$A27+1,FALSE),"..")</f>
        <v>..</v>
      </c>
      <c r="O27" t="str">
        <f>IF(ISNUMBER('CCR By Report Year'!AA27)=TRUE,HLOOKUP('CCR By Report Year'!AA27,'CCR By Report Year'!$J$4:$P$254,FinalData!$A27+1,FALSE),"..")</f>
        <v>..</v>
      </c>
      <c r="P27" t="str">
        <f>IF(ISNUMBER('CCR By Report Year'!AB27)=TRUE,HLOOKUP('CCR By Report Year'!AB27,'CCR By Report Year'!$J$4:$P$254,FinalData!$A27+1,FALSE),"..")</f>
        <v>..</v>
      </c>
      <c r="Q27" t="str">
        <f>IF(ISNUMBER('CCR By Report Year'!AC27)=TRUE,HLOOKUP('CCR By Report Year'!AC27,'CCR By Report Year'!$J$4:$P$254,FinalData!$A27+1,FALSE),"..")</f>
        <v>..</v>
      </c>
      <c r="R27" t="str">
        <f>IF(ISNUMBER('CCR By Report Year'!AD27)=TRUE,HLOOKUP('CCR By Report Year'!AD27,'CCR By Report Year'!$J$4:$P$254,FinalData!$A27+1,FALSE),"..")</f>
        <v>..</v>
      </c>
      <c r="S27" t="str">
        <f>IF(ISNUMBER('CCR By Report Year'!AE27)=TRUE,HLOOKUP('CCR By Report Year'!AE27,'CCR By Report Year'!$J$4:$P$254,FinalData!$A27+1,FALSE),"..")</f>
        <v>..</v>
      </c>
      <c r="T27" t="str">
        <f>IF(ISNUMBER('CCR By Report Year'!AF27)=TRUE,HLOOKUP('CCR By Report Year'!AF27,'CCR By Report Year'!$J$4:$P$254,FinalData!$A27+1,FALSE),"..")</f>
        <v>..</v>
      </c>
      <c r="U27" t="str">
        <f>IF(ISNUMBER('CCR By Report Year'!AG27)=TRUE,HLOOKUP('CCR By Report Year'!AG27,'CCR By Report Year'!$J$4:$P$254,FinalData!$A27+1,FALSE),"..")</f>
        <v>..</v>
      </c>
      <c r="V27" t="str">
        <f>IF(ISNUMBER('CCR By Report Year'!AH27)=TRUE,HLOOKUP('CCR By Report Year'!AH27,'CCR By Report Year'!$J$4:$P$254,FinalData!$A27+1,FALSE),"..")</f>
        <v>..</v>
      </c>
      <c r="W27" t="str">
        <f>IF(ISNUMBER('CCR By Report Year'!AI27)=TRUE,HLOOKUP('CCR By Report Year'!AI27,'CCR By Report Year'!$J$4:$P$254,FinalData!$A27+1,FALSE),"..")</f>
        <v>..</v>
      </c>
      <c r="X27" t="str">
        <f>IF(ISNUMBER('CCR By Report Year'!AJ27)=TRUE,HLOOKUP('CCR By Report Year'!AJ27,'CCR By Report Year'!$J$4:$P$254,FinalData!$A27+1,FALSE),"..")</f>
        <v>..</v>
      </c>
      <c r="Y27" t="str">
        <f>IF(ISNUMBER('CCR By Report Year'!Z27)=TRUE,HLOOKUP('CCR By Report Year'!Z27,'CCR By Report Year'!$R$4:$X$254,FinalData!$A27+1,FALSE),"..")</f>
        <v>..</v>
      </c>
      <c r="Z27" t="str">
        <f>IF(ISNUMBER('CCR By Report Year'!AA27)=TRUE,HLOOKUP('CCR By Report Year'!AA27,'CCR By Report Year'!$R$4:$X$254,FinalData!$A27+1,FALSE),"..")</f>
        <v>..</v>
      </c>
      <c r="AA27" t="str">
        <f>IF(ISNUMBER('CCR By Report Year'!AB27)=TRUE,HLOOKUP('CCR By Report Year'!AB27,'CCR By Report Year'!$R$4:$X$254,FinalData!$A27+1,FALSE),"..")</f>
        <v>..</v>
      </c>
      <c r="AB27" t="str">
        <f>IF(ISNUMBER('CCR By Report Year'!AC27)=TRUE,HLOOKUP('CCR By Report Year'!AC27,'CCR By Report Year'!$R$4:$X$254,FinalData!$A27+1,FALSE),"..")</f>
        <v>..</v>
      </c>
      <c r="AC27" t="str">
        <f>IF(ISNUMBER('CCR By Report Year'!AD27)=TRUE,HLOOKUP('CCR By Report Year'!AD27,'CCR By Report Year'!$R$4:$X$254,FinalData!$A27+1,FALSE),"..")</f>
        <v>..</v>
      </c>
      <c r="AD27" t="str">
        <f>IF(ISNUMBER('CCR By Report Year'!AE27)=TRUE,HLOOKUP('CCR By Report Year'!AE27,'CCR By Report Year'!$R$4:$X$254,FinalData!$A27+1,FALSE),"..")</f>
        <v>..</v>
      </c>
      <c r="AE27" t="str">
        <f>IF(ISNUMBER('CCR By Report Year'!AF27)=TRUE,HLOOKUP('CCR By Report Year'!AF27,'CCR By Report Year'!$R$4:$X$254,FinalData!$A27+1,FALSE),"..")</f>
        <v>..</v>
      </c>
      <c r="AF27" t="str">
        <f>IF(ISNUMBER('CCR By Report Year'!AG27)=TRUE,HLOOKUP('CCR By Report Year'!AG27,'CCR By Report Year'!$R$4:$X$254,FinalData!$A27+1,FALSE),"..")</f>
        <v>..</v>
      </c>
      <c r="AG27" t="str">
        <f>IF(ISNUMBER('CCR By Report Year'!AH27)=TRUE,HLOOKUP('CCR By Report Year'!AH27,'CCR By Report Year'!$R$4:$X$254,FinalData!$A27+1,FALSE),"..")</f>
        <v>..</v>
      </c>
      <c r="AH27" t="str">
        <f>IF(ISNUMBER('CCR By Report Year'!AI27)=TRUE,HLOOKUP('CCR By Report Year'!AI27,'CCR By Report Year'!$R$4:$X$254,FinalData!$A27+1,FALSE),"..")</f>
        <v>..</v>
      </c>
      <c r="AI27" t="str">
        <f>IF(ISNUMBER('CCR By Report Year'!AJ27)=TRUE,HLOOKUP('CCR By Report Year'!AJ27,'CCR By Report Year'!$R$4:$X$254,FinalData!$A27+1,FALSE),"..")</f>
        <v>..</v>
      </c>
    </row>
    <row r="28" spans="1:35" x14ac:dyDescent="0.35">
      <c r="A28">
        <v>24</v>
      </c>
      <c r="B28" t="s">
        <v>23</v>
      </c>
      <c r="C28" t="str">
        <f>IF(ISNUMBER('CCR By Report Year'!Z28)=TRUE,HLOOKUP('CCR By Report Year'!Z28,'CCR By Report Year'!$A$4:$H$254,FinalData!$A28+1,FALSE),"..")</f>
        <v>..</v>
      </c>
      <c r="D28" t="str">
        <f>IF(ISNUMBER('CCR By Report Year'!AA28)=TRUE,HLOOKUP('CCR By Report Year'!AA28,'CCR By Report Year'!$A$4:$H$254,FinalData!$A28+1,FALSE),"..")</f>
        <v>..</v>
      </c>
      <c r="E28" t="str">
        <f>IF(ISNUMBER('CCR By Report Year'!AB28)=TRUE,HLOOKUP('CCR By Report Year'!AB28,'CCR By Report Year'!$A$4:$H$254,FinalData!$A28+1,FALSE),"..")</f>
        <v>..</v>
      </c>
      <c r="F28" t="str">
        <f>IF(ISNUMBER('CCR By Report Year'!AC28)=TRUE,HLOOKUP('CCR By Report Year'!AC28,'CCR By Report Year'!$A$4:$H$254,FinalData!$A28+1,FALSE),"..")</f>
        <v>..</v>
      </c>
      <c r="G28" t="str">
        <f>IF(ISNUMBER('CCR By Report Year'!AD28)=TRUE,HLOOKUP('CCR By Report Year'!AD28,'CCR By Report Year'!$A$4:$H$254,FinalData!$A28+1,FALSE),"..")</f>
        <v>..</v>
      </c>
      <c r="H28" t="str">
        <f>IF(ISNUMBER('CCR By Report Year'!AE28)=TRUE,HLOOKUP('CCR By Report Year'!AE28,'CCR By Report Year'!$A$4:$H$254,FinalData!$A28+1,FALSE),"..")</f>
        <v>..</v>
      </c>
      <c r="I28" t="str">
        <f>IF(ISNUMBER('CCR By Report Year'!AF28)=TRUE,HLOOKUP('CCR By Report Year'!AF28,'CCR By Report Year'!$A$4:$H$254,FinalData!$A28+1,FALSE),"..")</f>
        <v>..</v>
      </c>
      <c r="J28" t="str">
        <f>IF(ISNUMBER('CCR By Report Year'!AG28)=TRUE,HLOOKUP('CCR By Report Year'!AG28,'CCR By Report Year'!$A$4:$H$254,FinalData!$A28+1,FALSE),"..")</f>
        <v>..</v>
      </c>
      <c r="K28" t="str">
        <f>IF(ISNUMBER('CCR By Report Year'!AH28)=TRUE,HLOOKUP('CCR By Report Year'!AH28,'CCR By Report Year'!$A$4:$H$254,FinalData!$A28+1,FALSE),"..")</f>
        <v>..</v>
      </c>
      <c r="L28" t="str">
        <f>IF(ISNUMBER('CCR By Report Year'!AI28)=TRUE,HLOOKUP('CCR By Report Year'!AI28,'CCR By Report Year'!$A$4:$H$254,FinalData!$A28+1,FALSE),"..")</f>
        <v>..</v>
      </c>
      <c r="M28" t="str">
        <f>IF(ISNUMBER('CCR By Report Year'!AJ28)=TRUE,HLOOKUP('CCR By Report Year'!AJ28,'CCR By Report Year'!$A$4:$H$254,FinalData!$A28+1,FALSE),"..")</f>
        <v>..</v>
      </c>
      <c r="N28" t="str">
        <f>IF(ISNUMBER('CCR By Report Year'!Z28)=TRUE,HLOOKUP('CCR By Report Year'!Z28,'CCR By Report Year'!$J$4:$P$254,FinalData!$A28+1,FALSE),"..")</f>
        <v>..</v>
      </c>
      <c r="O28" t="str">
        <f>IF(ISNUMBER('CCR By Report Year'!AA28)=TRUE,HLOOKUP('CCR By Report Year'!AA28,'CCR By Report Year'!$J$4:$P$254,FinalData!$A28+1,FALSE),"..")</f>
        <v>..</v>
      </c>
      <c r="P28" t="str">
        <f>IF(ISNUMBER('CCR By Report Year'!AB28)=TRUE,HLOOKUP('CCR By Report Year'!AB28,'CCR By Report Year'!$J$4:$P$254,FinalData!$A28+1,FALSE),"..")</f>
        <v>..</v>
      </c>
      <c r="Q28" t="str">
        <f>IF(ISNUMBER('CCR By Report Year'!AC28)=TRUE,HLOOKUP('CCR By Report Year'!AC28,'CCR By Report Year'!$J$4:$P$254,FinalData!$A28+1,FALSE),"..")</f>
        <v>..</v>
      </c>
      <c r="R28" t="str">
        <f>IF(ISNUMBER('CCR By Report Year'!AD28)=TRUE,HLOOKUP('CCR By Report Year'!AD28,'CCR By Report Year'!$J$4:$P$254,FinalData!$A28+1,FALSE),"..")</f>
        <v>..</v>
      </c>
      <c r="S28" t="str">
        <f>IF(ISNUMBER('CCR By Report Year'!AE28)=TRUE,HLOOKUP('CCR By Report Year'!AE28,'CCR By Report Year'!$J$4:$P$254,FinalData!$A28+1,FALSE),"..")</f>
        <v>..</v>
      </c>
      <c r="T28" t="str">
        <f>IF(ISNUMBER('CCR By Report Year'!AF28)=TRUE,HLOOKUP('CCR By Report Year'!AF28,'CCR By Report Year'!$J$4:$P$254,FinalData!$A28+1,FALSE),"..")</f>
        <v>..</v>
      </c>
      <c r="U28" t="str">
        <f>IF(ISNUMBER('CCR By Report Year'!AG28)=TRUE,HLOOKUP('CCR By Report Year'!AG28,'CCR By Report Year'!$J$4:$P$254,FinalData!$A28+1,FALSE),"..")</f>
        <v>..</v>
      </c>
      <c r="V28" t="str">
        <f>IF(ISNUMBER('CCR By Report Year'!AH28)=TRUE,HLOOKUP('CCR By Report Year'!AH28,'CCR By Report Year'!$J$4:$P$254,FinalData!$A28+1,FALSE),"..")</f>
        <v>..</v>
      </c>
      <c r="W28" t="str">
        <f>IF(ISNUMBER('CCR By Report Year'!AI28)=TRUE,HLOOKUP('CCR By Report Year'!AI28,'CCR By Report Year'!$J$4:$P$254,FinalData!$A28+1,FALSE),"..")</f>
        <v>..</v>
      </c>
      <c r="X28" t="str">
        <f>IF(ISNUMBER('CCR By Report Year'!AJ28)=TRUE,HLOOKUP('CCR By Report Year'!AJ28,'CCR By Report Year'!$J$4:$P$254,FinalData!$A28+1,FALSE),"..")</f>
        <v>..</v>
      </c>
      <c r="Y28" t="str">
        <f>IF(ISNUMBER('CCR By Report Year'!Z28)=TRUE,HLOOKUP('CCR By Report Year'!Z28,'CCR By Report Year'!$R$4:$X$254,FinalData!$A28+1,FALSE),"..")</f>
        <v>..</v>
      </c>
      <c r="Z28" t="str">
        <f>IF(ISNUMBER('CCR By Report Year'!AA28)=TRUE,HLOOKUP('CCR By Report Year'!AA28,'CCR By Report Year'!$R$4:$X$254,FinalData!$A28+1,FALSE),"..")</f>
        <v>..</v>
      </c>
      <c r="AA28" t="str">
        <f>IF(ISNUMBER('CCR By Report Year'!AB28)=TRUE,HLOOKUP('CCR By Report Year'!AB28,'CCR By Report Year'!$R$4:$X$254,FinalData!$A28+1,FALSE),"..")</f>
        <v>..</v>
      </c>
      <c r="AB28" t="str">
        <f>IF(ISNUMBER('CCR By Report Year'!AC28)=TRUE,HLOOKUP('CCR By Report Year'!AC28,'CCR By Report Year'!$R$4:$X$254,FinalData!$A28+1,FALSE),"..")</f>
        <v>..</v>
      </c>
      <c r="AC28" t="str">
        <f>IF(ISNUMBER('CCR By Report Year'!AD28)=TRUE,HLOOKUP('CCR By Report Year'!AD28,'CCR By Report Year'!$R$4:$X$254,FinalData!$A28+1,FALSE),"..")</f>
        <v>..</v>
      </c>
      <c r="AD28" t="str">
        <f>IF(ISNUMBER('CCR By Report Year'!AE28)=TRUE,HLOOKUP('CCR By Report Year'!AE28,'CCR By Report Year'!$R$4:$X$254,FinalData!$A28+1,FALSE),"..")</f>
        <v>..</v>
      </c>
      <c r="AE28" t="str">
        <f>IF(ISNUMBER('CCR By Report Year'!AF28)=TRUE,HLOOKUP('CCR By Report Year'!AF28,'CCR By Report Year'!$R$4:$X$254,FinalData!$A28+1,FALSE),"..")</f>
        <v>..</v>
      </c>
      <c r="AF28" t="str">
        <f>IF(ISNUMBER('CCR By Report Year'!AG28)=TRUE,HLOOKUP('CCR By Report Year'!AG28,'CCR By Report Year'!$R$4:$X$254,FinalData!$A28+1,FALSE),"..")</f>
        <v>..</v>
      </c>
      <c r="AG28" t="str">
        <f>IF(ISNUMBER('CCR By Report Year'!AH28)=TRUE,HLOOKUP('CCR By Report Year'!AH28,'CCR By Report Year'!$R$4:$X$254,FinalData!$A28+1,FALSE),"..")</f>
        <v>..</v>
      </c>
      <c r="AH28" t="str">
        <f>IF(ISNUMBER('CCR By Report Year'!AI28)=TRUE,HLOOKUP('CCR By Report Year'!AI28,'CCR By Report Year'!$R$4:$X$254,FinalData!$A28+1,FALSE),"..")</f>
        <v>..</v>
      </c>
      <c r="AI28" t="str">
        <f>IF(ISNUMBER('CCR By Report Year'!AJ28)=TRUE,HLOOKUP('CCR By Report Year'!AJ28,'CCR By Report Year'!$R$4:$X$254,FinalData!$A28+1,FALSE),"..")</f>
        <v>..</v>
      </c>
    </row>
    <row r="29" spans="1:35" x14ac:dyDescent="0.35">
      <c r="A29">
        <v>25</v>
      </c>
      <c r="B29" t="s">
        <v>24</v>
      </c>
      <c r="C29" t="str">
        <f>IF(ISNUMBER('CCR By Report Year'!Z29)=TRUE,HLOOKUP('CCR By Report Year'!Z29,'CCR By Report Year'!$A$4:$H$254,FinalData!$A29+1,FALSE),"..")</f>
        <v>..</v>
      </c>
      <c r="D29" t="str">
        <f>IF(ISNUMBER('CCR By Report Year'!AA29)=TRUE,HLOOKUP('CCR By Report Year'!AA29,'CCR By Report Year'!$A$4:$H$254,FinalData!$A29+1,FALSE),"..")</f>
        <v>..</v>
      </c>
      <c r="E29" t="str">
        <f>IF(ISNUMBER('CCR By Report Year'!AB29)=TRUE,HLOOKUP('CCR By Report Year'!AB29,'CCR By Report Year'!$A$4:$H$254,FinalData!$A29+1,FALSE),"..")</f>
        <v>..</v>
      </c>
      <c r="F29" t="str">
        <f>IF(ISNUMBER('CCR By Report Year'!AC29)=TRUE,HLOOKUP('CCR By Report Year'!AC29,'CCR By Report Year'!$A$4:$H$254,FinalData!$A29+1,FALSE),"..")</f>
        <v>..</v>
      </c>
      <c r="G29" t="str">
        <f>IF(ISNUMBER('CCR By Report Year'!AD29)=TRUE,HLOOKUP('CCR By Report Year'!AD29,'CCR By Report Year'!$A$4:$H$254,FinalData!$A29+1,FALSE),"..")</f>
        <v>..</v>
      </c>
      <c r="H29" t="str">
        <f>IF(ISNUMBER('CCR By Report Year'!AE29)=TRUE,HLOOKUP('CCR By Report Year'!AE29,'CCR By Report Year'!$A$4:$H$254,FinalData!$A29+1,FALSE),"..")</f>
        <v>..</v>
      </c>
      <c r="I29" t="str">
        <f>IF(ISNUMBER('CCR By Report Year'!AF29)=TRUE,HLOOKUP('CCR By Report Year'!AF29,'CCR By Report Year'!$A$4:$H$254,FinalData!$A29+1,FALSE),"..")</f>
        <v>..</v>
      </c>
      <c r="J29" t="str">
        <f>IF(ISNUMBER('CCR By Report Year'!AG29)=TRUE,HLOOKUP('CCR By Report Year'!AG29,'CCR By Report Year'!$A$4:$H$254,FinalData!$A29+1,FALSE),"..")</f>
        <v>..</v>
      </c>
      <c r="K29" t="str">
        <f>IF(ISNUMBER('CCR By Report Year'!AH29)=TRUE,HLOOKUP('CCR By Report Year'!AH29,'CCR By Report Year'!$A$4:$H$254,FinalData!$A29+1,FALSE),"..")</f>
        <v>..</v>
      </c>
      <c r="L29" t="str">
        <f>IF(ISNUMBER('CCR By Report Year'!AI29)=TRUE,HLOOKUP('CCR By Report Year'!AI29,'CCR By Report Year'!$A$4:$H$254,FinalData!$A29+1,FALSE),"..")</f>
        <v>..</v>
      </c>
      <c r="M29" t="str">
        <f>IF(ISNUMBER('CCR By Report Year'!AJ29)=TRUE,HLOOKUP('CCR By Report Year'!AJ29,'CCR By Report Year'!$A$4:$H$254,FinalData!$A29+1,FALSE),"..")</f>
        <v>..</v>
      </c>
      <c r="N29" t="str">
        <f>IF(ISNUMBER('CCR By Report Year'!Z29)=TRUE,HLOOKUP('CCR By Report Year'!Z29,'CCR By Report Year'!$J$4:$P$254,FinalData!$A29+1,FALSE),"..")</f>
        <v>..</v>
      </c>
      <c r="O29" t="str">
        <f>IF(ISNUMBER('CCR By Report Year'!AA29)=TRUE,HLOOKUP('CCR By Report Year'!AA29,'CCR By Report Year'!$J$4:$P$254,FinalData!$A29+1,FALSE),"..")</f>
        <v>..</v>
      </c>
      <c r="P29" t="str">
        <f>IF(ISNUMBER('CCR By Report Year'!AB29)=TRUE,HLOOKUP('CCR By Report Year'!AB29,'CCR By Report Year'!$J$4:$P$254,FinalData!$A29+1,FALSE),"..")</f>
        <v>..</v>
      </c>
      <c r="Q29" t="str">
        <f>IF(ISNUMBER('CCR By Report Year'!AC29)=TRUE,HLOOKUP('CCR By Report Year'!AC29,'CCR By Report Year'!$J$4:$P$254,FinalData!$A29+1,FALSE),"..")</f>
        <v>..</v>
      </c>
      <c r="R29" t="str">
        <f>IF(ISNUMBER('CCR By Report Year'!AD29)=TRUE,HLOOKUP('CCR By Report Year'!AD29,'CCR By Report Year'!$J$4:$P$254,FinalData!$A29+1,FALSE),"..")</f>
        <v>..</v>
      </c>
      <c r="S29" t="str">
        <f>IF(ISNUMBER('CCR By Report Year'!AE29)=TRUE,HLOOKUP('CCR By Report Year'!AE29,'CCR By Report Year'!$J$4:$P$254,FinalData!$A29+1,FALSE),"..")</f>
        <v>..</v>
      </c>
      <c r="T29" t="str">
        <f>IF(ISNUMBER('CCR By Report Year'!AF29)=TRUE,HLOOKUP('CCR By Report Year'!AF29,'CCR By Report Year'!$J$4:$P$254,FinalData!$A29+1,FALSE),"..")</f>
        <v>..</v>
      </c>
      <c r="U29" t="str">
        <f>IF(ISNUMBER('CCR By Report Year'!AG29)=TRUE,HLOOKUP('CCR By Report Year'!AG29,'CCR By Report Year'!$J$4:$P$254,FinalData!$A29+1,FALSE),"..")</f>
        <v>..</v>
      </c>
      <c r="V29" t="str">
        <f>IF(ISNUMBER('CCR By Report Year'!AH29)=TRUE,HLOOKUP('CCR By Report Year'!AH29,'CCR By Report Year'!$J$4:$P$254,FinalData!$A29+1,FALSE),"..")</f>
        <v>..</v>
      </c>
      <c r="W29" t="str">
        <f>IF(ISNUMBER('CCR By Report Year'!AI29)=TRUE,HLOOKUP('CCR By Report Year'!AI29,'CCR By Report Year'!$J$4:$P$254,FinalData!$A29+1,FALSE),"..")</f>
        <v>..</v>
      </c>
      <c r="X29" t="str">
        <f>IF(ISNUMBER('CCR By Report Year'!AJ29)=TRUE,HLOOKUP('CCR By Report Year'!AJ29,'CCR By Report Year'!$J$4:$P$254,FinalData!$A29+1,FALSE),"..")</f>
        <v>..</v>
      </c>
      <c r="Y29" t="str">
        <f>IF(ISNUMBER('CCR By Report Year'!Z29)=TRUE,HLOOKUP('CCR By Report Year'!Z29,'CCR By Report Year'!$R$4:$X$254,FinalData!$A29+1,FALSE),"..")</f>
        <v>..</v>
      </c>
      <c r="Z29" t="str">
        <f>IF(ISNUMBER('CCR By Report Year'!AA29)=TRUE,HLOOKUP('CCR By Report Year'!AA29,'CCR By Report Year'!$R$4:$X$254,FinalData!$A29+1,FALSE),"..")</f>
        <v>..</v>
      </c>
      <c r="AA29" t="str">
        <f>IF(ISNUMBER('CCR By Report Year'!AB29)=TRUE,HLOOKUP('CCR By Report Year'!AB29,'CCR By Report Year'!$R$4:$X$254,FinalData!$A29+1,FALSE),"..")</f>
        <v>..</v>
      </c>
      <c r="AB29" t="str">
        <f>IF(ISNUMBER('CCR By Report Year'!AC29)=TRUE,HLOOKUP('CCR By Report Year'!AC29,'CCR By Report Year'!$R$4:$X$254,FinalData!$A29+1,FALSE),"..")</f>
        <v>..</v>
      </c>
      <c r="AC29" t="str">
        <f>IF(ISNUMBER('CCR By Report Year'!AD29)=TRUE,HLOOKUP('CCR By Report Year'!AD29,'CCR By Report Year'!$R$4:$X$254,FinalData!$A29+1,FALSE),"..")</f>
        <v>..</v>
      </c>
      <c r="AD29" t="str">
        <f>IF(ISNUMBER('CCR By Report Year'!AE29)=TRUE,HLOOKUP('CCR By Report Year'!AE29,'CCR By Report Year'!$R$4:$X$254,FinalData!$A29+1,FALSE),"..")</f>
        <v>..</v>
      </c>
      <c r="AE29" t="str">
        <f>IF(ISNUMBER('CCR By Report Year'!AF29)=TRUE,HLOOKUP('CCR By Report Year'!AF29,'CCR By Report Year'!$R$4:$X$254,FinalData!$A29+1,FALSE),"..")</f>
        <v>..</v>
      </c>
      <c r="AF29" t="str">
        <f>IF(ISNUMBER('CCR By Report Year'!AG29)=TRUE,HLOOKUP('CCR By Report Year'!AG29,'CCR By Report Year'!$R$4:$X$254,FinalData!$A29+1,FALSE),"..")</f>
        <v>..</v>
      </c>
      <c r="AG29" t="str">
        <f>IF(ISNUMBER('CCR By Report Year'!AH29)=TRUE,HLOOKUP('CCR By Report Year'!AH29,'CCR By Report Year'!$R$4:$X$254,FinalData!$A29+1,FALSE),"..")</f>
        <v>..</v>
      </c>
      <c r="AH29" t="str">
        <f>IF(ISNUMBER('CCR By Report Year'!AI29)=TRUE,HLOOKUP('CCR By Report Year'!AI29,'CCR By Report Year'!$R$4:$X$254,FinalData!$A29+1,FALSE),"..")</f>
        <v>..</v>
      </c>
      <c r="AI29" t="str">
        <f>IF(ISNUMBER('CCR By Report Year'!AJ29)=TRUE,HLOOKUP('CCR By Report Year'!AJ29,'CCR By Report Year'!$R$4:$X$254,FinalData!$A29+1,FALSE),"..")</f>
        <v>..</v>
      </c>
    </row>
    <row r="30" spans="1:35" x14ac:dyDescent="0.35">
      <c r="A30">
        <v>26</v>
      </c>
      <c r="B30" t="s">
        <v>25</v>
      </c>
      <c r="C30" t="str">
        <f>IF(ISNUMBER('CCR By Report Year'!Z30)=TRUE,HLOOKUP('CCR By Report Year'!Z30,'CCR By Report Year'!$A$4:$H$254,FinalData!$A30+1,FALSE),"..")</f>
        <v>..</v>
      </c>
      <c r="D30" t="str">
        <f>IF(ISNUMBER('CCR By Report Year'!AA30)=TRUE,HLOOKUP('CCR By Report Year'!AA30,'CCR By Report Year'!$A$4:$H$254,FinalData!$A30+1,FALSE),"..")</f>
        <v>..</v>
      </c>
      <c r="E30" t="str">
        <f>IF(ISNUMBER('CCR By Report Year'!AB30)=TRUE,HLOOKUP('CCR By Report Year'!AB30,'CCR By Report Year'!$A$4:$H$254,FinalData!$A30+1,FALSE),"..")</f>
        <v>..</v>
      </c>
      <c r="F30" t="str">
        <f>IF(ISNUMBER('CCR By Report Year'!AC30)=TRUE,HLOOKUP('CCR By Report Year'!AC30,'CCR By Report Year'!$A$4:$H$254,FinalData!$A30+1,FALSE),"..")</f>
        <v>..</v>
      </c>
      <c r="G30" t="str">
        <f>IF(ISNUMBER('CCR By Report Year'!AD30)=TRUE,HLOOKUP('CCR By Report Year'!AD30,'CCR By Report Year'!$A$4:$H$254,FinalData!$A30+1,FALSE),"..")</f>
        <v>..</v>
      </c>
      <c r="H30" t="str">
        <f>IF(ISNUMBER('CCR By Report Year'!AE30)=TRUE,HLOOKUP('CCR By Report Year'!AE30,'CCR By Report Year'!$A$4:$H$254,FinalData!$A30+1,FALSE),"..")</f>
        <v>..</v>
      </c>
      <c r="I30" t="str">
        <f>IF(ISNUMBER('CCR By Report Year'!AF30)=TRUE,HLOOKUP('CCR By Report Year'!AF30,'CCR By Report Year'!$A$4:$H$254,FinalData!$A30+1,FALSE),"..")</f>
        <v>..</v>
      </c>
      <c r="J30" t="str">
        <f>IF(ISNUMBER('CCR By Report Year'!AG30)=TRUE,HLOOKUP('CCR By Report Year'!AG30,'CCR By Report Year'!$A$4:$H$254,FinalData!$A30+1,FALSE),"..")</f>
        <v>..</v>
      </c>
      <c r="K30" t="str">
        <f>IF(ISNUMBER('CCR By Report Year'!AH30)=TRUE,HLOOKUP('CCR By Report Year'!AH30,'CCR By Report Year'!$A$4:$H$254,FinalData!$A30+1,FALSE),"..")</f>
        <v>..</v>
      </c>
      <c r="L30" t="str">
        <f>IF(ISNUMBER('CCR By Report Year'!AI30)=TRUE,HLOOKUP('CCR By Report Year'!AI30,'CCR By Report Year'!$A$4:$H$254,FinalData!$A30+1,FALSE),"..")</f>
        <v>..</v>
      </c>
      <c r="M30" t="str">
        <f>IF(ISNUMBER('CCR By Report Year'!AJ30)=TRUE,HLOOKUP('CCR By Report Year'!AJ30,'CCR By Report Year'!$A$4:$H$254,FinalData!$A30+1,FALSE),"..")</f>
        <v>..</v>
      </c>
      <c r="N30" t="str">
        <f>IF(ISNUMBER('CCR By Report Year'!Z30)=TRUE,HLOOKUP('CCR By Report Year'!Z30,'CCR By Report Year'!$J$4:$P$254,FinalData!$A30+1,FALSE),"..")</f>
        <v>..</v>
      </c>
      <c r="O30" t="str">
        <f>IF(ISNUMBER('CCR By Report Year'!AA30)=TRUE,HLOOKUP('CCR By Report Year'!AA30,'CCR By Report Year'!$J$4:$P$254,FinalData!$A30+1,FALSE),"..")</f>
        <v>..</v>
      </c>
      <c r="P30" t="str">
        <f>IF(ISNUMBER('CCR By Report Year'!AB30)=TRUE,HLOOKUP('CCR By Report Year'!AB30,'CCR By Report Year'!$J$4:$P$254,FinalData!$A30+1,FALSE),"..")</f>
        <v>..</v>
      </c>
      <c r="Q30" t="str">
        <f>IF(ISNUMBER('CCR By Report Year'!AC30)=TRUE,HLOOKUP('CCR By Report Year'!AC30,'CCR By Report Year'!$J$4:$P$254,FinalData!$A30+1,FALSE),"..")</f>
        <v>..</v>
      </c>
      <c r="R30" t="str">
        <f>IF(ISNUMBER('CCR By Report Year'!AD30)=TRUE,HLOOKUP('CCR By Report Year'!AD30,'CCR By Report Year'!$J$4:$P$254,FinalData!$A30+1,FALSE),"..")</f>
        <v>..</v>
      </c>
      <c r="S30" t="str">
        <f>IF(ISNUMBER('CCR By Report Year'!AE30)=TRUE,HLOOKUP('CCR By Report Year'!AE30,'CCR By Report Year'!$J$4:$P$254,FinalData!$A30+1,FALSE),"..")</f>
        <v>..</v>
      </c>
      <c r="T30" t="str">
        <f>IF(ISNUMBER('CCR By Report Year'!AF30)=TRUE,HLOOKUP('CCR By Report Year'!AF30,'CCR By Report Year'!$J$4:$P$254,FinalData!$A30+1,FALSE),"..")</f>
        <v>..</v>
      </c>
      <c r="U30" t="str">
        <f>IF(ISNUMBER('CCR By Report Year'!AG30)=TRUE,HLOOKUP('CCR By Report Year'!AG30,'CCR By Report Year'!$J$4:$P$254,FinalData!$A30+1,FALSE),"..")</f>
        <v>..</v>
      </c>
      <c r="V30" t="str">
        <f>IF(ISNUMBER('CCR By Report Year'!AH30)=TRUE,HLOOKUP('CCR By Report Year'!AH30,'CCR By Report Year'!$J$4:$P$254,FinalData!$A30+1,FALSE),"..")</f>
        <v>..</v>
      </c>
      <c r="W30" t="str">
        <f>IF(ISNUMBER('CCR By Report Year'!AI30)=TRUE,HLOOKUP('CCR By Report Year'!AI30,'CCR By Report Year'!$J$4:$P$254,FinalData!$A30+1,FALSE),"..")</f>
        <v>..</v>
      </c>
      <c r="X30" t="str">
        <f>IF(ISNUMBER('CCR By Report Year'!AJ30)=TRUE,HLOOKUP('CCR By Report Year'!AJ30,'CCR By Report Year'!$J$4:$P$254,FinalData!$A30+1,FALSE),"..")</f>
        <v>..</v>
      </c>
      <c r="Y30" t="str">
        <f>IF(ISNUMBER('CCR By Report Year'!Z30)=TRUE,HLOOKUP('CCR By Report Year'!Z30,'CCR By Report Year'!$R$4:$X$254,FinalData!$A30+1,FALSE),"..")</f>
        <v>..</v>
      </c>
      <c r="Z30" t="str">
        <f>IF(ISNUMBER('CCR By Report Year'!AA30)=TRUE,HLOOKUP('CCR By Report Year'!AA30,'CCR By Report Year'!$R$4:$X$254,FinalData!$A30+1,FALSE),"..")</f>
        <v>..</v>
      </c>
      <c r="AA30" t="str">
        <f>IF(ISNUMBER('CCR By Report Year'!AB30)=TRUE,HLOOKUP('CCR By Report Year'!AB30,'CCR By Report Year'!$R$4:$X$254,FinalData!$A30+1,FALSE),"..")</f>
        <v>..</v>
      </c>
      <c r="AB30" t="str">
        <f>IF(ISNUMBER('CCR By Report Year'!AC30)=TRUE,HLOOKUP('CCR By Report Year'!AC30,'CCR By Report Year'!$R$4:$X$254,FinalData!$A30+1,FALSE),"..")</f>
        <v>..</v>
      </c>
      <c r="AC30" t="str">
        <f>IF(ISNUMBER('CCR By Report Year'!AD30)=TRUE,HLOOKUP('CCR By Report Year'!AD30,'CCR By Report Year'!$R$4:$X$254,FinalData!$A30+1,FALSE),"..")</f>
        <v>..</v>
      </c>
      <c r="AD30" t="str">
        <f>IF(ISNUMBER('CCR By Report Year'!AE30)=TRUE,HLOOKUP('CCR By Report Year'!AE30,'CCR By Report Year'!$R$4:$X$254,FinalData!$A30+1,FALSE),"..")</f>
        <v>..</v>
      </c>
      <c r="AE30" t="str">
        <f>IF(ISNUMBER('CCR By Report Year'!AF30)=TRUE,HLOOKUP('CCR By Report Year'!AF30,'CCR By Report Year'!$R$4:$X$254,FinalData!$A30+1,FALSE),"..")</f>
        <v>..</v>
      </c>
      <c r="AF30" t="str">
        <f>IF(ISNUMBER('CCR By Report Year'!AG30)=TRUE,HLOOKUP('CCR By Report Year'!AG30,'CCR By Report Year'!$R$4:$X$254,FinalData!$A30+1,FALSE),"..")</f>
        <v>..</v>
      </c>
      <c r="AG30" t="str">
        <f>IF(ISNUMBER('CCR By Report Year'!AH30)=TRUE,HLOOKUP('CCR By Report Year'!AH30,'CCR By Report Year'!$R$4:$X$254,FinalData!$A30+1,FALSE),"..")</f>
        <v>..</v>
      </c>
      <c r="AH30" t="str">
        <f>IF(ISNUMBER('CCR By Report Year'!AI30)=TRUE,HLOOKUP('CCR By Report Year'!AI30,'CCR By Report Year'!$R$4:$X$254,FinalData!$A30+1,FALSE),"..")</f>
        <v>..</v>
      </c>
      <c r="AI30" t="str">
        <f>IF(ISNUMBER('CCR By Report Year'!AJ30)=TRUE,HLOOKUP('CCR By Report Year'!AJ30,'CCR By Report Year'!$R$4:$X$254,FinalData!$A30+1,FALSE),"..")</f>
        <v>..</v>
      </c>
    </row>
    <row r="31" spans="1:35" x14ac:dyDescent="0.35">
      <c r="A31">
        <v>27</v>
      </c>
      <c r="B31" t="s">
        <v>26</v>
      </c>
      <c r="C31" t="str">
        <f>IF(ISNUMBER('CCR By Report Year'!Z31)=TRUE,HLOOKUP('CCR By Report Year'!Z31,'CCR By Report Year'!$A$4:$H$254,FinalData!$A31+1,FALSE),"..")</f>
        <v>..</v>
      </c>
      <c r="D31" t="str">
        <f>IF(ISNUMBER('CCR By Report Year'!AA31)=TRUE,HLOOKUP('CCR By Report Year'!AA31,'CCR By Report Year'!$A$4:$H$254,FinalData!$A31+1,FALSE),"..")</f>
        <v>..</v>
      </c>
      <c r="E31" t="str">
        <f>IF(ISNUMBER('CCR By Report Year'!AB31)=TRUE,HLOOKUP('CCR By Report Year'!AB31,'CCR By Report Year'!$A$4:$H$254,FinalData!$A31+1,FALSE),"..")</f>
        <v>..</v>
      </c>
      <c r="F31" t="str">
        <f>IF(ISNUMBER('CCR By Report Year'!AC31)=TRUE,HLOOKUP('CCR By Report Year'!AC31,'CCR By Report Year'!$A$4:$H$254,FinalData!$A31+1,FALSE),"..")</f>
        <v>..</v>
      </c>
      <c r="G31" t="str">
        <f>IF(ISNUMBER('CCR By Report Year'!AD31)=TRUE,HLOOKUP('CCR By Report Year'!AD31,'CCR By Report Year'!$A$4:$H$254,FinalData!$A31+1,FALSE),"..")</f>
        <v>..</v>
      </c>
      <c r="H31" t="str">
        <f>IF(ISNUMBER('CCR By Report Year'!AE31)=TRUE,HLOOKUP('CCR By Report Year'!AE31,'CCR By Report Year'!$A$4:$H$254,FinalData!$A31+1,FALSE),"..")</f>
        <v>..</v>
      </c>
      <c r="I31" t="str">
        <f>IF(ISNUMBER('CCR By Report Year'!AF31)=TRUE,HLOOKUP('CCR By Report Year'!AF31,'CCR By Report Year'!$A$4:$H$254,FinalData!$A31+1,FALSE),"..")</f>
        <v>..</v>
      </c>
      <c r="J31" t="str">
        <f>IF(ISNUMBER('CCR By Report Year'!AG31)=TRUE,HLOOKUP('CCR By Report Year'!AG31,'CCR By Report Year'!$A$4:$H$254,FinalData!$A31+1,FALSE),"..")</f>
        <v>..</v>
      </c>
      <c r="K31" t="str">
        <f>IF(ISNUMBER('CCR By Report Year'!AH31)=TRUE,HLOOKUP('CCR By Report Year'!AH31,'CCR By Report Year'!$A$4:$H$254,FinalData!$A31+1,FALSE),"..")</f>
        <v>..</v>
      </c>
      <c r="L31" t="str">
        <f>IF(ISNUMBER('CCR By Report Year'!AI31)=TRUE,HLOOKUP('CCR By Report Year'!AI31,'CCR By Report Year'!$A$4:$H$254,FinalData!$A31+1,FALSE),"..")</f>
        <v>..</v>
      </c>
      <c r="M31" t="str">
        <f>IF(ISNUMBER('CCR By Report Year'!AJ31)=TRUE,HLOOKUP('CCR By Report Year'!AJ31,'CCR By Report Year'!$A$4:$H$254,FinalData!$A31+1,FALSE),"..")</f>
        <v>..</v>
      </c>
      <c r="N31" t="str">
        <f>IF(ISNUMBER('CCR By Report Year'!Z31)=TRUE,HLOOKUP('CCR By Report Year'!Z31,'CCR By Report Year'!$J$4:$P$254,FinalData!$A31+1,FALSE),"..")</f>
        <v>..</v>
      </c>
      <c r="O31" t="str">
        <f>IF(ISNUMBER('CCR By Report Year'!AA31)=TRUE,HLOOKUP('CCR By Report Year'!AA31,'CCR By Report Year'!$J$4:$P$254,FinalData!$A31+1,FALSE),"..")</f>
        <v>..</v>
      </c>
      <c r="P31" t="str">
        <f>IF(ISNUMBER('CCR By Report Year'!AB31)=TRUE,HLOOKUP('CCR By Report Year'!AB31,'CCR By Report Year'!$J$4:$P$254,FinalData!$A31+1,FALSE),"..")</f>
        <v>..</v>
      </c>
      <c r="Q31" t="str">
        <f>IF(ISNUMBER('CCR By Report Year'!AC31)=TRUE,HLOOKUP('CCR By Report Year'!AC31,'CCR By Report Year'!$J$4:$P$254,FinalData!$A31+1,FALSE),"..")</f>
        <v>..</v>
      </c>
      <c r="R31" t="str">
        <f>IF(ISNUMBER('CCR By Report Year'!AD31)=TRUE,HLOOKUP('CCR By Report Year'!AD31,'CCR By Report Year'!$J$4:$P$254,FinalData!$A31+1,FALSE),"..")</f>
        <v>..</v>
      </c>
      <c r="S31" t="str">
        <f>IF(ISNUMBER('CCR By Report Year'!AE31)=TRUE,HLOOKUP('CCR By Report Year'!AE31,'CCR By Report Year'!$J$4:$P$254,FinalData!$A31+1,FALSE),"..")</f>
        <v>..</v>
      </c>
      <c r="T31" t="str">
        <f>IF(ISNUMBER('CCR By Report Year'!AF31)=TRUE,HLOOKUP('CCR By Report Year'!AF31,'CCR By Report Year'!$J$4:$P$254,FinalData!$A31+1,FALSE),"..")</f>
        <v>..</v>
      </c>
      <c r="U31" t="str">
        <f>IF(ISNUMBER('CCR By Report Year'!AG31)=TRUE,HLOOKUP('CCR By Report Year'!AG31,'CCR By Report Year'!$J$4:$P$254,FinalData!$A31+1,FALSE),"..")</f>
        <v>..</v>
      </c>
      <c r="V31" t="str">
        <f>IF(ISNUMBER('CCR By Report Year'!AH31)=TRUE,HLOOKUP('CCR By Report Year'!AH31,'CCR By Report Year'!$J$4:$P$254,FinalData!$A31+1,FALSE),"..")</f>
        <v>..</v>
      </c>
      <c r="W31" t="str">
        <f>IF(ISNUMBER('CCR By Report Year'!AI31)=TRUE,HLOOKUP('CCR By Report Year'!AI31,'CCR By Report Year'!$J$4:$P$254,FinalData!$A31+1,FALSE),"..")</f>
        <v>..</v>
      </c>
      <c r="X31" t="str">
        <f>IF(ISNUMBER('CCR By Report Year'!AJ31)=TRUE,HLOOKUP('CCR By Report Year'!AJ31,'CCR By Report Year'!$J$4:$P$254,FinalData!$A31+1,FALSE),"..")</f>
        <v>..</v>
      </c>
      <c r="Y31" t="str">
        <f>IF(ISNUMBER('CCR By Report Year'!Z31)=TRUE,HLOOKUP('CCR By Report Year'!Z31,'CCR By Report Year'!$R$4:$X$254,FinalData!$A31+1,FALSE),"..")</f>
        <v>..</v>
      </c>
      <c r="Z31" t="str">
        <f>IF(ISNUMBER('CCR By Report Year'!AA31)=TRUE,HLOOKUP('CCR By Report Year'!AA31,'CCR By Report Year'!$R$4:$X$254,FinalData!$A31+1,FALSE),"..")</f>
        <v>..</v>
      </c>
      <c r="AA31" t="str">
        <f>IF(ISNUMBER('CCR By Report Year'!AB31)=TRUE,HLOOKUP('CCR By Report Year'!AB31,'CCR By Report Year'!$R$4:$X$254,FinalData!$A31+1,FALSE),"..")</f>
        <v>..</v>
      </c>
      <c r="AB31" t="str">
        <f>IF(ISNUMBER('CCR By Report Year'!AC31)=TRUE,HLOOKUP('CCR By Report Year'!AC31,'CCR By Report Year'!$R$4:$X$254,FinalData!$A31+1,FALSE),"..")</f>
        <v>..</v>
      </c>
      <c r="AC31" t="str">
        <f>IF(ISNUMBER('CCR By Report Year'!AD31)=TRUE,HLOOKUP('CCR By Report Year'!AD31,'CCR By Report Year'!$R$4:$X$254,FinalData!$A31+1,FALSE),"..")</f>
        <v>..</v>
      </c>
      <c r="AD31" t="str">
        <f>IF(ISNUMBER('CCR By Report Year'!AE31)=TRUE,HLOOKUP('CCR By Report Year'!AE31,'CCR By Report Year'!$R$4:$X$254,FinalData!$A31+1,FALSE),"..")</f>
        <v>..</v>
      </c>
      <c r="AE31" t="str">
        <f>IF(ISNUMBER('CCR By Report Year'!AF31)=TRUE,HLOOKUP('CCR By Report Year'!AF31,'CCR By Report Year'!$R$4:$X$254,FinalData!$A31+1,FALSE),"..")</f>
        <v>..</v>
      </c>
      <c r="AF31" t="str">
        <f>IF(ISNUMBER('CCR By Report Year'!AG31)=TRUE,HLOOKUP('CCR By Report Year'!AG31,'CCR By Report Year'!$R$4:$X$254,FinalData!$A31+1,FALSE),"..")</f>
        <v>..</v>
      </c>
      <c r="AG31" t="str">
        <f>IF(ISNUMBER('CCR By Report Year'!AH31)=TRUE,HLOOKUP('CCR By Report Year'!AH31,'CCR By Report Year'!$R$4:$X$254,FinalData!$A31+1,FALSE),"..")</f>
        <v>..</v>
      </c>
      <c r="AH31" t="str">
        <f>IF(ISNUMBER('CCR By Report Year'!AI31)=TRUE,HLOOKUP('CCR By Report Year'!AI31,'CCR By Report Year'!$R$4:$X$254,FinalData!$A31+1,FALSE),"..")</f>
        <v>..</v>
      </c>
      <c r="AI31" t="str">
        <f>IF(ISNUMBER('CCR By Report Year'!AJ31)=TRUE,HLOOKUP('CCR By Report Year'!AJ31,'CCR By Report Year'!$R$4:$X$254,FinalData!$A31+1,FALSE),"..")</f>
        <v>..</v>
      </c>
    </row>
    <row r="32" spans="1:35" x14ac:dyDescent="0.35">
      <c r="A32">
        <v>28</v>
      </c>
      <c r="B32" t="s">
        <v>27</v>
      </c>
      <c r="C32" t="str">
        <f>IF(ISNUMBER('CCR By Report Year'!Z32)=TRUE,HLOOKUP('CCR By Report Year'!Z32,'CCR By Report Year'!$A$4:$H$254,FinalData!$A32+1,FALSE),"..")</f>
        <v>..</v>
      </c>
      <c r="D32" t="str">
        <f>IF(ISNUMBER('CCR By Report Year'!AA32)=TRUE,HLOOKUP('CCR By Report Year'!AA32,'CCR By Report Year'!$A$4:$H$254,FinalData!$A32+1,FALSE),"..")</f>
        <v>..</v>
      </c>
      <c r="E32" t="str">
        <f>IF(ISNUMBER('CCR By Report Year'!AB32)=TRUE,HLOOKUP('CCR By Report Year'!AB32,'CCR By Report Year'!$A$4:$H$254,FinalData!$A32+1,FALSE),"..")</f>
        <v>..</v>
      </c>
      <c r="F32" t="str">
        <f>IF(ISNUMBER('CCR By Report Year'!AC32)=TRUE,HLOOKUP('CCR By Report Year'!AC32,'CCR By Report Year'!$A$4:$H$254,FinalData!$A32+1,FALSE),"..")</f>
        <v>..</v>
      </c>
      <c r="G32" t="str">
        <f>IF(ISNUMBER('CCR By Report Year'!AD32)=TRUE,HLOOKUP('CCR By Report Year'!AD32,'CCR By Report Year'!$A$4:$H$254,FinalData!$A32+1,FALSE),"..")</f>
        <v>..</v>
      </c>
      <c r="H32" t="str">
        <f>IF(ISNUMBER('CCR By Report Year'!AE32)=TRUE,HLOOKUP('CCR By Report Year'!AE32,'CCR By Report Year'!$A$4:$H$254,FinalData!$A32+1,FALSE),"..")</f>
        <v>..</v>
      </c>
      <c r="I32" t="str">
        <f>IF(ISNUMBER('CCR By Report Year'!AF32)=TRUE,HLOOKUP('CCR By Report Year'!AF32,'CCR By Report Year'!$A$4:$H$254,FinalData!$A32+1,FALSE),"..")</f>
        <v>..</v>
      </c>
      <c r="J32" t="str">
        <f>IF(ISNUMBER('CCR By Report Year'!AG32)=TRUE,HLOOKUP('CCR By Report Year'!AG32,'CCR By Report Year'!$A$4:$H$254,FinalData!$A32+1,FALSE),"..")</f>
        <v>..</v>
      </c>
      <c r="K32" t="str">
        <f>IF(ISNUMBER('CCR By Report Year'!AH32)=TRUE,HLOOKUP('CCR By Report Year'!AH32,'CCR By Report Year'!$A$4:$H$254,FinalData!$A32+1,FALSE),"..")</f>
        <v>..</v>
      </c>
      <c r="L32" t="str">
        <f>IF(ISNUMBER('CCR By Report Year'!AI32)=TRUE,HLOOKUP('CCR By Report Year'!AI32,'CCR By Report Year'!$A$4:$H$254,FinalData!$A32+1,FALSE),"..")</f>
        <v>..</v>
      </c>
      <c r="M32" t="str">
        <f>IF(ISNUMBER('CCR By Report Year'!AJ32)=TRUE,HLOOKUP('CCR By Report Year'!AJ32,'CCR By Report Year'!$A$4:$H$254,FinalData!$A32+1,FALSE),"..")</f>
        <v>..</v>
      </c>
      <c r="N32" t="str">
        <f>IF(ISNUMBER('CCR By Report Year'!Z32)=TRUE,HLOOKUP('CCR By Report Year'!Z32,'CCR By Report Year'!$J$4:$P$254,FinalData!$A32+1,FALSE),"..")</f>
        <v>..</v>
      </c>
      <c r="O32" t="str">
        <f>IF(ISNUMBER('CCR By Report Year'!AA32)=TRUE,HLOOKUP('CCR By Report Year'!AA32,'CCR By Report Year'!$J$4:$P$254,FinalData!$A32+1,FALSE),"..")</f>
        <v>..</v>
      </c>
      <c r="P32" t="str">
        <f>IF(ISNUMBER('CCR By Report Year'!AB32)=TRUE,HLOOKUP('CCR By Report Year'!AB32,'CCR By Report Year'!$J$4:$P$254,FinalData!$A32+1,FALSE),"..")</f>
        <v>..</v>
      </c>
      <c r="Q32" t="str">
        <f>IF(ISNUMBER('CCR By Report Year'!AC32)=TRUE,HLOOKUP('CCR By Report Year'!AC32,'CCR By Report Year'!$J$4:$P$254,FinalData!$A32+1,FALSE),"..")</f>
        <v>..</v>
      </c>
      <c r="R32" t="str">
        <f>IF(ISNUMBER('CCR By Report Year'!AD32)=TRUE,HLOOKUP('CCR By Report Year'!AD32,'CCR By Report Year'!$J$4:$P$254,FinalData!$A32+1,FALSE),"..")</f>
        <v>..</v>
      </c>
      <c r="S32" t="str">
        <f>IF(ISNUMBER('CCR By Report Year'!AE32)=TRUE,HLOOKUP('CCR By Report Year'!AE32,'CCR By Report Year'!$J$4:$P$254,FinalData!$A32+1,FALSE),"..")</f>
        <v>..</v>
      </c>
      <c r="T32" t="str">
        <f>IF(ISNUMBER('CCR By Report Year'!AF32)=TRUE,HLOOKUP('CCR By Report Year'!AF32,'CCR By Report Year'!$J$4:$P$254,FinalData!$A32+1,FALSE),"..")</f>
        <v>..</v>
      </c>
      <c r="U32" t="str">
        <f>IF(ISNUMBER('CCR By Report Year'!AG32)=TRUE,HLOOKUP('CCR By Report Year'!AG32,'CCR By Report Year'!$J$4:$P$254,FinalData!$A32+1,FALSE),"..")</f>
        <v>..</v>
      </c>
      <c r="V32" t="str">
        <f>IF(ISNUMBER('CCR By Report Year'!AH32)=TRUE,HLOOKUP('CCR By Report Year'!AH32,'CCR By Report Year'!$J$4:$P$254,FinalData!$A32+1,FALSE),"..")</f>
        <v>..</v>
      </c>
      <c r="W32" t="str">
        <f>IF(ISNUMBER('CCR By Report Year'!AI32)=TRUE,HLOOKUP('CCR By Report Year'!AI32,'CCR By Report Year'!$J$4:$P$254,FinalData!$A32+1,FALSE),"..")</f>
        <v>..</v>
      </c>
      <c r="X32" t="str">
        <f>IF(ISNUMBER('CCR By Report Year'!AJ32)=TRUE,HLOOKUP('CCR By Report Year'!AJ32,'CCR By Report Year'!$J$4:$P$254,FinalData!$A32+1,FALSE),"..")</f>
        <v>..</v>
      </c>
      <c r="Y32" t="str">
        <f>IF(ISNUMBER('CCR By Report Year'!Z32)=TRUE,HLOOKUP('CCR By Report Year'!Z32,'CCR By Report Year'!$R$4:$X$254,FinalData!$A32+1,FALSE),"..")</f>
        <v>..</v>
      </c>
      <c r="Z32" t="str">
        <f>IF(ISNUMBER('CCR By Report Year'!AA32)=TRUE,HLOOKUP('CCR By Report Year'!AA32,'CCR By Report Year'!$R$4:$X$254,FinalData!$A32+1,FALSE),"..")</f>
        <v>..</v>
      </c>
      <c r="AA32" t="str">
        <f>IF(ISNUMBER('CCR By Report Year'!AB32)=TRUE,HLOOKUP('CCR By Report Year'!AB32,'CCR By Report Year'!$R$4:$X$254,FinalData!$A32+1,FALSE),"..")</f>
        <v>..</v>
      </c>
      <c r="AB32" t="str">
        <f>IF(ISNUMBER('CCR By Report Year'!AC32)=TRUE,HLOOKUP('CCR By Report Year'!AC32,'CCR By Report Year'!$R$4:$X$254,FinalData!$A32+1,FALSE),"..")</f>
        <v>..</v>
      </c>
      <c r="AC32" t="str">
        <f>IF(ISNUMBER('CCR By Report Year'!AD32)=TRUE,HLOOKUP('CCR By Report Year'!AD32,'CCR By Report Year'!$R$4:$X$254,FinalData!$A32+1,FALSE),"..")</f>
        <v>..</v>
      </c>
      <c r="AD32" t="str">
        <f>IF(ISNUMBER('CCR By Report Year'!AE32)=TRUE,HLOOKUP('CCR By Report Year'!AE32,'CCR By Report Year'!$R$4:$X$254,FinalData!$A32+1,FALSE),"..")</f>
        <v>..</v>
      </c>
      <c r="AE32" t="str">
        <f>IF(ISNUMBER('CCR By Report Year'!AF32)=TRUE,HLOOKUP('CCR By Report Year'!AF32,'CCR By Report Year'!$R$4:$X$254,FinalData!$A32+1,FALSE),"..")</f>
        <v>..</v>
      </c>
      <c r="AF32" t="str">
        <f>IF(ISNUMBER('CCR By Report Year'!AG32)=TRUE,HLOOKUP('CCR By Report Year'!AG32,'CCR By Report Year'!$R$4:$X$254,FinalData!$A32+1,FALSE),"..")</f>
        <v>..</v>
      </c>
      <c r="AG32" t="str">
        <f>IF(ISNUMBER('CCR By Report Year'!AH32)=TRUE,HLOOKUP('CCR By Report Year'!AH32,'CCR By Report Year'!$R$4:$X$254,FinalData!$A32+1,FALSE),"..")</f>
        <v>..</v>
      </c>
      <c r="AH32" t="str">
        <f>IF(ISNUMBER('CCR By Report Year'!AI32)=TRUE,HLOOKUP('CCR By Report Year'!AI32,'CCR By Report Year'!$R$4:$X$254,FinalData!$A32+1,FALSE),"..")</f>
        <v>..</v>
      </c>
      <c r="AI32" t="str">
        <f>IF(ISNUMBER('CCR By Report Year'!AJ32)=TRUE,HLOOKUP('CCR By Report Year'!AJ32,'CCR By Report Year'!$R$4:$X$254,FinalData!$A32+1,FALSE),"..")</f>
        <v>..</v>
      </c>
    </row>
    <row r="33" spans="1:35" x14ac:dyDescent="0.35">
      <c r="A33">
        <v>29</v>
      </c>
      <c r="B33" t="s">
        <v>28</v>
      </c>
      <c r="C33" t="str">
        <f>IF(ISNUMBER('CCR By Report Year'!Z33)=TRUE,HLOOKUP('CCR By Report Year'!Z33,'CCR By Report Year'!$A$4:$H$254,FinalData!$A33+1,FALSE),"..")</f>
        <v>..</v>
      </c>
      <c r="D33">
        <f>IF(ISNUMBER('CCR By Report Year'!AA33)=TRUE,HLOOKUP('CCR By Report Year'!AA33,'CCR By Report Year'!$A$4:$H$254,FinalData!$A33+1,FALSE),"..")</f>
        <v>0.52559523809523812</v>
      </c>
      <c r="E33">
        <f>IF(ISNUMBER('CCR By Report Year'!AB33)=TRUE,HLOOKUP('CCR By Report Year'!AB33,'CCR By Report Year'!$A$4:$H$254,FinalData!$A33+1,FALSE),"..")</f>
        <v>0.62303571428571436</v>
      </c>
      <c r="F33">
        <f>IF(ISNUMBER('CCR By Report Year'!AC33)=TRUE,HLOOKUP('CCR By Report Year'!AC33,'CCR By Report Year'!$A$4:$H$254,FinalData!$A33+1,FALSE),"..")</f>
        <v>0.62303571428571436</v>
      </c>
      <c r="G33">
        <f>IF(ISNUMBER('CCR By Report Year'!AD33)=TRUE,HLOOKUP('CCR By Report Year'!AD33,'CCR By Report Year'!$A$4:$H$254,FinalData!$A33+1,FALSE),"..")</f>
        <v>0.6252497142857143</v>
      </c>
      <c r="H33">
        <f>IF(ISNUMBER('CCR By Report Year'!AE33)=TRUE,HLOOKUP('CCR By Report Year'!AE33,'CCR By Report Year'!$A$4:$H$254,FinalData!$A33+1,FALSE),"..")</f>
        <v>0.6252497142857143</v>
      </c>
      <c r="I33">
        <f>IF(ISNUMBER('CCR By Report Year'!AF33)=TRUE,HLOOKUP('CCR By Report Year'!AF33,'CCR By Report Year'!$A$4:$H$254,FinalData!$A33+1,FALSE),"..")</f>
        <v>0.6252497142857143</v>
      </c>
      <c r="J33">
        <f>IF(ISNUMBER('CCR By Report Year'!AG33)=TRUE,HLOOKUP('CCR By Report Year'!AG33,'CCR By Report Year'!$A$4:$H$254,FinalData!$A33+1,FALSE),"..")</f>
        <v>0.6252497142857143</v>
      </c>
      <c r="K33">
        <f>IF(ISNUMBER('CCR By Report Year'!AH33)=TRUE,HLOOKUP('CCR By Report Year'!AH33,'CCR By Report Year'!$A$4:$H$254,FinalData!$A33+1,FALSE),"..")</f>
        <v>0.6252497142857143</v>
      </c>
      <c r="L33">
        <f>IF(ISNUMBER('CCR By Report Year'!AI33)=TRUE,HLOOKUP('CCR By Report Year'!AI33,'CCR By Report Year'!$A$4:$H$254,FinalData!$A33+1,FALSE),"..")</f>
        <v>0.6252497142857143</v>
      </c>
      <c r="M33">
        <f>IF(ISNUMBER('CCR By Report Year'!AJ33)=TRUE,HLOOKUP('CCR By Report Year'!AJ33,'CCR By Report Year'!$A$4:$H$254,FinalData!$A33+1,FALSE),"..")</f>
        <v>0.6252497142857143</v>
      </c>
      <c r="N33" t="str">
        <f>IF(ISNUMBER('CCR By Report Year'!Z33)=TRUE,HLOOKUP('CCR By Report Year'!Z33,'CCR By Report Year'!$J$4:$P$254,FinalData!$A33+1,FALSE),"..")</f>
        <v>..</v>
      </c>
      <c r="O33">
        <f>IF(ISNUMBER('CCR By Report Year'!AA33)=TRUE,HLOOKUP('CCR By Report Year'!AA33,'CCR By Report Year'!$J$4:$P$254,FinalData!$A33+1,FALSE),"..")</f>
        <v>0.51071428571428579</v>
      </c>
      <c r="P33">
        <f>IF(ISNUMBER('CCR By Report Year'!AB33)=TRUE,HLOOKUP('CCR By Report Year'!AB33,'CCR By Report Year'!$J$4:$P$254,FinalData!$A33+1,FALSE),"..")</f>
        <v>0.51095238095238094</v>
      </c>
      <c r="Q33">
        <f>IF(ISNUMBER('CCR By Report Year'!AC33)=TRUE,HLOOKUP('CCR By Report Year'!AC33,'CCR By Report Year'!$J$4:$P$254,FinalData!$A33+1,FALSE),"..")</f>
        <v>0.51095238095238094</v>
      </c>
      <c r="R33">
        <f>IF(ISNUMBER('CCR By Report Year'!AD33)=TRUE,HLOOKUP('CCR By Report Year'!AD33,'CCR By Report Year'!$J$4:$P$254,FinalData!$A33+1,FALSE),"..")</f>
        <v>0.47797607142857146</v>
      </c>
      <c r="S33">
        <f>IF(ISNUMBER('CCR By Report Year'!AE33)=TRUE,HLOOKUP('CCR By Report Year'!AE33,'CCR By Report Year'!$J$4:$P$254,FinalData!$A33+1,FALSE),"..")</f>
        <v>0.47797607142857146</v>
      </c>
      <c r="T33">
        <f>IF(ISNUMBER('CCR By Report Year'!AF33)=TRUE,HLOOKUP('CCR By Report Year'!AF33,'CCR By Report Year'!$J$4:$P$254,FinalData!$A33+1,FALSE),"..")</f>
        <v>0.47797607142857146</v>
      </c>
      <c r="U33">
        <f>IF(ISNUMBER('CCR By Report Year'!AG33)=TRUE,HLOOKUP('CCR By Report Year'!AG33,'CCR By Report Year'!$J$4:$P$254,FinalData!$A33+1,FALSE),"..")</f>
        <v>0.47797607142857146</v>
      </c>
      <c r="V33">
        <f>IF(ISNUMBER('CCR By Report Year'!AH33)=TRUE,HLOOKUP('CCR By Report Year'!AH33,'CCR By Report Year'!$J$4:$P$254,FinalData!$A33+1,FALSE),"..")</f>
        <v>0.47797607142857146</v>
      </c>
      <c r="W33">
        <f>IF(ISNUMBER('CCR By Report Year'!AI33)=TRUE,HLOOKUP('CCR By Report Year'!AI33,'CCR By Report Year'!$J$4:$P$254,FinalData!$A33+1,FALSE),"..")</f>
        <v>0.47797607142857146</v>
      </c>
      <c r="X33">
        <f>IF(ISNUMBER('CCR By Report Year'!AJ33)=TRUE,HLOOKUP('CCR By Report Year'!AJ33,'CCR By Report Year'!$J$4:$P$254,FinalData!$A33+1,FALSE),"..")</f>
        <v>0.47797607142857146</v>
      </c>
      <c r="Y33" t="str">
        <f>IF(ISNUMBER('CCR By Report Year'!Z33)=TRUE,HLOOKUP('CCR By Report Year'!Z33,'CCR By Report Year'!$R$4:$X$254,FinalData!$A33+1,FALSE),"..")</f>
        <v>..</v>
      </c>
      <c r="Z33">
        <f>IF(ISNUMBER('CCR By Report Year'!AA33)=TRUE,HLOOKUP('CCR By Report Year'!AA33,'CCR By Report Year'!$R$4:$X$254,FinalData!$A33+1,FALSE),"..")</f>
        <v>0.44345238095238093</v>
      </c>
      <c r="AA33">
        <f>IF(ISNUMBER('CCR By Report Year'!AB33)=TRUE,HLOOKUP('CCR By Report Year'!AB33,'CCR By Report Year'!$R$4:$X$254,FinalData!$A33+1,FALSE),"..")</f>
        <v>0.4403061224489796</v>
      </c>
      <c r="AB33">
        <f>IF(ISNUMBER('CCR By Report Year'!AC33)=TRUE,HLOOKUP('CCR By Report Year'!AC33,'CCR By Report Year'!$R$4:$X$254,FinalData!$A33+1,FALSE),"..")</f>
        <v>0.4403061224489796</v>
      </c>
      <c r="AC33">
        <f>IF(ISNUMBER('CCR By Report Year'!AD33)=TRUE,HLOOKUP('CCR By Report Year'!AD33,'CCR By Report Year'!$R$4:$X$254,FinalData!$A33+1,FALSE),"..")</f>
        <v>0.46488071428571426</v>
      </c>
      <c r="AD33">
        <f>IF(ISNUMBER('CCR By Report Year'!AE33)=TRUE,HLOOKUP('CCR By Report Year'!AE33,'CCR By Report Year'!$R$4:$X$254,FinalData!$A33+1,FALSE),"..")</f>
        <v>0.46488071428571426</v>
      </c>
      <c r="AE33">
        <f>IF(ISNUMBER('CCR By Report Year'!AF33)=TRUE,HLOOKUP('CCR By Report Year'!AF33,'CCR By Report Year'!$R$4:$X$254,FinalData!$A33+1,FALSE),"..")</f>
        <v>0.46488071428571426</v>
      </c>
      <c r="AF33">
        <f>IF(ISNUMBER('CCR By Report Year'!AG33)=TRUE,HLOOKUP('CCR By Report Year'!AG33,'CCR By Report Year'!$R$4:$X$254,FinalData!$A33+1,FALSE),"..")</f>
        <v>0.46488071428571426</v>
      </c>
      <c r="AG33">
        <f>IF(ISNUMBER('CCR By Report Year'!AH33)=TRUE,HLOOKUP('CCR By Report Year'!AH33,'CCR By Report Year'!$R$4:$X$254,FinalData!$A33+1,FALSE),"..")</f>
        <v>0.46488071428571426</v>
      </c>
      <c r="AH33">
        <f>IF(ISNUMBER('CCR By Report Year'!AI33)=TRUE,HLOOKUP('CCR By Report Year'!AI33,'CCR By Report Year'!$R$4:$X$254,FinalData!$A33+1,FALSE),"..")</f>
        <v>0.46488071428571426</v>
      </c>
      <c r="AI33">
        <f>IF(ISNUMBER('CCR By Report Year'!AJ33)=TRUE,HLOOKUP('CCR By Report Year'!AJ33,'CCR By Report Year'!$R$4:$X$254,FinalData!$A33+1,FALSE),"..")</f>
        <v>0.46488071428571426</v>
      </c>
    </row>
    <row r="34" spans="1:35" x14ac:dyDescent="0.35">
      <c r="A34">
        <v>30</v>
      </c>
      <c r="B34" t="s">
        <v>29</v>
      </c>
      <c r="C34" t="str">
        <f>IF(ISNUMBER('CCR By Report Year'!Z34)=TRUE,HLOOKUP('CCR By Report Year'!Z34,'CCR By Report Year'!$A$4:$H$254,FinalData!$A34+1,FALSE),"..")</f>
        <v>..</v>
      </c>
      <c r="D34" t="str">
        <f>IF(ISNUMBER('CCR By Report Year'!AA34)=TRUE,HLOOKUP('CCR By Report Year'!AA34,'CCR By Report Year'!$A$4:$H$254,FinalData!$A34+1,FALSE),"..")</f>
        <v>..</v>
      </c>
      <c r="E34" t="str">
        <f>IF(ISNUMBER('CCR By Report Year'!AB34)=TRUE,HLOOKUP('CCR By Report Year'!AB34,'CCR By Report Year'!$A$4:$H$254,FinalData!$A34+1,FALSE),"..")</f>
        <v>..</v>
      </c>
      <c r="F34" t="str">
        <f>IF(ISNUMBER('CCR By Report Year'!AC34)=TRUE,HLOOKUP('CCR By Report Year'!AC34,'CCR By Report Year'!$A$4:$H$254,FinalData!$A34+1,FALSE),"..")</f>
        <v>..</v>
      </c>
      <c r="G34" t="str">
        <f>IF(ISNUMBER('CCR By Report Year'!AD34)=TRUE,HLOOKUP('CCR By Report Year'!AD34,'CCR By Report Year'!$A$4:$H$254,FinalData!$A34+1,FALSE),"..")</f>
        <v>..</v>
      </c>
      <c r="H34" t="str">
        <f>IF(ISNUMBER('CCR By Report Year'!AE34)=TRUE,HLOOKUP('CCR By Report Year'!AE34,'CCR By Report Year'!$A$4:$H$254,FinalData!$A34+1,FALSE),"..")</f>
        <v>..</v>
      </c>
      <c r="I34">
        <f>IF(ISNUMBER('CCR By Report Year'!AF34)=TRUE,HLOOKUP('CCR By Report Year'!AF34,'CCR By Report Year'!$A$4:$H$254,FinalData!$A34+1,FALSE),"..")</f>
        <v>0.69719387755102047</v>
      </c>
      <c r="J34">
        <f>IF(ISNUMBER('CCR By Report Year'!AG34)=TRUE,HLOOKUP('CCR By Report Year'!AG34,'CCR By Report Year'!$A$4:$H$254,FinalData!$A34+1,FALSE),"..")</f>
        <v>0.70238095238095244</v>
      </c>
      <c r="K34">
        <f>IF(ISNUMBER('CCR By Report Year'!AH34)=TRUE,HLOOKUP('CCR By Report Year'!AH34,'CCR By Report Year'!$A$4:$H$254,FinalData!$A34+1,FALSE),"..")</f>
        <v>0.70238095238095244</v>
      </c>
      <c r="L34">
        <f>IF(ISNUMBER('CCR By Report Year'!AI34)=TRUE,HLOOKUP('CCR By Report Year'!AI34,'CCR By Report Year'!$A$4:$H$254,FinalData!$A34+1,FALSE),"..")</f>
        <v>0.70238095238095244</v>
      </c>
      <c r="M34">
        <f>IF(ISNUMBER('CCR By Report Year'!AJ34)=TRUE,HLOOKUP('CCR By Report Year'!AJ34,'CCR By Report Year'!$A$4:$H$254,FinalData!$A34+1,FALSE),"..")</f>
        <v>0.70238095238095244</v>
      </c>
      <c r="N34" t="str">
        <f>IF(ISNUMBER('CCR By Report Year'!Z34)=TRUE,HLOOKUP('CCR By Report Year'!Z34,'CCR By Report Year'!$J$4:$P$254,FinalData!$A34+1,FALSE),"..")</f>
        <v>..</v>
      </c>
      <c r="O34" t="str">
        <f>IF(ISNUMBER('CCR By Report Year'!AA34)=TRUE,HLOOKUP('CCR By Report Year'!AA34,'CCR By Report Year'!$J$4:$P$254,FinalData!$A34+1,FALSE),"..")</f>
        <v>..</v>
      </c>
      <c r="P34" t="str">
        <f>IF(ISNUMBER('CCR By Report Year'!AB34)=TRUE,HLOOKUP('CCR By Report Year'!AB34,'CCR By Report Year'!$J$4:$P$254,FinalData!$A34+1,FALSE),"..")</f>
        <v>..</v>
      </c>
      <c r="Q34" t="str">
        <f>IF(ISNUMBER('CCR By Report Year'!AC34)=TRUE,HLOOKUP('CCR By Report Year'!AC34,'CCR By Report Year'!$J$4:$P$254,FinalData!$A34+1,FALSE),"..")</f>
        <v>..</v>
      </c>
      <c r="R34" t="str">
        <f>IF(ISNUMBER('CCR By Report Year'!AD34)=TRUE,HLOOKUP('CCR By Report Year'!AD34,'CCR By Report Year'!$J$4:$P$254,FinalData!$A34+1,FALSE),"..")</f>
        <v>..</v>
      </c>
      <c r="S34" t="str">
        <f>IF(ISNUMBER('CCR By Report Year'!AE34)=TRUE,HLOOKUP('CCR By Report Year'!AE34,'CCR By Report Year'!$J$4:$P$254,FinalData!$A34+1,FALSE),"..")</f>
        <v>..</v>
      </c>
      <c r="T34">
        <f>IF(ISNUMBER('CCR By Report Year'!AF34)=TRUE,HLOOKUP('CCR By Report Year'!AF34,'CCR By Report Year'!$J$4:$P$254,FinalData!$A34+1,FALSE),"..")</f>
        <v>0.57976190476190481</v>
      </c>
      <c r="U34">
        <f>IF(ISNUMBER('CCR By Report Year'!AG34)=TRUE,HLOOKUP('CCR By Report Year'!AG34,'CCR By Report Year'!$J$4:$P$254,FinalData!$A34+1,FALSE),"..")</f>
        <v>0.58869047619047621</v>
      </c>
      <c r="V34">
        <f>IF(ISNUMBER('CCR By Report Year'!AH34)=TRUE,HLOOKUP('CCR By Report Year'!AH34,'CCR By Report Year'!$J$4:$P$254,FinalData!$A34+1,FALSE),"..")</f>
        <v>0.58869047619047621</v>
      </c>
      <c r="W34">
        <f>IF(ISNUMBER('CCR By Report Year'!AI34)=TRUE,HLOOKUP('CCR By Report Year'!AI34,'CCR By Report Year'!$J$4:$P$254,FinalData!$A34+1,FALSE),"..")</f>
        <v>0.58869047619047621</v>
      </c>
      <c r="X34">
        <f>IF(ISNUMBER('CCR By Report Year'!AJ34)=TRUE,HLOOKUP('CCR By Report Year'!AJ34,'CCR By Report Year'!$J$4:$P$254,FinalData!$A34+1,FALSE),"..")</f>
        <v>0.58869047619047621</v>
      </c>
      <c r="Y34" t="str">
        <f>IF(ISNUMBER('CCR By Report Year'!Z34)=TRUE,HLOOKUP('CCR By Report Year'!Z34,'CCR By Report Year'!$R$4:$X$254,FinalData!$A34+1,FALSE),"..")</f>
        <v>..</v>
      </c>
      <c r="Z34" t="str">
        <f>IF(ISNUMBER('CCR By Report Year'!AA34)=TRUE,HLOOKUP('CCR By Report Year'!AA34,'CCR By Report Year'!$R$4:$X$254,FinalData!$A34+1,FALSE),"..")</f>
        <v>..</v>
      </c>
      <c r="AA34" t="str">
        <f>IF(ISNUMBER('CCR By Report Year'!AB34)=TRUE,HLOOKUP('CCR By Report Year'!AB34,'CCR By Report Year'!$R$4:$X$254,FinalData!$A34+1,FALSE),"..")</f>
        <v>..</v>
      </c>
      <c r="AB34" t="str">
        <f>IF(ISNUMBER('CCR By Report Year'!AC34)=TRUE,HLOOKUP('CCR By Report Year'!AC34,'CCR By Report Year'!$R$4:$X$254,FinalData!$A34+1,FALSE),"..")</f>
        <v>..</v>
      </c>
      <c r="AC34" t="str">
        <f>IF(ISNUMBER('CCR By Report Year'!AD34)=TRUE,HLOOKUP('CCR By Report Year'!AD34,'CCR By Report Year'!$R$4:$X$254,FinalData!$A34+1,FALSE),"..")</f>
        <v>..</v>
      </c>
      <c r="AD34" t="str">
        <f>IF(ISNUMBER('CCR By Report Year'!AE34)=TRUE,HLOOKUP('CCR By Report Year'!AE34,'CCR By Report Year'!$R$4:$X$254,FinalData!$A34+1,FALSE),"..")</f>
        <v>..</v>
      </c>
      <c r="AE34">
        <f>IF(ISNUMBER('CCR By Report Year'!AF34)=TRUE,HLOOKUP('CCR By Report Year'!AF34,'CCR By Report Year'!$R$4:$X$254,FinalData!$A34+1,FALSE),"..")</f>
        <v>0.5178571428571429</v>
      </c>
      <c r="AF34">
        <f>IF(ISNUMBER('CCR By Report Year'!AG34)=TRUE,HLOOKUP('CCR By Report Year'!AG34,'CCR By Report Year'!$R$4:$X$254,FinalData!$A34+1,FALSE),"..")</f>
        <v>0.53273809523809523</v>
      </c>
      <c r="AG34">
        <f>IF(ISNUMBER('CCR By Report Year'!AH34)=TRUE,HLOOKUP('CCR By Report Year'!AH34,'CCR By Report Year'!$R$4:$X$254,FinalData!$A34+1,FALSE),"..")</f>
        <v>0.53273809523809523</v>
      </c>
      <c r="AH34">
        <f>IF(ISNUMBER('CCR By Report Year'!AI34)=TRUE,HLOOKUP('CCR By Report Year'!AI34,'CCR By Report Year'!$R$4:$X$254,FinalData!$A34+1,FALSE),"..")</f>
        <v>0.53273809523809523</v>
      </c>
      <c r="AI34">
        <f>IF(ISNUMBER('CCR By Report Year'!AJ34)=TRUE,HLOOKUP('CCR By Report Year'!AJ34,'CCR By Report Year'!$R$4:$X$254,FinalData!$A34+1,FALSE),"..")</f>
        <v>0.53273809523809523</v>
      </c>
    </row>
    <row r="35" spans="1:35" x14ac:dyDescent="0.35">
      <c r="A35">
        <v>31</v>
      </c>
      <c r="B35" t="s">
        <v>30</v>
      </c>
      <c r="C35" t="str">
        <f>IF(ISNUMBER('CCR By Report Year'!Z35)=TRUE,HLOOKUP('CCR By Report Year'!Z35,'CCR By Report Year'!$A$4:$H$254,FinalData!$A35+1,FALSE),"..")</f>
        <v>..</v>
      </c>
      <c r="D35" t="str">
        <f>IF(ISNUMBER('CCR By Report Year'!AA35)=TRUE,HLOOKUP('CCR By Report Year'!AA35,'CCR By Report Year'!$A$4:$H$254,FinalData!$A35+1,FALSE),"..")</f>
        <v>..</v>
      </c>
      <c r="E35" t="str">
        <f>IF(ISNUMBER('CCR By Report Year'!AB35)=TRUE,HLOOKUP('CCR By Report Year'!AB35,'CCR By Report Year'!$A$4:$H$254,FinalData!$A35+1,FALSE),"..")</f>
        <v>..</v>
      </c>
      <c r="F35" t="str">
        <f>IF(ISNUMBER('CCR By Report Year'!AC35)=TRUE,HLOOKUP('CCR By Report Year'!AC35,'CCR By Report Year'!$A$4:$H$254,FinalData!$A35+1,FALSE),"..")</f>
        <v>..</v>
      </c>
      <c r="G35" t="str">
        <f>IF(ISNUMBER('CCR By Report Year'!AD35)=TRUE,HLOOKUP('CCR By Report Year'!AD35,'CCR By Report Year'!$A$4:$H$254,FinalData!$A35+1,FALSE),"..")</f>
        <v>..</v>
      </c>
      <c r="H35" t="str">
        <f>IF(ISNUMBER('CCR By Report Year'!AE35)=TRUE,HLOOKUP('CCR By Report Year'!AE35,'CCR By Report Year'!$A$4:$H$254,FinalData!$A35+1,FALSE),"..")</f>
        <v>..</v>
      </c>
      <c r="I35" t="str">
        <f>IF(ISNUMBER('CCR By Report Year'!AF35)=TRUE,HLOOKUP('CCR By Report Year'!AF35,'CCR By Report Year'!$A$4:$H$254,FinalData!$A35+1,FALSE),"..")</f>
        <v>..</v>
      </c>
      <c r="J35" t="str">
        <f>IF(ISNUMBER('CCR By Report Year'!AG35)=TRUE,HLOOKUP('CCR By Report Year'!AG35,'CCR By Report Year'!$A$4:$H$254,FinalData!$A35+1,FALSE),"..")</f>
        <v>..</v>
      </c>
      <c r="K35" t="str">
        <f>IF(ISNUMBER('CCR By Report Year'!AH35)=TRUE,HLOOKUP('CCR By Report Year'!AH35,'CCR By Report Year'!$A$4:$H$254,FinalData!$A35+1,FALSE),"..")</f>
        <v>..</v>
      </c>
      <c r="L35" t="str">
        <f>IF(ISNUMBER('CCR By Report Year'!AI35)=TRUE,HLOOKUP('CCR By Report Year'!AI35,'CCR By Report Year'!$A$4:$H$254,FinalData!$A35+1,FALSE),"..")</f>
        <v>..</v>
      </c>
      <c r="M35" t="str">
        <f>IF(ISNUMBER('CCR By Report Year'!AJ35)=TRUE,HLOOKUP('CCR By Report Year'!AJ35,'CCR By Report Year'!$A$4:$H$254,FinalData!$A35+1,FALSE),"..")</f>
        <v>..</v>
      </c>
      <c r="N35" t="str">
        <f>IF(ISNUMBER('CCR By Report Year'!Z35)=TRUE,HLOOKUP('CCR By Report Year'!Z35,'CCR By Report Year'!$J$4:$P$254,FinalData!$A35+1,FALSE),"..")</f>
        <v>..</v>
      </c>
      <c r="O35" t="str">
        <f>IF(ISNUMBER('CCR By Report Year'!AA35)=TRUE,HLOOKUP('CCR By Report Year'!AA35,'CCR By Report Year'!$J$4:$P$254,FinalData!$A35+1,FALSE),"..")</f>
        <v>..</v>
      </c>
      <c r="P35" t="str">
        <f>IF(ISNUMBER('CCR By Report Year'!AB35)=TRUE,HLOOKUP('CCR By Report Year'!AB35,'CCR By Report Year'!$J$4:$P$254,FinalData!$A35+1,FALSE),"..")</f>
        <v>..</v>
      </c>
      <c r="Q35" t="str">
        <f>IF(ISNUMBER('CCR By Report Year'!AC35)=TRUE,HLOOKUP('CCR By Report Year'!AC35,'CCR By Report Year'!$J$4:$P$254,FinalData!$A35+1,FALSE),"..")</f>
        <v>..</v>
      </c>
      <c r="R35" t="str">
        <f>IF(ISNUMBER('CCR By Report Year'!AD35)=TRUE,HLOOKUP('CCR By Report Year'!AD35,'CCR By Report Year'!$J$4:$P$254,FinalData!$A35+1,FALSE),"..")</f>
        <v>..</v>
      </c>
      <c r="S35" t="str">
        <f>IF(ISNUMBER('CCR By Report Year'!AE35)=TRUE,HLOOKUP('CCR By Report Year'!AE35,'CCR By Report Year'!$J$4:$P$254,FinalData!$A35+1,FALSE),"..")</f>
        <v>..</v>
      </c>
      <c r="T35" t="str">
        <f>IF(ISNUMBER('CCR By Report Year'!AF35)=TRUE,HLOOKUP('CCR By Report Year'!AF35,'CCR By Report Year'!$J$4:$P$254,FinalData!$A35+1,FALSE),"..")</f>
        <v>..</v>
      </c>
      <c r="U35" t="str">
        <f>IF(ISNUMBER('CCR By Report Year'!AG35)=TRUE,HLOOKUP('CCR By Report Year'!AG35,'CCR By Report Year'!$J$4:$P$254,FinalData!$A35+1,FALSE),"..")</f>
        <v>..</v>
      </c>
      <c r="V35" t="str">
        <f>IF(ISNUMBER('CCR By Report Year'!AH35)=TRUE,HLOOKUP('CCR By Report Year'!AH35,'CCR By Report Year'!$J$4:$P$254,FinalData!$A35+1,FALSE),"..")</f>
        <v>..</v>
      </c>
      <c r="W35" t="str">
        <f>IF(ISNUMBER('CCR By Report Year'!AI35)=TRUE,HLOOKUP('CCR By Report Year'!AI35,'CCR By Report Year'!$J$4:$P$254,FinalData!$A35+1,FALSE),"..")</f>
        <v>..</v>
      </c>
      <c r="X35" t="str">
        <f>IF(ISNUMBER('CCR By Report Year'!AJ35)=TRUE,HLOOKUP('CCR By Report Year'!AJ35,'CCR By Report Year'!$J$4:$P$254,FinalData!$A35+1,FALSE),"..")</f>
        <v>..</v>
      </c>
      <c r="Y35" t="str">
        <f>IF(ISNUMBER('CCR By Report Year'!Z35)=TRUE,HLOOKUP('CCR By Report Year'!Z35,'CCR By Report Year'!$R$4:$X$254,FinalData!$A35+1,FALSE),"..")</f>
        <v>..</v>
      </c>
      <c r="Z35" t="str">
        <f>IF(ISNUMBER('CCR By Report Year'!AA35)=TRUE,HLOOKUP('CCR By Report Year'!AA35,'CCR By Report Year'!$R$4:$X$254,FinalData!$A35+1,FALSE),"..")</f>
        <v>..</v>
      </c>
      <c r="AA35" t="str">
        <f>IF(ISNUMBER('CCR By Report Year'!AB35)=TRUE,HLOOKUP('CCR By Report Year'!AB35,'CCR By Report Year'!$R$4:$X$254,FinalData!$A35+1,FALSE),"..")</f>
        <v>..</v>
      </c>
      <c r="AB35" t="str">
        <f>IF(ISNUMBER('CCR By Report Year'!AC35)=TRUE,HLOOKUP('CCR By Report Year'!AC35,'CCR By Report Year'!$R$4:$X$254,FinalData!$A35+1,FALSE),"..")</f>
        <v>..</v>
      </c>
      <c r="AC35" t="str">
        <f>IF(ISNUMBER('CCR By Report Year'!AD35)=TRUE,HLOOKUP('CCR By Report Year'!AD35,'CCR By Report Year'!$R$4:$X$254,FinalData!$A35+1,FALSE),"..")</f>
        <v>..</v>
      </c>
      <c r="AD35" t="str">
        <f>IF(ISNUMBER('CCR By Report Year'!AE35)=TRUE,HLOOKUP('CCR By Report Year'!AE35,'CCR By Report Year'!$R$4:$X$254,FinalData!$A35+1,FALSE),"..")</f>
        <v>..</v>
      </c>
      <c r="AE35" t="str">
        <f>IF(ISNUMBER('CCR By Report Year'!AF35)=TRUE,HLOOKUP('CCR By Report Year'!AF35,'CCR By Report Year'!$R$4:$X$254,FinalData!$A35+1,FALSE),"..")</f>
        <v>..</v>
      </c>
      <c r="AF35" t="str">
        <f>IF(ISNUMBER('CCR By Report Year'!AG35)=TRUE,HLOOKUP('CCR By Report Year'!AG35,'CCR By Report Year'!$R$4:$X$254,FinalData!$A35+1,FALSE),"..")</f>
        <v>..</v>
      </c>
      <c r="AG35" t="str">
        <f>IF(ISNUMBER('CCR By Report Year'!AH35)=TRUE,HLOOKUP('CCR By Report Year'!AH35,'CCR By Report Year'!$R$4:$X$254,FinalData!$A35+1,FALSE),"..")</f>
        <v>..</v>
      </c>
      <c r="AH35" t="str">
        <f>IF(ISNUMBER('CCR By Report Year'!AI35)=TRUE,HLOOKUP('CCR By Report Year'!AI35,'CCR By Report Year'!$R$4:$X$254,FinalData!$A35+1,FALSE),"..")</f>
        <v>..</v>
      </c>
      <c r="AI35" t="str">
        <f>IF(ISNUMBER('CCR By Report Year'!AJ35)=TRUE,HLOOKUP('CCR By Report Year'!AJ35,'CCR By Report Year'!$R$4:$X$254,FinalData!$A35+1,FALSE),"..")</f>
        <v>..</v>
      </c>
    </row>
    <row r="36" spans="1:35" x14ac:dyDescent="0.35">
      <c r="A36">
        <v>32</v>
      </c>
      <c r="B36" t="s">
        <v>31</v>
      </c>
      <c r="C36" t="str">
        <f>IF(ISNUMBER('CCR By Report Year'!Z36)=TRUE,HLOOKUP('CCR By Report Year'!Z36,'CCR By Report Year'!$A$4:$H$254,FinalData!$A36+1,FALSE),"..")</f>
        <v>..</v>
      </c>
      <c r="D36" t="str">
        <f>IF(ISNUMBER('CCR By Report Year'!AA36)=TRUE,HLOOKUP('CCR By Report Year'!AA36,'CCR By Report Year'!$A$4:$H$254,FinalData!$A36+1,FALSE),"..")</f>
        <v>..</v>
      </c>
      <c r="E36" t="str">
        <f>IF(ISNUMBER('CCR By Report Year'!AB36)=TRUE,HLOOKUP('CCR By Report Year'!AB36,'CCR By Report Year'!$A$4:$H$254,FinalData!$A36+1,FALSE),"..")</f>
        <v>..</v>
      </c>
      <c r="F36" t="str">
        <f>IF(ISNUMBER('CCR By Report Year'!AC36)=TRUE,HLOOKUP('CCR By Report Year'!AC36,'CCR By Report Year'!$A$4:$H$254,FinalData!$A36+1,FALSE),"..")</f>
        <v>..</v>
      </c>
      <c r="G36" t="str">
        <f>IF(ISNUMBER('CCR By Report Year'!AD36)=TRUE,HLOOKUP('CCR By Report Year'!AD36,'CCR By Report Year'!$A$4:$H$254,FinalData!$A36+1,FALSE),"..")</f>
        <v>..</v>
      </c>
      <c r="H36" t="str">
        <f>IF(ISNUMBER('CCR By Report Year'!AE36)=TRUE,HLOOKUP('CCR By Report Year'!AE36,'CCR By Report Year'!$A$4:$H$254,FinalData!$A36+1,FALSE),"..")</f>
        <v>..</v>
      </c>
      <c r="I36" t="str">
        <f>IF(ISNUMBER('CCR By Report Year'!AF36)=TRUE,HLOOKUP('CCR By Report Year'!AF36,'CCR By Report Year'!$A$4:$H$254,FinalData!$A36+1,FALSE),"..")</f>
        <v>..</v>
      </c>
      <c r="J36" t="str">
        <f>IF(ISNUMBER('CCR By Report Year'!AG36)=TRUE,HLOOKUP('CCR By Report Year'!AG36,'CCR By Report Year'!$A$4:$H$254,FinalData!$A36+1,FALSE),"..")</f>
        <v>..</v>
      </c>
      <c r="K36" t="str">
        <f>IF(ISNUMBER('CCR By Report Year'!AH36)=TRUE,HLOOKUP('CCR By Report Year'!AH36,'CCR By Report Year'!$A$4:$H$254,FinalData!$A36+1,FALSE),"..")</f>
        <v>..</v>
      </c>
      <c r="L36" t="str">
        <f>IF(ISNUMBER('CCR By Report Year'!AI36)=TRUE,HLOOKUP('CCR By Report Year'!AI36,'CCR By Report Year'!$A$4:$H$254,FinalData!$A36+1,FALSE),"..")</f>
        <v>..</v>
      </c>
      <c r="M36" t="str">
        <f>IF(ISNUMBER('CCR By Report Year'!AJ36)=TRUE,HLOOKUP('CCR By Report Year'!AJ36,'CCR By Report Year'!$A$4:$H$254,FinalData!$A36+1,FALSE),"..")</f>
        <v>..</v>
      </c>
      <c r="N36" t="str">
        <f>IF(ISNUMBER('CCR By Report Year'!Z36)=TRUE,HLOOKUP('CCR By Report Year'!Z36,'CCR By Report Year'!$J$4:$P$254,FinalData!$A36+1,FALSE),"..")</f>
        <v>..</v>
      </c>
      <c r="O36" t="str">
        <f>IF(ISNUMBER('CCR By Report Year'!AA36)=TRUE,HLOOKUP('CCR By Report Year'!AA36,'CCR By Report Year'!$J$4:$P$254,FinalData!$A36+1,FALSE),"..")</f>
        <v>..</v>
      </c>
      <c r="P36" t="str">
        <f>IF(ISNUMBER('CCR By Report Year'!AB36)=TRUE,HLOOKUP('CCR By Report Year'!AB36,'CCR By Report Year'!$J$4:$P$254,FinalData!$A36+1,FALSE),"..")</f>
        <v>..</v>
      </c>
      <c r="Q36" t="str">
        <f>IF(ISNUMBER('CCR By Report Year'!AC36)=TRUE,HLOOKUP('CCR By Report Year'!AC36,'CCR By Report Year'!$J$4:$P$254,FinalData!$A36+1,FALSE),"..")</f>
        <v>..</v>
      </c>
      <c r="R36" t="str">
        <f>IF(ISNUMBER('CCR By Report Year'!AD36)=TRUE,HLOOKUP('CCR By Report Year'!AD36,'CCR By Report Year'!$J$4:$P$254,FinalData!$A36+1,FALSE),"..")</f>
        <v>..</v>
      </c>
      <c r="S36" t="str">
        <f>IF(ISNUMBER('CCR By Report Year'!AE36)=TRUE,HLOOKUP('CCR By Report Year'!AE36,'CCR By Report Year'!$J$4:$P$254,FinalData!$A36+1,FALSE),"..")</f>
        <v>..</v>
      </c>
      <c r="T36" t="str">
        <f>IF(ISNUMBER('CCR By Report Year'!AF36)=TRUE,HLOOKUP('CCR By Report Year'!AF36,'CCR By Report Year'!$J$4:$P$254,FinalData!$A36+1,FALSE),"..")</f>
        <v>..</v>
      </c>
      <c r="U36" t="str">
        <f>IF(ISNUMBER('CCR By Report Year'!AG36)=TRUE,HLOOKUP('CCR By Report Year'!AG36,'CCR By Report Year'!$J$4:$P$254,FinalData!$A36+1,FALSE),"..")</f>
        <v>..</v>
      </c>
      <c r="V36" t="str">
        <f>IF(ISNUMBER('CCR By Report Year'!AH36)=TRUE,HLOOKUP('CCR By Report Year'!AH36,'CCR By Report Year'!$J$4:$P$254,FinalData!$A36+1,FALSE),"..")</f>
        <v>..</v>
      </c>
      <c r="W36" t="str">
        <f>IF(ISNUMBER('CCR By Report Year'!AI36)=TRUE,HLOOKUP('CCR By Report Year'!AI36,'CCR By Report Year'!$J$4:$P$254,FinalData!$A36+1,FALSE),"..")</f>
        <v>..</v>
      </c>
      <c r="X36" t="str">
        <f>IF(ISNUMBER('CCR By Report Year'!AJ36)=TRUE,HLOOKUP('CCR By Report Year'!AJ36,'CCR By Report Year'!$J$4:$P$254,FinalData!$A36+1,FALSE),"..")</f>
        <v>..</v>
      </c>
      <c r="Y36" t="str">
        <f>IF(ISNUMBER('CCR By Report Year'!Z36)=TRUE,HLOOKUP('CCR By Report Year'!Z36,'CCR By Report Year'!$R$4:$X$254,FinalData!$A36+1,FALSE),"..")</f>
        <v>..</v>
      </c>
      <c r="Z36" t="str">
        <f>IF(ISNUMBER('CCR By Report Year'!AA36)=TRUE,HLOOKUP('CCR By Report Year'!AA36,'CCR By Report Year'!$R$4:$X$254,FinalData!$A36+1,FALSE),"..")</f>
        <v>..</v>
      </c>
      <c r="AA36" t="str">
        <f>IF(ISNUMBER('CCR By Report Year'!AB36)=TRUE,HLOOKUP('CCR By Report Year'!AB36,'CCR By Report Year'!$R$4:$X$254,FinalData!$A36+1,FALSE),"..")</f>
        <v>..</v>
      </c>
      <c r="AB36" t="str">
        <f>IF(ISNUMBER('CCR By Report Year'!AC36)=TRUE,HLOOKUP('CCR By Report Year'!AC36,'CCR By Report Year'!$R$4:$X$254,FinalData!$A36+1,FALSE),"..")</f>
        <v>..</v>
      </c>
      <c r="AC36" t="str">
        <f>IF(ISNUMBER('CCR By Report Year'!AD36)=TRUE,HLOOKUP('CCR By Report Year'!AD36,'CCR By Report Year'!$R$4:$X$254,FinalData!$A36+1,FALSE),"..")</f>
        <v>..</v>
      </c>
      <c r="AD36" t="str">
        <f>IF(ISNUMBER('CCR By Report Year'!AE36)=TRUE,HLOOKUP('CCR By Report Year'!AE36,'CCR By Report Year'!$R$4:$X$254,FinalData!$A36+1,FALSE),"..")</f>
        <v>..</v>
      </c>
      <c r="AE36" t="str">
        <f>IF(ISNUMBER('CCR By Report Year'!AF36)=TRUE,HLOOKUP('CCR By Report Year'!AF36,'CCR By Report Year'!$R$4:$X$254,FinalData!$A36+1,FALSE),"..")</f>
        <v>..</v>
      </c>
      <c r="AF36" t="str">
        <f>IF(ISNUMBER('CCR By Report Year'!AG36)=TRUE,HLOOKUP('CCR By Report Year'!AG36,'CCR By Report Year'!$R$4:$X$254,FinalData!$A36+1,FALSE),"..")</f>
        <v>..</v>
      </c>
      <c r="AG36" t="str">
        <f>IF(ISNUMBER('CCR By Report Year'!AH36)=TRUE,HLOOKUP('CCR By Report Year'!AH36,'CCR By Report Year'!$R$4:$X$254,FinalData!$A36+1,FALSE),"..")</f>
        <v>..</v>
      </c>
      <c r="AH36" t="str">
        <f>IF(ISNUMBER('CCR By Report Year'!AI36)=TRUE,HLOOKUP('CCR By Report Year'!AI36,'CCR By Report Year'!$R$4:$X$254,FinalData!$A36+1,FALSE),"..")</f>
        <v>..</v>
      </c>
      <c r="AI36" t="str">
        <f>IF(ISNUMBER('CCR By Report Year'!AJ36)=TRUE,HLOOKUP('CCR By Report Year'!AJ36,'CCR By Report Year'!$R$4:$X$254,FinalData!$A36+1,FALSE),"..")</f>
        <v>..</v>
      </c>
    </row>
    <row r="37" spans="1:35" x14ac:dyDescent="0.35">
      <c r="A37">
        <v>33</v>
      </c>
      <c r="B37" t="s">
        <v>32</v>
      </c>
      <c r="C37" t="str">
        <f>IF(ISNUMBER('CCR By Report Year'!Z37)=TRUE,HLOOKUP('CCR By Report Year'!Z37,'CCR By Report Year'!$A$4:$H$254,FinalData!$A37+1,FALSE),"..")</f>
        <v>..</v>
      </c>
      <c r="D37">
        <f>IF(ISNUMBER('CCR By Report Year'!AA37)=TRUE,HLOOKUP('CCR By Report Year'!AA37,'CCR By Report Year'!$A$4:$H$254,FinalData!$A37+1,FALSE),"..")</f>
        <v>0.38392857142857145</v>
      </c>
      <c r="E37">
        <f>IF(ISNUMBER('CCR By Report Year'!AB37)=TRUE,HLOOKUP('CCR By Report Year'!AB37,'CCR By Report Year'!$A$4:$H$254,FinalData!$A37+1,FALSE),"..")</f>
        <v>0.50208333333333333</v>
      </c>
      <c r="F37">
        <f>IF(ISNUMBER('CCR By Report Year'!AC37)=TRUE,HLOOKUP('CCR By Report Year'!AC37,'CCR By Report Year'!$A$4:$H$254,FinalData!$A37+1,FALSE),"..")</f>
        <v>0.50208333333333333</v>
      </c>
      <c r="G37">
        <f>IF(ISNUMBER('CCR By Report Year'!AD37)=TRUE,HLOOKUP('CCR By Report Year'!AD37,'CCR By Report Year'!$A$4:$H$254,FinalData!$A37+1,FALSE),"..")</f>
        <v>0.57845225</v>
      </c>
      <c r="H37">
        <f>IF(ISNUMBER('CCR By Report Year'!AE37)=TRUE,HLOOKUP('CCR By Report Year'!AE37,'CCR By Report Year'!$A$4:$H$254,FinalData!$A37+1,FALSE),"..")</f>
        <v>0.57845225</v>
      </c>
      <c r="I37">
        <f>IF(ISNUMBER('CCR By Report Year'!AF37)=TRUE,HLOOKUP('CCR By Report Year'!AF37,'CCR By Report Year'!$A$4:$H$254,FinalData!$A37+1,FALSE),"..")</f>
        <v>0.57845225</v>
      </c>
      <c r="J37">
        <f>IF(ISNUMBER('CCR By Report Year'!AG37)=TRUE,HLOOKUP('CCR By Report Year'!AG37,'CCR By Report Year'!$A$4:$H$254,FinalData!$A37+1,FALSE),"..")</f>
        <v>0.57845225</v>
      </c>
      <c r="K37">
        <f>IF(ISNUMBER('CCR By Report Year'!AH37)=TRUE,HLOOKUP('CCR By Report Year'!AH37,'CCR By Report Year'!$A$4:$H$254,FinalData!$A37+1,FALSE),"..")</f>
        <v>0.57845225</v>
      </c>
      <c r="L37">
        <f>IF(ISNUMBER('CCR By Report Year'!AI37)=TRUE,HLOOKUP('CCR By Report Year'!AI37,'CCR By Report Year'!$A$4:$H$254,FinalData!$A37+1,FALSE),"..")</f>
        <v>0.57845225</v>
      </c>
      <c r="M37">
        <f>IF(ISNUMBER('CCR By Report Year'!AJ37)=TRUE,HLOOKUP('CCR By Report Year'!AJ37,'CCR By Report Year'!$A$4:$H$254,FinalData!$A37+1,FALSE),"..")</f>
        <v>0.57845225</v>
      </c>
      <c r="N37" t="str">
        <f>IF(ISNUMBER('CCR By Report Year'!Z37)=TRUE,HLOOKUP('CCR By Report Year'!Z37,'CCR By Report Year'!$J$4:$P$254,FinalData!$A37+1,FALSE),"..")</f>
        <v>..</v>
      </c>
      <c r="O37">
        <f>IF(ISNUMBER('CCR By Report Year'!AA37)=TRUE,HLOOKUP('CCR By Report Year'!AA37,'CCR By Report Year'!$J$4:$P$254,FinalData!$A37+1,FALSE),"..")</f>
        <v>0.58571428571428563</v>
      </c>
      <c r="P37">
        <f>IF(ISNUMBER('CCR By Report Year'!AB37)=TRUE,HLOOKUP('CCR By Report Year'!AB37,'CCR By Report Year'!$J$4:$P$254,FinalData!$A37+1,FALSE),"..")</f>
        <v>0.65476190476190488</v>
      </c>
      <c r="Q37">
        <f>IF(ISNUMBER('CCR By Report Year'!AC37)=TRUE,HLOOKUP('CCR By Report Year'!AC37,'CCR By Report Year'!$J$4:$P$254,FinalData!$A37+1,FALSE),"..")</f>
        <v>0.65476190476190488</v>
      </c>
      <c r="R37">
        <f>IF(ISNUMBER('CCR By Report Year'!AD37)=TRUE,HLOOKUP('CCR By Report Year'!AD37,'CCR By Report Year'!$J$4:$P$254,FinalData!$A37+1,FALSE),"..")</f>
        <v>0.69880714285714285</v>
      </c>
      <c r="S37">
        <f>IF(ISNUMBER('CCR By Report Year'!AE37)=TRUE,HLOOKUP('CCR By Report Year'!AE37,'CCR By Report Year'!$J$4:$P$254,FinalData!$A37+1,FALSE),"..")</f>
        <v>0.69880714285714285</v>
      </c>
      <c r="T37">
        <f>IF(ISNUMBER('CCR By Report Year'!AF37)=TRUE,HLOOKUP('CCR By Report Year'!AF37,'CCR By Report Year'!$J$4:$P$254,FinalData!$A37+1,FALSE),"..")</f>
        <v>0.69880714285714285</v>
      </c>
      <c r="U37">
        <f>IF(ISNUMBER('CCR By Report Year'!AG37)=TRUE,HLOOKUP('CCR By Report Year'!AG37,'CCR By Report Year'!$J$4:$P$254,FinalData!$A37+1,FALSE),"..")</f>
        <v>0.69880714285714285</v>
      </c>
      <c r="V37">
        <f>IF(ISNUMBER('CCR By Report Year'!AH37)=TRUE,HLOOKUP('CCR By Report Year'!AH37,'CCR By Report Year'!$J$4:$P$254,FinalData!$A37+1,FALSE),"..")</f>
        <v>0.69880714285714285</v>
      </c>
      <c r="W37">
        <f>IF(ISNUMBER('CCR By Report Year'!AI37)=TRUE,HLOOKUP('CCR By Report Year'!AI37,'CCR By Report Year'!$J$4:$P$254,FinalData!$A37+1,FALSE),"..")</f>
        <v>0.69880714285714285</v>
      </c>
      <c r="X37">
        <f>IF(ISNUMBER('CCR By Report Year'!AJ37)=TRUE,HLOOKUP('CCR By Report Year'!AJ37,'CCR By Report Year'!$J$4:$P$254,FinalData!$A37+1,FALSE),"..")</f>
        <v>0.69880714285714285</v>
      </c>
      <c r="Y37" t="str">
        <f>IF(ISNUMBER('CCR By Report Year'!Z37)=TRUE,HLOOKUP('CCR By Report Year'!Z37,'CCR By Report Year'!$R$4:$X$254,FinalData!$A37+1,FALSE),"..")</f>
        <v>..</v>
      </c>
      <c r="Z37">
        <f>IF(ISNUMBER('CCR By Report Year'!AA37)=TRUE,HLOOKUP('CCR By Report Year'!AA37,'CCR By Report Year'!$R$4:$X$254,FinalData!$A37+1,FALSE),"..")</f>
        <v>0.51249999999999996</v>
      </c>
      <c r="AA37">
        <f>IF(ISNUMBER('CCR By Report Year'!AB37)=TRUE,HLOOKUP('CCR By Report Year'!AB37,'CCR By Report Year'!$R$4:$X$254,FinalData!$A37+1,FALSE),"..")</f>
        <v>0.58903061224489794</v>
      </c>
      <c r="AB37">
        <f>IF(ISNUMBER('CCR By Report Year'!AC37)=TRUE,HLOOKUP('CCR By Report Year'!AC37,'CCR By Report Year'!$R$4:$X$254,FinalData!$A37+1,FALSE),"..")</f>
        <v>0.58903061224489794</v>
      </c>
      <c r="AC37">
        <f>IF(ISNUMBER('CCR By Report Year'!AD37)=TRUE,HLOOKUP('CCR By Report Year'!AD37,'CCR By Report Year'!$R$4:$X$254,FinalData!$A37+1,FALSE),"..")</f>
        <v>0.65416642857142848</v>
      </c>
      <c r="AD37">
        <f>IF(ISNUMBER('CCR By Report Year'!AE37)=TRUE,HLOOKUP('CCR By Report Year'!AE37,'CCR By Report Year'!$R$4:$X$254,FinalData!$A37+1,FALSE),"..")</f>
        <v>0.65416642857142848</v>
      </c>
      <c r="AE37">
        <f>IF(ISNUMBER('CCR By Report Year'!AF37)=TRUE,HLOOKUP('CCR By Report Year'!AF37,'CCR By Report Year'!$R$4:$X$254,FinalData!$A37+1,FALSE),"..")</f>
        <v>0.65416642857142848</v>
      </c>
      <c r="AF37">
        <f>IF(ISNUMBER('CCR By Report Year'!AG37)=TRUE,HLOOKUP('CCR By Report Year'!AG37,'CCR By Report Year'!$R$4:$X$254,FinalData!$A37+1,FALSE),"..")</f>
        <v>0.65416642857142848</v>
      </c>
      <c r="AG37">
        <f>IF(ISNUMBER('CCR By Report Year'!AH37)=TRUE,HLOOKUP('CCR By Report Year'!AH37,'CCR By Report Year'!$R$4:$X$254,FinalData!$A37+1,FALSE),"..")</f>
        <v>0.65416642857142848</v>
      </c>
      <c r="AH37">
        <f>IF(ISNUMBER('CCR By Report Year'!AI37)=TRUE,HLOOKUP('CCR By Report Year'!AI37,'CCR By Report Year'!$R$4:$X$254,FinalData!$A37+1,FALSE),"..")</f>
        <v>0.65416642857142848</v>
      </c>
      <c r="AI37">
        <f>IF(ISNUMBER('CCR By Report Year'!AJ37)=TRUE,HLOOKUP('CCR By Report Year'!AJ37,'CCR By Report Year'!$R$4:$X$254,FinalData!$A37+1,FALSE),"..")</f>
        <v>0.65416642857142848</v>
      </c>
    </row>
    <row r="38" spans="1:35" x14ac:dyDescent="0.35">
      <c r="A38">
        <v>34</v>
      </c>
      <c r="B38" s="19" t="s">
        <v>33</v>
      </c>
      <c r="C38" t="str">
        <f>IF(ISNUMBER('CCR By Report Year'!Z38)=TRUE,HLOOKUP('CCR By Report Year'!Z38,'CCR By Report Year'!$A$4:$H$254,FinalData!$A38+1,FALSE),"..")</f>
        <v>..</v>
      </c>
      <c r="D38" t="str">
        <f>IF(ISNUMBER('CCR By Report Year'!AA38)=TRUE,HLOOKUP('CCR By Report Year'!AA38,'CCR By Report Year'!$A$4:$H$254,FinalData!$A38+1,FALSE),"..")</f>
        <v>..</v>
      </c>
      <c r="E38" t="str">
        <f>IF(ISNUMBER('CCR By Report Year'!AB38)=TRUE,HLOOKUP('CCR By Report Year'!AB38,'CCR By Report Year'!$A$4:$H$254,FinalData!$A38+1,FALSE),"..")</f>
        <v>..</v>
      </c>
      <c r="F38" t="str">
        <f>IF(ISNUMBER('CCR By Report Year'!AC38)=TRUE,HLOOKUP('CCR By Report Year'!AC38,'CCR By Report Year'!$A$4:$H$254,FinalData!$A38+1,FALSE),"..")</f>
        <v>..</v>
      </c>
      <c r="G38" t="str">
        <f>IF(ISNUMBER('CCR By Report Year'!AD38)=TRUE,HLOOKUP('CCR By Report Year'!AD38,'CCR By Report Year'!$A$4:$H$254,FinalData!$A38+1,FALSE),"..")</f>
        <v>..</v>
      </c>
      <c r="H38" t="str">
        <f>IF(ISNUMBER('CCR By Report Year'!AE38)=TRUE,HLOOKUP('CCR By Report Year'!AE38,'CCR By Report Year'!$A$4:$H$254,FinalData!$A38+1,FALSE),"..")</f>
        <v>..</v>
      </c>
      <c r="I38" t="str">
        <f>IF(ISNUMBER('CCR By Report Year'!AF38)=TRUE,HLOOKUP('CCR By Report Year'!AF38,'CCR By Report Year'!$A$4:$H$254,FinalData!$A38+1,FALSE),"..")</f>
        <v>..</v>
      </c>
      <c r="J38" t="str">
        <f>IF(ISNUMBER('CCR By Report Year'!AG38)=TRUE,HLOOKUP('CCR By Report Year'!AG38,'CCR By Report Year'!$A$4:$H$254,FinalData!$A38+1,FALSE),"..")</f>
        <v>..</v>
      </c>
      <c r="K38" t="str">
        <f>IF(ISNUMBER('CCR By Report Year'!AH38)=TRUE,HLOOKUP('CCR By Report Year'!AH38,'CCR By Report Year'!$A$4:$H$254,FinalData!$A38+1,FALSE),"..")</f>
        <v>..</v>
      </c>
      <c r="L38" t="str">
        <f>IF(ISNUMBER('CCR By Report Year'!AI38)=TRUE,HLOOKUP('CCR By Report Year'!AI38,'CCR By Report Year'!$A$4:$H$254,FinalData!$A38+1,FALSE),"..")</f>
        <v>..</v>
      </c>
      <c r="M38" t="str">
        <f>IF(ISNUMBER('CCR By Report Year'!AJ38)=TRUE,HLOOKUP('CCR By Report Year'!AJ38,'CCR By Report Year'!$A$4:$H$254,FinalData!$A38+1,FALSE),"..")</f>
        <v>..</v>
      </c>
      <c r="N38" t="str">
        <f>IF(ISNUMBER('CCR By Report Year'!Z38)=TRUE,HLOOKUP('CCR By Report Year'!Z38,'CCR By Report Year'!$J$4:$P$254,FinalData!$A38+1,FALSE),"..")</f>
        <v>..</v>
      </c>
      <c r="O38" t="str">
        <f>IF(ISNUMBER('CCR By Report Year'!AA38)=TRUE,HLOOKUP('CCR By Report Year'!AA38,'CCR By Report Year'!$J$4:$P$254,FinalData!$A38+1,FALSE),"..")</f>
        <v>..</v>
      </c>
      <c r="P38" t="str">
        <f>IF(ISNUMBER('CCR By Report Year'!AB38)=TRUE,HLOOKUP('CCR By Report Year'!AB38,'CCR By Report Year'!$J$4:$P$254,FinalData!$A38+1,FALSE),"..")</f>
        <v>..</v>
      </c>
      <c r="Q38" t="str">
        <f>IF(ISNUMBER('CCR By Report Year'!AC38)=TRUE,HLOOKUP('CCR By Report Year'!AC38,'CCR By Report Year'!$J$4:$P$254,FinalData!$A38+1,FALSE),"..")</f>
        <v>..</v>
      </c>
      <c r="R38" t="str">
        <f>IF(ISNUMBER('CCR By Report Year'!AD38)=TRUE,HLOOKUP('CCR By Report Year'!AD38,'CCR By Report Year'!$J$4:$P$254,FinalData!$A38+1,FALSE),"..")</f>
        <v>..</v>
      </c>
      <c r="S38" t="str">
        <f>IF(ISNUMBER('CCR By Report Year'!AE38)=TRUE,HLOOKUP('CCR By Report Year'!AE38,'CCR By Report Year'!$J$4:$P$254,FinalData!$A38+1,FALSE),"..")</f>
        <v>..</v>
      </c>
      <c r="T38" t="str">
        <f>IF(ISNUMBER('CCR By Report Year'!AF38)=TRUE,HLOOKUP('CCR By Report Year'!AF38,'CCR By Report Year'!$J$4:$P$254,FinalData!$A38+1,FALSE),"..")</f>
        <v>..</v>
      </c>
      <c r="U38" t="str">
        <f>IF(ISNUMBER('CCR By Report Year'!AG38)=TRUE,HLOOKUP('CCR By Report Year'!AG38,'CCR By Report Year'!$J$4:$P$254,FinalData!$A38+1,FALSE),"..")</f>
        <v>..</v>
      </c>
      <c r="V38" t="str">
        <f>IF(ISNUMBER('CCR By Report Year'!AH38)=TRUE,HLOOKUP('CCR By Report Year'!AH38,'CCR By Report Year'!$J$4:$P$254,FinalData!$A38+1,FALSE),"..")</f>
        <v>..</v>
      </c>
      <c r="W38" t="str">
        <f>IF(ISNUMBER('CCR By Report Year'!AI38)=TRUE,HLOOKUP('CCR By Report Year'!AI38,'CCR By Report Year'!$J$4:$P$254,FinalData!$A38+1,FALSE),"..")</f>
        <v>..</v>
      </c>
      <c r="X38" t="str">
        <f>IF(ISNUMBER('CCR By Report Year'!AJ38)=TRUE,HLOOKUP('CCR By Report Year'!AJ38,'CCR By Report Year'!$J$4:$P$254,FinalData!$A38+1,FALSE),"..")</f>
        <v>..</v>
      </c>
      <c r="Y38" t="str">
        <f>IF(ISNUMBER('CCR By Report Year'!Z38)=TRUE,HLOOKUP('CCR By Report Year'!Z38,'CCR By Report Year'!$R$4:$X$254,FinalData!$A38+1,FALSE),"..")</f>
        <v>..</v>
      </c>
      <c r="Z38" t="str">
        <f>IF(ISNUMBER('CCR By Report Year'!AA38)=TRUE,HLOOKUP('CCR By Report Year'!AA38,'CCR By Report Year'!$R$4:$X$254,FinalData!$A38+1,FALSE),"..")</f>
        <v>..</v>
      </c>
      <c r="AA38" t="str">
        <f>IF(ISNUMBER('CCR By Report Year'!AB38)=TRUE,HLOOKUP('CCR By Report Year'!AB38,'CCR By Report Year'!$R$4:$X$254,FinalData!$A38+1,FALSE),"..")</f>
        <v>..</v>
      </c>
      <c r="AB38" t="str">
        <f>IF(ISNUMBER('CCR By Report Year'!AC38)=TRUE,HLOOKUP('CCR By Report Year'!AC38,'CCR By Report Year'!$R$4:$X$254,FinalData!$A38+1,FALSE),"..")</f>
        <v>..</v>
      </c>
      <c r="AC38" t="str">
        <f>IF(ISNUMBER('CCR By Report Year'!AD38)=TRUE,HLOOKUP('CCR By Report Year'!AD38,'CCR By Report Year'!$R$4:$X$254,FinalData!$A38+1,FALSE),"..")</f>
        <v>..</v>
      </c>
      <c r="AD38" t="str">
        <f>IF(ISNUMBER('CCR By Report Year'!AE38)=TRUE,HLOOKUP('CCR By Report Year'!AE38,'CCR By Report Year'!$R$4:$X$254,FinalData!$A38+1,FALSE),"..")</f>
        <v>..</v>
      </c>
      <c r="AE38" t="str">
        <f>IF(ISNUMBER('CCR By Report Year'!AF38)=TRUE,HLOOKUP('CCR By Report Year'!AF38,'CCR By Report Year'!$R$4:$X$254,FinalData!$A38+1,FALSE),"..")</f>
        <v>..</v>
      </c>
      <c r="AF38" t="str">
        <f>IF(ISNUMBER('CCR By Report Year'!AG38)=TRUE,HLOOKUP('CCR By Report Year'!AG38,'CCR By Report Year'!$R$4:$X$254,FinalData!$A38+1,FALSE),"..")</f>
        <v>..</v>
      </c>
      <c r="AG38" t="str">
        <f>IF(ISNUMBER('CCR By Report Year'!AH38)=TRUE,HLOOKUP('CCR By Report Year'!AH38,'CCR By Report Year'!$R$4:$X$254,FinalData!$A38+1,FALSE),"..")</f>
        <v>..</v>
      </c>
      <c r="AH38" t="str">
        <f>IF(ISNUMBER('CCR By Report Year'!AI38)=TRUE,HLOOKUP('CCR By Report Year'!AI38,'CCR By Report Year'!$R$4:$X$254,FinalData!$A38+1,FALSE),"..")</f>
        <v>..</v>
      </c>
      <c r="AI38" t="str">
        <f>IF(ISNUMBER('CCR By Report Year'!AJ38)=TRUE,HLOOKUP('CCR By Report Year'!AJ38,'CCR By Report Year'!$R$4:$X$254,FinalData!$A38+1,FALSE),"..")</f>
        <v>..</v>
      </c>
    </row>
    <row r="39" spans="1:35" x14ac:dyDescent="0.35">
      <c r="A39">
        <v>35</v>
      </c>
      <c r="B39" t="s">
        <v>34</v>
      </c>
      <c r="C39" t="str">
        <f>IF(ISNUMBER('CCR By Report Year'!Z39)=TRUE,HLOOKUP('CCR By Report Year'!Z39,'CCR By Report Year'!$A$4:$H$254,FinalData!$A39+1,FALSE),"..")</f>
        <v>..</v>
      </c>
      <c r="D39" t="str">
        <f>IF(ISNUMBER('CCR By Report Year'!AA39)=TRUE,HLOOKUP('CCR By Report Year'!AA39,'CCR By Report Year'!$A$4:$H$254,FinalData!$A39+1,FALSE),"..")</f>
        <v>..</v>
      </c>
      <c r="E39" t="str">
        <f>IF(ISNUMBER('CCR By Report Year'!AB39)=TRUE,HLOOKUP('CCR By Report Year'!AB39,'CCR By Report Year'!$A$4:$H$254,FinalData!$A39+1,FALSE),"..")</f>
        <v>..</v>
      </c>
      <c r="F39" t="str">
        <f>IF(ISNUMBER('CCR By Report Year'!AC39)=TRUE,HLOOKUP('CCR By Report Year'!AC39,'CCR By Report Year'!$A$4:$H$254,FinalData!$A39+1,FALSE),"..")</f>
        <v>..</v>
      </c>
      <c r="G39" t="str">
        <f>IF(ISNUMBER('CCR By Report Year'!AD39)=TRUE,HLOOKUP('CCR By Report Year'!AD39,'CCR By Report Year'!$A$4:$H$254,FinalData!$A39+1,FALSE),"..")</f>
        <v>..</v>
      </c>
      <c r="H39" t="str">
        <f>IF(ISNUMBER('CCR By Report Year'!AE39)=TRUE,HLOOKUP('CCR By Report Year'!AE39,'CCR By Report Year'!$A$4:$H$254,FinalData!$A39+1,FALSE),"..")</f>
        <v>..</v>
      </c>
      <c r="I39" t="str">
        <f>IF(ISNUMBER('CCR By Report Year'!AF39)=TRUE,HLOOKUP('CCR By Report Year'!AF39,'CCR By Report Year'!$A$4:$H$254,FinalData!$A39+1,FALSE),"..")</f>
        <v>..</v>
      </c>
      <c r="J39" t="str">
        <f>IF(ISNUMBER('CCR By Report Year'!AG39)=TRUE,HLOOKUP('CCR By Report Year'!AG39,'CCR By Report Year'!$A$4:$H$254,FinalData!$A39+1,FALSE),"..")</f>
        <v>..</v>
      </c>
      <c r="K39" t="str">
        <f>IF(ISNUMBER('CCR By Report Year'!AH39)=TRUE,HLOOKUP('CCR By Report Year'!AH39,'CCR By Report Year'!$A$4:$H$254,FinalData!$A39+1,FALSE),"..")</f>
        <v>..</v>
      </c>
      <c r="L39" t="str">
        <f>IF(ISNUMBER('CCR By Report Year'!AI39)=TRUE,HLOOKUP('CCR By Report Year'!AI39,'CCR By Report Year'!$A$4:$H$254,FinalData!$A39+1,FALSE),"..")</f>
        <v>..</v>
      </c>
      <c r="M39" t="str">
        <f>IF(ISNUMBER('CCR By Report Year'!AJ39)=TRUE,HLOOKUP('CCR By Report Year'!AJ39,'CCR By Report Year'!$A$4:$H$254,FinalData!$A39+1,FALSE),"..")</f>
        <v>..</v>
      </c>
      <c r="N39" t="str">
        <f>IF(ISNUMBER('CCR By Report Year'!Z39)=TRUE,HLOOKUP('CCR By Report Year'!Z39,'CCR By Report Year'!$J$4:$P$254,FinalData!$A39+1,FALSE),"..")</f>
        <v>..</v>
      </c>
      <c r="O39" t="str">
        <f>IF(ISNUMBER('CCR By Report Year'!AA39)=TRUE,HLOOKUP('CCR By Report Year'!AA39,'CCR By Report Year'!$J$4:$P$254,FinalData!$A39+1,FALSE),"..")</f>
        <v>..</v>
      </c>
      <c r="P39" t="str">
        <f>IF(ISNUMBER('CCR By Report Year'!AB39)=TRUE,HLOOKUP('CCR By Report Year'!AB39,'CCR By Report Year'!$J$4:$P$254,FinalData!$A39+1,FALSE),"..")</f>
        <v>..</v>
      </c>
      <c r="Q39" t="str">
        <f>IF(ISNUMBER('CCR By Report Year'!AC39)=TRUE,HLOOKUP('CCR By Report Year'!AC39,'CCR By Report Year'!$J$4:$P$254,FinalData!$A39+1,FALSE),"..")</f>
        <v>..</v>
      </c>
      <c r="R39" t="str">
        <f>IF(ISNUMBER('CCR By Report Year'!AD39)=TRUE,HLOOKUP('CCR By Report Year'!AD39,'CCR By Report Year'!$J$4:$P$254,FinalData!$A39+1,FALSE),"..")</f>
        <v>..</v>
      </c>
      <c r="S39" t="str">
        <f>IF(ISNUMBER('CCR By Report Year'!AE39)=TRUE,HLOOKUP('CCR By Report Year'!AE39,'CCR By Report Year'!$J$4:$P$254,FinalData!$A39+1,FALSE),"..")</f>
        <v>..</v>
      </c>
      <c r="T39" t="str">
        <f>IF(ISNUMBER('CCR By Report Year'!AF39)=TRUE,HLOOKUP('CCR By Report Year'!AF39,'CCR By Report Year'!$J$4:$P$254,FinalData!$A39+1,FALSE),"..")</f>
        <v>..</v>
      </c>
      <c r="U39" t="str">
        <f>IF(ISNUMBER('CCR By Report Year'!AG39)=TRUE,HLOOKUP('CCR By Report Year'!AG39,'CCR By Report Year'!$J$4:$P$254,FinalData!$A39+1,FALSE),"..")</f>
        <v>..</v>
      </c>
      <c r="V39" t="str">
        <f>IF(ISNUMBER('CCR By Report Year'!AH39)=TRUE,HLOOKUP('CCR By Report Year'!AH39,'CCR By Report Year'!$J$4:$P$254,FinalData!$A39+1,FALSE),"..")</f>
        <v>..</v>
      </c>
      <c r="W39" t="str">
        <f>IF(ISNUMBER('CCR By Report Year'!AI39)=TRUE,HLOOKUP('CCR By Report Year'!AI39,'CCR By Report Year'!$J$4:$P$254,FinalData!$A39+1,FALSE),"..")</f>
        <v>..</v>
      </c>
      <c r="X39" t="str">
        <f>IF(ISNUMBER('CCR By Report Year'!AJ39)=TRUE,HLOOKUP('CCR By Report Year'!AJ39,'CCR By Report Year'!$J$4:$P$254,FinalData!$A39+1,FALSE),"..")</f>
        <v>..</v>
      </c>
      <c r="Y39" t="str">
        <f>IF(ISNUMBER('CCR By Report Year'!Z39)=TRUE,HLOOKUP('CCR By Report Year'!Z39,'CCR By Report Year'!$R$4:$X$254,FinalData!$A39+1,FALSE),"..")</f>
        <v>..</v>
      </c>
      <c r="Z39" t="str">
        <f>IF(ISNUMBER('CCR By Report Year'!AA39)=TRUE,HLOOKUP('CCR By Report Year'!AA39,'CCR By Report Year'!$R$4:$X$254,FinalData!$A39+1,FALSE),"..")</f>
        <v>..</v>
      </c>
      <c r="AA39" t="str">
        <f>IF(ISNUMBER('CCR By Report Year'!AB39)=TRUE,HLOOKUP('CCR By Report Year'!AB39,'CCR By Report Year'!$R$4:$X$254,FinalData!$A39+1,FALSE),"..")</f>
        <v>..</v>
      </c>
      <c r="AB39" t="str">
        <f>IF(ISNUMBER('CCR By Report Year'!AC39)=TRUE,HLOOKUP('CCR By Report Year'!AC39,'CCR By Report Year'!$R$4:$X$254,FinalData!$A39+1,FALSE),"..")</f>
        <v>..</v>
      </c>
      <c r="AC39" t="str">
        <f>IF(ISNUMBER('CCR By Report Year'!AD39)=TRUE,HLOOKUP('CCR By Report Year'!AD39,'CCR By Report Year'!$R$4:$X$254,FinalData!$A39+1,FALSE),"..")</f>
        <v>..</v>
      </c>
      <c r="AD39" t="str">
        <f>IF(ISNUMBER('CCR By Report Year'!AE39)=TRUE,HLOOKUP('CCR By Report Year'!AE39,'CCR By Report Year'!$R$4:$X$254,FinalData!$A39+1,FALSE),"..")</f>
        <v>..</v>
      </c>
      <c r="AE39" t="str">
        <f>IF(ISNUMBER('CCR By Report Year'!AF39)=TRUE,HLOOKUP('CCR By Report Year'!AF39,'CCR By Report Year'!$R$4:$X$254,FinalData!$A39+1,FALSE),"..")</f>
        <v>..</v>
      </c>
      <c r="AF39" t="str">
        <f>IF(ISNUMBER('CCR By Report Year'!AG39)=TRUE,HLOOKUP('CCR By Report Year'!AG39,'CCR By Report Year'!$R$4:$X$254,FinalData!$A39+1,FALSE),"..")</f>
        <v>..</v>
      </c>
      <c r="AG39" t="str">
        <f>IF(ISNUMBER('CCR By Report Year'!AH39)=TRUE,HLOOKUP('CCR By Report Year'!AH39,'CCR By Report Year'!$R$4:$X$254,FinalData!$A39+1,FALSE),"..")</f>
        <v>..</v>
      </c>
      <c r="AH39" t="str">
        <f>IF(ISNUMBER('CCR By Report Year'!AI39)=TRUE,HLOOKUP('CCR By Report Year'!AI39,'CCR By Report Year'!$R$4:$X$254,FinalData!$A39+1,FALSE),"..")</f>
        <v>..</v>
      </c>
      <c r="AI39" t="str">
        <f>IF(ISNUMBER('CCR By Report Year'!AJ39)=TRUE,HLOOKUP('CCR By Report Year'!AJ39,'CCR By Report Year'!$R$4:$X$254,FinalData!$A39+1,FALSE),"..")</f>
        <v>..</v>
      </c>
    </row>
    <row r="40" spans="1:35" x14ac:dyDescent="0.35">
      <c r="A40">
        <v>36</v>
      </c>
      <c r="B40" t="s">
        <v>35</v>
      </c>
      <c r="C40" t="str">
        <f>IF(ISNUMBER('CCR By Report Year'!Z40)=TRUE,HLOOKUP('CCR By Report Year'!Z40,'CCR By Report Year'!$A$4:$H$254,FinalData!$A40+1,FALSE),"..")</f>
        <v>..</v>
      </c>
      <c r="D40" t="str">
        <f>IF(ISNUMBER('CCR By Report Year'!AA40)=TRUE,HLOOKUP('CCR By Report Year'!AA40,'CCR By Report Year'!$A$4:$H$254,FinalData!$A40+1,FALSE),"..")</f>
        <v>..</v>
      </c>
      <c r="E40" t="str">
        <f>IF(ISNUMBER('CCR By Report Year'!AB40)=TRUE,HLOOKUP('CCR By Report Year'!AB40,'CCR By Report Year'!$A$4:$H$254,FinalData!$A40+1,FALSE),"..")</f>
        <v>..</v>
      </c>
      <c r="F40" t="str">
        <f>IF(ISNUMBER('CCR By Report Year'!AC40)=TRUE,HLOOKUP('CCR By Report Year'!AC40,'CCR By Report Year'!$A$4:$H$254,FinalData!$A40+1,FALSE),"..")</f>
        <v>..</v>
      </c>
      <c r="G40" t="str">
        <f>IF(ISNUMBER('CCR By Report Year'!AD40)=TRUE,HLOOKUP('CCR By Report Year'!AD40,'CCR By Report Year'!$A$4:$H$254,FinalData!$A40+1,FALSE),"..")</f>
        <v>..</v>
      </c>
      <c r="H40" t="str">
        <f>IF(ISNUMBER('CCR By Report Year'!AE40)=TRUE,HLOOKUP('CCR By Report Year'!AE40,'CCR By Report Year'!$A$4:$H$254,FinalData!$A40+1,FALSE),"..")</f>
        <v>..</v>
      </c>
      <c r="I40" t="str">
        <f>IF(ISNUMBER('CCR By Report Year'!AF40)=TRUE,HLOOKUP('CCR By Report Year'!AF40,'CCR By Report Year'!$A$4:$H$254,FinalData!$A40+1,FALSE),"..")</f>
        <v>..</v>
      </c>
      <c r="J40" t="str">
        <f>IF(ISNUMBER('CCR By Report Year'!AG40)=TRUE,HLOOKUP('CCR By Report Year'!AG40,'CCR By Report Year'!$A$4:$H$254,FinalData!$A40+1,FALSE),"..")</f>
        <v>..</v>
      </c>
      <c r="K40" t="str">
        <f>IF(ISNUMBER('CCR By Report Year'!AH40)=TRUE,HLOOKUP('CCR By Report Year'!AH40,'CCR By Report Year'!$A$4:$H$254,FinalData!$A40+1,FALSE),"..")</f>
        <v>..</v>
      </c>
      <c r="L40" t="str">
        <f>IF(ISNUMBER('CCR By Report Year'!AI40)=TRUE,HLOOKUP('CCR By Report Year'!AI40,'CCR By Report Year'!$A$4:$H$254,FinalData!$A40+1,FALSE),"..")</f>
        <v>..</v>
      </c>
      <c r="M40" t="str">
        <f>IF(ISNUMBER('CCR By Report Year'!AJ40)=TRUE,HLOOKUP('CCR By Report Year'!AJ40,'CCR By Report Year'!$A$4:$H$254,FinalData!$A40+1,FALSE),"..")</f>
        <v>..</v>
      </c>
      <c r="N40" t="str">
        <f>IF(ISNUMBER('CCR By Report Year'!Z40)=TRUE,HLOOKUP('CCR By Report Year'!Z40,'CCR By Report Year'!$J$4:$P$254,FinalData!$A40+1,FALSE),"..")</f>
        <v>..</v>
      </c>
      <c r="O40" t="str">
        <f>IF(ISNUMBER('CCR By Report Year'!AA40)=TRUE,HLOOKUP('CCR By Report Year'!AA40,'CCR By Report Year'!$J$4:$P$254,FinalData!$A40+1,FALSE),"..")</f>
        <v>..</v>
      </c>
      <c r="P40" t="str">
        <f>IF(ISNUMBER('CCR By Report Year'!AB40)=TRUE,HLOOKUP('CCR By Report Year'!AB40,'CCR By Report Year'!$J$4:$P$254,FinalData!$A40+1,FALSE),"..")</f>
        <v>..</v>
      </c>
      <c r="Q40" t="str">
        <f>IF(ISNUMBER('CCR By Report Year'!AC40)=TRUE,HLOOKUP('CCR By Report Year'!AC40,'CCR By Report Year'!$J$4:$P$254,FinalData!$A40+1,FALSE),"..")</f>
        <v>..</v>
      </c>
      <c r="R40" t="str">
        <f>IF(ISNUMBER('CCR By Report Year'!AD40)=TRUE,HLOOKUP('CCR By Report Year'!AD40,'CCR By Report Year'!$J$4:$P$254,FinalData!$A40+1,FALSE),"..")</f>
        <v>..</v>
      </c>
      <c r="S40" t="str">
        <f>IF(ISNUMBER('CCR By Report Year'!AE40)=TRUE,HLOOKUP('CCR By Report Year'!AE40,'CCR By Report Year'!$J$4:$P$254,FinalData!$A40+1,FALSE),"..")</f>
        <v>..</v>
      </c>
      <c r="T40" t="str">
        <f>IF(ISNUMBER('CCR By Report Year'!AF40)=TRUE,HLOOKUP('CCR By Report Year'!AF40,'CCR By Report Year'!$J$4:$P$254,FinalData!$A40+1,FALSE),"..")</f>
        <v>..</v>
      </c>
      <c r="U40" t="str">
        <f>IF(ISNUMBER('CCR By Report Year'!AG40)=TRUE,HLOOKUP('CCR By Report Year'!AG40,'CCR By Report Year'!$J$4:$P$254,FinalData!$A40+1,FALSE),"..")</f>
        <v>..</v>
      </c>
      <c r="V40" t="str">
        <f>IF(ISNUMBER('CCR By Report Year'!AH40)=TRUE,HLOOKUP('CCR By Report Year'!AH40,'CCR By Report Year'!$J$4:$P$254,FinalData!$A40+1,FALSE),"..")</f>
        <v>..</v>
      </c>
      <c r="W40" t="str">
        <f>IF(ISNUMBER('CCR By Report Year'!AI40)=TRUE,HLOOKUP('CCR By Report Year'!AI40,'CCR By Report Year'!$J$4:$P$254,FinalData!$A40+1,FALSE),"..")</f>
        <v>..</v>
      </c>
      <c r="X40" t="str">
        <f>IF(ISNUMBER('CCR By Report Year'!AJ40)=TRUE,HLOOKUP('CCR By Report Year'!AJ40,'CCR By Report Year'!$J$4:$P$254,FinalData!$A40+1,FALSE),"..")</f>
        <v>..</v>
      </c>
      <c r="Y40" t="str">
        <f>IF(ISNUMBER('CCR By Report Year'!Z40)=TRUE,HLOOKUP('CCR By Report Year'!Z40,'CCR By Report Year'!$R$4:$X$254,FinalData!$A40+1,FALSE),"..")</f>
        <v>..</v>
      </c>
      <c r="Z40" t="str">
        <f>IF(ISNUMBER('CCR By Report Year'!AA40)=TRUE,HLOOKUP('CCR By Report Year'!AA40,'CCR By Report Year'!$R$4:$X$254,FinalData!$A40+1,FALSE),"..")</f>
        <v>..</v>
      </c>
      <c r="AA40" t="str">
        <f>IF(ISNUMBER('CCR By Report Year'!AB40)=TRUE,HLOOKUP('CCR By Report Year'!AB40,'CCR By Report Year'!$R$4:$X$254,FinalData!$A40+1,FALSE),"..")</f>
        <v>..</v>
      </c>
      <c r="AB40" t="str">
        <f>IF(ISNUMBER('CCR By Report Year'!AC40)=TRUE,HLOOKUP('CCR By Report Year'!AC40,'CCR By Report Year'!$R$4:$X$254,FinalData!$A40+1,FALSE),"..")</f>
        <v>..</v>
      </c>
      <c r="AC40" t="str">
        <f>IF(ISNUMBER('CCR By Report Year'!AD40)=TRUE,HLOOKUP('CCR By Report Year'!AD40,'CCR By Report Year'!$R$4:$X$254,FinalData!$A40+1,FALSE),"..")</f>
        <v>..</v>
      </c>
      <c r="AD40" t="str">
        <f>IF(ISNUMBER('CCR By Report Year'!AE40)=TRUE,HLOOKUP('CCR By Report Year'!AE40,'CCR By Report Year'!$R$4:$X$254,FinalData!$A40+1,FALSE),"..")</f>
        <v>..</v>
      </c>
      <c r="AE40" t="str">
        <f>IF(ISNUMBER('CCR By Report Year'!AF40)=TRUE,HLOOKUP('CCR By Report Year'!AF40,'CCR By Report Year'!$R$4:$X$254,FinalData!$A40+1,FALSE),"..")</f>
        <v>..</v>
      </c>
      <c r="AF40" t="str">
        <f>IF(ISNUMBER('CCR By Report Year'!AG40)=TRUE,HLOOKUP('CCR By Report Year'!AG40,'CCR By Report Year'!$R$4:$X$254,FinalData!$A40+1,FALSE),"..")</f>
        <v>..</v>
      </c>
      <c r="AG40" t="str">
        <f>IF(ISNUMBER('CCR By Report Year'!AH40)=TRUE,HLOOKUP('CCR By Report Year'!AH40,'CCR By Report Year'!$R$4:$X$254,FinalData!$A40+1,FALSE),"..")</f>
        <v>..</v>
      </c>
      <c r="AH40" t="str">
        <f>IF(ISNUMBER('CCR By Report Year'!AI40)=TRUE,HLOOKUP('CCR By Report Year'!AI40,'CCR By Report Year'!$R$4:$X$254,FinalData!$A40+1,FALSE),"..")</f>
        <v>..</v>
      </c>
      <c r="AI40" t="str">
        <f>IF(ISNUMBER('CCR By Report Year'!AJ40)=TRUE,HLOOKUP('CCR By Report Year'!AJ40,'CCR By Report Year'!$R$4:$X$254,FinalData!$A40+1,FALSE),"..")</f>
        <v>..</v>
      </c>
    </row>
    <row r="41" spans="1:35" x14ac:dyDescent="0.35">
      <c r="A41">
        <v>37</v>
      </c>
      <c r="B41" t="s">
        <v>36</v>
      </c>
      <c r="C41" t="str">
        <f>IF(ISNUMBER('CCR By Report Year'!Z41)=TRUE,HLOOKUP('CCR By Report Year'!Z41,'CCR By Report Year'!$A$4:$H$254,FinalData!$A41+1,FALSE),"..")</f>
        <v>..</v>
      </c>
      <c r="D41" t="str">
        <f>IF(ISNUMBER('CCR By Report Year'!AA41)=TRUE,HLOOKUP('CCR By Report Year'!AA41,'CCR By Report Year'!$A$4:$H$254,FinalData!$A41+1,FALSE),"..")</f>
        <v>..</v>
      </c>
      <c r="E41" t="str">
        <f>IF(ISNUMBER('CCR By Report Year'!AB41)=TRUE,HLOOKUP('CCR By Report Year'!AB41,'CCR By Report Year'!$A$4:$H$254,FinalData!$A41+1,FALSE),"..")</f>
        <v>..</v>
      </c>
      <c r="F41" t="str">
        <f>IF(ISNUMBER('CCR By Report Year'!AC41)=TRUE,HLOOKUP('CCR By Report Year'!AC41,'CCR By Report Year'!$A$4:$H$254,FinalData!$A41+1,FALSE),"..")</f>
        <v>..</v>
      </c>
      <c r="G41" t="str">
        <f>IF(ISNUMBER('CCR By Report Year'!AD41)=TRUE,HLOOKUP('CCR By Report Year'!AD41,'CCR By Report Year'!$A$4:$H$254,FinalData!$A41+1,FALSE),"..")</f>
        <v>..</v>
      </c>
      <c r="H41" t="str">
        <f>IF(ISNUMBER('CCR By Report Year'!AE41)=TRUE,HLOOKUP('CCR By Report Year'!AE41,'CCR By Report Year'!$A$4:$H$254,FinalData!$A41+1,FALSE),"..")</f>
        <v>..</v>
      </c>
      <c r="I41" t="str">
        <f>IF(ISNUMBER('CCR By Report Year'!AF41)=TRUE,HLOOKUP('CCR By Report Year'!AF41,'CCR By Report Year'!$A$4:$H$254,FinalData!$A41+1,FALSE),"..")</f>
        <v>..</v>
      </c>
      <c r="J41" t="str">
        <f>IF(ISNUMBER('CCR By Report Year'!AG41)=TRUE,HLOOKUP('CCR By Report Year'!AG41,'CCR By Report Year'!$A$4:$H$254,FinalData!$A41+1,FALSE),"..")</f>
        <v>..</v>
      </c>
      <c r="K41" t="str">
        <f>IF(ISNUMBER('CCR By Report Year'!AH41)=TRUE,HLOOKUP('CCR By Report Year'!AH41,'CCR By Report Year'!$A$4:$H$254,FinalData!$A41+1,FALSE),"..")</f>
        <v>..</v>
      </c>
      <c r="L41" t="str">
        <f>IF(ISNUMBER('CCR By Report Year'!AI41)=TRUE,HLOOKUP('CCR By Report Year'!AI41,'CCR By Report Year'!$A$4:$H$254,FinalData!$A41+1,FALSE),"..")</f>
        <v>..</v>
      </c>
      <c r="M41" t="str">
        <f>IF(ISNUMBER('CCR By Report Year'!AJ41)=TRUE,HLOOKUP('CCR By Report Year'!AJ41,'CCR By Report Year'!$A$4:$H$254,FinalData!$A41+1,FALSE),"..")</f>
        <v>..</v>
      </c>
      <c r="N41" t="str">
        <f>IF(ISNUMBER('CCR By Report Year'!Z41)=TRUE,HLOOKUP('CCR By Report Year'!Z41,'CCR By Report Year'!$J$4:$P$254,FinalData!$A41+1,FALSE),"..")</f>
        <v>..</v>
      </c>
      <c r="O41" t="str">
        <f>IF(ISNUMBER('CCR By Report Year'!AA41)=TRUE,HLOOKUP('CCR By Report Year'!AA41,'CCR By Report Year'!$J$4:$P$254,FinalData!$A41+1,FALSE),"..")</f>
        <v>..</v>
      </c>
      <c r="P41" t="str">
        <f>IF(ISNUMBER('CCR By Report Year'!AB41)=TRUE,HLOOKUP('CCR By Report Year'!AB41,'CCR By Report Year'!$J$4:$P$254,FinalData!$A41+1,FALSE),"..")</f>
        <v>..</v>
      </c>
      <c r="Q41" t="str">
        <f>IF(ISNUMBER('CCR By Report Year'!AC41)=TRUE,HLOOKUP('CCR By Report Year'!AC41,'CCR By Report Year'!$J$4:$P$254,FinalData!$A41+1,FALSE),"..")</f>
        <v>..</v>
      </c>
      <c r="R41" t="str">
        <f>IF(ISNUMBER('CCR By Report Year'!AD41)=TRUE,HLOOKUP('CCR By Report Year'!AD41,'CCR By Report Year'!$J$4:$P$254,FinalData!$A41+1,FALSE),"..")</f>
        <v>..</v>
      </c>
      <c r="S41" t="str">
        <f>IF(ISNUMBER('CCR By Report Year'!AE41)=TRUE,HLOOKUP('CCR By Report Year'!AE41,'CCR By Report Year'!$J$4:$P$254,FinalData!$A41+1,FALSE),"..")</f>
        <v>..</v>
      </c>
      <c r="T41" t="str">
        <f>IF(ISNUMBER('CCR By Report Year'!AF41)=TRUE,HLOOKUP('CCR By Report Year'!AF41,'CCR By Report Year'!$J$4:$P$254,FinalData!$A41+1,FALSE),"..")</f>
        <v>..</v>
      </c>
      <c r="U41" t="str">
        <f>IF(ISNUMBER('CCR By Report Year'!AG41)=TRUE,HLOOKUP('CCR By Report Year'!AG41,'CCR By Report Year'!$J$4:$P$254,FinalData!$A41+1,FALSE),"..")</f>
        <v>..</v>
      </c>
      <c r="V41" t="str">
        <f>IF(ISNUMBER('CCR By Report Year'!AH41)=TRUE,HLOOKUP('CCR By Report Year'!AH41,'CCR By Report Year'!$J$4:$P$254,FinalData!$A41+1,FALSE),"..")</f>
        <v>..</v>
      </c>
      <c r="W41" t="str">
        <f>IF(ISNUMBER('CCR By Report Year'!AI41)=TRUE,HLOOKUP('CCR By Report Year'!AI41,'CCR By Report Year'!$J$4:$P$254,FinalData!$A41+1,FALSE),"..")</f>
        <v>..</v>
      </c>
      <c r="X41" t="str">
        <f>IF(ISNUMBER('CCR By Report Year'!AJ41)=TRUE,HLOOKUP('CCR By Report Year'!AJ41,'CCR By Report Year'!$J$4:$P$254,FinalData!$A41+1,FALSE),"..")</f>
        <v>..</v>
      </c>
      <c r="Y41" t="str">
        <f>IF(ISNUMBER('CCR By Report Year'!Z41)=TRUE,HLOOKUP('CCR By Report Year'!Z41,'CCR By Report Year'!$R$4:$X$254,FinalData!$A41+1,FALSE),"..")</f>
        <v>..</v>
      </c>
      <c r="Z41" t="str">
        <f>IF(ISNUMBER('CCR By Report Year'!AA41)=TRUE,HLOOKUP('CCR By Report Year'!AA41,'CCR By Report Year'!$R$4:$X$254,FinalData!$A41+1,FALSE),"..")</f>
        <v>..</v>
      </c>
      <c r="AA41" t="str">
        <f>IF(ISNUMBER('CCR By Report Year'!AB41)=TRUE,HLOOKUP('CCR By Report Year'!AB41,'CCR By Report Year'!$R$4:$X$254,FinalData!$A41+1,FALSE),"..")</f>
        <v>..</v>
      </c>
      <c r="AB41" t="str">
        <f>IF(ISNUMBER('CCR By Report Year'!AC41)=TRUE,HLOOKUP('CCR By Report Year'!AC41,'CCR By Report Year'!$R$4:$X$254,FinalData!$A41+1,FALSE),"..")</f>
        <v>..</v>
      </c>
      <c r="AC41" t="str">
        <f>IF(ISNUMBER('CCR By Report Year'!AD41)=TRUE,HLOOKUP('CCR By Report Year'!AD41,'CCR By Report Year'!$R$4:$X$254,FinalData!$A41+1,FALSE),"..")</f>
        <v>..</v>
      </c>
      <c r="AD41" t="str">
        <f>IF(ISNUMBER('CCR By Report Year'!AE41)=TRUE,HLOOKUP('CCR By Report Year'!AE41,'CCR By Report Year'!$R$4:$X$254,FinalData!$A41+1,FALSE),"..")</f>
        <v>..</v>
      </c>
      <c r="AE41" t="str">
        <f>IF(ISNUMBER('CCR By Report Year'!AF41)=TRUE,HLOOKUP('CCR By Report Year'!AF41,'CCR By Report Year'!$R$4:$X$254,FinalData!$A41+1,FALSE),"..")</f>
        <v>..</v>
      </c>
      <c r="AF41" t="str">
        <f>IF(ISNUMBER('CCR By Report Year'!AG41)=TRUE,HLOOKUP('CCR By Report Year'!AG41,'CCR By Report Year'!$R$4:$X$254,FinalData!$A41+1,FALSE),"..")</f>
        <v>..</v>
      </c>
      <c r="AG41" t="str">
        <f>IF(ISNUMBER('CCR By Report Year'!AH41)=TRUE,HLOOKUP('CCR By Report Year'!AH41,'CCR By Report Year'!$R$4:$X$254,FinalData!$A41+1,FALSE),"..")</f>
        <v>..</v>
      </c>
      <c r="AH41" t="str">
        <f>IF(ISNUMBER('CCR By Report Year'!AI41)=TRUE,HLOOKUP('CCR By Report Year'!AI41,'CCR By Report Year'!$R$4:$X$254,FinalData!$A41+1,FALSE),"..")</f>
        <v>..</v>
      </c>
      <c r="AI41" t="str">
        <f>IF(ISNUMBER('CCR By Report Year'!AJ41)=TRUE,HLOOKUP('CCR By Report Year'!AJ41,'CCR By Report Year'!$R$4:$X$254,FinalData!$A41+1,FALSE),"..")</f>
        <v>..</v>
      </c>
    </row>
    <row r="42" spans="1:35" x14ac:dyDescent="0.35">
      <c r="A42">
        <v>38</v>
      </c>
      <c r="B42" t="s">
        <v>37</v>
      </c>
      <c r="C42" t="str">
        <f>IF(ISNUMBER('CCR By Report Year'!Z42)=TRUE,HLOOKUP('CCR By Report Year'!Z42,'CCR By Report Year'!$A$4:$H$254,FinalData!$A42+1,FALSE),"..")</f>
        <v>..</v>
      </c>
      <c r="D42" t="str">
        <f>IF(ISNUMBER('CCR By Report Year'!AA42)=TRUE,HLOOKUP('CCR By Report Year'!AA42,'CCR By Report Year'!$A$4:$H$254,FinalData!$A42+1,FALSE),"..")</f>
        <v>..</v>
      </c>
      <c r="E42" t="str">
        <f>IF(ISNUMBER('CCR By Report Year'!AB42)=TRUE,HLOOKUP('CCR By Report Year'!AB42,'CCR By Report Year'!$A$4:$H$254,FinalData!$A42+1,FALSE),"..")</f>
        <v>..</v>
      </c>
      <c r="F42" t="str">
        <f>IF(ISNUMBER('CCR By Report Year'!AC42)=TRUE,HLOOKUP('CCR By Report Year'!AC42,'CCR By Report Year'!$A$4:$H$254,FinalData!$A42+1,FALSE),"..")</f>
        <v>..</v>
      </c>
      <c r="G42" t="str">
        <f>IF(ISNUMBER('CCR By Report Year'!AD42)=TRUE,HLOOKUP('CCR By Report Year'!AD42,'CCR By Report Year'!$A$4:$H$254,FinalData!$A42+1,FALSE),"..")</f>
        <v>..</v>
      </c>
      <c r="H42" t="str">
        <f>IF(ISNUMBER('CCR By Report Year'!AE42)=TRUE,HLOOKUP('CCR By Report Year'!AE42,'CCR By Report Year'!$A$4:$H$254,FinalData!$A42+1,FALSE),"..")</f>
        <v>..</v>
      </c>
      <c r="I42" t="str">
        <f>IF(ISNUMBER('CCR By Report Year'!AF42)=TRUE,HLOOKUP('CCR By Report Year'!AF42,'CCR By Report Year'!$A$4:$H$254,FinalData!$A42+1,FALSE),"..")</f>
        <v>..</v>
      </c>
      <c r="J42" t="str">
        <f>IF(ISNUMBER('CCR By Report Year'!AG42)=TRUE,HLOOKUP('CCR By Report Year'!AG42,'CCR By Report Year'!$A$4:$H$254,FinalData!$A42+1,FALSE),"..")</f>
        <v>..</v>
      </c>
      <c r="K42" t="str">
        <f>IF(ISNUMBER('CCR By Report Year'!AH42)=TRUE,HLOOKUP('CCR By Report Year'!AH42,'CCR By Report Year'!$A$4:$H$254,FinalData!$A42+1,FALSE),"..")</f>
        <v>..</v>
      </c>
      <c r="L42" t="str">
        <f>IF(ISNUMBER('CCR By Report Year'!AI42)=TRUE,HLOOKUP('CCR By Report Year'!AI42,'CCR By Report Year'!$A$4:$H$254,FinalData!$A42+1,FALSE),"..")</f>
        <v>..</v>
      </c>
      <c r="M42" t="str">
        <f>IF(ISNUMBER('CCR By Report Year'!AJ42)=TRUE,HLOOKUP('CCR By Report Year'!AJ42,'CCR By Report Year'!$A$4:$H$254,FinalData!$A42+1,FALSE),"..")</f>
        <v>..</v>
      </c>
      <c r="N42" t="str">
        <f>IF(ISNUMBER('CCR By Report Year'!Z42)=TRUE,HLOOKUP('CCR By Report Year'!Z42,'CCR By Report Year'!$J$4:$P$254,FinalData!$A42+1,FALSE),"..")</f>
        <v>..</v>
      </c>
      <c r="O42" t="str">
        <f>IF(ISNUMBER('CCR By Report Year'!AA42)=TRUE,HLOOKUP('CCR By Report Year'!AA42,'CCR By Report Year'!$J$4:$P$254,FinalData!$A42+1,FALSE),"..")</f>
        <v>..</v>
      </c>
      <c r="P42" t="str">
        <f>IF(ISNUMBER('CCR By Report Year'!AB42)=TRUE,HLOOKUP('CCR By Report Year'!AB42,'CCR By Report Year'!$J$4:$P$254,FinalData!$A42+1,FALSE),"..")</f>
        <v>..</v>
      </c>
      <c r="Q42" t="str">
        <f>IF(ISNUMBER('CCR By Report Year'!AC42)=TRUE,HLOOKUP('CCR By Report Year'!AC42,'CCR By Report Year'!$J$4:$P$254,FinalData!$A42+1,FALSE),"..")</f>
        <v>..</v>
      </c>
      <c r="R42" t="str">
        <f>IF(ISNUMBER('CCR By Report Year'!AD42)=TRUE,HLOOKUP('CCR By Report Year'!AD42,'CCR By Report Year'!$J$4:$P$254,FinalData!$A42+1,FALSE),"..")</f>
        <v>..</v>
      </c>
      <c r="S42" t="str">
        <f>IF(ISNUMBER('CCR By Report Year'!AE42)=TRUE,HLOOKUP('CCR By Report Year'!AE42,'CCR By Report Year'!$J$4:$P$254,FinalData!$A42+1,FALSE),"..")</f>
        <v>..</v>
      </c>
      <c r="T42" t="str">
        <f>IF(ISNUMBER('CCR By Report Year'!AF42)=TRUE,HLOOKUP('CCR By Report Year'!AF42,'CCR By Report Year'!$J$4:$P$254,FinalData!$A42+1,FALSE),"..")</f>
        <v>..</v>
      </c>
      <c r="U42" t="str">
        <f>IF(ISNUMBER('CCR By Report Year'!AG42)=TRUE,HLOOKUP('CCR By Report Year'!AG42,'CCR By Report Year'!$J$4:$P$254,FinalData!$A42+1,FALSE),"..")</f>
        <v>..</v>
      </c>
      <c r="V42" t="str">
        <f>IF(ISNUMBER('CCR By Report Year'!AH42)=TRUE,HLOOKUP('CCR By Report Year'!AH42,'CCR By Report Year'!$J$4:$P$254,FinalData!$A42+1,FALSE),"..")</f>
        <v>..</v>
      </c>
      <c r="W42" t="str">
        <f>IF(ISNUMBER('CCR By Report Year'!AI42)=TRUE,HLOOKUP('CCR By Report Year'!AI42,'CCR By Report Year'!$J$4:$P$254,FinalData!$A42+1,FALSE),"..")</f>
        <v>..</v>
      </c>
      <c r="X42" t="str">
        <f>IF(ISNUMBER('CCR By Report Year'!AJ42)=TRUE,HLOOKUP('CCR By Report Year'!AJ42,'CCR By Report Year'!$J$4:$P$254,FinalData!$A42+1,FALSE),"..")</f>
        <v>..</v>
      </c>
      <c r="Y42" t="str">
        <f>IF(ISNUMBER('CCR By Report Year'!Z42)=TRUE,HLOOKUP('CCR By Report Year'!Z42,'CCR By Report Year'!$R$4:$X$254,FinalData!$A42+1,FALSE),"..")</f>
        <v>..</v>
      </c>
      <c r="Z42" t="str">
        <f>IF(ISNUMBER('CCR By Report Year'!AA42)=TRUE,HLOOKUP('CCR By Report Year'!AA42,'CCR By Report Year'!$R$4:$X$254,FinalData!$A42+1,FALSE),"..")</f>
        <v>..</v>
      </c>
      <c r="AA42" t="str">
        <f>IF(ISNUMBER('CCR By Report Year'!AB42)=TRUE,HLOOKUP('CCR By Report Year'!AB42,'CCR By Report Year'!$R$4:$X$254,FinalData!$A42+1,FALSE),"..")</f>
        <v>..</v>
      </c>
      <c r="AB42" t="str">
        <f>IF(ISNUMBER('CCR By Report Year'!AC42)=TRUE,HLOOKUP('CCR By Report Year'!AC42,'CCR By Report Year'!$R$4:$X$254,FinalData!$A42+1,FALSE),"..")</f>
        <v>..</v>
      </c>
      <c r="AC42" t="str">
        <f>IF(ISNUMBER('CCR By Report Year'!AD42)=TRUE,HLOOKUP('CCR By Report Year'!AD42,'CCR By Report Year'!$R$4:$X$254,FinalData!$A42+1,FALSE),"..")</f>
        <v>..</v>
      </c>
      <c r="AD42" t="str">
        <f>IF(ISNUMBER('CCR By Report Year'!AE42)=TRUE,HLOOKUP('CCR By Report Year'!AE42,'CCR By Report Year'!$R$4:$X$254,FinalData!$A42+1,FALSE),"..")</f>
        <v>..</v>
      </c>
      <c r="AE42" t="str">
        <f>IF(ISNUMBER('CCR By Report Year'!AF42)=TRUE,HLOOKUP('CCR By Report Year'!AF42,'CCR By Report Year'!$R$4:$X$254,FinalData!$A42+1,FALSE),"..")</f>
        <v>..</v>
      </c>
      <c r="AF42" t="str">
        <f>IF(ISNUMBER('CCR By Report Year'!AG42)=TRUE,HLOOKUP('CCR By Report Year'!AG42,'CCR By Report Year'!$R$4:$X$254,FinalData!$A42+1,FALSE),"..")</f>
        <v>..</v>
      </c>
      <c r="AG42" t="str">
        <f>IF(ISNUMBER('CCR By Report Year'!AH42)=TRUE,HLOOKUP('CCR By Report Year'!AH42,'CCR By Report Year'!$R$4:$X$254,FinalData!$A42+1,FALSE),"..")</f>
        <v>..</v>
      </c>
      <c r="AH42" t="str">
        <f>IF(ISNUMBER('CCR By Report Year'!AI42)=TRUE,HLOOKUP('CCR By Report Year'!AI42,'CCR By Report Year'!$R$4:$X$254,FinalData!$A42+1,FALSE),"..")</f>
        <v>..</v>
      </c>
      <c r="AI42" t="str">
        <f>IF(ISNUMBER('CCR By Report Year'!AJ42)=TRUE,HLOOKUP('CCR By Report Year'!AJ42,'CCR By Report Year'!$R$4:$X$254,FinalData!$A42+1,FALSE),"..")</f>
        <v>..</v>
      </c>
    </row>
    <row r="43" spans="1:35" x14ac:dyDescent="0.35">
      <c r="A43">
        <v>39</v>
      </c>
      <c r="B43" t="s">
        <v>38</v>
      </c>
      <c r="C43" t="str">
        <f>IF(ISNUMBER('CCR By Report Year'!Z43)=TRUE,HLOOKUP('CCR By Report Year'!Z43,'CCR By Report Year'!$A$4:$H$254,FinalData!$A43+1,FALSE),"..")</f>
        <v>..</v>
      </c>
      <c r="D43" t="str">
        <f>IF(ISNUMBER('CCR By Report Year'!AA43)=TRUE,HLOOKUP('CCR By Report Year'!AA43,'CCR By Report Year'!$A$4:$H$254,FinalData!$A43+1,FALSE),"..")</f>
        <v>..</v>
      </c>
      <c r="E43" t="str">
        <f>IF(ISNUMBER('CCR By Report Year'!AB43)=TRUE,HLOOKUP('CCR By Report Year'!AB43,'CCR By Report Year'!$A$4:$H$254,FinalData!$A43+1,FALSE),"..")</f>
        <v>..</v>
      </c>
      <c r="F43" t="str">
        <f>IF(ISNUMBER('CCR By Report Year'!AC43)=TRUE,HLOOKUP('CCR By Report Year'!AC43,'CCR By Report Year'!$A$4:$H$254,FinalData!$A43+1,FALSE),"..")</f>
        <v>..</v>
      </c>
      <c r="G43" t="str">
        <f>IF(ISNUMBER('CCR By Report Year'!AD43)=TRUE,HLOOKUP('CCR By Report Year'!AD43,'CCR By Report Year'!$A$4:$H$254,FinalData!$A43+1,FALSE),"..")</f>
        <v>..</v>
      </c>
      <c r="H43" t="str">
        <f>IF(ISNUMBER('CCR By Report Year'!AE43)=TRUE,HLOOKUP('CCR By Report Year'!AE43,'CCR By Report Year'!$A$4:$H$254,FinalData!$A43+1,FALSE),"..")</f>
        <v>..</v>
      </c>
      <c r="I43" t="str">
        <f>IF(ISNUMBER('CCR By Report Year'!AF43)=TRUE,HLOOKUP('CCR By Report Year'!AF43,'CCR By Report Year'!$A$4:$H$254,FinalData!$A43+1,FALSE),"..")</f>
        <v>..</v>
      </c>
      <c r="J43" t="str">
        <f>IF(ISNUMBER('CCR By Report Year'!AG43)=TRUE,HLOOKUP('CCR By Report Year'!AG43,'CCR By Report Year'!$A$4:$H$254,FinalData!$A43+1,FALSE),"..")</f>
        <v>..</v>
      </c>
      <c r="K43" t="str">
        <f>IF(ISNUMBER('CCR By Report Year'!AH43)=TRUE,HLOOKUP('CCR By Report Year'!AH43,'CCR By Report Year'!$A$4:$H$254,FinalData!$A43+1,FALSE),"..")</f>
        <v>..</v>
      </c>
      <c r="L43" t="str">
        <f>IF(ISNUMBER('CCR By Report Year'!AI43)=TRUE,HLOOKUP('CCR By Report Year'!AI43,'CCR By Report Year'!$A$4:$H$254,FinalData!$A43+1,FALSE),"..")</f>
        <v>..</v>
      </c>
      <c r="M43" t="str">
        <f>IF(ISNUMBER('CCR By Report Year'!AJ43)=TRUE,HLOOKUP('CCR By Report Year'!AJ43,'CCR By Report Year'!$A$4:$H$254,FinalData!$A43+1,FALSE),"..")</f>
        <v>..</v>
      </c>
      <c r="N43" t="str">
        <f>IF(ISNUMBER('CCR By Report Year'!Z43)=TRUE,HLOOKUP('CCR By Report Year'!Z43,'CCR By Report Year'!$J$4:$P$254,FinalData!$A43+1,FALSE),"..")</f>
        <v>..</v>
      </c>
      <c r="O43" t="str">
        <f>IF(ISNUMBER('CCR By Report Year'!AA43)=TRUE,HLOOKUP('CCR By Report Year'!AA43,'CCR By Report Year'!$J$4:$P$254,FinalData!$A43+1,FALSE),"..")</f>
        <v>..</v>
      </c>
      <c r="P43" t="str">
        <f>IF(ISNUMBER('CCR By Report Year'!AB43)=TRUE,HLOOKUP('CCR By Report Year'!AB43,'CCR By Report Year'!$J$4:$P$254,FinalData!$A43+1,FALSE),"..")</f>
        <v>..</v>
      </c>
      <c r="Q43" t="str">
        <f>IF(ISNUMBER('CCR By Report Year'!AC43)=TRUE,HLOOKUP('CCR By Report Year'!AC43,'CCR By Report Year'!$J$4:$P$254,FinalData!$A43+1,FALSE),"..")</f>
        <v>..</v>
      </c>
      <c r="R43" t="str">
        <f>IF(ISNUMBER('CCR By Report Year'!AD43)=TRUE,HLOOKUP('CCR By Report Year'!AD43,'CCR By Report Year'!$J$4:$P$254,FinalData!$A43+1,FALSE),"..")</f>
        <v>..</v>
      </c>
      <c r="S43" t="str">
        <f>IF(ISNUMBER('CCR By Report Year'!AE43)=TRUE,HLOOKUP('CCR By Report Year'!AE43,'CCR By Report Year'!$J$4:$P$254,FinalData!$A43+1,FALSE),"..")</f>
        <v>..</v>
      </c>
      <c r="T43" t="str">
        <f>IF(ISNUMBER('CCR By Report Year'!AF43)=TRUE,HLOOKUP('CCR By Report Year'!AF43,'CCR By Report Year'!$J$4:$P$254,FinalData!$A43+1,FALSE),"..")</f>
        <v>..</v>
      </c>
      <c r="U43" t="str">
        <f>IF(ISNUMBER('CCR By Report Year'!AG43)=TRUE,HLOOKUP('CCR By Report Year'!AG43,'CCR By Report Year'!$J$4:$P$254,FinalData!$A43+1,FALSE),"..")</f>
        <v>..</v>
      </c>
      <c r="V43" t="str">
        <f>IF(ISNUMBER('CCR By Report Year'!AH43)=TRUE,HLOOKUP('CCR By Report Year'!AH43,'CCR By Report Year'!$J$4:$P$254,FinalData!$A43+1,FALSE),"..")</f>
        <v>..</v>
      </c>
      <c r="W43" t="str">
        <f>IF(ISNUMBER('CCR By Report Year'!AI43)=TRUE,HLOOKUP('CCR By Report Year'!AI43,'CCR By Report Year'!$J$4:$P$254,FinalData!$A43+1,FALSE),"..")</f>
        <v>..</v>
      </c>
      <c r="X43" t="str">
        <f>IF(ISNUMBER('CCR By Report Year'!AJ43)=TRUE,HLOOKUP('CCR By Report Year'!AJ43,'CCR By Report Year'!$J$4:$P$254,FinalData!$A43+1,FALSE),"..")</f>
        <v>..</v>
      </c>
      <c r="Y43" t="str">
        <f>IF(ISNUMBER('CCR By Report Year'!Z43)=TRUE,HLOOKUP('CCR By Report Year'!Z43,'CCR By Report Year'!$R$4:$X$254,FinalData!$A43+1,FALSE),"..")</f>
        <v>..</v>
      </c>
      <c r="Z43" t="str">
        <f>IF(ISNUMBER('CCR By Report Year'!AA43)=TRUE,HLOOKUP('CCR By Report Year'!AA43,'CCR By Report Year'!$R$4:$X$254,FinalData!$A43+1,FALSE),"..")</f>
        <v>..</v>
      </c>
      <c r="AA43" t="str">
        <f>IF(ISNUMBER('CCR By Report Year'!AB43)=TRUE,HLOOKUP('CCR By Report Year'!AB43,'CCR By Report Year'!$R$4:$X$254,FinalData!$A43+1,FALSE),"..")</f>
        <v>..</v>
      </c>
      <c r="AB43" t="str">
        <f>IF(ISNUMBER('CCR By Report Year'!AC43)=TRUE,HLOOKUP('CCR By Report Year'!AC43,'CCR By Report Year'!$R$4:$X$254,FinalData!$A43+1,FALSE),"..")</f>
        <v>..</v>
      </c>
      <c r="AC43" t="str">
        <f>IF(ISNUMBER('CCR By Report Year'!AD43)=TRUE,HLOOKUP('CCR By Report Year'!AD43,'CCR By Report Year'!$R$4:$X$254,FinalData!$A43+1,FALSE),"..")</f>
        <v>..</v>
      </c>
      <c r="AD43" t="str">
        <f>IF(ISNUMBER('CCR By Report Year'!AE43)=TRUE,HLOOKUP('CCR By Report Year'!AE43,'CCR By Report Year'!$R$4:$X$254,FinalData!$A43+1,FALSE),"..")</f>
        <v>..</v>
      </c>
      <c r="AE43" t="str">
        <f>IF(ISNUMBER('CCR By Report Year'!AF43)=TRUE,HLOOKUP('CCR By Report Year'!AF43,'CCR By Report Year'!$R$4:$X$254,FinalData!$A43+1,FALSE),"..")</f>
        <v>..</v>
      </c>
      <c r="AF43" t="str">
        <f>IF(ISNUMBER('CCR By Report Year'!AG43)=TRUE,HLOOKUP('CCR By Report Year'!AG43,'CCR By Report Year'!$R$4:$X$254,FinalData!$A43+1,FALSE),"..")</f>
        <v>..</v>
      </c>
      <c r="AG43" t="str">
        <f>IF(ISNUMBER('CCR By Report Year'!AH43)=TRUE,HLOOKUP('CCR By Report Year'!AH43,'CCR By Report Year'!$R$4:$X$254,FinalData!$A43+1,FALSE),"..")</f>
        <v>..</v>
      </c>
      <c r="AH43" t="str">
        <f>IF(ISNUMBER('CCR By Report Year'!AI43)=TRUE,HLOOKUP('CCR By Report Year'!AI43,'CCR By Report Year'!$R$4:$X$254,FinalData!$A43+1,FALSE),"..")</f>
        <v>..</v>
      </c>
      <c r="AI43" t="str">
        <f>IF(ISNUMBER('CCR By Report Year'!AJ43)=TRUE,HLOOKUP('CCR By Report Year'!AJ43,'CCR By Report Year'!$R$4:$X$254,FinalData!$A43+1,FALSE),"..")</f>
        <v>..</v>
      </c>
    </row>
    <row r="44" spans="1:35" x14ac:dyDescent="0.35">
      <c r="A44">
        <v>40</v>
      </c>
      <c r="B44" t="s">
        <v>39</v>
      </c>
      <c r="C44" t="str">
        <f>IF(ISNUMBER('CCR By Report Year'!Z44)=TRUE,HLOOKUP('CCR By Report Year'!Z44,'CCR By Report Year'!$A$4:$H$254,FinalData!$A44+1,FALSE),"..")</f>
        <v>..</v>
      </c>
      <c r="D44" t="str">
        <f>IF(ISNUMBER('CCR By Report Year'!AA44)=TRUE,HLOOKUP('CCR By Report Year'!AA44,'CCR By Report Year'!$A$4:$H$254,FinalData!$A44+1,FALSE),"..")</f>
        <v>..</v>
      </c>
      <c r="E44" t="str">
        <f>IF(ISNUMBER('CCR By Report Year'!AB44)=TRUE,HLOOKUP('CCR By Report Year'!AB44,'CCR By Report Year'!$A$4:$H$254,FinalData!$A44+1,FALSE),"..")</f>
        <v>..</v>
      </c>
      <c r="F44" t="str">
        <f>IF(ISNUMBER('CCR By Report Year'!AC44)=TRUE,HLOOKUP('CCR By Report Year'!AC44,'CCR By Report Year'!$A$4:$H$254,FinalData!$A44+1,FALSE),"..")</f>
        <v>..</v>
      </c>
      <c r="G44" t="str">
        <f>IF(ISNUMBER('CCR By Report Year'!AD44)=TRUE,HLOOKUP('CCR By Report Year'!AD44,'CCR By Report Year'!$A$4:$H$254,FinalData!$A44+1,FALSE),"..")</f>
        <v>..</v>
      </c>
      <c r="H44" t="str">
        <f>IF(ISNUMBER('CCR By Report Year'!AE44)=TRUE,HLOOKUP('CCR By Report Year'!AE44,'CCR By Report Year'!$A$4:$H$254,FinalData!$A44+1,FALSE),"..")</f>
        <v>..</v>
      </c>
      <c r="I44" t="str">
        <f>IF(ISNUMBER('CCR By Report Year'!AF44)=TRUE,HLOOKUP('CCR By Report Year'!AF44,'CCR By Report Year'!$A$4:$H$254,FinalData!$A44+1,FALSE),"..")</f>
        <v>..</v>
      </c>
      <c r="J44" t="str">
        <f>IF(ISNUMBER('CCR By Report Year'!AG44)=TRUE,HLOOKUP('CCR By Report Year'!AG44,'CCR By Report Year'!$A$4:$H$254,FinalData!$A44+1,FALSE),"..")</f>
        <v>..</v>
      </c>
      <c r="K44" t="str">
        <f>IF(ISNUMBER('CCR By Report Year'!AH44)=TRUE,HLOOKUP('CCR By Report Year'!AH44,'CCR By Report Year'!$A$4:$H$254,FinalData!$A44+1,FALSE),"..")</f>
        <v>..</v>
      </c>
      <c r="L44" t="str">
        <f>IF(ISNUMBER('CCR By Report Year'!AI44)=TRUE,HLOOKUP('CCR By Report Year'!AI44,'CCR By Report Year'!$A$4:$H$254,FinalData!$A44+1,FALSE),"..")</f>
        <v>..</v>
      </c>
      <c r="M44" t="str">
        <f>IF(ISNUMBER('CCR By Report Year'!AJ44)=TRUE,HLOOKUP('CCR By Report Year'!AJ44,'CCR By Report Year'!$A$4:$H$254,FinalData!$A44+1,FALSE),"..")</f>
        <v>..</v>
      </c>
      <c r="N44" t="str">
        <f>IF(ISNUMBER('CCR By Report Year'!Z44)=TRUE,HLOOKUP('CCR By Report Year'!Z44,'CCR By Report Year'!$J$4:$P$254,FinalData!$A44+1,FALSE),"..")</f>
        <v>..</v>
      </c>
      <c r="O44" t="str">
        <f>IF(ISNUMBER('CCR By Report Year'!AA44)=TRUE,HLOOKUP('CCR By Report Year'!AA44,'CCR By Report Year'!$J$4:$P$254,FinalData!$A44+1,FALSE),"..")</f>
        <v>..</v>
      </c>
      <c r="P44" t="str">
        <f>IF(ISNUMBER('CCR By Report Year'!AB44)=TRUE,HLOOKUP('CCR By Report Year'!AB44,'CCR By Report Year'!$J$4:$P$254,FinalData!$A44+1,FALSE),"..")</f>
        <v>..</v>
      </c>
      <c r="Q44" t="str">
        <f>IF(ISNUMBER('CCR By Report Year'!AC44)=TRUE,HLOOKUP('CCR By Report Year'!AC44,'CCR By Report Year'!$J$4:$P$254,FinalData!$A44+1,FALSE),"..")</f>
        <v>..</v>
      </c>
      <c r="R44" t="str">
        <f>IF(ISNUMBER('CCR By Report Year'!AD44)=TRUE,HLOOKUP('CCR By Report Year'!AD44,'CCR By Report Year'!$J$4:$P$254,FinalData!$A44+1,FALSE),"..")</f>
        <v>..</v>
      </c>
      <c r="S44" t="str">
        <f>IF(ISNUMBER('CCR By Report Year'!AE44)=TRUE,HLOOKUP('CCR By Report Year'!AE44,'CCR By Report Year'!$J$4:$P$254,FinalData!$A44+1,FALSE),"..")</f>
        <v>..</v>
      </c>
      <c r="T44" t="str">
        <f>IF(ISNUMBER('CCR By Report Year'!AF44)=TRUE,HLOOKUP('CCR By Report Year'!AF44,'CCR By Report Year'!$J$4:$P$254,FinalData!$A44+1,FALSE),"..")</f>
        <v>..</v>
      </c>
      <c r="U44" t="str">
        <f>IF(ISNUMBER('CCR By Report Year'!AG44)=TRUE,HLOOKUP('CCR By Report Year'!AG44,'CCR By Report Year'!$J$4:$P$254,FinalData!$A44+1,FALSE),"..")</f>
        <v>..</v>
      </c>
      <c r="V44" t="str">
        <f>IF(ISNUMBER('CCR By Report Year'!AH44)=TRUE,HLOOKUP('CCR By Report Year'!AH44,'CCR By Report Year'!$J$4:$P$254,FinalData!$A44+1,FALSE),"..")</f>
        <v>..</v>
      </c>
      <c r="W44" t="str">
        <f>IF(ISNUMBER('CCR By Report Year'!AI44)=TRUE,HLOOKUP('CCR By Report Year'!AI44,'CCR By Report Year'!$J$4:$P$254,FinalData!$A44+1,FALSE),"..")</f>
        <v>..</v>
      </c>
      <c r="X44" t="str">
        <f>IF(ISNUMBER('CCR By Report Year'!AJ44)=TRUE,HLOOKUP('CCR By Report Year'!AJ44,'CCR By Report Year'!$J$4:$P$254,FinalData!$A44+1,FALSE),"..")</f>
        <v>..</v>
      </c>
      <c r="Y44" t="str">
        <f>IF(ISNUMBER('CCR By Report Year'!Z44)=TRUE,HLOOKUP('CCR By Report Year'!Z44,'CCR By Report Year'!$R$4:$X$254,FinalData!$A44+1,FALSE),"..")</f>
        <v>..</v>
      </c>
      <c r="Z44" t="str">
        <f>IF(ISNUMBER('CCR By Report Year'!AA44)=TRUE,HLOOKUP('CCR By Report Year'!AA44,'CCR By Report Year'!$R$4:$X$254,FinalData!$A44+1,FALSE),"..")</f>
        <v>..</v>
      </c>
      <c r="AA44" t="str">
        <f>IF(ISNUMBER('CCR By Report Year'!AB44)=TRUE,HLOOKUP('CCR By Report Year'!AB44,'CCR By Report Year'!$R$4:$X$254,FinalData!$A44+1,FALSE),"..")</f>
        <v>..</v>
      </c>
      <c r="AB44" t="str">
        <f>IF(ISNUMBER('CCR By Report Year'!AC44)=TRUE,HLOOKUP('CCR By Report Year'!AC44,'CCR By Report Year'!$R$4:$X$254,FinalData!$A44+1,FALSE),"..")</f>
        <v>..</v>
      </c>
      <c r="AC44" t="str">
        <f>IF(ISNUMBER('CCR By Report Year'!AD44)=TRUE,HLOOKUP('CCR By Report Year'!AD44,'CCR By Report Year'!$R$4:$X$254,FinalData!$A44+1,FALSE),"..")</f>
        <v>..</v>
      </c>
      <c r="AD44" t="str">
        <f>IF(ISNUMBER('CCR By Report Year'!AE44)=TRUE,HLOOKUP('CCR By Report Year'!AE44,'CCR By Report Year'!$R$4:$X$254,FinalData!$A44+1,FALSE),"..")</f>
        <v>..</v>
      </c>
      <c r="AE44" t="str">
        <f>IF(ISNUMBER('CCR By Report Year'!AF44)=TRUE,HLOOKUP('CCR By Report Year'!AF44,'CCR By Report Year'!$R$4:$X$254,FinalData!$A44+1,FALSE),"..")</f>
        <v>..</v>
      </c>
      <c r="AF44" t="str">
        <f>IF(ISNUMBER('CCR By Report Year'!AG44)=TRUE,HLOOKUP('CCR By Report Year'!AG44,'CCR By Report Year'!$R$4:$X$254,FinalData!$A44+1,FALSE),"..")</f>
        <v>..</v>
      </c>
      <c r="AG44" t="str">
        <f>IF(ISNUMBER('CCR By Report Year'!AH44)=TRUE,HLOOKUP('CCR By Report Year'!AH44,'CCR By Report Year'!$R$4:$X$254,FinalData!$A44+1,FALSE),"..")</f>
        <v>..</v>
      </c>
      <c r="AH44" t="str">
        <f>IF(ISNUMBER('CCR By Report Year'!AI44)=TRUE,HLOOKUP('CCR By Report Year'!AI44,'CCR By Report Year'!$R$4:$X$254,FinalData!$A44+1,FALSE),"..")</f>
        <v>..</v>
      </c>
      <c r="AI44" t="str">
        <f>IF(ISNUMBER('CCR By Report Year'!AJ44)=TRUE,HLOOKUP('CCR By Report Year'!AJ44,'CCR By Report Year'!$R$4:$X$254,FinalData!$A44+1,FALSE),"..")</f>
        <v>..</v>
      </c>
    </row>
    <row r="45" spans="1:35" x14ac:dyDescent="0.35">
      <c r="A45">
        <v>41</v>
      </c>
      <c r="B45" t="s">
        <v>40</v>
      </c>
      <c r="C45" t="str">
        <f>IF(ISNUMBER('CCR By Report Year'!Z45)=TRUE,HLOOKUP('CCR By Report Year'!Z45,'CCR By Report Year'!$A$4:$H$254,FinalData!$A45+1,FALSE),"..")</f>
        <v>..</v>
      </c>
      <c r="D45" t="str">
        <f>IF(ISNUMBER('CCR By Report Year'!AA45)=TRUE,HLOOKUP('CCR By Report Year'!AA45,'CCR By Report Year'!$A$4:$H$254,FinalData!$A45+1,FALSE),"..")</f>
        <v>..</v>
      </c>
      <c r="E45" t="str">
        <f>IF(ISNUMBER('CCR By Report Year'!AB45)=TRUE,HLOOKUP('CCR By Report Year'!AB45,'CCR By Report Year'!$A$4:$H$254,FinalData!$A45+1,FALSE),"..")</f>
        <v>..</v>
      </c>
      <c r="F45" t="str">
        <f>IF(ISNUMBER('CCR By Report Year'!AC45)=TRUE,HLOOKUP('CCR By Report Year'!AC45,'CCR By Report Year'!$A$4:$H$254,FinalData!$A45+1,FALSE),"..")</f>
        <v>..</v>
      </c>
      <c r="G45" t="str">
        <f>IF(ISNUMBER('CCR By Report Year'!AD45)=TRUE,HLOOKUP('CCR By Report Year'!AD45,'CCR By Report Year'!$A$4:$H$254,FinalData!$A45+1,FALSE),"..")</f>
        <v>..</v>
      </c>
      <c r="H45" t="str">
        <f>IF(ISNUMBER('CCR By Report Year'!AE45)=TRUE,HLOOKUP('CCR By Report Year'!AE45,'CCR By Report Year'!$A$4:$H$254,FinalData!$A45+1,FALSE),"..")</f>
        <v>..</v>
      </c>
      <c r="I45" t="str">
        <f>IF(ISNUMBER('CCR By Report Year'!AF45)=TRUE,HLOOKUP('CCR By Report Year'!AF45,'CCR By Report Year'!$A$4:$H$254,FinalData!$A45+1,FALSE),"..")</f>
        <v>..</v>
      </c>
      <c r="J45" t="str">
        <f>IF(ISNUMBER('CCR By Report Year'!AG45)=TRUE,HLOOKUP('CCR By Report Year'!AG45,'CCR By Report Year'!$A$4:$H$254,FinalData!$A45+1,FALSE),"..")</f>
        <v>..</v>
      </c>
      <c r="K45" t="str">
        <f>IF(ISNUMBER('CCR By Report Year'!AH45)=TRUE,HLOOKUP('CCR By Report Year'!AH45,'CCR By Report Year'!$A$4:$H$254,FinalData!$A45+1,FALSE),"..")</f>
        <v>..</v>
      </c>
      <c r="L45" t="str">
        <f>IF(ISNUMBER('CCR By Report Year'!AI45)=TRUE,HLOOKUP('CCR By Report Year'!AI45,'CCR By Report Year'!$A$4:$H$254,FinalData!$A45+1,FALSE),"..")</f>
        <v>..</v>
      </c>
      <c r="M45" t="str">
        <f>IF(ISNUMBER('CCR By Report Year'!AJ45)=TRUE,HLOOKUP('CCR By Report Year'!AJ45,'CCR By Report Year'!$A$4:$H$254,FinalData!$A45+1,FALSE),"..")</f>
        <v>..</v>
      </c>
      <c r="N45" t="str">
        <f>IF(ISNUMBER('CCR By Report Year'!Z45)=TRUE,HLOOKUP('CCR By Report Year'!Z45,'CCR By Report Year'!$J$4:$P$254,FinalData!$A45+1,FALSE),"..")</f>
        <v>..</v>
      </c>
      <c r="O45" t="str">
        <f>IF(ISNUMBER('CCR By Report Year'!AA45)=TRUE,HLOOKUP('CCR By Report Year'!AA45,'CCR By Report Year'!$J$4:$P$254,FinalData!$A45+1,FALSE),"..")</f>
        <v>..</v>
      </c>
      <c r="P45" t="str">
        <f>IF(ISNUMBER('CCR By Report Year'!AB45)=TRUE,HLOOKUP('CCR By Report Year'!AB45,'CCR By Report Year'!$J$4:$P$254,FinalData!$A45+1,FALSE),"..")</f>
        <v>..</v>
      </c>
      <c r="Q45" t="str">
        <f>IF(ISNUMBER('CCR By Report Year'!AC45)=TRUE,HLOOKUP('CCR By Report Year'!AC45,'CCR By Report Year'!$J$4:$P$254,FinalData!$A45+1,FALSE),"..")</f>
        <v>..</v>
      </c>
      <c r="R45" t="str">
        <f>IF(ISNUMBER('CCR By Report Year'!AD45)=TRUE,HLOOKUP('CCR By Report Year'!AD45,'CCR By Report Year'!$J$4:$P$254,FinalData!$A45+1,FALSE),"..")</f>
        <v>..</v>
      </c>
      <c r="S45" t="str">
        <f>IF(ISNUMBER('CCR By Report Year'!AE45)=TRUE,HLOOKUP('CCR By Report Year'!AE45,'CCR By Report Year'!$J$4:$P$254,FinalData!$A45+1,FALSE),"..")</f>
        <v>..</v>
      </c>
      <c r="T45" t="str">
        <f>IF(ISNUMBER('CCR By Report Year'!AF45)=TRUE,HLOOKUP('CCR By Report Year'!AF45,'CCR By Report Year'!$J$4:$P$254,FinalData!$A45+1,FALSE),"..")</f>
        <v>..</v>
      </c>
      <c r="U45" t="str">
        <f>IF(ISNUMBER('CCR By Report Year'!AG45)=TRUE,HLOOKUP('CCR By Report Year'!AG45,'CCR By Report Year'!$J$4:$P$254,FinalData!$A45+1,FALSE),"..")</f>
        <v>..</v>
      </c>
      <c r="V45" t="str">
        <f>IF(ISNUMBER('CCR By Report Year'!AH45)=TRUE,HLOOKUP('CCR By Report Year'!AH45,'CCR By Report Year'!$J$4:$P$254,FinalData!$A45+1,FALSE),"..")</f>
        <v>..</v>
      </c>
      <c r="W45" t="str">
        <f>IF(ISNUMBER('CCR By Report Year'!AI45)=TRUE,HLOOKUP('CCR By Report Year'!AI45,'CCR By Report Year'!$J$4:$P$254,FinalData!$A45+1,FALSE),"..")</f>
        <v>..</v>
      </c>
      <c r="X45" t="str">
        <f>IF(ISNUMBER('CCR By Report Year'!AJ45)=TRUE,HLOOKUP('CCR By Report Year'!AJ45,'CCR By Report Year'!$J$4:$P$254,FinalData!$A45+1,FALSE),"..")</f>
        <v>..</v>
      </c>
      <c r="Y45" t="str">
        <f>IF(ISNUMBER('CCR By Report Year'!Z45)=TRUE,HLOOKUP('CCR By Report Year'!Z45,'CCR By Report Year'!$R$4:$X$254,FinalData!$A45+1,FALSE),"..")</f>
        <v>..</v>
      </c>
      <c r="Z45" t="str">
        <f>IF(ISNUMBER('CCR By Report Year'!AA45)=TRUE,HLOOKUP('CCR By Report Year'!AA45,'CCR By Report Year'!$R$4:$X$254,FinalData!$A45+1,FALSE),"..")</f>
        <v>..</v>
      </c>
      <c r="AA45" t="str">
        <f>IF(ISNUMBER('CCR By Report Year'!AB45)=TRUE,HLOOKUP('CCR By Report Year'!AB45,'CCR By Report Year'!$R$4:$X$254,FinalData!$A45+1,FALSE),"..")</f>
        <v>..</v>
      </c>
      <c r="AB45" t="str">
        <f>IF(ISNUMBER('CCR By Report Year'!AC45)=TRUE,HLOOKUP('CCR By Report Year'!AC45,'CCR By Report Year'!$R$4:$X$254,FinalData!$A45+1,FALSE),"..")</f>
        <v>..</v>
      </c>
      <c r="AC45" t="str">
        <f>IF(ISNUMBER('CCR By Report Year'!AD45)=TRUE,HLOOKUP('CCR By Report Year'!AD45,'CCR By Report Year'!$R$4:$X$254,FinalData!$A45+1,FALSE),"..")</f>
        <v>..</v>
      </c>
      <c r="AD45" t="str">
        <f>IF(ISNUMBER('CCR By Report Year'!AE45)=TRUE,HLOOKUP('CCR By Report Year'!AE45,'CCR By Report Year'!$R$4:$X$254,FinalData!$A45+1,FALSE),"..")</f>
        <v>..</v>
      </c>
      <c r="AE45" t="str">
        <f>IF(ISNUMBER('CCR By Report Year'!AF45)=TRUE,HLOOKUP('CCR By Report Year'!AF45,'CCR By Report Year'!$R$4:$X$254,FinalData!$A45+1,FALSE),"..")</f>
        <v>..</v>
      </c>
      <c r="AF45" t="str">
        <f>IF(ISNUMBER('CCR By Report Year'!AG45)=TRUE,HLOOKUP('CCR By Report Year'!AG45,'CCR By Report Year'!$R$4:$X$254,FinalData!$A45+1,FALSE),"..")</f>
        <v>..</v>
      </c>
      <c r="AG45" t="str">
        <f>IF(ISNUMBER('CCR By Report Year'!AH45)=TRUE,HLOOKUP('CCR By Report Year'!AH45,'CCR By Report Year'!$R$4:$X$254,FinalData!$A45+1,FALSE),"..")</f>
        <v>..</v>
      </c>
      <c r="AH45" t="str">
        <f>IF(ISNUMBER('CCR By Report Year'!AI45)=TRUE,HLOOKUP('CCR By Report Year'!AI45,'CCR By Report Year'!$R$4:$X$254,FinalData!$A45+1,FALSE),"..")</f>
        <v>..</v>
      </c>
      <c r="AI45" t="str">
        <f>IF(ISNUMBER('CCR By Report Year'!AJ45)=TRUE,HLOOKUP('CCR By Report Year'!AJ45,'CCR By Report Year'!$R$4:$X$254,FinalData!$A45+1,FALSE),"..")</f>
        <v>..</v>
      </c>
    </row>
    <row r="46" spans="1:35" x14ac:dyDescent="0.35">
      <c r="A46">
        <v>42</v>
      </c>
      <c r="B46" t="s">
        <v>41</v>
      </c>
      <c r="C46" t="str">
        <f>IF(ISNUMBER('CCR By Report Year'!Z46)=TRUE,HLOOKUP('CCR By Report Year'!Z46,'CCR By Report Year'!$A$4:$H$254,FinalData!$A46+1,FALSE),"..")</f>
        <v>..</v>
      </c>
      <c r="D46">
        <f>IF(ISNUMBER('CCR By Report Year'!AA46)=TRUE,HLOOKUP('CCR By Report Year'!AA46,'CCR By Report Year'!$A$4:$H$254,FinalData!$A46+1,FALSE),"..")</f>
        <v>0.2</v>
      </c>
      <c r="E46">
        <f>IF(ISNUMBER('CCR By Report Year'!AB46)=TRUE,HLOOKUP('CCR By Report Year'!AB46,'CCR By Report Year'!$A$4:$H$254,FinalData!$A46+1,FALSE),"..")</f>
        <v>0.23625850340136056</v>
      </c>
      <c r="F46">
        <f>IF(ISNUMBER('CCR By Report Year'!AC46)=TRUE,HLOOKUP('CCR By Report Year'!AC46,'CCR By Report Year'!$A$4:$H$254,FinalData!$A46+1,FALSE),"..")</f>
        <v>0.23625850340136056</v>
      </c>
      <c r="G46">
        <f>IF(ISNUMBER('CCR By Report Year'!AD46)=TRUE,HLOOKUP('CCR By Report Year'!AD46,'CCR By Report Year'!$A$4:$H$254,FinalData!$A46+1,FALSE),"..")</f>
        <v>0.2060832107142857</v>
      </c>
      <c r="H46">
        <f>IF(ISNUMBER('CCR By Report Year'!AE46)=TRUE,HLOOKUP('CCR By Report Year'!AE46,'CCR By Report Year'!$A$4:$H$254,FinalData!$A46+1,FALSE),"..")</f>
        <v>0.2060832107142857</v>
      </c>
      <c r="I46">
        <f>IF(ISNUMBER('CCR By Report Year'!AF46)=TRUE,HLOOKUP('CCR By Report Year'!AF46,'CCR By Report Year'!$A$4:$H$254,FinalData!$A46+1,FALSE),"..")</f>
        <v>0.2060832107142857</v>
      </c>
      <c r="J46">
        <f>IF(ISNUMBER('CCR By Report Year'!AG46)=TRUE,HLOOKUP('CCR By Report Year'!AG46,'CCR By Report Year'!$A$4:$H$254,FinalData!$A46+1,FALSE),"..")</f>
        <v>0.2060832107142857</v>
      </c>
      <c r="K46">
        <f>IF(ISNUMBER('CCR By Report Year'!AH46)=TRUE,HLOOKUP('CCR By Report Year'!AH46,'CCR By Report Year'!$A$4:$H$254,FinalData!$A46+1,FALSE),"..")</f>
        <v>0.2060832107142857</v>
      </c>
      <c r="L46">
        <f>IF(ISNUMBER('CCR By Report Year'!AI46)=TRUE,HLOOKUP('CCR By Report Year'!AI46,'CCR By Report Year'!$A$4:$H$254,FinalData!$A46+1,FALSE),"..")</f>
        <v>0.2060832107142857</v>
      </c>
      <c r="M46">
        <f>IF(ISNUMBER('CCR By Report Year'!AJ46)=TRUE,HLOOKUP('CCR By Report Year'!AJ46,'CCR By Report Year'!$A$4:$H$254,FinalData!$A46+1,FALSE),"..")</f>
        <v>0.2060832107142857</v>
      </c>
      <c r="N46" t="str">
        <f>IF(ISNUMBER('CCR By Report Year'!Z46)=TRUE,HLOOKUP('CCR By Report Year'!Z46,'CCR By Report Year'!$J$4:$P$254,FinalData!$A46+1,FALSE),"..")</f>
        <v>..</v>
      </c>
      <c r="O46">
        <f>IF(ISNUMBER('CCR By Report Year'!AA46)=TRUE,HLOOKUP('CCR By Report Year'!AA46,'CCR By Report Year'!$J$4:$P$254,FinalData!$A46+1,FALSE),"..")</f>
        <v>0.25595238095238093</v>
      </c>
      <c r="P46">
        <f>IF(ISNUMBER('CCR By Report Year'!AB46)=TRUE,HLOOKUP('CCR By Report Year'!AB46,'CCR By Report Year'!$J$4:$P$254,FinalData!$A46+1,FALSE),"..")</f>
        <v>0.3180952380952381</v>
      </c>
      <c r="Q46">
        <f>IF(ISNUMBER('CCR By Report Year'!AC46)=TRUE,HLOOKUP('CCR By Report Year'!AC46,'CCR By Report Year'!$J$4:$P$254,FinalData!$A46+1,FALSE),"..")</f>
        <v>0.3180952380952381</v>
      </c>
      <c r="R46">
        <f>IF(ISNUMBER('CCR By Report Year'!AD46)=TRUE,HLOOKUP('CCR By Report Year'!AD46,'CCR By Report Year'!$J$4:$P$254,FinalData!$A46+1,FALSE),"..")</f>
        <v>0.25238071428571429</v>
      </c>
      <c r="S46">
        <f>IF(ISNUMBER('CCR By Report Year'!AE46)=TRUE,HLOOKUP('CCR By Report Year'!AE46,'CCR By Report Year'!$J$4:$P$254,FinalData!$A46+1,FALSE),"..")</f>
        <v>0.25238071428571429</v>
      </c>
      <c r="T46">
        <f>IF(ISNUMBER('CCR By Report Year'!AF46)=TRUE,HLOOKUP('CCR By Report Year'!AF46,'CCR By Report Year'!$J$4:$P$254,FinalData!$A46+1,FALSE),"..")</f>
        <v>0.25238071428571429</v>
      </c>
      <c r="U46">
        <f>IF(ISNUMBER('CCR By Report Year'!AG46)=TRUE,HLOOKUP('CCR By Report Year'!AG46,'CCR By Report Year'!$J$4:$P$254,FinalData!$A46+1,FALSE),"..")</f>
        <v>0.25238071428571429</v>
      </c>
      <c r="V46">
        <f>IF(ISNUMBER('CCR By Report Year'!AH46)=TRUE,HLOOKUP('CCR By Report Year'!AH46,'CCR By Report Year'!$J$4:$P$254,FinalData!$A46+1,FALSE),"..")</f>
        <v>0.25238071428571429</v>
      </c>
      <c r="W46">
        <f>IF(ISNUMBER('CCR By Report Year'!AI46)=TRUE,HLOOKUP('CCR By Report Year'!AI46,'CCR By Report Year'!$J$4:$P$254,FinalData!$A46+1,FALSE),"..")</f>
        <v>0.25238071428571429</v>
      </c>
      <c r="X46">
        <f>IF(ISNUMBER('CCR By Report Year'!AJ46)=TRUE,HLOOKUP('CCR By Report Year'!AJ46,'CCR By Report Year'!$J$4:$P$254,FinalData!$A46+1,FALSE),"..")</f>
        <v>0.25238071428571429</v>
      </c>
      <c r="Y46" t="str">
        <f>IF(ISNUMBER('CCR By Report Year'!Z46)=TRUE,HLOOKUP('CCR By Report Year'!Z46,'CCR By Report Year'!$R$4:$X$254,FinalData!$A46+1,FALSE),"..")</f>
        <v>..</v>
      </c>
      <c r="Z46">
        <f>IF(ISNUMBER('CCR By Report Year'!AA46)=TRUE,HLOOKUP('CCR By Report Year'!AA46,'CCR By Report Year'!$R$4:$X$254,FinalData!$A46+1,FALSE),"..")</f>
        <v>0.31607142857142856</v>
      </c>
      <c r="AA46">
        <f>IF(ISNUMBER('CCR By Report Year'!AB46)=TRUE,HLOOKUP('CCR By Report Year'!AB46,'CCR By Report Year'!$R$4:$X$254,FinalData!$A46+1,FALSE),"..")</f>
        <v>0.35510204081632651</v>
      </c>
      <c r="AB46">
        <f>IF(ISNUMBER('CCR By Report Year'!AC46)=TRUE,HLOOKUP('CCR By Report Year'!AC46,'CCR By Report Year'!$R$4:$X$254,FinalData!$A46+1,FALSE),"..")</f>
        <v>0.35510204081632651</v>
      </c>
      <c r="AC46">
        <f>IF(ISNUMBER('CCR By Report Year'!AD46)=TRUE,HLOOKUP('CCR By Report Year'!AD46,'CCR By Report Year'!$R$4:$X$254,FinalData!$A46+1,FALSE),"..")</f>
        <v>0.35488071428571427</v>
      </c>
      <c r="AD46">
        <f>IF(ISNUMBER('CCR By Report Year'!AE46)=TRUE,HLOOKUP('CCR By Report Year'!AE46,'CCR By Report Year'!$R$4:$X$254,FinalData!$A46+1,FALSE),"..")</f>
        <v>0.35488071428571427</v>
      </c>
      <c r="AE46">
        <f>IF(ISNUMBER('CCR By Report Year'!AF46)=TRUE,HLOOKUP('CCR By Report Year'!AF46,'CCR By Report Year'!$R$4:$X$254,FinalData!$A46+1,FALSE),"..")</f>
        <v>0.35488071428571427</v>
      </c>
      <c r="AF46">
        <f>IF(ISNUMBER('CCR By Report Year'!AG46)=TRUE,HLOOKUP('CCR By Report Year'!AG46,'CCR By Report Year'!$R$4:$X$254,FinalData!$A46+1,FALSE),"..")</f>
        <v>0.35488071428571427</v>
      </c>
      <c r="AG46">
        <f>IF(ISNUMBER('CCR By Report Year'!AH46)=TRUE,HLOOKUP('CCR By Report Year'!AH46,'CCR By Report Year'!$R$4:$X$254,FinalData!$A46+1,FALSE),"..")</f>
        <v>0.35488071428571427</v>
      </c>
      <c r="AH46">
        <f>IF(ISNUMBER('CCR By Report Year'!AI46)=TRUE,HLOOKUP('CCR By Report Year'!AI46,'CCR By Report Year'!$R$4:$X$254,FinalData!$A46+1,FALSE),"..")</f>
        <v>0.35488071428571427</v>
      </c>
      <c r="AI46">
        <f>IF(ISNUMBER('CCR By Report Year'!AJ46)=TRUE,HLOOKUP('CCR By Report Year'!AJ46,'CCR By Report Year'!$R$4:$X$254,FinalData!$A46+1,FALSE),"..")</f>
        <v>0.35488071428571427</v>
      </c>
    </row>
    <row r="47" spans="1:35" x14ac:dyDescent="0.35">
      <c r="A47">
        <v>43</v>
      </c>
      <c r="B47" t="s">
        <v>42</v>
      </c>
      <c r="C47" t="str">
        <f>IF(ISNUMBER('CCR By Report Year'!Z47)=TRUE,HLOOKUP('CCR By Report Year'!Z47,'CCR By Report Year'!$A$4:$H$254,FinalData!$A47+1,FALSE),"..")</f>
        <v>..</v>
      </c>
      <c r="D47" t="str">
        <f>IF(ISNUMBER('CCR By Report Year'!AA47)=TRUE,HLOOKUP('CCR By Report Year'!AA47,'CCR By Report Year'!$A$4:$H$254,FinalData!$A47+1,FALSE),"..")</f>
        <v>..</v>
      </c>
      <c r="E47" t="str">
        <f>IF(ISNUMBER('CCR By Report Year'!AB47)=TRUE,HLOOKUP('CCR By Report Year'!AB47,'CCR By Report Year'!$A$4:$H$254,FinalData!$A47+1,FALSE),"..")</f>
        <v>..</v>
      </c>
      <c r="F47" t="str">
        <f>IF(ISNUMBER('CCR By Report Year'!AC47)=TRUE,HLOOKUP('CCR By Report Year'!AC47,'CCR By Report Year'!$A$4:$H$254,FinalData!$A47+1,FALSE),"..")</f>
        <v>..</v>
      </c>
      <c r="G47" t="str">
        <f>IF(ISNUMBER('CCR By Report Year'!AD47)=TRUE,HLOOKUP('CCR By Report Year'!AD47,'CCR By Report Year'!$A$4:$H$254,FinalData!$A47+1,FALSE),"..")</f>
        <v>..</v>
      </c>
      <c r="H47" t="str">
        <f>IF(ISNUMBER('CCR By Report Year'!AE47)=TRUE,HLOOKUP('CCR By Report Year'!AE47,'CCR By Report Year'!$A$4:$H$254,FinalData!$A47+1,FALSE),"..")</f>
        <v>..</v>
      </c>
      <c r="I47">
        <f>IF(ISNUMBER('CCR By Report Year'!AF47)=TRUE,HLOOKUP('CCR By Report Year'!AF47,'CCR By Report Year'!$A$4:$H$254,FinalData!$A47+1,FALSE),"..")</f>
        <v>0.37465986394557826</v>
      </c>
      <c r="J47">
        <f>IF(ISNUMBER('CCR By Report Year'!AG47)=TRUE,HLOOKUP('CCR By Report Year'!AG47,'CCR By Report Year'!$A$4:$H$254,FinalData!$A47+1,FALSE),"..")</f>
        <v>0.37465986394557826</v>
      </c>
      <c r="K47">
        <f>IF(ISNUMBER('CCR By Report Year'!AH47)=TRUE,HLOOKUP('CCR By Report Year'!AH47,'CCR By Report Year'!$A$4:$H$254,FinalData!$A47+1,FALSE),"..")</f>
        <v>0.37465986394557826</v>
      </c>
      <c r="L47">
        <f>IF(ISNUMBER('CCR By Report Year'!AI47)=TRUE,HLOOKUP('CCR By Report Year'!AI47,'CCR By Report Year'!$A$4:$H$254,FinalData!$A47+1,FALSE),"..")</f>
        <v>0.37465986394557826</v>
      </c>
      <c r="M47">
        <f>IF(ISNUMBER('CCR By Report Year'!AJ47)=TRUE,HLOOKUP('CCR By Report Year'!AJ47,'CCR By Report Year'!$A$4:$H$254,FinalData!$A47+1,FALSE),"..")</f>
        <v>0.37465986394557826</v>
      </c>
      <c r="N47" t="str">
        <f>IF(ISNUMBER('CCR By Report Year'!Z47)=TRUE,HLOOKUP('CCR By Report Year'!Z47,'CCR By Report Year'!$J$4:$P$254,FinalData!$A47+1,FALSE),"..")</f>
        <v>..</v>
      </c>
      <c r="O47" t="str">
        <f>IF(ISNUMBER('CCR By Report Year'!AA47)=TRUE,HLOOKUP('CCR By Report Year'!AA47,'CCR By Report Year'!$J$4:$P$254,FinalData!$A47+1,FALSE),"..")</f>
        <v>..</v>
      </c>
      <c r="P47" t="str">
        <f>IF(ISNUMBER('CCR By Report Year'!AB47)=TRUE,HLOOKUP('CCR By Report Year'!AB47,'CCR By Report Year'!$J$4:$P$254,FinalData!$A47+1,FALSE),"..")</f>
        <v>..</v>
      </c>
      <c r="Q47" t="str">
        <f>IF(ISNUMBER('CCR By Report Year'!AC47)=TRUE,HLOOKUP('CCR By Report Year'!AC47,'CCR By Report Year'!$J$4:$P$254,FinalData!$A47+1,FALSE),"..")</f>
        <v>..</v>
      </c>
      <c r="R47" t="str">
        <f>IF(ISNUMBER('CCR By Report Year'!AD47)=TRUE,HLOOKUP('CCR By Report Year'!AD47,'CCR By Report Year'!$J$4:$P$254,FinalData!$A47+1,FALSE),"..")</f>
        <v>..</v>
      </c>
      <c r="S47" t="str">
        <f>IF(ISNUMBER('CCR By Report Year'!AE47)=TRUE,HLOOKUP('CCR By Report Year'!AE47,'CCR By Report Year'!$J$4:$P$254,FinalData!$A47+1,FALSE),"..")</f>
        <v>..</v>
      </c>
      <c r="T47">
        <f>IF(ISNUMBER('CCR By Report Year'!AF47)=TRUE,HLOOKUP('CCR By Report Year'!AF47,'CCR By Report Year'!$J$4:$P$254,FinalData!$A47+1,FALSE),"..")</f>
        <v>0.34880952380952379</v>
      </c>
      <c r="U47">
        <f>IF(ISNUMBER('CCR By Report Year'!AG47)=TRUE,HLOOKUP('CCR By Report Year'!AG47,'CCR By Report Year'!$J$4:$P$254,FinalData!$A47+1,FALSE),"..")</f>
        <v>0.34880952380952379</v>
      </c>
      <c r="V47">
        <f>IF(ISNUMBER('CCR By Report Year'!AH47)=TRUE,HLOOKUP('CCR By Report Year'!AH47,'CCR By Report Year'!$J$4:$P$254,FinalData!$A47+1,FALSE),"..")</f>
        <v>0.34880952380952379</v>
      </c>
      <c r="W47">
        <f>IF(ISNUMBER('CCR By Report Year'!AI47)=TRUE,HLOOKUP('CCR By Report Year'!AI47,'CCR By Report Year'!$J$4:$P$254,FinalData!$A47+1,FALSE),"..")</f>
        <v>0.34880952380952379</v>
      </c>
      <c r="X47">
        <f>IF(ISNUMBER('CCR By Report Year'!AJ47)=TRUE,HLOOKUP('CCR By Report Year'!AJ47,'CCR By Report Year'!$J$4:$P$254,FinalData!$A47+1,FALSE),"..")</f>
        <v>0.34880952380952379</v>
      </c>
      <c r="Y47" t="str">
        <f>IF(ISNUMBER('CCR By Report Year'!Z47)=TRUE,HLOOKUP('CCR By Report Year'!Z47,'CCR By Report Year'!$R$4:$X$254,FinalData!$A47+1,FALSE),"..")</f>
        <v>..</v>
      </c>
      <c r="Z47" t="str">
        <f>IF(ISNUMBER('CCR By Report Year'!AA47)=TRUE,HLOOKUP('CCR By Report Year'!AA47,'CCR By Report Year'!$R$4:$X$254,FinalData!$A47+1,FALSE),"..")</f>
        <v>..</v>
      </c>
      <c r="AA47" t="str">
        <f>IF(ISNUMBER('CCR By Report Year'!AB47)=TRUE,HLOOKUP('CCR By Report Year'!AB47,'CCR By Report Year'!$R$4:$X$254,FinalData!$A47+1,FALSE),"..")</f>
        <v>..</v>
      </c>
      <c r="AB47" t="str">
        <f>IF(ISNUMBER('CCR By Report Year'!AC47)=TRUE,HLOOKUP('CCR By Report Year'!AC47,'CCR By Report Year'!$R$4:$X$254,FinalData!$A47+1,FALSE),"..")</f>
        <v>..</v>
      </c>
      <c r="AC47" t="str">
        <f>IF(ISNUMBER('CCR By Report Year'!AD47)=TRUE,HLOOKUP('CCR By Report Year'!AD47,'CCR By Report Year'!$R$4:$X$254,FinalData!$A47+1,FALSE),"..")</f>
        <v>..</v>
      </c>
      <c r="AD47" t="str">
        <f>IF(ISNUMBER('CCR By Report Year'!AE47)=TRUE,HLOOKUP('CCR By Report Year'!AE47,'CCR By Report Year'!$R$4:$X$254,FinalData!$A47+1,FALSE),"..")</f>
        <v>..</v>
      </c>
      <c r="AE47">
        <f>IF(ISNUMBER('CCR By Report Year'!AF47)=TRUE,HLOOKUP('CCR By Report Year'!AF47,'CCR By Report Year'!$R$4:$X$254,FinalData!$A47+1,FALSE),"..")</f>
        <v>0.28869047619047622</v>
      </c>
      <c r="AF47">
        <f>IF(ISNUMBER('CCR By Report Year'!AG47)=TRUE,HLOOKUP('CCR By Report Year'!AG47,'CCR By Report Year'!$R$4:$X$254,FinalData!$A47+1,FALSE),"..")</f>
        <v>0.28869047619047622</v>
      </c>
      <c r="AG47">
        <f>IF(ISNUMBER('CCR By Report Year'!AH47)=TRUE,HLOOKUP('CCR By Report Year'!AH47,'CCR By Report Year'!$R$4:$X$254,FinalData!$A47+1,FALSE),"..")</f>
        <v>0.28869047619047622</v>
      </c>
      <c r="AH47">
        <f>IF(ISNUMBER('CCR By Report Year'!AI47)=TRUE,HLOOKUP('CCR By Report Year'!AI47,'CCR By Report Year'!$R$4:$X$254,FinalData!$A47+1,FALSE),"..")</f>
        <v>0.28869047619047622</v>
      </c>
      <c r="AI47">
        <f>IF(ISNUMBER('CCR By Report Year'!AJ47)=TRUE,HLOOKUP('CCR By Report Year'!AJ47,'CCR By Report Year'!$R$4:$X$254,FinalData!$A47+1,FALSE),"..")</f>
        <v>0.28869047619047622</v>
      </c>
    </row>
    <row r="48" spans="1:35" x14ac:dyDescent="0.35">
      <c r="A48">
        <v>44</v>
      </c>
      <c r="B48" t="s">
        <v>43</v>
      </c>
      <c r="C48" t="str">
        <f>IF(ISNUMBER('CCR By Report Year'!Z48)=TRUE,HLOOKUP('CCR By Report Year'!Z48,'CCR By Report Year'!$A$4:$H$254,FinalData!$A48+1,FALSE),"..")</f>
        <v>..</v>
      </c>
      <c r="D48" t="str">
        <f>IF(ISNUMBER('CCR By Report Year'!AA48)=TRUE,HLOOKUP('CCR By Report Year'!AA48,'CCR By Report Year'!$A$4:$H$254,FinalData!$A48+1,FALSE),"..")</f>
        <v>..</v>
      </c>
      <c r="E48" t="str">
        <f>IF(ISNUMBER('CCR By Report Year'!AB48)=TRUE,HLOOKUP('CCR By Report Year'!AB48,'CCR By Report Year'!$A$4:$H$254,FinalData!$A48+1,FALSE),"..")</f>
        <v>..</v>
      </c>
      <c r="F48" t="str">
        <f>IF(ISNUMBER('CCR By Report Year'!AC48)=TRUE,HLOOKUP('CCR By Report Year'!AC48,'CCR By Report Year'!$A$4:$H$254,FinalData!$A48+1,FALSE),"..")</f>
        <v>..</v>
      </c>
      <c r="G48" t="str">
        <f>IF(ISNUMBER('CCR By Report Year'!AD48)=TRUE,HLOOKUP('CCR By Report Year'!AD48,'CCR By Report Year'!$A$4:$H$254,FinalData!$A48+1,FALSE),"..")</f>
        <v>..</v>
      </c>
      <c r="H48" t="str">
        <f>IF(ISNUMBER('CCR By Report Year'!AE48)=TRUE,HLOOKUP('CCR By Report Year'!AE48,'CCR By Report Year'!$A$4:$H$254,FinalData!$A48+1,FALSE),"..")</f>
        <v>..</v>
      </c>
      <c r="I48" t="str">
        <f>IF(ISNUMBER('CCR By Report Year'!AF48)=TRUE,HLOOKUP('CCR By Report Year'!AF48,'CCR By Report Year'!$A$4:$H$254,FinalData!$A48+1,FALSE),"..")</f>
        <v>..</v>
      </c>
      <c r="J48" t="str">
        <f>IF(ISNUMBER('CCR By Report Year'!AG48)=TRUE,HLOOKUP('CCR By Report Year'!AG48,'CCR By Report Year'!$A$4:$H$254,FinalData!$A48+1,FALSE),"..")</f>
        <v>..</v>
      </c>
      <c r="K48" t="str">
        <f>IF(ISNUMBER('CCR By Report Year'!AH48)=TRUE,HLOOKUP('CCR By Report Year'!AH48,'CCR By Report Year'!$A$4:$H$254,FinalData!$A48+1,FALSE),"..")</f>
        <v>..</v>
      </c>
      <c r="L48" t="str">
        <f>IF(ISNUMBER('CCR By Report Year'!AI48)=TRUE,HLOOKUP('CCR By Report Year'!AI48,'CCR By Report Year'!$A$4:$H$254,FinalData!$A48+1,FALSE),"..")</f>
        <v>..</v>
      </c>
      <c r="M48" t="str">
        <f>IF(ISNUMBER('CCR By Report Year'!AJ48)=TRUE,HLOOKUP('CCR By Report Year'!AJ48,'CCR By Report Year'!$A$4:$H$254,FinalData!$A48+1,FALSE),"..")</f>
        <v>..</v>
      </c>
      <c r="N48" t="str">
        <f>IF(ISNUMBER('CCR By Report Year'!Z48)=TRUE,HLOOKUP('CCR By Report Year'!Z48,'CCR By Report Year'!$J$4:$P$254,FinalData!$A48+1,FALSE),"..")</f>
        <v>..</v>
      </c>
      <c r="O48" t="str">
        <f>IF(ISNUMBER('CCR By Report Year'!AA48)=TRUE,HLOOKUP('CCR By Report Year'!AA48,'CCR By Report Year'!$J$4:$P$254,FinalData!$A48+1,FALSE),"..")</f>
        <v>..</v>
      </c>
      <c r="P48" t="str">
        <f>IF(ISNUMBER('CCR By Report Year'!AB48)=TRUE,HLOOKUP('CCR By Report Year'!AB48,'CCR By Report Year'!$J$4:$P$254,FinalData!$A48+1,FALSE),"..")</f>
        <v>..</v>
      </c>
      <c r="Q48" t="str">
        <f>IF(ISNUMBER('CCR By Report Year'!AC48)=TRUE,HLOOKUP('CCR By Report Year'!AC48,'CCR By Report Year'!$J$4:$P$254,FinalData!$A48+1,FALSE),"..")</f>
        <v>..</v>
      </c>
      <c r="R48" t="str">
        <f>IF(ISNUMBER('CCR By Report Year'!AD48)=TRUE,HLOOKUP('CCR By Report Year'!AD48,'CCR By Report Year'!$J$4:$P$254,FinalData!$A48+1,FALSE),"..")</f>
        <v>..</v>
      </c>
      <c r="S48" t="str">
        <f>IF(ISNUMBER('CCR By Report Year'!AE48)=TRUE,HLOOKUP('CCR By Report Year'!AE48,'CCR By Report Year'!$J$4:$P$254,FinalData!$A48+1,FALSE),"..")</f>
        <v>..</v>
      </c>
      <c r="T48" t="str">
        <f>IF(ISNUMBER('CCR By Report Year'!AF48)=TRUE,HLOOKUP('CCR By Report Year'!AF48,'CCR By Report Year'!$J$4:$P$254,FinalData!$A48+1,FALSE),"..")</f>
        <v>..</v>
      </c>
      <c r="U48" t="str">
        <f>IF(ISNUMBER('CCR By Report Year'!AG48)=TRUE,HLOOKUP('CCR By Report Year'!AG48,'CCR By Report Year'!$J$4:$P$254,FinalData!$A48+1,FALSE),"..")</f>
        <v>..</v>
      </c>
      <c r="V48" t="str">
        <f>IF(ISNUMBER('CCR By Report Year'!AH48)=TRUE,HLOOKUP('CCR By Report Year'!AH48,'CCR By Report Year'!$J$4:$P$254,FinalData!$A48+1,FALSE),"..")</f>
        <v>..</v>
      </c>
      <c r="W48" t="str">
        <f>IF(ISNUMBER('CCR By Report Year'!AI48)=TRUE,HLOOKUP('CCR By Report Year'!AI48,'CCR By Report Year'!$J$4:$P$254,FinalData!$A48+1,FALSE),"..")</f>
        <v>..</v>
      </c>
      <c r="X48" t="str">
        <f>IF(ISNUMBER('CCR By Report Year'!AJ48)=TRUE,HLOOKUP('CCR By Report Year'!AJ48,'CCR By Report Year'!$J$4:$P$254,FinalData!$A48+1,FALSE),"..")</f>
        <v>..</v>
      </c>
      <c r="Y48" t="str">
        <f>IF(ISNUMBER('CCR By Report Year'!Z48)=TRUE,HLOOKUP('CCR By Report Year'!Z48,'CCR By Report Year'!$R$4:$X$254,FinalData!$A48+1,FALSE),"..")</f>
        <v>..</v>
      </c>
      <c r="Z48" t="str">
        <f>IF(ISNUMBER('CCR By Report Year'!AA48)=TRUE,HLOOKUP('CCR By Report Year'!AA48,'CCR By Report Year'!$R$4:$X$254,FinalData!$A48+1,FALSE),"..")</f>
        <v>..</v>
      </c>
      <c r="AA48" t="str">
        <f>IF(ISNUMBER('CCR By Report Year'!AB48)=TRUE,HLOOKUP('CCR By Report Year'!AB48,'CCR By Report Year'!$R$4:$X$254,FinalData!$A48+1,FALSE),"..")</f>
        <v>..</v>
      </c>
      <c r="AB48" t="str">
        <f>IF(ISNUMBER('CCR By Report Year'!AC48)=TRUE,HLOOKUP('CCR By Report Year'!AC48,'CCR By Report Year'!$R$4:$X$254,FinalData!$A48+1,FALSE),"..")</f>
        <v>..</v>
      </c>
      <c r="AC48" t="str">
        <f>IF(ISNUMBER('CCR By Report Year'!AD48)=TRUE,HLOOKUP('CCR By Report Year'!AD48,'CCR By Report Year'!$R$4:$X$254,FinalData!$A48+1,FALSE),"..")</f>
        <v>..</v>
      </c>
      <c r="AD48" t="str">
        <f>IF(ISNUMBER('CCR By Report Year'!AE48)=TRUE,HLOOKUP('CCR By Report Year'!AE48,'CCR By Report Year'!$R$4:$X$254,FinalData!$A48+1,FALSE),"..")</f>
        <v>..</v>
      </c>
      <c r="AE48" t="str">
        <f>IF(ISNUMBER('CCR By Report Year'!AF48)=TRUE,HLOOKUP('CCR By Report Year'!AF48,'CCR By Report Year'!$R$4:$X$254,FinalData!$A48+1,FALSE),"..")</f>
        <v>..</v>
      </c>
      <c r="AF48" t="str">
        <f>IF(ISNUMBER('CCR By Report Year'!AG48)=TRUE,HLOOKUP('CCR By Report Year'!AG48,'CCR By Report Year'!$R$4:$X$254,FinalData!$A48+1,FALSE),"..")</f>
        <v>..</v>
      </c>
      <c r="AG48" t="str">
        <f>IF(ISNUMBER('CCR By Report Year'!AH48)=TRUE,HLOOKUP('CCR By Report Year'!AH48,'CCR By Report Year'!$R$4:$X$254,FinalData!$A48+1,FALSE),"..")</f>
        <v>..</v>
      </c>
      <c r="AH48" t="str">
        <f>IF(ISNUMBER('CCR By Report Year'!AI48)=TRUE,HLOOKUP('CCR By Report Year'!AI48,'CCR By Report Year'!$R$4:$X$254,FinalData!$A48+1,FALSE),"..")</f>
        <v>..</v>
      </c>
      <c r="AI48" t="str">
        <f>IF(ISNUMBER('CCR By Report Year'!AJ48)=TRUE,HLOOKUP('CCR By Report Year'!AJ48,'CCR By Report Year'!$R$4:$X$254,FinalData!$A48+1,FALSE),"..")</f>
        <v>..</v>
      </c>
    </row>
    <row r="49" spans="1:35" x14ac:dyDescent="0.35">
      <c r="A49">
        <v>45</v>
      </c>
      <c r="B49" t="s">
        <v>44</v>
      </c>
      <c r="C49" t="str">
        <f>IF(ISNUMBER('CCR By Report Year'!Z49)=TRUE,HLOOKUP('CCR By Report Year'!Z49,'CCR By Report Year'!$A$4:$H$254,FinalData!$A49+1,FALSE),"..")</f>
        <v>..</v>
      </c>
      <c r="D49" t="str">
        <f>IF(ISNUMBER('CCR By Report Year'!AA49)=TRUE,HLOOKUP('CCR By Report Year'!AA49,'CCR By Report Year'!$A$4:$H$254,FinalData!$A49+1,FALSE),"..")</f>
        <v>..</v>
      </c>
      <c r="E49" t="str">
        <f>IF(ISNUMBER('CCR By Report Year'!AB49)=TRUE,HLOOKUP('CCR By Report Year'!AB49,'CCR By Report Year'!$A$4:$H$254,FinalData!$A49+1,FALSE),"..")</f>
        <v>..</v>
      </c>
      <c r="F49" t="str">
        <f>IF(ISNUMBER('CCR By Report Year'!AC49)=TRUE,HLOOKUP('CCR By Report Year'!AC49,'CCR By Report Year'!$A$4:$H$254,FinalData!$A49+1,FALSE),"..")</f>
        <v>..</v>
      </c>
      <c r="G49" t="str">
        <f>IF(ISNUMBER('CCR By Report Year'!AD49)=TRUE,HLOOKUP('CCR By Report Year'!AD49,'CCR By Report Year'!$A$4:$H$254,FinalData!$A49+1,FALSE),"..")</f>
        <v>..</v>
      </c>
      <c r="H49" t="str">
        <f>IF(ISNUMBER('CCR By Report Year'!AE49)=TRUE,HLOOKUP('CCR By Report Year'!AE49,'CCR By Report Year'!$A$4:$H$254,FinalData!$A49+1,FALSE),"..")</f>
        <v>..</v>
      </c>
      <c r="I49" t="str">
        <f>IF(ISNUMBER('CCR By Report Year'!AF49)=TRUE,HLOOKUP('CCR By Report Year'!AF49,'CCR By Report Year'!$A$4:$H$254,FinalData!$A49+1,FALSE),"..")</f>
        <v>..</v>
      </c>
      <c r="J49" t="str">
        <f>IF(ISNUMBER('CCR By Report Year'!AG49)=TRUE,HLOOKUP('CCR By Report Year'!AG49,'CCR By Report Year'!$A$4:$H$254,FinalData!$A49+1,FALSE),"..")</f>
        <v>..</v>
      </c>
      <c r="K49" t="str">
        <f>IF(ISNUMBER('CCR By Report Year'!AH49)=TRUE,HLOOKUP('CCR By Report Year'!AH49,'CCR By Report Year'!$A$4:$H$254,FinalData!$A49+1,FALSE),"..")</f>
        <v>..</v>
      </c>
      <c r="L49" t="str">
        <f>IF(ISNUMBER('CCR By Report Year'!AI49)=TRUE,HLOOKUP('CCR By Report Year'!AI49,'CCR By Report Year'!$A$4:$H$254,FinalData!$A49+1,FALSE),"..")</f>
        <v>..</v>
      </c>
      <c r="M49" t="str">
        <f>IF(ISNUMBER('CCR By Report Year'!AJ49)=TRUE,HLOOKUP('CCR By Report Year'!AJ49,'CCR By Report Year'!$A$4:$H$254,FinalData!$A49+1,FALSE),"..")</f>
        <v>..</v>
      </c>
      <c r="N49" t="str">
        <f>IF(ISNUMBER('CCR By Report Year'!Z49)=TRUE,HLOOKUP('CCR By Report Year'!Z49,'CCR By Report Year'!$J$4:$P$254,FinalData!$A49+1,FALSE),"..")</f>
        <v>..</v>
      </c>
      <c r="O49" t="str">
        <f>IF(ISNUMBER('CCR By Report Year'!AA49)=TRUE,HLOOKUP('CCR By Report Year'!AA49,'CCR By Report Year'!$J$4:$P$254,FinalData!$A49+1,FALSE),"..")</f>
        <v>..</v>
      </c>
      <c r="P49" t="str">
        <f>IF(ISNUMBER('CCR By Report Year'!AB49)=TRUE,HLOOKUP('CCR By Report Year'!AB49,'CCR By Report Year'!$J$4:$P$254,FinalData!$A49+1,FALSE),"..")</f>
        <v>..</v>
      </c>
      <c r="Q49" t="str">
        <f>IF(ISNUMBER('CCR By Report Year'!AC49)=TRUE,HLOOKUP('CCR By Report Year'!AC49,'CCR By Report Year'!$J$4:$P$254,FinalData!$A49+1,FALSE),"..")</f>
        <v>..</v>
      </c>
      <c r="R49" t="str">
        <f>IF(ISNUMBER('CCR By Report Year'!AD49)=TRUE,HLOOKUP('CCR By Report Year'!AD49,'CCR By Report Year'!$J$4:$P$254,FinalData!$A49+1,FALSE),"..")</f>
        <v>..</v>
      </c>
      <c r="S49" t="str">
        <f>IF(ISNUMBER('CCR By Report Year'!AE49)=TRUE,HLOOKUP('CCR By Report Year'!AE49,'CCR By Report Year'!$J$4:$P$254,FinalData!$A49+1,FALSE),"..")</f>
        <v>..</v>
      </c>
      <c r="T49" t="str">
        <f>IF(ISNUMBER('CCR By Report Year'!AF49)=TRUE,HLOOKUP('CCR By Report Year'!AF49,'CCR By Report Year'!$J$4:$P$254,FinalData!$A49+1,FALSE),"..")</f>
        <v>..</v>
      </c>
      <c r="U49" t="str">
        <f>IF(ISNUMBER('CCR By Report Year'!AG49)=TRUE,HLOOKUP('CCR By Report Year'!AG49,'CCR By Report Year'!$J$4:$P$254,FinalData!$A49+1,FALSE),"..")</f>
        <v>..</v>
      </c>
      <c r="V49" t="str">
        <f>IF(ISNUMBER('CCR By Report Year'!AH49)=TRUE,HLOOKUP('CCR By Report Year'!AH49,'CCR By Report Year'!$J$4:$P$254,FinalData!$A49+1,FALSE),"..")</f>
        <v>..</v>
      </c>
      <c r="W49" t="str">
        <f>IF(ISNUMBER('CCR By Report Year'!AI49)=TRUE,HLOOKUP('CCR By Report Year'!AI49,'CCR By Report Year'!$J$4:$P$254,FinalData!$A49+1,FALSE),"..")</f>
        <v>..</v>
      </c>
      <c r="X49" t="str">
        <f>IF(ISNUMBER('CCR By Report Year'!AJ49)=TRUE,HLOOKUP('CCR By Report Year'!AJ49,'CCR By Report Year'!$J$4:$P$254,FinalData!$A49+1,FALSE),"..")</f>
        <v>..</v>
      </c>
      <c r="Y49" t="str">
        <f>IF(ISNUMBER('CCR By Report Year'!Z49)=TRUE,HLOOKUP('CCR By Report Year'!Z49,'CCR By Report Year'!$R$4:$X$254,FinalData!$A49+1,FALSE),"..")</f>
        <v>..</v>
      </c>
      <c r="Z49" t="str">
        <f>IF(ISNUMBER('CCR By Report Year'!AA49)=TRUE,HLOOKUP('CCR By Report Year'!AA49,'CCR By Report Year'!$R$4:$X$254,FinalData!$A49+1,FALSE),"..")</f>
        <v>..</v>
      </c>
      <c r="AA49" t="str">
        <f>IF(ISNUMBER('CCR By Report Year'!AB49)=TRUE,HLOOKUP('CCR By Report Year'!AB49,'CCR By Report Year'!$R$4:$X$254,FinalData!$A49+1,FALSE),"..")</f>
        <v>..</v>
      </c>
      <c r="AB49" t="str">
        <f>IF(ISNUMBER('CCR By Report Year'!AC49)=TRUE,HLOOKUP('CCR By Report Year'!AC49,'CCR By Report Year'!$R$4:$X$254,FinalData!$A49+1,FALSE),"..")</f>
        <v>..</v>
      </c>
      <c r="AC49" t="str">
        <f>IF(ISNUMBER('CCR By Report Year'!AD49)=TRUE,HLOOKUP('CCR By Report Year'!AD49,'CCR By Report Year'!$R$4:$X$254,FinalData!$A49+1,FALSE),"..")</f>
        <v>..</v>
      </c>
      <c r="AD49" t="str">
        <f>IF(ISNUMBER('CCR By Report Year'!AE49)=TRUE,HLOOKUP('CCR By Report Year'!AE49,'CCR By Report Year'!$R$4:$X$254,FinalData!$A49+1,FALSE),"..")</f>
        <v>..</v>
      </c>
      <c r="AE49" t="str">
        <f>IF(ISNUMBER('CCR By Report Year'!AF49)=TRUE,HLOOKUP('CCR By Report Year'!AF49,'CCR By Report Year'!$R$4:$X$254,FinalData!$A49+1,FALSE),"..")</f>
        <v>..</v>
      </c>
      <c r="AF49" t="str">
        <f>IF(ISNUMBER('CCR By Report Year'!AG49)=TRUE,HLOOKUP('CCR By Report Year'!AG49,'CCR By Report Year'!$R$4:$X$254,FinalData!$A49+1,FALSE),"..")</f>
        <v>..</v>
      </c>
      <c r="AG49" t="str">
        <f>IF(ISNUMBER('CCR By Report Year'!AH49)=TRUE,HLOOKUP('CCR By Report Year'!AH49,'CCR By Report Year'!$R$4:$X$254,FinalData!$A49+1,FALSE),"..")</f>
        <v>..</v>
      </c>
      <c r="AH49" t="str">
        <f>IF(ISNUMBER('CCR By Report Year'!AI49)=TRUE,HLOOKUP('CCR By Report Year'!AI49,'CCR By Report Year'!$R$4:$X$254,FinalData!$A49+1,FALSE),"..")</f>
        <v>..</v>
      </c>
      <c r="AI49" t="str">
        <f>IF(ISNUMBER('CCR By Report Year'!AJ49)=TRUE,HLOOKUP('CCR By Report Year'!AJ49,'CCR By Report Year'!$R$4:$X$254,FinalData!$A49+1,FALSE),"..")</f>
        <v>..</v>
      </c>
    </row>
    <row r="50" spans="1:35" x14ac:dyDescent="0.35">
      <c r="A50">
        <v>46</v>
      </c>
      <c r="B50" t="s">
        <v>45</v>
      </c>
      <c r="C50" t="str">
        <f>IF(ISNUMBER('CCR By Report Year'!Z50)=TRUE,HLOOKUP('CCR By Report Year'!Z50,'CCR By Report Year'!$A$4:$H$254,FinalData!$A50+1,FALSE),"..")</f>
        <v>..</v>
      </c>
      <c r="D50" t="str">
        <f>IF(ISNUMBER('CCR By Report Year'!AA50)=TRUE,HLOOKUP('CCR By Report Year'!AA50,'CCR By Report Year'!$A$4:$H$254,FinalData!$A50+1,FALSE),"..")</f>
        <v>..</v>
      </c>
      <c r="E50" t="str">
        <f>IF(ISNUMBER('CCR By Report Year'!AB50)=TRUE,HLOOKUP('CCR By Report Year'!AB50,'CCR By Report Year'!$A$4:$H$254,FinalData!$A50+1,FALSE),"..")</f>
        <v>..</v>
      </c>
      <c r="F50" t="str">
        <f>IF(ISNUMBER('CCR By Report Year'!AC50)=TRUE,HLOOKUP('CCR By Report Year'!AC50,'CCR By Report Year'!$A$4:$H$254,FinalData!$A50+1,FALSE),"..")</f>
        <v>..</v>
      </c>
      <c r="G50" t="str">
        <f>IF(ISNUMBER('CCR By Report Year'!AD50)=TRUE,HLOOKUP('CCR By Report Year'!AD50,'CCR By Report Year'!$A$4:$H$254,FinalData!$A50+1,FALSE),"..")</f>
        <v>..</v>
      </c>
      <c r="H50" t="str">
        <f>IF(ISNUMBER('CCR By Report Year'!AE50)=TRUE,HLOOKUP('CCR By Report Year'!AE50,'CCR By Report Year'!$A$4:$H$254,FinalData!$A50+1,FALSE),"..")</f>
        <v>..</v>
      </c>
      <c r="I50" t="str">
        <f>IF(ISNUMBER('CCR By Report Year'!AF50)=TRUE,HLOOKUP('CCR By Report Year'!AF50,'CCR By Report Year'!$A$4:$H$254,FinalData!$A50+1,FALSE),"..")</f>
        <v>..</v>
      </c>
      <c r="J50" t="str">
        <f>IF(ISNUMBER('CCR By Report Year'!AG50)=TRUE,HLOOKUP('CCR By Report Year'!AG50,'CCR By Report Year'!$A$4:$H$254,FinalData!$A50+1,FALSE),"..")</f>
        <v>..</v>
      </c>
      <c r="K50" t="str">
        <f>IF(ISNUMBER('CCR By Report Year'!AH50)=TRUE,HLOOKUP('CCR By Report Year'!AH50,'CCR By Report Year'!$A$4:$H$254,FinalData!$A50+1,FALSE),"..")</f>
        <v>..</v>
      </c>
      <c r="L50" t="str">
        <f>IF(ISNUMBER('CCR By Report Year'!AI50)=TRUE,HLOOKUP('CCR By Report Year'!AI50,'CCR By Report Year'!$A$4:$H$254,FinalData!$A50+1,FALSE),"..")</f>
        <v>..</v>
      </c>
      <c r="M50" t="str">
        <f>IF(ISNUMBER('CCR By Report Year'!AJ50)=TRUE,HLOOKUP('CCR By Report Year'!AJ50,'CCR By Report Year'!$A$4:$H$254,FinalData!$A50+1,FALSE),"..")</f>
        <v>..</v>
      </c>
      <c r="N50" t="str">
        <f>IF(ISNUMBER('CCR By Report Year'!Z50)=TRUE,HLOOKUP('CCR By Report Year'!Z50,'CCR By Report Year'!$J$4:$P$254,FinalData!$A50+1,FALSE),"..")</f>
        <v>..</v>
      </c>
      <c r="O50" t="str">
        <f>IF(ISNUMBER('CCR By Report Year'!AA50)=TRUE,HLOOKUP('CCR By Report Year'!AA50,'CCR By Report Year'!$J$4:$P$254,FinalData!$A50+1,FALSE),"..")</f>
        <v>..</v>
      </c>
      <c r="P50" t="str">
        <f>IF(ISNUMBER('CCR By Report Year'!AB50)=TRUE,HLOOKUP('CCR By Report Year'!AB50,'CCR By Report Year'!$J$4:$P$254,FinalData!$A50+1,FALSE),"..")</f>
        <v>..</v>
      </c>
      <c r="Q50" t="str">
        <f>IF(ISNUMBER('CCR By Report Year'!AC50)=TRUE,HLOOKUP('CCR By Report Year'!AC50,'CCR By Report Year'!$J$4:$P$254,FinalData!$A50+1,FALSE),"..")</f>
        <v>..</v>
      </c>
      <c r="R50" t="str">
        <f>IF(ISNUMBER('CCR By Report Year'!AD50)=TRUE,HLOOKUP('CCR By Report Year'!AD50,'CCR By Report Year'!$J$4:$P$254,FinalData!$A50+1,FALSE),"..")</f>
        <v>..</v>
      </c>
      <c r="S50" t="str">
        <f>IF(ISNUMBER('CCR By Report Year'!AE50)=TRUE,HLOOKUP('CCR By Report Year'!AE50,'CCR By Report Year'!$J$4:$P$254,FinalData!$A50+1,FALSE),"..")</f>
        <v>..</v>
      </c>
      <c r="T50" t="str">
        <f>IF(ISNUMBER('CCR By Report Year'!AF50)=TRUE,HLOOKUP('CCR By Report Year'!AF50,'CCR By Report Year'!$J$4:$P$254,FinalData!$A50+1,FALSE),"..")</f>
        <v>..</v>
      </c>
      <c r="U50" t="str">
        <f>IF(ISNUMBER('CCR By Report Year'!AG50)=TRUE,HLOOKUP('CCR By Report Year'!AG50,'CCR By Report Year'!$J$4:$P$254,FinalData!$A50+1,FALSE),"..")</f>
        <v>..</v>
      </c>
      <c r="V50" t="str">
        <f>IF(ISNUMBER('CCR By Report Year'!AH50)=TRUE,HLOOKUP('CCR By Report Year'!AH50,'CCR By Report Year'!$J$4:$P$254,FinalData!$A50+1,FALSE),"..")</f>
        <v>..</v>
      </c>
      <c r="W50" t="str">
        <f>IF(ISNUMBER('CCR By Report Year'!AI50)=TRUE,HLOOKUP('CCR By Report Year'!AI50,'CCR By Report Year'!$J$4:$P$254,FinalData!$A50+1,FALSE),"..")</f>
        <v>..</v>
      </c>
      <c r="X50" t="str">
        <f>IF(ISNUMBER('CCR By Report Year'!AJ50)=TRUE,HLOOKUP('CCR By Report Year'!AJ50,'CCR By Report Year'!$J$4:$P$254,FinalData!$A50+1,FALSE),"..")</f>
        <v>..</v>
      </c>
      <c r="Y50" t="str">
        <f>IF(ISNUMBER('CCR By Report Year'!Z50)=TRUE,HLOOKUP('CCR By Report Year'!Z50,'CCR By Report Year'!$R$4:$X$254,FinalData!$A50+1,FALSE),"..")</f>
        <v>..</v>
      </c>
      <c r="Z50" t="str">
        <f>IF(ISNUMBER('CCR By Report Year'!AA50)=TRUE,HLOOKUP('CCR By Report Year'!AA50,'CCR By Report Year'!$R$4:$X$254,FinalData!$A50+1,FALSE),"..")</f>
        <v>..</v>
      </c>
      <c r="AA50" t="str">
        <f>IF(ISNUMBER('CCR By Report Year'!AB50)=TRUE,HLOOKUP('CCR By Report Year'!AB50,'CCR By Report Year'!$R$4:$X$254,FinalData!$A50+1,FALSE),"..")</f>
        <v>..</v>
      </c>
      <c r="AB50" t="str">
        <f>IF(ISNUMBER('CCR By Report Year'!AC50)=TRUE,HLOOKUP('CCR By Report Year'!AC50,'CCR By Report Year'!$R$4:$X$254,FinalData!$A50+1,FALSE),"..")</f>
        <v>..</v>
      </c>
      <c r="AC50" t="str">
        <f>IF(ISNUMBER('CCR By Report Year'!AD50)=TRUE,HLOOKUP('CCR By Report Year'!AD50,'CCR By Report Year'!$R$4:$X$254,FinalData!$A50+1,FALSE),"..")</f>
        <v>..</v>
      </c>
      <c r="AD50" t="str">
        <f>IF(ISNUMBER('CCR By Report Year'!AE50)=TRUE,HLOOKUP('CCR By Report Year'!AE50,'CCR By Report Year'!$R$4:$X$254,FinalData!$A50+1,FALSE),"..")</f>
        <v>..</v>
      </c>
      <c r="AE50" t="str">
        <f>IF(ISNUMBER('CCR By Report Year'!AF50)=TRUE,HLOOKUP('CCR By Report Year'!AF50,'CCR By Report Year'!$R$4:$X$254,FinalData!$A50+1,FALSE),"..")</f>
        <v>..</v>
      </c>
      <c r="AF50" t="str">
        <f>IF(ISNUMBER('CCR By Report Year'!AG50)=TRUE,HLOOKUP('CCR By Report Year'!AG50,'CCR By Report Year'!$R$4:$X$254,FinalData!$A50+1,FALSE),"..")</f>
        <v>..</v>
      </c>
      <c r="AG50" t="str">
        <f>IF(ISNUMBER('CCR By Report Year'!AH50)=TRUE,HLOOKUP('CCR By Report Year'!AH50,'CCR By Report Year'!$R$4:$X$254,FinalData!$A50+1,FALSE),"..")</f>
        <v>..</v>
      </c>
      <c r="AH50" t="str">
        <f>IF(ISNUMBER('CCR By Report Year'!AI50)=TRUE,HLOOKUP('CCR By Report Year'!AI50,'CCR By Report Year'!$R$4:$X$254,FinalData!$A50+1,FALSE),"..")</f>
        <v>..</v>
      </c>
      <c r="AI50" t="str">
        <f>IF(ISNUMBER('CCR By Report Year'!AJ50)=TRUE,HLOOKUP('CCR By Report Year'!AJ50,'CCR By Report Year'!$R$4:$X$254,FinalData!$A50+1,FALSE),"..")</f>
        <v>..</v>
      </c>
    </row>
    <row r="51" spans="1:35" x14ac:dyDescent="0.35">
      <c r="A51">
        <v>47</v>
      </c>
      <c r="B51" t="s">
        <v>46</v>
      </c>
      <c r="C51" t="str">
        <f>IF(ISNUMBER('CCR By Report Year'!Z51)=TRUE,HLOOKUP('CCR By Report Year'!Z51,'CCR By Report Year'!$A$4:$H$254,FinalData!$A51+1,FALSE),"..")</f>
        <v>..</v>
      </c>
      <c r="D51">
        <f>IF(ISNUMBER('CCR By Report Year'!AA51)=TRUE,HLOOKUP('CCR By Report Year'!AA51,'CCR By Report Year'!$A$4:$H$254,FinalData!$A51+1,FALSE),"..")</f>
        <v>0.66309523809523818</v>
      </c>
      <c r="E51">
        <f>IF(ISNUMBER('CCR By Report Year'!AB51)=TRUE,HLOOKUP('CCR By Report Year'!AB51,'CCR By Report Year'!$A$4:$H$254,FinalData!$A51+1,FALSE),"..")</f>
        <v>0.60837585034013608</v>
      </c>
      <c r="F51">
        <f>IF(ISNUMBER('CCR By Report Year'!AC51)=TRUE,HLOOKUP('CCR By Report Year'!AC51,'CCR By Report Year'!$A$4:$H$254,FinalData!$A51+1,FALSE),"..")</f>
        <v>0.60837585034013608</v>
      </c>
      <c r="G51">
        <f>IF(ISNUMBER('CCR By Report Year'!AD51)=TRUE,HLOOKUP('CCR By Report Year'!AD51,'CCR By Report Year'!$A$4:$H$254,FinalData!$A51+1,FALSE),"..")</f>
        <v>0.59751167857142851</v>
      </c>
      <c r="H51">
        <f>IF(ISNUMBER('CCR By Report Year'!AE51)=TRUE,HLOOKUP('CCR By Report Year'!AE51,'CCR By Report Year'!$A$4:$H$254,FinalData!$A51+1,FALSE),"..")</f>
        <v>0.59751167857142851</v>
      </c>
      <c r="I51">
        <f>IF(ISNUMBER('CCR By Report Year'!AF51)=TRUE,HLOOKUP('CCR By Report Year'!AF51,'CCR By Report Year'!$A$4:$H$254,FinalData!$A51+1,FALSE),"..")</f>
        <v>0.59751167857142851</v>
      </c>
      <c r="J51">
        <f>IF(ISNUMBER('CCR By Report Year'!AG51)=TRUE,HLOOKUP('CCR By Report Year'!AG51,'CCR By Report Year'!$A$4:$H$254,FinalData!$A51+1,FALSE),"..")</f>
        <v>0.59751167857142851</v>
      </c>
      <c r="K51">
        <f>IF(ISNUMBER('CCR By Report Year'!AH51)=TRUE,HLOOKUP('CCR By Report Year'!AH51,'CCR By Report Year'!$A$4:$H$254,FinalData!$A51+1,FALSE),"..")</f>
        <v>0.59751167857142851</v>
      </c>
      <c r="L51">
        <f>IF(ISNUMBER('CCR By Report Year'!AI51)=TRUE,HLOOKUP('CCR By Report Year'!AI51,'CCR By Report Year'!$A$4:$H$254,FinalData!$A51+1,FALSE),"..")</f>
        <v>0.59751167857142851</v>
      </c>
      <c r="M51">
        <f>IF(ISNUMBER('CCR By Report Year'!AJ51)=TRUE,HLOOKUP('CCR By Report Year'!AJ51,'CCR By Report Year'!$A$4:$H$254,FinalData!$A51+1,FALSE),"..")</f>
        <v>0.59751167857142851</v>
      </c>
      <c r="N51" t="str">
        <f>IF(ISNUMBER('CCR By Report Year'!Z51)=TRUE,HLOOKUP('CCR By Report Year'!Z51,'CCR By Report Year'!$J$4:$P$254,FinalData!$A51+1,FALSE),"..")</f>
        <v>..</v>
      </c>
      <c r="O51">
        <f>IF(ISNUMBER('CCR By Report Year'!AA51)=TRUE,HLOOKUP('CCR By Report Year'!AA51,'CCR By Report Year'!$J$4:$P$254,FinalData!$A51+1,FALSE),"..")</f>
        <v>0.61428571428571421</v>
      </c>
      <c r="P51">
        <f>IF(ISNUMBER('CCR By Report Year'!AB51)=TRUE,HLOOKUP('CCR By Report Year'!AB51,'CCR By Report Year'!$J$4:$P$254,FinalData!$A51+1,FALSE),"..")</f>
        <v>0.54047619047619055</v>
      </c>
      <c r="Q51">
        <f>IF(ISNUMBER('CCR By Report Year'!AC51)=TRUE,HLOOKUP('CCR By Report Year'!AC51,'CCR By Report Year'!$J$4:$P$254,FinalData!$A51+1,FALSE),"..")</f>
        <v>0.54047619047619055</v>
      </c>
      <c r="R51">
        <f>IF(ISNUMBER('CCR By Report Year'!AD51)=TRUE,HLOOKUP('CCR By Report Year'!AD51,'CCR By Report Year'!$J$4:$P$254,FinalData!$A51+1,FALSE),"..")</f>
        <v>0.56964285714285712</v>
      </c>
      <c r="S51">
        <f>IF(ISNUMBER('CCR By Report Year'!AE51)=TRUE,HLOOKUP('CCR By Report Year'!AE51,'CCR By Report Year'!$J$4:$P$254,FinalData!$A51+1,FALSE),"..")</f>
        <v>0.56964285714285712</v>
      </c>
      <c r="T51">
        <f>IF(ISNUMBER('CCR By Report Year'!AF51)=TRUE,HLOOKUP('CCR By Report Year'!AF51,'CCR By Report Year'!$J$4:$P$254,FinalData!$A51+1,FALSE),"..")</f>
        <v>0.56964285714285712</v>
      </c>
      <c r="U51">
        <f>IF(ISNUMBER('CCR By Report Year'!AG51)=TRUE,HLOOKUP('CCR By Report Year'!AG51,'CCR By Report Year'!$J$4:$P$254,FinalData!$A51+1,FALSE),"..")</f>
        <v>0.56964285714285712</v>
      </c>
      <c r="V51">
        <f>IF(ISNUMBER('CCR By Report Year'!AH51)=TRUE,HLOOKUP('CCR By Report Year'!AH51,'CCR By Report Year'!$J$4:$P$254,FinalData!$A51+1,FALSE),"..")</f>
        <v>0.56964285714285712</v>
      </c>
      <c r="W51">
        <f>IF(ISNUMBER('CCR By Report Year'!AI51)=TRUE,HLOOKUP('CCR By Report Year'!AI51,'CCR By Report Year'!$J$4:$P$254,FinalData!$A51+1,FALSE),"..")</f>
        <v>0.56964285714285712</v>
      </c>
      <c r="X51">
        <f>IF(ISNUMBER('CCR By Report Year'!AJ51)=TRUE,HLOOKUP('CCR By Report Year'!AJ51,'CCR By Report Year'!$J$4:$P$254,FinalData!$A51+1,FALSE),"..")</f>
        <v>0.56964285714285712</v>
      </c>
      <c r="Y51" t="str">
        <f>IF(ISNUMBER('CCR By Report Year'!Z51)=TRUE,HLOOKUP('CCR By Report Year'!Z51,'CCR By Report Year'!$R$4:$X$254,FinalData!$A51+1,FALSE),"..")</f>
        <v>..</v>
      </c>
      <c r="Z51">
        <f>IF(ISNUMBER('CCR By Report Year'!AA51)=TRUE,HLOOKUP('CCR By Report Year'!AA51,'CCR By Report Year'!$R$4:$X$254,FinalData!$A51+1,FALSE),"..")</f>
        <v>0.53988095238095235</v>
      </c>
      <c r="AA51">
        <f>IF(ISNUMBER('CCR By Report Year'!AB51)=TRUE,HLOOKUP('CCR By Report Year'!AB51,'CCR By Report Year'!$R$4:$X$254,FinalData!$A51+1,FALSE),"..")</f>
        <v>0.53443877551020413</v>
      </c>
      <c r="AB51">
        <f>IF(ISNUMBER('CCR By Report Year'!AC51)=TRUE,HLOOKUP('CCR By Report Year'!AC51,'CCR By Report Year'!$R$4:$X$254,FinalData!$A51+1,FALSE),"..")</f>
        <v>0.53443877551020413</v>
      </c>
      <c r="AC51">
        <f>IF(ISNUMBER('CCR By Report Year'!AD51)=TRUE,HLOOKUP('CCR By Report Year'!AD51,'CCR By Report Year'!$R$4:$X$254,FinalData!$A51+1,FALSE),"..")</f>
        <v>0.50178571428571428</v>
      </c>
      <c r="AD51">
        <f>IF(ISNUMBER('CCR By Report Year'!AE51)=TRUE,HLOOKUP('CCR By Report Year'!AE51,'CCR By Report Year'!$R$4:$X$254,FinalData!$A51+1,FALSE),"..")</f>
        <v>0.50178571428571428</v>
      </c>
      <c r="AE51">
        <f>IF(ISNUMBER('CCR By Report Year'!AF51)=TRUE,HLOOKUP('CCR By Report Year'!AF51,'CCR By Report Year'!$R$4:$X$254,FinalData!$A51+1,FALSE),"..")</f>
        <v>0.50178571428571428</v>
      </c>
      <c r="AF51">
        <f>IF(ISNUMBER('CCR By Report Year'!AG51)=TRUE,HLOOKUP('CCR By Report Year'!AG51,'CCR By Report Year'!$R$4:$X$254,FinalData!$A51+1,FALSE),"..")</f>
        <v>0.50178571428571428</v>
      </c>
      <c r="AG51">
        <f>IF(ISNUMBER('CCR By Report Year'!AH51)=TRUE,HLOOKUP('CCR By Report Year'!AH51,'CCR By Report Year'!$R$4:$X$254,FinalData!$A51+1,FALSE),"..")</f>
        <v>0.50178571428571428</v>
      </c>
      <c r="AH51">
        <f>IF(ISNUMBER('CCR By Report Year'!AI51)=TRUE,HLOOKUP('CCR By Report Year'!AI51,'CCR By Report Year'!$R$4:$X$254,FinalData!$A51+1,FALSE),"..")</f>
        <v>0.50178571428571428</v>
      </c>
      <c r="AI51">
        <f>IF(ISNUMBER('CCR By Report Year'!AJ51)=TRUE,HLOOKUP('CCR By Report Year'!AJ51,'CCR By Report Year'!$R$4:$X$254,FinalData!$A51+1,FALSE),"..")</f>
        <v>0.50178571428571428</v>
      </c>
    </row>
    <row r="52" spans="1:35" x14ac:dyDescent="0.35">
      <c r="A52">
        <v>48</v>
      </c>
      <c r="B52" t="s">
        <v>47</v>
      </c>
      <c r="C52" t="str">
        <f>IF(ISNUMBER('CCR By Report Year'!Z52)=TRUE,HLOOKUP('CCR By Report Year'!Z52,'CCR By Report Year'!$A$4:$H$254,FinalData!$A52+1,FALSE),"..")</f>
        <v>..</v>
      </c>
      <c r="D52" t="str">
        <f>IF(ISNUMBER('CCR By Report Year'!AA52)=TRUE,HLOOKUP('CCR By Report Year'!AA52,'CCR By Report Year'!$A$4:$H$254,FinalData!$A52+1,FALSE),"..")</f>
        <v>..</v>
      </c>
      <c r="E52" t="str">
        <f>IF(ISNUMBER('CCR By Report Year'!AB52)=TRUE,HLOOKUP('CCR By Report Year'!AB52,'CCR By Report Year'!$A$4:$H$254,FinalData!$A52+1,FALSE),"..")</f>
        <v>..</v>
      </c>
      <c r="F52" t="str">
        <f>IF(ISNUMBER('CCR By Report Year'!AC52)=TRUE,HLOOKUP('CCR By Report Year'!AC52,'CCR By Report Year'!$A$4:$H$254,FinalData!$A52+1,FALSE),"..")</f>
        <v>..</v>
      </c>
      <c r="G52" t="str">
        <f>IF(ISNUMBER('CCR By Report Year'!AD52)=TRUE,HLOOKUP('CCR By Report Year'!AD52,'CCR By Report Year'!$A$4:$H$254,FinalData!$A52+1,FALSE),"..")</f>
        <v>..</v>
      </c>
      <c r="H52" t="str">
        <f>IF(ISNUMBER('CCR By Report Year'!AE52)=TRUE,HLOOKUP('CCR By Report Year'!AE52,'CCR By Report Year'!$A$4:$H$254,FinalData!$A52+1,FALSE),"..")</f>
        <v>..</v>
      </c>
      <c r="I52" t="str">
        <f>IF(ISNUMBER('CCR By Report Year'!AF52)=TRUE,HLOOKUP('CCR By Report Year'!AF52,'CCR By Report Year'!$A$4:$H$254,FinalData!$A52+1,FALSE),"..")</f>
        <v>..</v>
      </c>
      <c r="J52" t="str">
        <f>IF(ISNUMBER('CCR By Report Year'!AG52)=TRUE,HLOOKUP('CCR By Report Year'!AG52,'CCR By Report Year'!$A$4:$H$254,FinalData!$A52+1,FALSE),"..")</f>
        <v>..</v>
      </c>
      <c r="K52" t="str">
        <f>IF(ISNUMBER('CCR By Report Year'!AH52)=TRUE,HLOOKUP('CCR By Report Year'!AH52,'CCR By Report Year'!$A$4:$H$254,FinalData!$A52+1,FALSE),"..")</f>
        <v>..</v>
      </c>
      <c r="L52" t="str">
        <f>IF(ISNUMBER('CCR By Report Year'!AI52)=TRUE,HLOOKUP('CCR By Report Year'!AI52,'CCR By Report Year'!$A$4:$H$254,FinalData!$A52+1,FALSE),"..")</f>
        <v>..</v>
      </c>
      <c r="M52" t="str">
        <f>IF(ISNUMBER('CCR By Report Year'!AJ52)=TRUE,HLOOKUP('CCR By Report Year'!AJ52,'CCR By Report Year'!$A$4:$H$254,FinalData!$A52+1,FALSE),"..")</f>
        <v>..</v>
      </c>
      <c r="N52" t="str">
        <f>IF(ISNUMBER('CCR By Report Year'!Z52)=TRUE,HLOOKUP('CCR By Report Year'!Z52,'CCR By Report Year'!$J$4:$P$254,FinalData!$A52+1,FALSE),"..")</f>
        <v>..</v>
      </c>
      <c r="O52" t="str">
        <f>IF(ISNUMBER('CCR By Report Year'!AA52)=TRUE,HLOOKUP('CCR By Report Year'!AA52,'CCR By Report Year'!$J$4:$P$254,FinalData!$A52+1,FALSE),"..")</f>
        <v>..</v>
      </c>
      <c r="P52" t="str">
        <f>IF(ISNUMBER('CCR By Report Year'!AB52)=TRUE,HLOOKUP('CCR By Report Year'!AB52,'CCR By Report Year'!$J$4:$P$254,FinalData!$A52+1,FALSE),"..")</f>
        <v>..</v>
      </c>
      <c r="Q52" t="str">
        <f>IF(ISNUMBER('CCR By Report Year'!AC52)=TRUE,HLOOKUP('CCR By Report Year'!AC52,'CCR By Report Year'!$J$4:$P$254,FinalData!$A52+1,FALSE),"..")</f>
        <v>..</v>
      </c>
      <c r="R52" t="str">
        <f>IF(ISNUMBER('CCR By Report Year'!AD52)=TRUE,HLOOKUP('CCR By Report Year'!AD52,'CCR By Report Year'!$J$4:$P$254,FinalData!$A52+1,FALSE),"..")</f>
        <v>..</v>
      </c>
      <c r="S52" t="str">
        <f>IF(ISNUMBER('CCR By Report Year'!AE52)=TRUE,HLOOKUP('CCR By Report Year'!AE52,'CCR By Report Year'!$J$4:$P$254,FinalData!$A52+1,FALSE),"..")</f>
        <v>..</v>
      </c>
      <c r="T52" t="str">
        <f>IF(ISNUMBER('CCR By Report Year'!AF52)=TRUE,HLOOKUP('CCR By Report Year'!AF52,'CCR By Report Year'!$J$4:$P$254,FinalData!$A52+1,FALSE),"..")</f>
        <v>..</v>
      </c>
      <c r="U52" t="str">
        <f>IF(ISNUMBER('CCR By Report Year'!AG52)=TRUE,HLOOKUP('CCR By Report Year'!AG52,'CCR By Report Year'!$J$4:$P$254,FinalData!$A52+1,FALSE),"..")</f>
        <v>..</v>
      </c>
      <c r="V52" t="str">
        <f>IF(ISNUMBER('CCR By Report Year'!AH52)=TRUE,HLOOKUP('CCR By Report Year'!AH52,'CCR By Report Year'!$J$4:$P$254,FinalData!$A52+1,FALSE),"..")</f>
        <v>..</v>
      </c>
      <c r="W52" t="str">
        <f>IF(ISNUMBER('CCR By Report Year'!AI52)=TRUE,HLOOKUP('CCR By Report Year'!AI52,'CCR By Report Year'!$J$4:$P$254,FinalData!$A52+1,FALSE),"..")</f>
        <v>..</v>
      </c>
      <c r="X52" t="str">
        <f>IF(ISNUMBER('CCR By Report Year'!AJ52)=TRUE,HLOOKUP('CCR By Report Year'!AJ52,'CCR By Report Year'!$J$4:$P$254,FinalData!$A52+1,FALSE),"..")</f>
        <v>..</v>
      </c>
      <c r="Y52" t="str">
        <f>IF(ISNUMBER('CCR By Report Year'!Z52)=TRUE,HLOOKUP('CCR By Report Year'!Z52,'CCR By Report Year'!$R$4:$X$254,FinalData!$A52+1,FALSE),"..")</f>
        <v>..</v>
      </c>
      <c r="Z52" t="str">
        <f>IF(ISNUMBER('CCR By Report Year'!AA52)=TRUE,HLOOKUP('CCR By Report Year'!AA52,'CCR By Report Year'!$R$4:$X$254,FinalData!$A52+1,FALSE),"..")</f>
        <v>..</v>
      </c>
      <c r="AA52" t="str">
        <f>IF(ISNUMBER('CCR By Report Year'!AB52)=TRUE,HLOOKUP('CCR By Report Year'!AB52,'CCR By Report Year'!$R$4:$X$254,FinalData!$A52+1,FALSE),"..")</f>
        <v>..</v>
      </c>
      <c r="AB52" t="str">
        <f>IF(ISNUMBER('CCR By Report Year'!AC52)=TRUE,HLOOKUP('CCR By Report Year'!AC52,'CCR By Report Year'!$R$4:$X$254,FinalData!$A52+1,FALSE),"..")</f>
        <v>..</v>
      </c>
      <c r="AC52" t="str">
        <f>IF(ISNUMBER('CCR By Report Year'!AD52)=TRUE,HLOOKUP('CCR By Report Year'!AD52,'CCR By Report Year'!$R$4:$X$254,FinalData!$A52+1,FALSE),"..")</f>
        <v>..</v>
      </c>
      <c r="AD52" t="str">
        <f>IF(ISNUMBER('CCR By Report Year'!AE52)=TRUE,HLOOKUP('CCR By Report Year'!AE52,'CCR By Report Year'!$R$4:$X$254,FinalData!$A52+1,FALSE),"..")</f>
        <v>..</v>
      </c>
      <c r="AE52" t="str">
        <f>IF(ISNUMBER('CCR By Report Year'!AF52)=TRUE,HLOOKUP('CCR By Report Year'!AF52,'CCR By Report Year'!$R$4:$X$254,FinalData!$A52+1,FALSE),"..")</f>
        <v>..</v>
      </c>
      <c r="AF52" t="str">
        <f>IF(ISNUMBER('CCR By Report Year'!AG52)=TRUE,HLOOKUP('CCR By Report Year'!AG52,'CCR By Report Year'!$R$4:$X$254,FinalData!$A52+1,FALSE),"..")</f>
        <v>..</v>
      </c>
      <c r="AG52" t="str">
        <f>IF(ISNUMBER('CCR By Report Year'!AH52)=TRUE,HLOOKUP('CCR By Report Year'!AH52,'CCR By Report Year'!$R$4:$X$254,FinalData!$A52+1,FALSE),"..")</f>
        <v>..</v>
      </c>
      <c r="AH52" t="str">
        <f>IF(ISNUMBER('CCR By Report Year'!AI52)=TRUE,HLOOKUP('CCR By Report Year'!AI52,'CCR By Report Year'!$R$4:$X$254,FinalData!$A52+1,FALSE),"..")</f>
        <v>..</v>
      </c>
      <c r="AI52" t="str">
        <f>IF(ISNUMBER('CCR By Report Year'!AJ52)=TRUE,HLOOKUP('CCR By Report Year'!AJ52,'CCR By Report Year'!$R$4:$X$254,FinalData!$A52+1,FALSE),"..")</f>
        <v>..</v>
      </c>
    </row>
    <row r="53" spans="1:35" x14ac:dyDescent="0.35">
      <c r="A53">
        <v>49</v>
      </c>
      <c r="B53" t="s">
        <v>48</v>
      </c>
      <c r="C53" t="str">
        <f>IF(ISNUMBER('CCR By Report Year'!Z53)=TRUE,HLOOKUP('CCR By Report Year'!Z53,'CCR By Report Year'!$A$4:$H$254,FinalData!$A53+1,FALSE),"..")</f>
        <v>..</v>
      </c>
      <c r="D53" t="str">
        <f>IF(ISNUMBER('CCR By Report Year'!AA53)=TRUE,HLOOKUP('CCR By Report Year'!AA53,'CCR By Report Year'!$A$4:$H$254,FinalData!$A53+1,FALSE),"..")</f>
        <v>..</v>
      </c>
      <c r="E53" t="str">
        <f>IF(ISNUMBER('CCR By Report Year'!AB53)=TRUE,HLOOKUP('CCR By Report Year'!AB53,'CCR By Report Year'!$A$4:$H$254,FinalData!$A53+1,FALSE),"..")</f>
        <v>..</v>
      </c>
      <c r="F53" t="str">
        <f>IF(ISNUMBER('CCR By Report Year'!AC53)=TRUE,HLOOKUP('CCR By Report Year'!AC53,'CCR By Report Year'!$A$4:$H$254,FinalData!$A53+1,FALSE),"..")</f>
        <v>..</v>
      </c>
      <c r="G53" t="str">
        <f>IF(ISNUMBER('CCR By Report Year'!AD53)=TRUE,HLOOKUP('CCR By Report Year'!AD53,'CCR By Report Year'!$A$4:$H$254,FinalData!$A53+1,FALSE),"..")</f>
        <v>..</v>
      </c>
      <c r="H53" t="str">
        <f>IF(ISNUMBER('CCR By Report Year'!AE53)=TRUE,HLOOKUP('CCR By Report Year'!AE53,'CCR By Report Year'!$A$4:$H$254,FinalData!$A53+1,FALSE),"..")</f>
        <v>..</v>
      </c>
      <c r="I53" t="str">
        <f>IF(ISNUMBER('CCR By Report Year'!AF53)=TRUE,HLOOKUP('CCR By Report Year'!AF53,'CCR By Report Year'!$A$4:$H$254,FinalData!$A53+1,FALSE),"..")</f>
        <v>..</v>
      </c>
      <c r="J53" t="str">
        <f>IF(ISNUMBER('CCR By Report Year'!AG53)=TRUE,HLOOKUP('CCR By Report Year'!AG53,'CCR By Report Year'!$A$4:$H$254,FinalData!$A53+1,FALSE),"..")</f>
        <v>..</v>
      </c>
      <c r="K53" t="str">
        <f>IF(ISNUMBER('CCR By Report Year'!AH53)=TRUE,HLOOKUP('CCR By Report Year'!AH53,'CCR By Report Year'!$A$4:$H$254,FinalData!$A53+1,FALSE),"..")</f>
        <v>..</v>
      </c>
      <c r="L53" t="str">
        <f>IF(ISNUMBER('CCR By Report Year'!AI53)=TRUE,HLOOKUP('CCR By Report Year'!AI53,'CCR By Report Year'!$A$4:$H$254,FinalData!$A53+1,FALSE),"..")</f>
        <v>..</v>
      </c>
      <c r="M53" t="str">
        <f>IF(ISNUMBER('CCR By Report Year'!AJ53)=TRUE,HLOOKUP('CCR By Report Year'!AJ53,'CCR By Report Year'!$A$4:$H$254,FinalData!$A53+1,FALSE),"..")</f>
        <v>..</v>
      </c>
      <c r="N53" t="str">
        <f>IF(ISNUMBER('CCR By Report Year'!Z53)=TRUE,HLOOKUP('CCR By Report Year'!Z53,'CCR By Report Year'!$J$4:$P$254,FinalData!$A53+1,FALSE),"..")</f>
        <v>..</v>
      </c>
      <c r="O53" t="str">
        <f>IF(ISNUMBER('CCR By Report Year'!AA53)=TRUE,HLOOKUP('CCR By Report Year'!AA53,'CCR By Report Year'!$J$4:$P$254,FinalData!$A53+1,FALSE),"..")</f>
        <v>..</v>
      </c>
      <c r="P53" t="str">
        <f>IF(ISNUMBER('CCR By Report Year'!AB53)=TRUE,HLOOKUP('CCR By Report Year'!AB53,'CCR By Report Year'!$J$4:$P$254,FinalData!$A53+1,FALSE),"..")</f>
        <v>..</v>
      </c>
      <c r="Q53" t="str">
        <f>IF(ISNUMBER('CCR By Report Year'!AC53)=TRUE,HLOOKUP('CCR By Report Year'!AC53,'CCR By Report Year'!$J$4:$P$254,FinalData!$A53+1,FALSE),"..")</f>
        <v>..</v>
      </c>
      <c r="R53" t="str">
        <f>IF(ISNUMBER('CCR By Report Year'!AD53)=TRUE,HLOOKUP('CCR By Report Year'!AD53,'CCR By Report Year'!$J$4:$P$254,FinalData!$A53+1,FALSE),"..")</f>
        <v>..</v>
      </c>
      <c r="S53" t="str">
        <f>IF(ISNUMBER('CCR By Report Year'!AE53)=TRUE,HLOOKUP('CCR By Report Year'!AE53,'CCR By Report Year'!$J$4:$P$254,FinalData!$A53+1,FALSE),"..")</f>
        <v>..</v>
      </c>
      <c r="T53" t="str">
        <f>IF(ISNUMBER('CCR By Report Year'!AF53)=TRUE,HLOOKUP('CCR By Report Year'!AF53,'CCR By Report Year'!$J$4:$P$254,FinalData!$A53+1,FALSE),"..")</f>
        <v>..</v>
      </c>
      <c r="U53" t="str">
        <f>IF(ISNUMBER('CCR By Report Year'!AG53)=TRUE,HLOOKUP('CCR By Report Year'!AG53,'CCR By Report Year'!$J$4:$P$254,FinalData!$A53+1,FALSE),"..")</f>
        <v>..</v>
      </c>
      <c r="V53" t="str">
        <f>IF(ISNUMBER('CCR By Report Year'!AH53)=TRUE,HLOOKUP('CCR By Report Year'!AH53,'CCR By Report Year'!$J$4:$P$254,FinalData!$A53+1,FALSE),"..")</f>
        <v>..</v>
      </c>
      <c r="W53" t="str">
        <f>IF(ISNUMBER('CCR By Report Year'!AI53)=TRUE,HLOOKUP('CCR By Report Year'!AI53,'CCR By Report Year'!$J$4:$P$254,FinalData!$A53+1,FALSE),"..")</f>
        <v>..</v>
      </c>
      <c r="X53" t="str">
        <f>IF(ISNUMBER('CCR By Report Year'!AJ53)=TRUE,HLOOKUP('CCR By Report Year'!AJ53,'CCR By Report Year'!$J$4:$P$254,FinalData!$A53+1,FALSE),"..")</f>
        <v>..</v>
      </c>
      <c r="Y53" t="str">
        <f>IF(ISNUMBER('CCR By Report Year'!Z53)=TRUE,HLOOKUP('CCR By Report Year'!Z53,'CCR By Report Year'!$R$4:$X$254,FinalData!$A53+1,FALSE),"..")</f>
        <v>..</v>
      </c>
      <c r="Z53" t="str">
        <f>IF(ISNUMBER('CCR By Report Year'!AA53)=TRUE,HLOOKUP('CCR By Report Year'!AA53,'CCR By Report Year'!$R$4:$X$254,FinalData!$A53+1,FALSE),"..")</f>
        <v>..</v>
      </c>
      <c r="AA53" t="str">
        <f>IF(ISNUMBER('CCR By Report Year'!AB53)=TRUE,HLOOKUP('CCR By Report Year'!AB53,'CCR By Report Year'!$R$4:$X$254,FinalData!$A53+1,FALSE),"..")</f>
        <v>..</v>
      </c>
      <c r="AB53" t="str">
        <f>IF(ISNUMBER('CCR By Report Year'!AC53)=TRUE,HLOOKUP('CCR By Report Year'!AC53,'CCR By Report Year'!$R$4:$X$254,FinalData!$A53+1,FALSE),"..")</f>
        <v>..</v>
      </c>
      <c r="AC53" t="str">
        <f>IF(ISNUMBER('CCR By Report Year'!AD53)=TRUE,HLOOKUP('CCR By Report Year'!AD53,'CCR By Report Year'!$R$4:$X$254,FinalData!$A53+1,FALSE),"..")</f>
        <v>..</v>
      </c>
      <c r="AD53" t="str">
        <f>IF(ISNUMBER('CCR By Report Year'!AE53)=TRUE,HLOOKUP('CCR By Report Year'!AE53,'CCR By Report Year'!$R$4:$X$254,FinalData!$A53+1,FALSE),"..")</f>
        <v>..</v>
      </c>
      <c r="AE53" t="str">
        <f>IF(ISNUMBER('CCR By Report Year'!AF53)=TRUE,HLOOKUP('CCR By Report Year'!AF53,'CCR By Report Year'!$R$4:$X$254,FinalData!$A53+1,FALSE),"..")</f>
        <v>..</v>
      </c>
      <c r="AF53" t="str">
        <f>IF(ISNUMBER('CCR By Report Year'!AG53)=TRUE,HLOOKUP('CCR By Report Year'!AG53,'CCR By Report Year'!$R$4:$X$254,FinalData!$A53+1,FALSE),"..")</f>
        <v>..</v>
      </c>
      <c r="AG53" t="str">
        <f>IF(ISNUMBER('CCR By Report Year'!AH53)=TRUE,HLOOKUP('CCR By Report Year'!AH53,'CCR By Report Year'!$R$4:$X$254,FinalData!$A53+1,FALSE),"..")</f>
        <v>..</v>
      </c>
      <c r="AH53" t="str">
        <f>IF(ISNUMBER('CCR By Report Year'!AI53)=TRUE,HLOOKUP('CCR By Report Year'!AI53,'CCR By Report Year'!$R$4:$X$254,FinalData!$A53+1,FALSE),"..")</f>
        <v>..</v>
      </c>
      <c r="AI53" t="str">
        <f>IF(ISNUMBER('CCR By Report Year'!AJ53)=TRUE,HLOOKUP('CCR By Report Year'!AJ53,'CCR By Report Year'!$R$4:$X$254,FinalData!$A53+1,FALSE),"..")</f>
        <v>..</v>
      </c>
    </row>
    <row r="54" spans="1:35" x14ac:dyDescent="0.35">
      <c r="A54">
        <v>50</v>
      </c>
      <c r="B54" t="s">
        <v>49</v>
      </c>
      <c r="C54" t="str">
        <f>IF(ISNUMBER('CCR By Report Year'!Z54)=TRUE,HLOOKUP('CCR By Report Year'!Z54,'CCR By Report Year'!$A$4:$H$254,FinalData!$A54+1,FALSE),"..")</f>
        <v>..</v>
      </c>
      <c r="D54" t="str">
        <f>IF(ISNUMBER('CCR By Report Year'!AA54)=TRUE,HLOOKUP('CCR By Report Year'!AA54,'CCR By Report Year'!$A$4:$H$254,FinalData!$A54+1,FALSE),"..")</f>
        <v>..</v>
      </c>
      <c r="E54" t="str">
        <f>IF(ISNUMBER('CCR By Report Year'!AB54)=TRUE,HLOOKUP('CCR By Report Year'!AB54,'CCR By Report Year'!$A$4:$H$254,FinalData!$A54+1,FALSE),"..")</f>
        <v>..</v>
      </c>
      <c r="F54" t="str">
        <f>IF(ISNUMBER('CCR By Report Year'!AC54)=TRUE,HLOOKUP('CCR By Report Year'!AC54,'CCR By Report Year'!$A$4:$H$254,FinalData!$A54+1,FALSE),"..")</f>
        <v>..</v>
      </c>
      <c r="G54" t="str">
        <f>IF(ISNUMBER('CCR By Report Year'!AD54)=TRUE,HLOOKUP('CCR By Report Year'!AD54,'CCR By Report Year'!$A$4:$H$254,FinalData!$A54+1,FALSE),"..")</f>
        <v>..</v>
      </c>
      <c r="H54" t="str">
        <f>IF(ISNUMBER('CCR By Report Year'!AE54)=TRUE,HLOOKUP('CCR By Report Year'!AE54,'CCR By Report Year'!$A$4:$H$254,FinalData!$A54+1,FALSE),"..")</f>
        <v>..</v>
      </c>
      <c r="I54" t="str">
        <f>IF(ISNUMBER('CCR By Report Year'!AF54)=TRUE,HLOOKUP('CCR By Report Year'!AF54,'CCR By Report Year'!$A$4:$H$254,FinalData!$A54+1,FALSE),"..")</f>
        <v>..</v>
      </c>
      <c r="J54" t="str">
        <f>IF(ISNUMBER('CCR By Report Year'!AG54)=TRUE,HLOOKUP('CCR By Report Year'!AG54,'CCR By Report Year'!$A$4:$H$254,FinalData!$A54+1,FALSE),"..")</f>
        <v>..</v>
      </c>
      <c r="K54" t="str">
        <f>IF(ISNUMBER('CCR By Report Year'!AH54)=TRUE,HLOOKUP('CCR By Report Year'!AH54,'CCR By Report Year'!$A$4:$H$254,FinalData!$A54+1,FALSE),"..")</f>
        <v>..</v>
      </c>
      <c r="L54" t="str">
        <f>IF(ISNUMBER('CCR By Report Year'!AI54)=TRUE,HLOOKUP('CCR By Report Year'!AI54,'CCR By Report Year'!$A$4:$H$254,FinalData!$A54+1,FALSE),"..")</f>
        <v>..</v>
      </c>
      <c r="M54" t="str">
        <f>IF(ISNUMBER('CCR By Report Year'!AJ54)=TRUE,HLOOKUP('CCR By Report Year'!AJ54,'CCR By Report Year'!$A$4:$H$254,FinalData!$A54+1,FALSE),"..")</f>
        <v>..</v>
      </c>
      <c r="N54" t="str">
        <f>IF(ISNUMBER('CCR By Report Year'!Z54)=TRUE,HLOOKUP('CCR By Report Year'!Z54,'CCR By Report Year'!$J$4:$P$254,FinalData!$A54+1,FALSE),"..")</f>
        <v>..</v>
      </c>
      <c r="O54" t="str">
        <f>IF(ISNUMBER('CCR By Report Year'!AA54)=TRUE,HLOOKUP('CCR By Report Year'!AA54,'CCR By Report Year'!$J$4:$P$254,FinalData!$A54+1,FALSE),"..")</f>
        <v>..</v>
      </c>
      <c r="P54" t="str">
        <f>IF(ISNUMBER('CCR By Report Year'!AB54)=TRUE,HLOOKUP('CCR By Report Year'!AB54,'CCR By Report Year'!$J$4:$P$254,FinalData!$A54+1,FALSE),"..")</f>
        <v>..</v>
      </c>
      <c r="Q54" t="str">
        <f>IF(ISNUMBER('CCR By Report Year'!AC54)=TRUE,HLOOKUP('CCR By Report Year'!AC54,'CCR By Report Year'!$J$4:$P$254,FinalData!$A54+1,FALSE),"..")</f>
        <v>..</v>
      </c>
      <c r="R54" t="str">
        <f>IF(ISNUMBER('CCR By Report Year'!AD54)=TRUE,HLOOKUP('CCR By Report Year'!AD54,'CCR By Report Year'!$J$4:$P$254,FinalData!$A54+1,FALSE),"..")</f>
        <v>..</v>
      </c>
      <c r="S54" t="str">
        <f>IF(ISNUMBER('CCR By Report Year'!AE54)=TRUE,HLOOKUP('CCR By Report Year'!AE54,'CCR By Report Year'!$J$4:$P$254,FinalData!$A54+1,FALSE),"..")</f>
        <v>..</v>
      </c>
      <c r="T54" t="str">
        <f>IF(ISNUMBER('CCR By Report Year'!AF54)=TRUE,HLOOKUP('CCR By Report Year'!AF54,'CCR By Report Year'!$J$4:$P$254,FinalData!$A54+1,FALSE),"..")</f>
        <v>..</v>
      </c>
      <c r="U54" t="str">
        <f>IF(ISNUMBER('CCR By Report Year'!AG54)=TRUE,HLOOKUP('CCR By Report Year'!AG54,'CCR By Report Year'!$J$4:$P$254,FinalData!$A54+1,FALSE),"..")</f>
        <v>..</v>
      </c>
      <c r="V54" t="str">
        <f>IF(ISNUMBER('CCR By Report Year'!AH54)=TRUE,HLOOKUP('CCR By Report Year'!AH54,'CCR By Report Year'!$J$4:$P$254,FinalData!$A54+1,FALSE),"..")</f>
        <v>..</v>
      </c>
      <c r="W54" t="str">
        <f>IF(ISNUMBER('CCR By Report Year'!AI54)=TRUE,HLOOKUP('CCR By Report Year'!AI54,'CCR By Report Year'!$J$4:$P$254,FinalData!$A54+1,FALSE),"..")</f>
        <v>..</v>
      </c>
      <c r="X54" t="str">
        <f>IF(ISNUMBER('CCR By Report Year'!AJ54)=TRUE,HLOOKUP('CCR By Report Year'!AJ54,'CCR By Report Year'!$J$4:$P$254,FinalData!$A54+1,FALSE),"..")</f>
        <v>..</v>
      </c>
      <c r="Y54" t="str">
        <f>IF(ISNUMBER('CCR By Report Year'!Z54)=TRUE,HLOOKUP('CCR By Report Year'!Z54,'CCR By Report Year'!$R$4:$X$254,FinalData!$A54+1,FALSE),"..")</f>
        <v>..</v>
      </c>
      <c r="Z54" t="str">
        <f>IF(ISNUMBER('CCR By Report Year'!AA54)=TRUE,HLOOKUP('CCR By Report Year'!AA54,'CCR By Report Year'!$R$4:$X$254,FinalData!$A54+1,FALSE),"..")</f>
        <v>..</v>
      </c>
      <c r="AA54" t="str">
        <f>IF(ISNUMBER('CCR By Report Year'!AB54)=TRUE,HLOOKUP('CCR By Report Year'!AB54,'CCR By Report Year'!$R$4:$X$254,FinalData!$A54+1,FALSE),"..")</f>
        <v>..</v>
      </c>
      <c r="AB54" t="str">
        <f>IF(ISNUMBER('CCR By Report Year'!AC54)=TRUE,HLOOKUP('CCR By Report Year'!AC54,'CCR By Report Year'!$R$4:$X$254,FinalData!$A54+1,FALSE),"..")</f>
        <v>..</v>
      </c>
      <c r="AC54" t="str">
        <f>IF(ISNUMBER('CCR By Report Year'!AD54)=TRUE,HLOOKUP('CCR By Report Year'!AD54,'CCR By Report Year'!$R$4:$X$254,FinalData!$A54+1,FALSE),"..")</f>
        <v>..</v>
      </c>
      <c r="AD54" t="str">
        <f>IF(ISNUMBER('CCR By Report Year'!AE54)=TRUE,HLOOKUP('CCR By Report Year'!AE54,'CCR By Report Year'!$R$4:$X$254,FinalData!$A54+1,FALSE),"..")</f>
        <v>..</v>
      </c>
      <c r="AE54" t="str">
        <f>IF(ISNUMBER('CCR By Report Year'!AF54)=TRUE,HLOOKUP('CCR By Report Year'!AF54,'CCR By Report Year'!$R$4:$X$254,FinalData!$A54+1,FALSE),"..")</f>
        <v>..</v>
      </c>
      <c r="AF54" t="str">
        <f>IF(ISNUMBER('CCR By Report Year'!AG54)=TRUE,HLOOKUP('CCR By Report Year'!AG54,'CCR By Report Year'!$R$4:$X$254,FinalData!$A54+1,FALSE),"..")</f>
        <v>..</v>
      </c>
      <c r="AG54" t="str">
        <f>IF(ISNUMBER('CCR By Report Year'!AH54)=TRUE,HLOOKUP('CCR By Report Year'!AH54,'CCR By Report Year'!$R$4:$X$254,FinalData!$A54+1,FALSE),"..")</f>
        <v>..</v>
      </c>
      <c r="AH54" t="str">
        <f>IF(ISNUMBER('CCR By Report Year'!AI54)=TRUE,HLOOKUP('CCR By Report Year'!AI54,'CCR By Report Year'!$R$4:$X$254,FinalData!$A54+1,FALSE),"..")</f>
        <v>..</v>
      </c>
      <c r="AI54" t="str">
        <f>IF(ISNUMBER('CCR By Report Year'!AJ54)=TRUE,HLOOKUP('CCR By Report Year'!AJ54,'CCR By Report Year'!$R$4:$X$254,FinalData!$A54+1,FALSE),"..")</f>
        <v>..</v>
      </c>
    </row>
    <row r="55" spans="1:35" x14ac:dyDescent="0.35">
      <c r="A55">
        <v>51</v>
      </c>
      <c r="B55" t="s">
        <v>50</v>
      </c>
      <c r="C55" t="str">
        <f>IF(ISNUMBER('CCR By Report Year'!Z55)=TRUE,HLOOKUP('CCR By Report Year'!Z55,'CCR By Report Year'!$A$4:$H$254,FinalData!$A55+1,FALSE),"..")</f>
        <v>..</v>
      </c>
      <c r="D55" t="str">
        <f>IF(ISNUMBER('CCR By Report Year'!AA55)=TRUE,HLOOKUP('CCR By Report Year'!AA55,'CCR By Report Year'!$A$4:$H$254,FinalData!$A55+1,FALSE),"..")</f>
        <v>..</v>
      </c>
      <c r="E55" t="str">
        <f>IF(ISNUMBER('CCR By Report Year'!AB55)=TRUE,HLOOKUP('CCR By Report Year'!AB55,'CCR By Report Year'!$A$4:$H$254,FinalData!$A55+1,FALSE),"..")</f>
        <v>..</v>
      </c>
      <c r="F55" t="str">
        <f>IF(ISNUMBER('CCR By Report Year'!AC55)=TRUE,HLOOKUP('CCR By Report Year'!AC55,'CCR By Report Year'!$A$4:$H$254,FinalData!$A55+1,FALSE),"..")</f>
        <v>..</v>
      </c>
      <c r="G55" t="str">
        <f>IF(ISNUMBER('CCR By Report Year'!AD55)=TRUE,HLOOKUP('CCR By Report Year'!AD55,'CCR By Report Year'!$A$4:$H$254,FinalData!$A55+1,FALSE),"..")</f>
        <v>..</v>
      </c>
      <c r="H55" t="str">
        <f>IF(ISNUMBER('CCR By Report Year'!AE55)=TRUE,HLOOKUP('CCR By Report Year'!AE55,'CCR By Report Year'!$A$4:$H$254,FinalData!$A55+1,FALSE),"..")</f>
        <v>..</v>
      </c>
      <c r="I55" t="str">
        <f>IF(ISNUMBER('CCR By Report Year'!AF55)=TRUE,HLOOKUP('CCR By Report Year'!AF55,'CCR By Report Year'!$A$4:$H$254,FinalData!$A55+1,FALSE),"..")</f>
        <v>..</v>
      </c>
      <c r="J55" t="str">
        <f>IF(ISNUMBER('CCR By Report Year'!AG55)=TRUE,HLOOKUP('CCR By Report Year'!AG55,'CCR By Report Year'!$A$4:$H$254,FinalData!$A55+1,FALSE),"..")</f>
        <v>..</v>
      </c>
      <c r="K55" t="str">
        <f>IF(ISNUMBER('CCR By Report Year'!AH55)=TRUE,HLOOKUP('CCR By Report Year'!AH55,'CCR By Report Year'!$A$4:$H$254,FinalData!$A55+1,FALSE),"..")</f>
        <v>..</v>
      </c>
      <c r="L55" t="str">
        <f>IF(ISNUMBER('CCR By Report Year'!AI55)=TRUE,HLOOKUP('CCR By Report Year'!AI55,'CCR By Report Year'!$A$4:$H$254,FinalData!$A55+1,FALSE),"..")</f>
        <v>..</v>
      </c>
      <c r="M55" t="str">
        <f>IF(ISNUMBER('CCR By Report Year'!AJ55)=TRUE,HLOOKUP('CCR By Report Year'!AJ55,'CCR By Report Year'!$A$4:$H$254,FinalData!$A55+1,FALSE),"..")</f>
        <v>..</v>
      </c>
      <c r="N55" t="str">
        <f>IF(ISNUMBER('CCR By Report Year'!Z55)=TRUE,HLOOKUP('CCR By Report Year'!Z55,'CCR By Report Year'!$J$4:$P$254,FinalData!$A55+1,FALSE),"..")</f>
        <v>..</v>
      </c>
      <c r="O55" t="str">
        <f>IF(ISNUMBER('CCR By Report Year'!AA55)=TRUE,HLOOKUP('CCR By Report Year'!AA55,'CCR By Report Year'!$J$4:$P$254,FinalData!$A55+1,FALSE),"..")</f>
        <v>..</v>
      </c>
      <c r="P55" t="str">
        <f>IF(ISNUMBER('CCR By Report Year'!AB55)=TRUE,HLOOKUP('CCR By Report Year'!AB55,'CCR By Report Year'!$J$4:$P$254,FinalData!$A55+1,FALSE),"..")</f>
        <v>..</v>
      </c>
      <c r="Q55" t="str">
        <f>IF(ISNUMBER('CCR By Report Year'!AC55)=TRUE,HLOOKUP('CCR By Report Year'!AC55,'CCR By Report Year'!$J$4:$P$254,FinalData!$A55+1,FALSE),"..")</f>
        <v>..</v>
      </c>
      <c r="R55" t="str">
        <f>IF(ISNUMBER('CCR By Report Year'!AD55)=TRUE,HLOOKUP('CCR By Report Year'!AD55,'CCR By Report Year'!$J$4:$P$254,FinalData!$A55+1,FALSE),"..")</f>
        <v>..</v>
      </c>
      <c r="S55" t="str">
        <f>IF(ISNUMBER('CCR By Report Year'!AE55)=TRUE,HLOOKUP('CCR By Report Year'!AE55,'CCR By Report Year'!$J$4:$P$254,FinalData!$A55+1,FALSE),"..")</f>
        <v>..</v>
      </c>
      <c r="T55" t="str">
        <f>IF(ISNUMBER('CCR By Report Year'!AF55)=TRUE,HLOOKUP('CCR By Report Year'!AF55,'CCR By Report Year'!$J$4:$P$254,FinalData!$A55+1,FALSE),"..")</f>
        <v>..</v>
      </c>
      <c r="U55" t="str">
        <f>IF(ISNUMBER('CCR By Report Year'!AG55)=TRUE,HLOOKUP('CCR By Report Year'!AG55,'CCR By Report Year'!$J$4:$P$254,FinalData!$A55+1,FALSE),"..")</f>
        <v>..</v>
      </c>
      <c r="V55" t="str">
        <f>IF(ISNUMBER('CCR By Report Year'!AH55)=TRUE,HLOOKUP('CCR By Report Year'!AH55,'CCR By Report Year'!$J$4:$P$254,FinalData!$A55+1,FALSE),"..")</f>
        <v>..</v>
      </c>
      <c r="W55" t="str">
        <f>IF(ISNUMBER('CCR By Report Year'!AI55)=TRUE,HLOOKUP('CCR By Report Year'!AI55,'CCR By Report Year'!$J$4:$P$254,FinalData!$A55+1,FALSE),"..")</f>
        <v>..</v>
      </c>
      <c r="X55" t="str">
        <f>IF(ISNUMBER('CCR By Report Year'!AJ55)=TRUE,HLOOKUP('CCR By Report Year'!AJ55,'CCR By Report Year'!$J$4:$P$254,FinalData!$A55+1,FALSE),"..")</f>
        <v>..</v>
      </c>
      <c r="Y55" t="str">
        <f>IF(ISNUMBER('CCR By Report Year'!Z55)=TRUE,HLOOKUP('CCR By Report Year'!Z55,'CCR By Report Year'!$R$4:$X$254,FinalData!$A55+1,FALSE),"..")</f>
        <v>..</v>
      </c>
      <c r="Z55" t="str">
        <f>IF(ISNUMBER('CCR By Report Year'!AA55)=TRUE,HLOOKUP('CCR By Report Year'!AA55,'CCR By Report Year'!$R$4:$X$254,FinalData!$A55+1,FALSE),"..")</f>
        <v>..</v>
      </c>
      <c r="AA55" t="str">
        <f>IF(ISNUMBER('CCR By Report Year'!AB55)=TRUE,HLOOKUP('CCR By Report Year'!AB55,'CCR By Report Year'!$R$4:$X$254,FinalData!$A55+1,FALSE),"..")</f>
        <v>..</v>
      </c>
      <c r="AB55" t="str">
        <f>IF(ISNUMBER('CCR By Report Year'!AC55)=TRUE,HLOOKUP('CCR By Report Year'!AC55,'CCR By Report Year'!$R$4:$X$254,FinalData!$A55+1,FALSE),"..")</f>
        <v>..</v>
      </c>
      <c r="AC55" t="str">
        <f>IF(ISNUMBER('CCR By Report Year'!AD55)=TRUE,HLOOKUP('CCR By Report Year'!AD55,'CCR By Report Year'!$R$4:$X$254,FinalData!$A55+1,FALSE),"..")</f>
        <v>..</v>
      </c>
      <c r="AD55" t="str">
        <f>IF(ISNUMBER('CCR By Report Year'!AE55)=TRUE,HLOOKUP('CCR By Report Year'!AE55,'CCR By Report Year'!$R$4:$X$254,FinalData!$A55+1,FALSE),"..")</f>
        <v>..</v>
      </c>
      <c r="AE55" t="str">
        <f>IF(ISNUMBER('CCR By Report Year'!AF55)=TRUE,HLOOKUP('CCR By Report Year'!AF55,'CCR By Report Year'!$R$4:$X$254,FinalData!$A55+1,FALSE),"..")</f>
        <v>..</v>
      </c>
      <c r="AF55" t="str">
        <f>IF(ISNUMBER('CCR By Report Year'!AG55)=TRUE,HLOOKUP('CCR By Report Year'!AG55,'CCR By Report Year'!$R$4:$X$254,FinalData!$A55+1,FALSE),"..")</f>
        <v>..</v>
      </c>
      <c r="AG55" t="str">
        <f>IF(ISNUMBER('CCR By Report Year'!AH55)=TRUE,HLOOKUP('CCR By Report Year'!AH55,'CCR By Report Year'!$R$4:$X$254,FinalData!$A55+1,FALSE),"..")</f>
        <v>..</v>
      </c>
      <c r="AH55" t="str">
        <f>IF(ISNUMBER('CCR By Report Year'!AI55)=TRUE,HLOOKUP('CCR By Report Year'!AI55,'CCR By Report Year'!$R$4:$X$254,FinalData!$A55+1,FALSE),"..")</f>
        <v>..</v>
      </c>
      <c r="AI55" t="str">
        <f>IF(ISNUMBER('CCR By Report Year'!AJ55)=TRUE,HLOOKUP('CCR By Report Year'!AJ55,'CCR By Report Year'!$R$4:$X$254,FinalData!$A55+1,FALSE),"..")</f>
        <v>..</v>
      </c>
    </row>
    <row r="56" spans="1:35" x14ac:dyDescent="0.35">
      <c r="A56">
        <v>52</v>
      </c>
      <c r="B56" t="s">
        <v>51</v>
      </c>
      <c r="C56" t="str">
        <f>IF(ISNUMBER('CCR By Report Year'!Z56)=TRUE,HLOOKUP('CCR By Report Year'!Z56,'CCR By Report Year'!$A$4:$H$254,FinalData!$A56+1,FALSE),"..")</f>
        <v>..</v>
      </c>
      <c r="D56" t="str">
        <f>IF(ISNUMBER('CCR By Report Year'!AA56)=TRUE,HLOOKUP('CCR By Report Year'!AA56,'CCR By Report Year'!$A$4:$H$254,FinalData!$A56+1,FALSE),"..")</f>
        <v>..</v>
      </c>
      <c r="E56" t="str">
        <f>IF(ISNUMBER('CCR By Report Year'!AB56)=TRUE,HLOOKUP('CCR By Report Year'!AB56,'CCR By Report Year'!$A$4:$H$254,FinalData!$A56+1,FALSE),"..")</f>
        <v>..</v>
      </c>
      <c r="F56" t="str">
        <f>IF(ISNUMBER('CCR By Report Year'!AC56)=TRUE,HLOOKUP('CCR By Report Year'!AC56,'CCR By Report Year'!$A$4:$H$254,FinalData!$A56+1,FALSE),"..")</f>
        <v>..</v>
      </c>
      <c r="G56" t="str">
        <f>IF(ISNUMBER('CCR By Report Year'!AD56)=TRUE,HLOOKUP('CCR By Report Year'!AD56,'CCR By Report Year'!$A$4:$H$254,FinalData!$A56+1,FALSE),"..")</f>
        <v>..</v>
      </c>
      <c r="H56" t="str">
        <f>IF(ISNUMBER('CCR By Report Year'!AE56)=TRUE,HLOOKUP('CCR By Report Year'!AE56,'CCR By Report Year'!$A$4:$H$254,FinalData!$A56+1,FALSE),"..")</f>
        <v>..</v>
      </c>
      <c r="I56" t="str">
        <f>IF(ISNUMBER('CCR By Report Year'!AF56)=TRUE,HLOOKUP('CCR By Report Year'!AF56,'CCR By Report Year'!$A$4:$H$254,FinalData!$A56+1,FALSE),"..")</f>
        <v>..</v>
      </c>
      <c r="J56" t="str">
        <f>IF(ISNUMBER('CCR By Report Year'!AG56)=TRUE,HLOOKUP('CCR By Report Year'!AG56,'CCR By Report Year'!$A$4:$H$254,FinalData!$A56+1,FALSE),"..")</f>
        <v>..</v>
      </c>
      <c r="K56" t="str">
        <f>IF(ISNUMBER('CCR By Report Year'!AH56)=TRUE,HLOOKUP('CCR By Report Year'!AH56,'CCR By Report Year'!$A$4:$H$254,FinalData!$A56+1,FALSE),"..")</f>
        <v>..</v>
      </c>
      <c r="L56" t="str">
        <f>IF(ISNUMBER('CCR By Report Year'!AI56)=TRUE,HLOOKUP('CCR By Report Year'!AI56,'CCR By Report Year'!$A$4:$H$254,FinalData!$A56+1,FALSE),"..")</f>
        <v>..</v>
      </c>
      <c r="M56" t="str">
        <f>IF(ISNUMBER('CCR By Report Year'!AJ56)=TRUE,HLOOKUP('CCR By Report Year'!AJ56,'CCR By Report Year'!$A$4:$H$254,FinalData!$A56+1,FALSE),"..")</f>
        <v>..</v>
      </c>
      <c r="N56" t="str">
        <f>IF(ISNUMBER('CCR By Report Year'!Z56)=TRUE,HLOOKUP('CCR By Report Year'!Z56,'CCR By Report Year'!$J$4:$P$254,FinalData!$A56+1,FALSE),"..")</f>
        <v>..</v>
      </c>
      <c r="O56" t="str">
        <f>IF(ISNUMBER('CCR By Report Year'!AA56)=TRUE,HLOOKUP('CCR By Report Year'!AA56,'CCR By Report Year'!$J$4:$P$254,FinalData!$A56+1,FALSE),"..")</f>
        <v>..</v>
      </c>
      <c r="P56" t="str">
        <f>IF(ISNUMBER('CCR By Report Year'!AB56)=TRUE,HLOOKUP('CCR By Report Year'!AB56,'CCR By Report Year'!$J$4:$P$254,FinalData!$A56+1,FALSE),"..")</f>
        <v>..</v>
      </c>
      <c r="Q56" t="str">
        <f>IF(ISNUMBER('CCR By Report Year'!AC56)=TRUE,HLOOKUP('CCR By Report Year'!AC56,'CCR By Report Year'!$J$4:$P$254,FinalData!$A56+1,FALSE),"..")</f>
        <v>..</v>
      </c>
      <c r="R56" t="str">
        <f>IF(ISNUMBER('CCR By Report Year'!AD56)=TRUE,HLOOKUP('CCR By Report Year'!AD56,'CCR By Report Year'!$J$4:$P$254,FinalData!$A56+1,FALSE),"..")</f>
        <v>..</v>
      </c>
      <c r="S56" t="str">
        <f>IF(ISNUMBER('CCR By Report Year'!AE56)=TRUE,HLOOKUP('CCR By Report Year'!AE56,'CCR By Report Year'!$J$4:$P$254,FinalData!$A56+1,FALSE),"..")</f>
        <v>..</v>
      </c>
      <c r="T56" t="str">
        <f>IF(ISNUMBER('CCR By Report Year'!AF56)=TRUE,HLOOKUP('CCR By Report Year'!AF56,'CCR By Report Year'!$J$4:$P$254,FinalData!$A56+1,FALSE),"..")</f>
        <v>..</v>
      </c>
      <c r="U56" t="str">
        <f>IF(ISNUMBER('CCR By Report Year'!AG56)=TRUE,HLOOKUP('CCR By Report Year'!AG56,'CCR By Report Year'!$J$4:$P$254,FinalData!$A56+1,FALSE),"..")</f>
        <v>..</v>
      </c>
      <c r="V56" t="str">
        <f>IF(ISNUMBER('CCR By Report Year'!AH56)=TRUE,HLOOKUP('CCR By Report Year'!AH56,'CCR By Report Year'!$J$4:$P$254,FinalData!$A56+1,FALSE),"..")</f>
        <v>..</v>
      </c>
      <c r="W56" t="str">
        <f>IF(ISNUMBER('CCR By Report Year'!AI56)=TRUE,HLOOKUP('CCR By Report Year'!AI56,'CCR By Report Year'!$J$4:$P$254,FinalData!$A56+1,FALSE),"..")</f>
        <v>..</v>
      </c>
      <c r="X56" t="str">
        <f>IF(ISNUMBER('CCR By Report Year'!AJ56)=TRUE,HLOOKUP('CCR By Report Year'!AJ56,'CCR By Report Year'!$J$4:$P$254,FinalData!$A56+1,FALSE),"..")</f>
        <v>..</v>
      </c>
      <c r="Y56" t="str">
        <f>IF(ISNUMBER('CCR By Report Year'!Z56)=TRUE,HLOOKUP('CCR By Report Year'!Z56,'CCR By Report Year'!$R$4:$X$254,FinalData!$A56+1,FALSE),"..")</f>
        <v>..</v>
      </c>
      <c r="Z56" t="str">
        <f>IF(ISNUMBER('CCR By Report Year'!AA56)=TRUE,HLOOKUP('CCR By Report Year'!AA56,'CCR By Report Year'!$R$4:$X$254,FinalData!$A56+1,FALSE),"..")</f>
        <v>..</v>
      </c>
      <c r="AA56" t="str">
        <f>IF(ISNUMBER('CCR By Report Year'!AB56)=TRUE,HLOOKUP('CCR By Report Year'!AB56,'CCR By Report Year'!$R$4:$X$254,FinalData!$A56+1,FALSE),"..")</f>
        <v>..</v>
      </c>
      <c r="AB56" t="str">
        <f>IF(ISNUMBER('CCR By Report Year'!AC56)=TRUE,HLOOKUP('CCR By Report Year'!AC56,'CCR By Report Year'!$R$4:$X$254,FinalData!$A56+1,FALSE),"..")</f>
        <v>..</v>
      </c>
      <c r="AC56" t="str">
        <f>IF(ISNUMBER('CCR By Report Year'!AD56)=TRUE,HLOOKUP('CCR By Report Year'!AD56,'CCR By Report Year'!$R$4:$X$254,FinalData!$A56+1,FALSE),"..")</f>
        <v>..</v>
      </c>
      <c r="AD56" t="str">
        <f>IF(ISNUMBER('CCR By Report Year'!AE56)=TRUE,HLOOKUP('CCR By Report Year'!AE56,'CCR By Report Year'!$R$4:$X$254,FinalData!$A56+1,FALSE),"..")</f>
        <v>..</v>
      </c>
      <c r="AE56" t="str">
        <f>IF(ISNUMBER('CCR By Report Year'!AF56)=TRUE,HLOOKUP('CCR By Report Year'!AF56,'CCR By Report Year'!$R$4:$X$254,FinalData!$A56+1,FALSE),"..")</f>
        <v>..</v>
      </c>
      <c r="AF56" t="str">
        <f>IF(ISNUMBER('CCR By Report Year'!AG56)=TRUE,HLOOKUP('CCR By Report Year'!AG56,'CCR By Report Year'!$R$4:$X$254,FinalData!$A56+1,FALSE),"..")</f>
        <v>..</v>
      </c>
      <c r="AG56" t="str">
        <f>IF(ISNUMBER('CCR By Report Year'!AH56)=TRUE,HLOOKUP('CCR By Report Year'!AH56,'CCR By Report Year'!$R$4:$X$254,FinalData!$A56+1,FALSE),"..")</f>
        <v>..</v>
      </c>
      <c r="AH56" t="str">
        <f>IF(ISNUMBER('CCR By Report Year'!AI56)=TRUE,HLOOKUP('CCR By Report Year'!AI56,'CCR By Report Year'!$R$4:$X$254,FinalData!$A56+1,FALSE),"..")</f>
        <v>..</v>
      </c>
      <c r="AI56" t="str">
        <f>IF(ISNUMBER('CCR By Report Year'!AJ56)=TRUE,HLOOKUP('CCR By Report Year'!AJ56,'CCR By Report Year'!$R$4:$X$254,FinalData!$A56+1,FALSE),"..")</f>
        <v>..</v>
      </c>
    </row>
    <row r="57" spans="1:35" x14ac:dyDescent="0.35">
      <c r="A57">
        <v>53</v>
      </c>
      <c r="B57" t="s">
        <v>52</v>
      </c>
      <c r="C57" t="str">
        <f>IF(ISNUMBER('CCR By Report Year'!Z57)=TRUE,HLOOKUP('CCR By Report Year'!Z57,'CCR By Report Year'!$A$4:$H$254,FinalData!$A57+1,FALSE),"..")</f>
        <v>..</v>
      </c>
      <c r="D57" t="str">
        <f>IF(ISNUMBER('CCR By Report Year'!AA57)=TRUE,HLOOKUP('CCR By Report Year'!AA57,'CCR By Report Year'!$A$4:$H$254,FinalData!$A57+1,FALSE),"..")</f>
        <v>..</v>
      </c>
      <c r="E57" t="str">
        <f>IF(ISNUMBER('CCR By Report Year'!AB57)=TRUE,HLOOKUP('CCR By Report Year'!AB57,'CCR By Report Year'!$A$4:$H$254,FinalData!$A57+1,FALSE),"..")</f>
        <v>..</v>
      </c>
      <c r="F57" t="str">
        <f>IF(ISNUMBER('CCR By Report Year'!AC57)=TRUE,HLOOKUP('CCR By Report Year'!AC57,'CCR By Report Year'!$A$4:$H$254,FinalData!$A57+1,FALSE),"..")</f>
        <v>..</v>
      </c>
      <c r="G57" t="str">
        <f>IF(ISNUMBER('CCR By Report Year'!AD57)=TRUE,HLOOKUP('CCR By Report Year'!AD57,'CCR By Report Year'!$A$4:$H$254,FinalData!$A57+1,FALSE),"..")</f>
        <v>..</v>
      </c>
      <c r="H57" t="str">
        <f>IF(ISNUMBER('CCR By Report Year'!AE57)=TRUE,HLOOKUP('CCR By Report Year'!AE57,'CCR By Report Year'!$A$4:$H$254,FinalData!$A57+1,FALSE),"..")</f>
        <v>..</v>
      </c>
      <c r="I57" t="str">
        <f>IF(ISNUMBER('CCR By Report Year'!AF57)=TRUE,HLOOKUP('CCR By Report Year'!AF57,'CCR By Report Year'!$A$4:$H$254,FinalData!$A57+1,FALSE),"..")</f>
        <v>..</v>
      </c>
      <c r="J57" t="str">
        <f>IF(ISNUMBER('CCR By Report Year'!AG57)=TRUE,HLOOKUP('CCR By Report Year'!AG57,'CCR By Report Year'!$A$4:$H$254,FinalData!$A57+1,FALSE),"..")</f>
        <v>..</v>
      </c>
      <c r="K57" t="str">
        <f>IF(ISNUMBER('CCR By Report Year'!AH57)=TRUE,HLOOKUP('CCR By Report Year'!AH57,'CCR By Report Year'!$A$4:$H$254,FinalData!$A57+1,FALSE),"..")</f>
        <v>..</v>
      </c>
      <c r="L57" t="str">
        <f>IF(ISNUMBER('CCR By Report Year'!AI57)=TRUE,HLOOKUP('CCR By Report Year'!AI57,'CCR By Report Year'!$A$4:$H$254,FinalData!$A57+1,FALSE),"..")</f>
        <v>..</v>
      </c>
      <c r="M57" t="str">
        <f>IF(ISNUMBER('CCR By Report Year'!AJ57)=TRUE,HLOOKUP('CCR By Report Year'!AJ57,'CCR By Report Year'!$A$4:$H$254,FinalData!$A57+1,FALSE),"..")</f>
        <v>..</v>
      </c>
      <c r="N57" t="str">
        <f>IF(ISNUMBER('CCR By Report Year'!Z57)=TRUE,HLOOKUP('CCR By Report Year'!Z57,'CCR By Report Year'!$J$4:$P$254,FinalData!$A57+1,FALSE),"..")</f>
        <v>..</v>
      </c>
      <c r="O57" t="str">
        <f>IF(ISNUMBER('CCR By Report Year'!AA57)=TRUE,HLOOKUP('CCR By Report Year'!AA57,'CCR By Report Year'!$J$4:$P$254,FinalData!$A57+1,FALSE),"..")</f>
        <v>..</v>
      </c>
      <c r="P57" t="str">
        <f>IF(ISNUMBER('CCR By Report Year'!AB57)=TRUE,HLOOKUP('CCR By Report Year'!AB57,'CCR By Report Year'!$J$4:$P$254,FinalData!$A57+1,FALSE),"..")</f>
        <v>..</v>
      </c>
      <c r="Q57" t="str">
        <f>IF(ISNUMBER('CCR By Report Year'!AC57)=TRUE,HLOOKUP('CCR By Report Year'!AC57,'CCR By Report Year'!$J$4:$P$254,FinalData!$A57+1,FALSE),"..")</f>
        <v>..</v>
      </c>
      <c r="R57" t="str">
        <f>IF(ISNUMBER('CCR By Report Year'!AD57)=TRUE,HLOOKUP('CCR By Report Year'!AD57,'CCR By Report Year'!$J$4:$P$254,FinalData!$A57+1,FALSE),"..")</f>
        <v>..</v>
      </c>
      <c r="S57" t="str">
        <f>IF(ISNUMBER('CCR By Report Year'!AE57)=TRUE,HLOOKUP('CCR By Report Year'!AE57,'CCR By Report Year'!$J$4:$P$254,FinalData!$A57+1,FALSE),"..")</f>
        <v>..</v>
      </c>
      <c r="T57" t="str">
        <f>IF(ISNUMBER('CCR By Report Year'!AF57)=TRUE,HLOOKUP('CCR By Report Year'!AF57,'CCR By Report Year'!$J$4:$P$254,FinalData!$A57+1,FALSE),"..")</f>
        <v>..</v>
      </c>
      <c r="U57" t="str">
        <f>IF(ISNUMBER('CCR By Report Year'!AG57)=TRUE,HLOOKUP('CCR By Report Year'!AG57,'CCR By Report Year'!$J$4:$P$254,FinalData!$A57+1,FALSE),"..")</f>
        <v>..</v>
      </c>
      <c r="V57" t="str">
        <f>IF(ISNUMBER('CCR By Report Year'!AH57)=TRUE,HLOOKUP('CCR By Report Year'!AH57,'CCR By Report Year'!$J$4:$P$254,FinalData!$A57+1,FALSE),"..")</f>
        <v>..</v>
      </c>
      <c r="W57" t="str">
        <f>IF(ISNUMBER('CCR By Report Year'!AI57)=TRUE,HLOOKUP('CCR By Report Year'!AI57,'CCR By Report Year'!$J$4:$P$254,FinalData!$A57+1,FALSE),"..")</f>
        <v>..</v>
      </c>
      <c r="X57" t="str">
        <f>IF(ISNUMBER('CCR By Report Year'!AJ57)=TRUE,HLOOKUP('CCR By Report Year'!AJ57,'CCR By Report Year'!$J$4:$P$254,FinalData!$A57+1,FALSE),"..")</f>
        <v>..</v>
      </c>
      <c r="Y57" t="str">
        <f>IF(ISNUMBER('CCR By Report Year'!Z57)=TRUE,HLOOKUP('CCR By Report Year'!Z57,'CCR By Report Year'!$R$4:$X$254,FinalData!$A57+1,FALSE),"..")</f>
        <v>..</v>
      </c>
      <c r="Z57" t="str">
        <f>IF(ISNUMBER('CCR By Report Year'!AA57)=TRUE,HLOOKUP('CCR By Report Year'!AA57,'CCR By Report Year'!$R$4:$X$254,FinalData!$A57+1,FALSE),"..")</f>
        <v>..</v>
      </c>
      <c r="AA57" t="str">
        <f>IF(ISNUMBER('CCR By Report Year'!AB57)=TRUE,HLOOKUP('CCR By Report Year'!AB57,'CCR By Report Year'!$R$4:$X$254,FinalData!$A57+1,FALSE),"..")</f>
        <v>..</v>
      </c>
      <c r="AB57" t="str">
        <f>IF(ISNUMBER('CCR By Report Year'!AC57)=TRUE,HLOOKUP('CCR By Report Year'!AC57,'CCR By Report Year'!$R$4:$X$254,FinalData!$A57+1,FALSE),"..")</f>
        <v>..</v>
      </c>
      <c r="AC57" t="str">
        <f>IF(ISNUMBER('CCR By Report Year'!AD57)=TRUE,HLOOKUP('CCR By Report Year'!AD57,'CCR By Report Year'!$R$4:$X$254,FinalData!$A57+1,FALSE),"..")</f>
        <v>..</v>
      </c>
      <c r="AD57" t="str">
        <f>IF(ISNUMBER('CCR By Report Year'!AE57)=TRUE,HLOOKUP('CCR By Report Year'!AE57,'CCR By Report Year'!$R$4:$X$254,FinalData!$A57+1,FALSE),"..")</f>
        <v>..</v>
      </c>
      <c r="AE57" t="str">
        <f>IF(ISNUMBER('CCR By Report Year'!AF57)=TRUE,HLOOKUP('CCR By Report Year'!AF57,'CCR By Report Year'!$R$4:$X$254,FinalData!$A57+1,FALSE),"..")</f>
        <v>..</v>
      </c>
      <c r="AF57" t="str">
        <f>IF(ISNUMBER('CCR By Report Year'!AG57)=TRUE,HLOOKUP('CCR By Report Year'!AG57,'CCR By Report Year'!$R$4:$X$254,FinalData!$A57+1,FALSE),"..")</f>
        <v>..</v>
      </c>
      <c r="AG57" t="str">
        <f>IF(ISNUMBER('CCR By Report Year'!AH57)=TRUE,HLOOKUP('CCR By Report Year'!AH57,'CCR By Report Year'!$R$4:$X$254,FinalData!$A57+1,FALSE),"..")</f>
        <v>..</v>
      </c>
      <c r="AH57" t="str">
        <f>IF(ISNUMBER('CCR By Report Year'!AI57)=TRUE,HLOOKUP('CCR By Report Year'!AI57,'CCR By Report Year'!$R$4:$X$254,FinalData!$A57+1,FALSE),"..")</f>
        <v>..</v>
      </c>
      <c r="AI57" t="str">
        <f>IF(ISNUMBER('CCR By Report Year'!AJ57)=TRUE,HLOOKUP('CCR By Report Year'!AJ57,'CCR By Report Year'!$R$4:$X$254,FinalData!$A57+1,FALSE),"..")</f>
        <v>..</v>
      </c>
    </row>
    <row r="58" spans="1:35" x14ac:dyDescent="0.35">
      <c r="A58">
        <v>54</v>
      </c>
      <c r="B58" t="s">
        <v>53</v>
      </c>
      <c r="C58" t="str">
        <f>IF(ISNUMBER('CCR By Report Year'!Z58)=TRUE,HLOOKUP('CCR By Report Year'!Z58,'CCR By Report Year'!$A$4:$H$254,FinalData!$A58+1,FALSE),"..")</f>
        <v>..</v>
      </c>
      <c r="D58" t="str">
        <f>IF(ISNUMBER('CCR By Report Year'!AA58)=TRUE,HLOOKUP('CCR By Report Year'!AA58,'CCR By Report Year'!$A$4:$H$254,FinalData!$A58+1,FALSE),"..")</f>
        <v>..</v>
      </c>
      <c r="E58" t="str">
        <f>IF(ISNUMBER('CCR By Report Year'!AB58)=TRUE,HLOOKUP('CCR By Report Year'!AB58,'CCR By Report Year'!$A$4:$H$254,FinalData!$A58+1,FALSE),"..")</f>
        <v>..</v>
      </c>
      <c r="F58" t="str">
        <f>IF(ISNUMBER('CCR By Report Year'!AC58)=TRUE,HLOOKUP('CCR By Report Year'!AC58,'CCR By Report Year'!$A$4:$H$254,FinalData!$A58+1,FALSE),"..")</f>
        <v>..</v>
      </c>
      <c r="G58" t="str">
        <f>IF(ISNUMBER('CCR By Report Year'!AD58)=TRUE,HLOOKUP('CCR By Report Year'!AD58,'CCR By Report Year'!$A$4:$H$254,FinalData!$A58+1,FALSE),"..")</f>
        <v>..</v>
      </c>
      <c r="H58" t="str">
        <f>IF(ISNUMBER('CCR By Report Year'!AE58)=TRUE,HLOOKUP('CCR By Report Year'!AE58,'CCR By Report Year'!$A$4:$H$254,FinalData!$A58+1,FALSE),"..")</f>
        <v>..</v>
      </c>
      <c r="I58" t="str">
        <f>IF(ISNUMBER('CCR By Report Year'!AF58)=TRUE,HLOOKUP('CCR By Report Year'!AF58,'CCR By Report Year'!$A$4:$H$254,FinalData!$A58+1,FALSE),"..")</f>
        <v>..</v>
      </c>
      <c r="J58" t="str">
        <f>IF(ISNUMBER('CCR By Report Year'!AG58)=TRUE,HLOOKUP('CCR By Report Year'!AG58,'CCR By Report Year'!$A$4:$H$254,FinalData!$A58+1,FALSE),"..")</f>
        <v>..</v>
      </c>
      <c r="K58" t="str">
        <f>IF(ISNUMBER('CCR By Report Year'!AH58)=TRUE,HLOOKUP('CCR By Report Year'!AH58,'CCR By Report Year'!$A$4:$H$254,FinalData!$A58+1,FALSE),"..")</f>
        <v>..</v>
      </c>
      <c r="L58" t="str">
        <f>IF(ISNUMBER('CCR By Report Year'!AI58)=TRUE,HLOOKUP('CCR By Report Year'!AI58,'CCR By Report Year'!$A$4:$H$254,FinalData!$A58+1,FALSE),"..")</f>
        <v>..</v>
      </c>
      <c r="M58" t="str">
        <f>IF(ISNUMBER('CCR By Report Year'!AJ58)=TRUE,HLOOKUP('CCR By Report Year'!AJ58,'CCR By Report Year'!$A$4:$H$254,FinalData!$A58+1,FALSE),"..")</f>
        <v>..</v>
      </c>
      <c r="N58" t="str">
        <f>IF(ISNUMBER('CCR By Report Year'!Z58)=TRUE,HLOOKUP('CCR By Report Year'!Z58,'CCR By Report Year'!$J$4:$P$254,FinalData!$A58+1,FALSE),"..")</f>
        <v>..</v>
      </c>
      <c r="O58" t="str">
        <f>IF(ISNUMBER('CCR By Report Year'!AA58)=TRUE,HLOOKUP('CCR By Report Year'!AA58,'CCR By Report Year'!$J$4:$P$254,FinalData!$A58+1,FALSE),"..")</f>
        <v>..</v>
      </c>
      <c r="P58" t="str">
        <f>IF(ISNUMBER('CCR By Report Year'!AB58)=TRUE,HLOOKUP('CCR By Report Year'!AB58,'CCR By Report Year'!$J$4:$P$254,FinalData!$A58+1,FALSE),"..")</f>
        <v>..</v>
      </c>
      <c r="Q58" t="str">
        <f>IF(ISNUMBER('CCR By Report Year'!AC58)=TRUE,HLOOKUP('CCR By Report Year'!AC58,'CCR By Report Year'!$J$4:$P$254,FinalData!$A58+1,FALSE),"..")</f>
        <v>..</v>
      </c>
      <c r="R58" t="str">
        <f>IF(ISNUMBER('CCR By Report Year'!AD58)=TRUE,HLOOKUP('CCR By Report Year'!AD58,'CCR By Report Year'!$J$4:$P$254,FinalData!$A58+1,FALSE),"..")</f>
        <v>..</v>
      </c>
      <c r="S58" t="str">
        <f>IF(ISNUMBER('CCR By Report Year'!AE58)=TRUE,HLOOKUP('CCR By Report Year'!AE58,'CCR By Report Year'!$J$4:$P$254,FinalData!$A58+1,FALSE),"..")</f>
        <v>..</v>
      </c>
      <c r="T58" t="str">
        <f>IF(ISNUMBER('CCR By Report Year'!AF58)=TRUE,HLOOKUP('CCR By Report Year'!AF58,'CCR By Report Year'!$J$4:$P$254,FinalData!$A58+1,FALSE),"..")</f>
        <v>..</v>
      </c>
      <c r="U58" t="str">
        <f>IF(ISNUMBER('CCR By Report Year'!AG58)=TRUE,HLOOKUP('CCR By Report Year'!AG58,'CCR By Report Year'!$J$4:$P$254,FinalData!$A58+1,FALSE),"..")</f>
        <v>..</v>
      </c>
      <c r="V58" t="str">
        <f>IF(ISNUMBER('CCR By Report Year'!AH58)=TRUE,HLOOKUP('CCR By Report Year'!AH58,'CCR By Report Year'!$J$4:$P$254,FinalData!$A58+1,FALSE),"..")</f>
        <v>..</v>
      </c>
      <c r="W58" t="str">
        <f>IF(ISNUMBER('CCR By Report Year'!AI58)=TRUE,HLOOKUP('CCR By Report Year'!AI58,'CCR By Report Year'!$J$4:$P$254,FinalData!$A58+1,FALSE),"..")</f>
        <v>..</v>
      </c>
      <c r="X58" t="str">
        <f>IF(ISNUMBER('CCR By Report Year'!AJ58)=TRUE,HLOOKUP('CCR By Report Year'!AJ58,'CCR By Report Year'!$J$4:$P$254,FinalData!$A58+1,FALSE),"..")</f>
        <v>..</v>
      </c>
      <c r="Y58" t="str">
        <f>IF(ISNUMBER('CCR By Report Year'!Z58)=TRUE,HLOOKUP('CCR By Report Year'!Z58,'CCR By Report Year'!$R$4:$X$254,FinalData!$A58+1,FALSE),"..")</f>
        <v>..</v>
      </c>
      <c r="Z58" t="str">
        <f>IF(ISNUMBER('CCR By Report Year'!AA58)=TRUE,HLOOKUP('CCR By Report Year'!AA58,'CCR By Report Year'!$R$4:$X$254,FinalData!$A58+1,FALSE),"..")</f>
        <v>..</v>
      </c>
      <c r="AA58" t="str">
        <f>IF(ISNUMBER('CCR By Report Year'!AB58)=TRUE,HLOOKUP('CCR By Report Year'!AB58,'CCR By Report Year'!$R$4:$X$254,FinalData!$A58+1,FALSE),"..")</f>
        <v>..</v>
      </c>
      <c r="AB58" t="str">
        <f>IF(ISNUMBER('CCR By Report Year'!AC58)=TRUE,HLOOKUP('CCR By Report Year'!AC58,'CCR By Report Year'!$R$4:$X$254,FinalData!$A58+1,FALSE),"..")</f>
        <v>..</v>
      </c>
      <c r="AC58" t="str">
        <f>IF(ISNUMBER('CCR By Report Year'!AD58)=TRUE,HLOOKUP('CCR By Report Year'!AD58,'CCR By Report Year'!$R$4:$X$254,FinalData!$A58+1,FALSE),"..")</f>
        <v>..</v>
      </c>
      <c r="AD58" t="str">
        <f>IF(ISNUMBER('CCR By Report Year'!AE58)=TRUE,HLOOKUP('CCR By Report Year'!AE58,'CCR By Report Year'!$R$4:$X$254,FinalData!$A58+1,FALSE),"..")</f>
        <v>..</v>
      </c>
      <c r="AE58" t="str">
        <f>IF(ISNUMBER('CCR By Report Year'!AF58)=TRUE,HLOOKUP('CCR By Report Year'!AF58,'CCR By Report Year'!$R$4:$X$254,FinalData!$A58+1,FALSE),"..")</f>
        <v>..</v>
      </c>
      <c r="AF58" t="str">
        <f>IF(ISNUMBER('CCR By Report Year'!AG58)=TRUE,HLOOKUP('CCR By Report Year'!AG58,'CCR By Report Year'!$R$4:$X$254,FinalData!$A58+1,FALSE),"..")</f>
        <v>..</v>
      </c>
      <c r="AG58" t="str">
        <f>IF(ISNUMBER('CCR By Report Year'!AH58)=TRUE,HLOOKUP('CCR By Report Year'!AH58,'CCR By Report Year'!$R$4:$X$254,FinalData!$A58+1,FALSE),"..")</f>
        <v>..</v>
      </c>
      <c r="AH58" t="str">
        <f>IF(ISNUMBER('CCR By Report Year'!AI58)=TRUE,HLOOKUP('CCR By Report Year'!AI58,'CCR By Report Year'!$R$4:$X$254,FinalData!$A58+1,FALSE),"..")</f>
        <v>..</v>
      </c>
      <c r="AI58" t="str">
        <f>IF(ISNUMBER('CCR By Report Year'!AJ58)=TRUE,HLOOKUP('CCR By Report Year'!AJ58,'CCR By Report Year'!$R$4:$X$254,FinalData!$A58+1,FALSE),"..")</f>
        <v>..</v>
      </c>
    </row>
    <row r="59" spans="1:35" x14ac:dyDescent="0.35">
      <c r="A59">
        <v>55</v>
      </c>
      <c r="B59" t="s">
        <v>54</v>
      </c>
      <c r="C59" t="str">
        <f>IF(ISNUMBER('CCR By Report Year'!Z59)=TRUE,HLOOKUP('CCR By Report Year'!Z59,'CCR By Report Year'!$A$4:$H$254,FinalData!$A59+1,FALSE),"..")</f>
        <v>..</v>
      </c>
      <c r="D59" t="str">
        <f>IF(ISNUMBER('CCR By Report Year'!AA59)=TRUE,HLOOKUP('CCR By Report Year'!AA59,'CCR By Report Year'!$A$4:$H$254,FinalData!$A59+1,FALSE),"..")</f>
        <v>..</v>
      </c>
      <c r="E59" t="str">
        <f>IF(ISNUMBER('CCR By Report Year'!AB59)=TRUE,HLOOKUP('CCR By Report Year'!AB59,'CCR By Report Year'!$A$4:$H$254,FinalData!$A59+1,FALSE),"..")</f>
        <v>..</v>
      </c>
      <c r="F59" t="str">
        <f>IF(ISNUMBER('CCR By Report Year'!AC59)=TRUE,HLOOKUP('CCR By Report Year'!AC59,'CCR By Report Year'!$A$4:$H$254,FinalData!$A59+1,FALSE),"..")</f>
        <v>..</v>
      </c>
      <c r="G59" t="str">
        <f>IF(ISNUMBER('CCR By Report Year'!AD59)=TRUE,HLOOKUP('CCR By Report Year'!AD59,'CCR By Report Year'!$A$4:$H$254,FinalData!$A59+1,FALSE),"..")</f>
        <v>..</v>
      </c>
      <c r="H59" t="str">
        <f>IF(ISNUMBER('CCR By Report Year'!AE59)=TRUE,HLOOKUP('CCR By Report Year'!AE59,'CCR By Report Year'!$A$4:$H$254,FinalData!$A59+1,FALSE),"..")</f>
        <v>..</v>
      </c>
      <c r="I59" t="str">
        <f>IF(ISNUMBER('CCR By Report Year'!AF59)=TRUE,HLOOKUP('CCR By Report Year'!AF59,'CCR By Report Year'!$A$4:$H$254,FinalData!$A59+1,FALSE),"..")</f>
        <v>..</v>
      </c>
      <c r="J59" t="str">
        <f>IF(ISNUMBER('CCR By Report Year'!AG59)=TRUE,HLOOKUP('CCR By Report Year'!AG59,'CCR By Report Year'!$A$4:$H$254,FinalData!$A59+1,FALSE),"..")</f>
        <v>..</v>
      </c>
      <c r="K59" t="str">
        <f>IF(ISNUMBER('CCR By Report Year'!AH59)=TRUE,HLOOKUP('CCR By Report Year'!AH59,'CCR By Report Year'!$A$4:$H$254,FinalData!$A59+1,FALSE),"..")</f>
        <v>..</v>
      </c>
      <c r="L59" t="str">
        <f>IF(ISNUMBER('CCR By Report Year'!AI59)=TRUE,HLOOKUP('CCR By Report Year'!AI59,'CCR By Report Year'!$A$4:$H$254,FinalData!$A59+1,FALSE),"..")</f>
        <v>..</v>
      </c>
      <c r="M59" t="str">
        <f>IF(ISNUMBER('CCR By Report Year'!AJ59)=TRUE,HLOOKUP('CCR By Report Year'!AJ59,'CCR By Report Year'!$A$4:$H$254,FinalData!$A59+1,FALSE),"..")</f>
        <v>..</v>
      </c>
      <c r="N59" t="str">
        <f>IF(ISNUMBER('CCR By Report Year'!Z59)=TRUE,HLOOKUP('CCR By Report Year'!Z59,'CCR By Report Year'!$J$4:$P$254,FinalData!$A59+1,FALSE),"..")</f>
        <v>..</v>
      </c>
      <c r="O59" t="str">
        <f>IF(ISNUMBER('CCR By Report Year'!AA59)=TRUE,HLOOKUP('CCR By Report Year'!AA59,'CCR By Report Year'!$J$4:$P$254,FinalData!$A59+1,FALSE),"..")</f>
        <v>..</v>
      </c>
      <c r="P59" t="str">
        <f>IF(ISNUMBER('CCR By Report Year'!AB59)=TRUE,HLOOKUP('CCR By Report Year'!AB59,'CCR By Report Year'!$J$4:$P$254,FinalData!$A59+1,FALSE),"..")</f>
        <v>..</v>
      </c>
      <c r="Q59" t="str">
        <f>IF(ISNUMBER('CCR By Report Year'!AC59)=TRUE,HLOOKUP('CCR By Report Year'!AC59,'CCR By Report Year'!$J$4:$P$254,FinalData!$A59+1,FALSE),"..")</f>
        <v>..</v>
      </c>
      <c r="R59" t="str">
        <f>IF(ISNUMBER('CCR By Report Year'!AD59)=TRUE,HLOOKUP('CCR By Report Year'!AD59,'CCR By Report Year'!$J$4:$P$254,FinalData!$A59+1,FALSE),"..")</f>
        <v>..</v>
      </c>
      <c r="S59" t="str">
        <f>IF(ISNUMBER('CCR By Report Year'!AE59)=TRUE,HLOOKUP('CCR By Report Year'!AE59,'CCR By Report Year'!$J$4:$P$254,FinalData!$A59+1,FALSE),"..")</f>
        <v>..</v>
      </c>
      <c r="T59" t="str">
        <f>IF(ISNUMBER('CCR By Report Year'!AF59)=TRUE,HLOOKUP('CCR By Report Year'!AF59,'CCR By Report Year'!$J$4:$P$254,FinalData!$A59+1,FALSE),"..")</f>
        <v>..</v>
      </c>
      <c r="U59" t="str">
        <f>IF(ISNUMBER('CCR By Report Year'!AG59)=TRUE,HLOOKUP('CCR By Report Year'!AG59,'CCR By Report Year'!$J$4:$P$254,FinalData!$A59+1,FALSE),"..")</f>
        <v>..</v>
      </c>
      <c r="V59" t="str">
        <f>IF(ISNUMBER('CCR By Report Year'!AH59)=TRUE,HLOOKUP('CCR By Report Year'!AH59,'CCR By Report Year'!$J$4:$P$254,FinalData!$A59+1,FALSE),"..")</f>
        <v>..</v>
      </c>
      <c r="W59" t="str">
        <f>IF(ISNUMBER('CCR By Report Year'!AI59)=TRUE,HLOOKUP('CCR By Report Year'!AI59,'CCR By Report Year'!$J$4:$P$254,FinalData!$A59+1,FALSE),"..")</f>
        <v>..</v>
      </c>
      <c r="X59" t="str">
        <f>IF(ISNUMBER('CCR By Report Year'!AJ59)=TRUE,HLOOKUP('CCR By Report Year'!AJ59,'CCR By Report Year'!$J$4:$P$254,FinalData!$A59+1,FALSE),"..")</f>
        <v>..</v>
      </c>
      <c r="Y59" t="str">
        <f>IF(ISNUMBER('CCR By Report Year'!Z59)=TRUE,HLOOKUP('CCR By Report Year'!Z59,'CCR By Report Year'!$R$4:$X$254,FinalData!$A59+1,FALSE),"..")</f>
        <v>..</v>
      </c>
      <c r="Z59" t="str">
        <f>IF(ISNUMBER('CCR By Report Year'!AA59)=TRUE,HLOOKUP('CCR By Report Year'!AA59,'CCR By Report Year'!$R$4:$X$254,FinalData!$A59+1,FALSE),"..")</f>
        <v>..</v>
      </c>
      <c r="AA59" t="str">
        <f>IF(ISNUMBER('CCR By Report Year'!AB59)=TRUE,HLOOKUP('CCR By Report Year'!AB59,'CCR By Report Year'!$R$4:$X$254,FinalData!$A59+1,FALSE),"..")</f>
        <v>..</v>
      </c>
      <c r="AB59" t="str">
        <f>IF(ISNUMBER('CCR By Report Year'!AC59)=TRUE,HLOOKUP('CCR By Report Year'!AC59,'CCR By Report Year'!$R$4:$X$254,FinalData!$A59+1,FALSE),"..")</f>
        <v>..</v>
      </c>
      <c r="AC59" t="str">
        <f>IF(ISNUMBER('CCR By Report Year'!AD59)=TRUE,HLOOKUP('CCR By Report Year'!AD59,'CCR By Report Year'!$R$4:$X$254,FinalData!$A59+1,FALSE),"..")</f>
        <v>..</v>
      </c>
      <c r="AD59" t="str">
        <f>IF(ISNUMBER('CCR By Report Year'!AE59)=TRUE,HLOOKUP('CCR By Report Year'!AE59,'CCR By Report Year'!$R$4:$X$254,FinalData!$A59+1,FALSE),"..")</f>
        <v>..</v>
      </c>
      <c r="AE59" t="str">
        <f>IF(ISNUMBER('CCR By Report Year'!AF59)=TRUE,HLOOKUP('CCR By Report Year'!AF59,'CCR By Report Year'!$R$4:$X$254,FinalData!$A59+1,FALSE),"..")</f>
        <v>..</v>
      </c>
      <c r="AF59" t="str">
        <f>IF(ISNUMBER('CCR By Report Year'!AG59)=TRUE,HLOOKUP('CCR By Report Year'!AG59,'CCR By Report Year'!$R$4:$X$254,FinalData!$A59+1,FALSE),"..")</f>
        <v>..</v>
      </c>
      <c r="AG59" t="str">
        <f>IF(ISNUMBER('CCR By Report Year'!AH59)=TRUE,HLOOKUP('CCR By Report Year'!AH59,'CCR By Report Year'!$R$4:$X$254,FinalData!$A59+1,FALSE),"..")</f>
        <v>..</v>
      </c>
      <c r="AH59" t="str">
        <f>IF(ISNUMBER('CCR By Report Year'!AI59)=TRUE,HLOOKUP('CCR By Report Year'!AI59,'CCR By Report Year'!$R$4:$X$254,FinalData!$A59+1,FALSE),"..")</f>
        <v>..</v>
      </c>
      <c r="AI59" t="str">
        <f>IF(ISNUMBER('CCR By Report Year'!AJ59)=TRUE,HLOOKUP('CCR By Report Year'!AJ59,'CCR By Report Year'!$R$4:$X$254,FinalData!$A59+1,FALSE),"..")</f>
        <v>..</v>
      </c>
    </row>
    <row r="60" spans="1:35" x14ac:dyDescent="0.35">
      <c r="A60">
        <v>56</v>
      </c>
      <c r="B60" t="s">
        <v>55</v>
      </c>
      <c r="C60" t="str">
        <f>IF(ISNUMBER('CCR By Report Year'!Z60)=TRUE,HLOOKUP('CCR By Report Year'!Z60,'CCR By Report Year'!$A$4:$H$254,FinalData!$A60+1,FALSE),"..")</f>
        <v>..</v>
      </c>
      <c r="D60" t="str">
        <f>IF(ISNUMBER('CCR By Report Year'!AA60)=TRUE,HLOOKUP('CCR By Report Year'!AA60,'CCR By Report Year'!$A$4:$H$254,FinalData!$A60+1,FALSE),"..")</f>
        <v>..</v>
      </c>
      <c r="E60" t="str">
        <f>IF(ISNUMBER('CCR By Report Year'!AB60)=TRUE,HLOOKUP('CCR By Report Year'!AB60,'CCR By Report Year'!$A$4:$H$254,FinalData!$A60+1,FALSE),"..")</f>
        <v>..</v>
      </c>
      <c r="F60" t="str">
        <f>IF(ISNUMBER('CCR By Report Year'!AC60)=TRUE,HLOOKUP('CCR By Report Year'!AC60,'CCR By Report Year'!$A$4:$H$254,FinalData!$A60+1,FALSE),"..")</f>
        <v>..</v>
      </c>
      <c r="G60" t="str">
        <f>IF(ISNUMBER('CCR By Report Year'!AD60)=TRUE,HLOOKUP('CCR By Report Year'!AD60,'CCR By Report Year'!$A$4:$H$254,FinalData!$A60+1,FALSE),"..")</f>
        <v>..</v>
      </c>
      <c r="H60" t="str">
        <f>IF(ISNUMBER('CCR By Report Year'!AE60)=TRUE,HLOOKUP('CCR By Report Year'!AE60,'CCR By Report Year'!$A$4:$H$254,FinalData!$A60+1,FALSE),"..")</f>
        <v>..</v>
      </c>
      <c r="I60" t="str">
        <f>IF(ISNUMBER('CCR By Report Year'!AF60)=TRUE,HLOOKUP('CCR By Report Year'!AF60,'CCR By Report Year'!$A$4:$H$254,FinalData!$A60+1,FALSE),"..")</f>
        <v>..</v>
      </c>
      <c r="J60" t="str">
        <f>IF(ISNUMBER('CCR By Report Year'!AG60)=TRUE,HLOOKUP('CCR By Report Year'!AG60,'CCR By Report Year'!$A$4:$H$254,FinalData!$A60+1,FALSE),"..")</f>
        <v>..</v>
      </c>
      <c r="K60" t="str">
        <f>IF(ISNUMBER('CCR By Report Year'!AH60)=TRUE,HLOOKUP('CCR By Report Year'!AH60,'CCR By Report Year'!$A$4:$H$254,FinalData!$A60+1,FALSE),"..")</f>
        <v>..</v>
      </c>
      <c r="L60" t="str">
        <f>IF(ISNUMBER('CCR By Report Year'!AI60)=TRUE,HLOOKUP('CCR By Report Year'!AI60,'CCR By Report Year'!$A$4:$H$254,FinalData!$A60+1,FALSE),"..")</f>
        <v>..</v>
      </c>
      <c r="M60" t="str">
        <f>IF(ISNUMBER('CCR By Report Year'!AJ60)=TRUE,HLOOKUP('CCR By Report Year'!AJ60,'CCR By Report Year'!$A$4:$H$254,FinalData!$A60+1,FALSE),"..")</f>
        <v>..</v>
      </c>
      <c r="N60" t="str">
        <f>IF(ISNUMBER('CCR By Report Year'!Z60)=TRUE,HLOOKUP('CCR By Report Year'!Z60,'CCR By Report Year'!$J$4:$P$254,FinalData!$A60+1,FALSE),"..")</f>
        <v>..</v>
      </c>
      <c r="O60" t="str">
        <f>IF(ISNUMBER('CCR By Report Year'!AA60)=TRUE,HLOOKUP('CCR By Report Year'!AA60,'CCR By Report Year'!$J$4:$P$254,FinalData!$A60+1,FALSE),"..")</f>
        <v>..</v>
      </c>
      <c r="P60" t="str">
        <f>IF(ISNUMBER('CCR By Report Year'!AB60)=TRUE,HLOOKUP('CCR By Report Year'!AB60,'CCR By Report Year'!$J$4:$P$254,FinalData!$A60+1,FALSE),"..")</f>
        <v>..</v>
      </c>
      <c r="Q60" t="str">
        <f>IF(ISNUMBER('CCR By Report Year'!AC60)=TRUE,HLOOKUP('CCR By Report Year'!AC60,'CCR By Report Year'!$J$4:$P$254,FinalData!$A60+1,FALSE),"..")</f>
        <v>..</v>
      </c>
      <c r="R60" t="str">
        <f>IF(ISNUMBER('CCR By Report Year'!AD60)=TRUE,HLOOKUP('CCR By Report Year'!AD60,'CCR By Report Year'!$J$4:$P$254,FinalData!$A60+1,FALSE),"..")</f>
        <v>..</v>
      </c>
      <c r="S60" t="str">
        <f>IF(ISNUMBER('CCR By Report Year'!AE60)=TRUE,HLOOKUP('CCR By Report Year'!AE60,'CCR By Report Year'!$J$4:$P$254,FinalData!$A60+1,FALSE),"..")</f>
        <v>..</v>
      </c>
      <c r="T60" t="str">
        <f>IF(ISNUMBER('CCR By Report Year'!AF60)=TRUE,HLOOKUP('CCR By Report Year'!AF60,'CCR By Report Year'!$J$4:$P$254,FinalData!$A60+1,FALSE),"..")</f>
        <v>..</v>
      </c>
      <c r="U60" t="str">
        <f>IF(ISNUMBER('CCR By Report Year'!AG60)=TRUE,HLOOKUP('CCR By Report Year'!AG60,'CCR By Report Year'!$J$4:$P$254,FinalData!$A60+1,FALSE),"..")</f>
        <v>..</v>
      </c>
      <c r="V60" t="str">
        <f>IF(ISNUMBER('CCR By Report Year'!AH60)=TRUE,HLOOKUP('CCR By Report Year'!AH60,'CCR By Report Year'!$J$4:$P$254,FinalData!$A60+1,FALSE),"..")</f>
        <v>..</v>
      </c>
      <c r="W60" t="str">
        <f>IF(ISNUMBER('CCR By Report Year'!AI60)=TRUE,HLOOKUP('CCR By Report Year'!AI60,'CCR By Report Year'!$J$4:$P$254,FinalData!$A60+1,FALSE),"..")</f>
        <v>..</v>
      </c>
      <c r="X60" t="str">
        <f>IF(ISNUMBER('CCR By Report Year'!AJ60)=TRUE,HLOOKUP('CCR By Report Year'!AJ60,'CCR By Report Year'!$J$4:$P$254,FinalData!$A60+1,FALSE),"..")</f>
        <v>..</v>
      </c>
      <c r="Y60" t="str">
        <f>IF(ISNUMBER('CCR By Report Year'!Z60)=TRUE,HLOOKUP('CCR By Report Year'!Z60,'CCR By Report Year'!$R$4:$X$254,FinalData!$A60+1,FALSE),"..")</f>
        <v>..</v>
      </c>
      <c r="Z60" t="str">
        <f>IF(ISNUMBER('CCR By Report Year'!AA60)=TRUE,HLOOKUP('CCR By Report Year'!AA60,'CCR By Report Year'!$R$4:$X$254,FinalData!$A60+1,FALSE),"..")</f>
        <v>..</v>
      </c>
      <c r="AA60" t="str">
        <f>IF(ISNUMBER('CCR By Report Year'!AB60)=TRUE,HLOOKUP('CCR By Report Year'!AB60,'CCR By Report Year'!$R$4:$X$254,FinalData!$A60+1,FALSE),"..")</f>
        <v>..</v>
      </c>
      <c r="AB60" t="str">
        <f>IF(ISNUMBER('CCR By Report Year'!AC60)=TRUE,HLOOKUP('CCR By Report Year'!AC60,'CCR By Report Year'!$R$4:$X$254,FinalData!$A60+1,FALSE),"..")</f>
        <v>..</v>
      </c>
      <c r="AC60" t="str">
        <f>IF(ISNUMBER('CCR By Report Year'!AD60)=TRUE,HLOOKUP('CCR By Report Year'!AD60,'CCR By Report Year'!$R$4:$X$254,FinalData!$A60+1,FALSE),"..")</f>
        <v>..</v>
      </c>
      <c r="AD60" t="str">
        <f>IF(ISNUMBER('CCR By Report Year'!AE60)=TRUE,HLOOKUP('CCR By Report Year'!AE60,'CCR By Report Year'!$R$4:$X$254,FinalData!$A60+1,FALSE),"..")</f>
        <v>..</v>
      </c>
      <c r="AE60" t="str">
        <f>IF(ISNUMBER('CCR By Report Year'!AF60)=TRUE,HLOOKUP('CCR By Report Year'!AF60,'CCR By Report Year'!$R$4:$X$254,FinalData!$A60+1,FALSE),"..")</f>
        <v>..</v>
      </c>
      <c r="AF60" t="str">
        <f>IF(ISNUMBER('CCR By Report Year'!AG60)=TRUE,HLOOKUP('CCR By Report Year'!AG60,'CCR By Report Year'!$R$4:$X$254,FinalData!$A60+1,FALSE),"..")</f>
        <v>..</v>
      </c>
      <c r="AG60" t="str">
        <f>IF(ISNUMBER('CCR By Report Year'!AH60)=TRUE,HLOOKUP('CCR By Report Year'!AH60,'CCR By Report Year'!$R$4:$X$254,FinalData!$A60+1,FALSE),"..")</f>
        <v>..</v>
      </c>
      <c r="AH60" t="str">
        <f>IF(ISNUMBER('CCR By Report Year'!AI60)=TRUE,HLOOKUP('CCR By Report Year'!AI60,'CCR By Report Year'!$R$4:$X$254,FinalData!$A60+1,FALSE),"..")</f>
        <v>..</v>
      </c>
      <c r="AI60" t="str">
        <f>IF(ISNUMBER('CCR By Report Year'!AJ60)=TRUE,HLOOKUP('CCR By Report Year'!AJ60,'CCR By Report Year'!$R$4:$X$254,FinalData!$A60+1,FALSE),"..")</f>
        <v>..</v>
      </c>
    </row>
    <row r="61" spans="1:35" x14ac:dyDescent="0.35">
      <c r="A61">
        <v>57</v>
      </c>
      <c r="B61" t="s">
        <v>56</v>
      </c>
      <c r="C61" t="str">
        <f>IF(ISNUMBER('CCR By Report Year'!Z61)=TRUE,HLOOKUP('CCR By Report Year'!Z61,'CCR By Report Year'!$A$4:$H$254,FinalData!$A61+1,FALSE),"..")</f>
        <v>..</v>
      </c>
      <c r="D61" t="str">
        <f>IF(ISNUMBER('CCR By Report Year'!AA61)=TRUE,HLOOKUP('CCR By Report Year'!AA61,'CCR By Report Year'!$A$4:$H$254,FinalData!$A61+1,FALSE),"..")</f>
        <v>..</v>
      </c>
      <c r="E61" t="str">
        <f>IF(ISNUMBER('CCR By Report Year'!AB61)=TRUE,HLOOKUP('CCR By Report Year'!AB61,'CCR By Report Year'!$A$4:$H$254,FinalData!$A61+1,FALSE),"..")</f>
        <v>..</v>
      </c>
      <c r="F61" t="str">
        <f>IF(ISNUMBER('CCR By Report Year'!AC61)=TRUE,HLOOKUP('CCR By Report Year'!AC61,'CCR By Report Year'!$A$4:$H$254,FinalData!$A61+1,FALSE),"..")</f>
        <v>..</v>
      </c>
      <c r="G61" t="str">
        <f>IF(ISNUMBER('CCR By Report Year'!AD61)=TRUE,HLOOKUP('CCR By Report Year'!AD61,'CCR By Report Year'!$A$4:$H$254,FinalData!$A61+1,FALSE),"..")</f>
        <v>..</v>
      </c>
      <c r="H61" t="str">
        <f>IF(ISNUMBER('CCR By Report Year'!AE61)=TRUE,HLOOKUP('CCR By Report Year'!AE61,'CCR By Report Year'!$A$4:$H$254,FinalData!$A61+1,FALSE),"..")</f>
        <v>..</v>
      </c>
      <c r="I61" t="str">
        <f>IF(ISNUMBER('CCR By Report Year'!AF61)=TRUE,HLOOKUP('CCR By Report Year'!AF61,'CCR By Report Year'!$A$4:$H$254,FinalData!$A61+1,FALSE),"..")</f>
        <v>..</v>
      </c>
      <c r="J61" t="str">
        <f>IF(ISNUMBER('CCR By Report Year'!AG61)=TRUE,HLOOKUP('CCR By Report Year'!AG61,'CCR By Report Year'!$A$4:$H$254,FinalData!$A61+1,FALSE),"..")</f>
        <v>..</v>
      </c>
      <c r="K61" t="str">
        <f>IF(ISNUMBER('CCR By Report Year'!AH61)=TRUE,HLOOKUP('CCR By Report Year'!AH61,'CCR By Report Year'!$A$4:$H$254,FinalData!$A61+1,FALSE),"..")</f>
        <v>..</v>
      </c>
      <c r="L61" t="str">
        <f>IF(ISNUMBER('CCR By Report Year'!AI61)=TRUE,HLOOKUP('CCR By Report Year'!AI61,'CCR By Report Year'!$A$4:$H$254,FinalData!$A61+1,FALSE),"..")</f>
        <v>..</v>
      </c>
      <c r="M61" t="str">
        <f>IF(ISNUMBER('CCR By Report Year'!AJ61)=TRUE,HLOOKUP('CCR By Report Year'!AJ61,'CCR By Report Year'!$A$4:$H$254,FinalData!$A61+1,FALSE),"..")</f>
        <v>..</v>
      </c>
      <c r="N61" t="str">
        <f>IF(ISNUMBER('CCR By Report Year'!Z61)=TRUE,HLOOKUP('CCR By Report Year'!Z61,'CCR By Report Year'!$J$4:$P$254,FinalData!$A61+1,FALSE),"..")</f>
        <v>..</v>
      </c>
      <c r="O61" t="str">
        <f>IF(ISNUMBER('CCR By Report Year'!AA61)=TRUE,HLOOKUP('CCR By Report Year'!AA61,'CCR By Report Year'!$J$4:$P$254,FinalData!$A61+1,FALSE),"..")</f>
        <v>..</v>
      </c>
      <c r="P61" t="str">
        <f>IF(ISNUMBER('CCR By Report Year'!AB61)=TRUE,HLOOKUP('CCR By Report Year'!AB61,'CCR By Report Year'!$J$4:$P$254,FinalData!$A61+1,FALSE),"..")</f>
        <v>..</v>
      </c>
      <c r="Q61" t="str">
        <f>IF(ISNUMBER('CCR By Report Year'!AC61)=TRUE,HLOOKUP('CCR By Report Year'!AC61,'CCR By Report Year'!$J$4:$P$254,FinalData!$A61+1,FALSE),"..")</f>
        <v>..</v>
      </c>
      <c r="R61" t="str">
        <f>IF(ISNUMBER('CCR By Report Year'!AD61)=TRUE,HLOOKUP('CCR By Report Year'!AD61,'CCR By Report Year'!$J$4:$P$254,FinalData!$A61+1,FALSE),"..")</f>
        <v>..</v>
      </c>
      <c r="S61" t="str">
        <f>IF(ISNUMBER('CCR By Report Year'!AE61)=TRUE,HLOOKUP('CCR By Report Year'!AE61,'CCR By Report Year'!$J$4:$P$254,FinalData!$A61+1,FALSE),"..")</f>
        <v>..</v>
      </c>
      <c r="T61" t="str">
        <f>IF(ISNUMBER('CCR By Report Year'!AF61)=TRUE,HLOOKUP('CCR By Report Year'!AF61,'CCR By Report Year'!$J$4:$P$254,FinalData!$A61+1,FALSE),"..")</f>
        <v>..</v>
      </c>
      <c r="U61" t="str">
        <f>IF(ISNUMBER('CCR By Report Year'!AG61)=TRUE,HLOOKUP('CCR By Report Year'!AG61,'CCR By Report Year'!$J$4:$P$254,FinalData!$A61+1,FALSE),"..")</f>
        <v>..</v>
      </c>
      <c r="V61" t="str">
        <f>IF(ISNUMBER('CCR By Report Year'!AH61)=TRUE,HLOOKUP('CCR By Report Year'!AH61,'CCR By Report Year'!$J$4:$P$254,FinalData!$A61+1,FALSE),"..")</f>
        <v>..</v>
      </c>
      <c r="W61" t="str">
        <f>IF(ISNUMBER('CCR By Report Year'!AI61)=TRUE,HLOOKUP('CCR By Report Year'!AI61,'CCR By Report Year'!$J$4:$P$254,FinalData!$A61+1,FALSE),"..")</f>
        <v>..</v>
      </c>
      <c r="X61" t="str">
        <f>IF(ISNUMBER('CCR By Report Year'!AJ61)=TRUE,HLOOKUP('CCR By Report Year'!AJ61,'CCR By Report Year'!$J$4:$P$254,FinalData!$A61+1,FALSE),"..")</f>
        <v>..</v>
      </c>
      <c r="Y61" t="str">
        <f>IF(ISNUMBER('CCR By Report Year'!Z61)=TRUE,HLOOKUP('CCR By Report Year'!Z61,'CCR By Report Year'!$R$4:$X$254,FinalData!$A61+1,FALSE),"..")</f>
        <v>..</v>
      </c>
      <c r="Z61" t="str">
        <f>IF(ISNUMBER('CCR By Report Year'!AA61)=TRUE,HLOOKUP('CCR By Report Year'!AA61,'CCR By Report Year'!$R$4:$X$254,FinalData!$A61+1,FALSE),"..")</f>
        <v>..</v>
      </c>
      <c r="AA61" t="str">
        <f>IF(ISNUMBER('CCR By Report Year'!AB61)=TRUE,HLOOKUP('CCR By Report Year'!AB61,'CCR By Report Year'!$R$4:$X$254,FinalData!$A61+1,FALSE),"..")</f>
        <v>..</v>
      </c>
      <c r="AB61" t="str">
        <f>IF(ISNUMBER('CCR By Report Year'!AC61)=TRUE,HLOOKUP('CCR By Report Year'!AC61,'CCR By Report Year'!$R$4:$X$254,FinalData!$A61+1,FALSE),"..")</f>
        <v>..</v>
      </c>
      <c r="AC61" t="str">
        <f>IF(ISNUMBER('CCR By Report Year'!AD61)=TRUE,HLOOKUP('CCR By Report Year'!AD61,'CCR By Report Year'!$R$4:$X$254,FinalData!$A61+1,FALSE),"..")</f>
        <v>..</v>
      </c>
      <c r="AD61" t="str">
        <f>IF(ISNUMBER('CCR By Report Year'!AE61)=TRUE,HLOOKUP('CCR By Report Year'!AE61,'CCR By Report Year'!$R$4:$X$254,FinalData!$A61+1,FALSE),"..")</f>
        <v>..</v>
      </c>
      <c r="AE61" t="str">
        <f>IF(ISNUMBER('CCR By Report Year'!AF61)=TRUE,HLOOKUP('CCR By Report Year'!AF61,'CCR By Report Year'!$R$4:$X$254,FinalData!$A61+1,FALSE),"..")</f>
        <v>..</v>
      </c>
      <c r="AF61" t="str">
        <f>IF(ISNUMBER('CCR By Report Year'!AG61)=TRUE,HLOOKUP('CCR By Report Year'!AG61,'CCR By Report Year'!$R$4:$X$254,FinalData!$A61+1,FALSE),"..")</f>
        <v>..</v>
      </c>
      <c r="AG61" t="str">
        <f>IF(ISNUMBER('CCR By Report Year'!AH61)=TRUE,HLOOKUP('CCR By Report Year'!AH61,'CCR By Report Year'!$R$4:$X$254,FinalData!$A61+1,FALSE),"..")</f>
        <v>..</v>
      </c>
      <c r="AH61" t="str">
        <f>IF(ISNUMBER('CCR By Report Year'!AI61)=TRUE,HLOOKUP('CCR By Report Year'!AI61,'CCR By Report Year'!$R$4:$X$254,FinalData!$A61+1,FALSE),"..")</f>
        <v>..</v>
      </c>
      <c r="AI61" t="str">
        <f>IF(ISNUMBER('CCR By Report Year'!AJ61)=TRUE,HLOOKUP('CCR By Report Year'!AJ61,'CCR By Report Year'!$R$4:$X$254,FinalData!$A61+1,FALSE),"..")</f>
        <v>..</v>
      </c>
    </row>
    <row r="62" spans="1:35" x14ac:dyDescent="0.35">
      <c r="A62">
        <v>58</v>
      </c>
      <c r="B62" t="s">
        <v>57</v>
      </c>
      <c r="C62" t="str">
        <f>IF(ISNUMBER('CCR By Report Year'!Z62)=TRUE,HLOOKUP('CCR By Report Year'!Z62,'CCR By Report Year'!$A$4:$H$254,FinalData!$A62+1,FALSE),"..")</f>
        <v>..</v>
      </c>
      <c r="D62" t="str">
        <f>IF(ISNUMBER('CCR By Report Year'!AA62)=TRUE,HLOOKUP('CCR By Report Year'!AA62,'CCR By Report Year'!$A$4:$H$254,FinalData!$A62+1,FALSE),"..")</f>
        <v>..</v>
      </c>
      <c r="E62" t="str">
        <f>IF(ISNUMBER('CCR By Report Year'!AB62)=TRUE,HLOOKUP('CCR By Report Year'!AB62,'CCR By Report Year'!$A$4:$H$254,FinalData!$A62+1,FALSE),"..")</f>
        <v>..</v>
      </c>
      <c r="F62" t="str">
        <f>IF(ISNUMBER('CCR By Report Year'!AC62)=TRUE,HLOOKUP('CCR By Report Year'!AC62,'CCR By Report Year'!$A$4:$H$254,FinalData!$A62+1,FALSE),"..")</f>
        <v>..</v>
      </c>
      <c r="G62" t="str">
        <f>IF(ISNUMBER('CCR By Report Year'!AD62)=TRUE,HLOOKUP('CCR By Report Year'!AD62,'CCR By Report Year'!$A$4:$H$254,FinalData!$A62+1,FALSE),"..")</f>
        <v>..</v>
      </c>
      <c r="H62" t="str">
        <f>IF(ISNUMBER('CCR By Report Year'!AE62)=TRUE,HLOOKUP('CCR By Report Year'!AE62,'CCR By Report Year'!$A$4:$H$254,FinalData!$A62+1,FALSE),"..")</f>
        <v>..</v>
      </c>
      <c r="I62" t="str">
        <f>IF(ISNUMBER('CCR By Report Year'!AF62)=TRUE,HLOOKUP('CCR By Report Year'!AF62,'CCR By Report Year'!$A$4:$H$254,FinalData!$A62+1,FALSE),"..")</f>
        <v>..</v>
      </c>
      <c r="J62" t="str">
        <f>IF(ISNUMBER('CCR By Report Year'!AG62)=TRUE,HLOOKUP('CCR By Report Year'!AG62,'CCR By Report Year'!$A$4:$H$254,FinalData!$A62+1,FALSE),"..")</f>
        <v>..</v>
      </c>
      <c r="K62" t="str">
        <f>IF(ISNUMBER('CCR By Report Year'!AH62)=TRUE,HLOOKUP('CCR By Report Year'!AH62,'CCR By Report Year'!$A$4:$H$254,FinalData!$A62+1,FALSE),"..")</f>
        <v>..</v>
      </c>
      <c r="L62" t="str">
        <f>IF(ISNUMBER('CCR By Report Year'!AI62)=TRUE,HLOOKUP('CCR By Report Year'!AI62,'CCR By Report Year'!$A$4:$H$254,FinalData!$A62+1,FALSE),"..")</f>
        <v>..</v>
      </c>
      <c r="M62" t="str">
        <f>IF(ISNUMBER('CCR By Report Year'!AJ62)=TRUE,HLOOKUP('CCR By Report Year'!AJ62,'CCR By Report Year'!$A$4:$H$254,FinalData!$A62+1,FALSE),"..")</f>
        <v>..</v>
      </c>
      <c r="N62" t="str">
        <f>IF(ISNUMBER('CCR By Report Year'!Z62)=TRUE,HLOOKUP('CCR By Report Year'!Z62,'CCR By Report Year'!$J$4:$P$254,FinalData!$A62+1,FALSE),"..")</f>
        <v>..</v>
      </c>
      <c r="O62" t="str">
        <f>IF(ISNUMBER('CCR By Report Year'!AA62)=TRUE,HLOOKUP('CCR By Report Year'!AA62,'CCR By Report Year'!$J$4:$P$254,FinalData!$A62+1,FALSE),"..")</f>
        <v>..</v>
      </c>
      <c r="P62" t="str">
        <f>IF(ISNUMBER('CCR By Report Year'!AB62)=TRUE,HLOOKUP('CCR By Report Year'!AB62,'CCR By Report Year'!$J$4:$P$254,FinalData!$A62+1,FALSE),"..")</f>
        <v>..</v>
      </c>
      <c r="Q62" t="str">
        <f>IF(ISNUMBER('CCR By Report Year'!AC62)=TRUE,HLOOKUP('CCR By Report Year'!AC62,'CCR By Report Year'!$J$4:$P$254,FinalData!$A62+1,FALSE),"..")</f>
        <v>..</v>
      </c>
      <c r="R62" t="str">
        <f>IF(ISNUMBER('CCR By Report Year'!AD62)=TRUE,HLOOKUP('CCR By Report Year'!AD62,'CCR By Report Year'!$J$4:$P$254,FinalData!$A62+1,FALSE),"..")</f>
        <v>..</v>
      </c>
      <c r="S62" t="str">
        <f>IF(ISNUMBER('CCR By Report Year'!AE62)=TRUE,HLOOKUP('CCR By Report Year'!AE62,'CCR By Report Year'!$J$4:$P$254,FinalData!$A62+1,FALSE),"..")</f>
        <v>..</v>
      </c>
      <c r="T62" t="str">
        <f>IF(ISNUMBER('CCR By Report Year'!AF62)=TRUE,HLOOKUP('CCR By Report Year'!AF62,'CCR By Report Year'!$J$4:$P$254,FinalData!$A62+1,FALSE),"..")</f>
        <v>..</v>
      </c>
      <c r="U62" t="str">
        <f>IF(ISNUMBER('CCR By Report Year'!AG62)=TRUE,HLOOKUP('CCR By Report Year'!AG62,'CCR By Report Year'!$J$4:$P$254,FinalData!$A62+1,FALSE),"..")</f>
        <v>..</v>
      </c>
      <c r="V62" t="str">
        <f>IF(ISNUMBER('CCR By Report Year'!AH62)=TRUE,HLOOKUP('CCR By Report Year'!AH62,'CCR By Report Year'!$J$4:$P$254,FinalData!$A62+1,FALSE),"..")</f>
        <v>..</v>
      </c>
      <c r="W62" t="str">
        <f>IF(ISNUMBER('CCR By Report Year'!AI62)=TRUE,HLOOKUP('CCR By Report Year'!AI62,'CCR By Report Year'!$J$4:$P$254,FinalData!$A62+1,FALSE),"..")</f>
        <v>..</v>
      </c>
      <c r="X62" t="str">
        <f>IF(ISNUMBER('CCR By Report Year'!AJ62)=TRUE,HLOOKUP('CCR By Report Year'!AJ62,'CCR By Report Year'!$J$4:$P$254,FinalData!$A62+1,FALSE),"..")</f>
        <v>..</v>
      </c>
      <c r="Y62" t="str">
        <f>IF(ISNUMBER('CCR By Report Year'!Z62)=TRUE,HLOOKUP('CCR By Report Year'!Z62,'CCR By Report Year'!$R$4:$X$254,FinalData!$A62+1,FALSE),"..")</f>
        <v>..</v>
      </c>
      <c r="Z62" t="str">
        <f>IF(ISNUMBER('CCR By Report Year'!AA62)=TRUE,HLOOKUP('CCR By Report Year'!AA62,'CCR By Report Year'!$R$4:$X$254,FinalData!$A62+1,FALSE),"..")</f>
        <v>..</v>
      </c>
      <c r="AA62" t="str">
        <f>IF(ISNUMBER('CCR By Report Year'!AB62)=TRUE,HLOOKUP('CCR By Report Year'!AB62,'CCR By Report Year'!$R$4:$X$254,FinalData!$A62+1,FALSE),"..")</f>
        <v>..</v>
      </c>
      <c r="AB62" t="str">
        <f>IF(ISNUMBER('CCR By Report Year'!AC62)=TRUE,HLOOKUP('CCR By Report Year'!AC62,'CCR By Report Year'!$R$4:$X$254,FinalData!$A62+1,FALSE),"..")</f>
        <v>..</v>
      </c>
      <c r="AC62" t="str">
        <f>IF(ISNUMBER('CCR By Report Year'!AD62)=TRUE,HLOOKUP('CCR By Report Year'!AD62,'CCR By Report Year'!$R$4:$X$254,FinalData!$A62+1,FALSE),"..")</f>
        <v>..</v>
      </c>
      <c r="AD62" t="str">
        <f>IF(ISNUMBER('CCR By Report Year'!AE62)=TRUE,HLOOKUP('CCR By Report Year'!AE62,'CCR By Report Year'!$R$4:$X$254,FinalData!$A62+1,FALSE),"..")</f>
        <v>..</v>
      </c>
      <c r="AE62" t="str">
        <f>IF(ISNUMBER('CCR By Report Year'!AF62)=TRUE,HLOOKUP('CCR By Report Year'!AF62,'CCR By Report Year'!$R$4:$X$254,FinalData!$A62+1,FALSE),"..")</f>
        <v>..</v>
      </c>
      <c r="AF62" t="str">
        <f>IF(ISNUMBER('CCR By Report Year'!AG62)=TRUE,HLOOKUP('CCR By Report Year'!AG62,'CCR By Report Year'!$R$4:$X$254,FinalData!$A62+1,FALSE),"..")</f>
        <v>..</v>
      </c>
      <c r="AG62" t="str">
        <f>IF(ISNUMBER('CCR By Report Year'!AH62)=TRUE,HLOOKUP('CCR By Report Year'!AH62,'CCR By Report Year'!$R$4:$X$254,FinalData!$A62+1,FALSE),"..")</f>
        <v>..</v>
      </c>
      <c r="AH62" t="str">
        <f>IF(ISNUMBER('CCR By Report Year'!AI62)=TRUE,HLOOKUP('CCR By Report Year'!AI62,'CCR By Report Year'!$R$4:$X$254,FinalData!$A62+1,FALSE),"..")</f>
        <v>..</v>
      </c>
      <c r="AI62" t="str">
        <f>IF(ISNUMBER('CCR By Report Year'!AJ62)=TRUE,HLOOKUP('CCR By Report Year'!AJ62,'CCR By Report Year'!$R$4:$X$254,FinalData!$A62+1,FALSE),"..")</f>
        <v>..</v>
      </c>
    </row>
    <row r="63" spans="1:35" x14ac:dyDescent="0.35">
      <c r="A63">
        <v>59</v>
      </c>
      <c r="B63" t="s">
        <v>58</v>
      </c>
      <c r="C63" t="str">
        <f>IF(ISNUMBER('CCR By Report Year'!Z63)=TRUE,HLOOKUP('CCR By Report Year'!Z63,'CCR By Report Year'!$A$4:$H$254,FinalData!$A63+1,FALSE),"..")</f>
        <v>..</v>
      </c>
      <c r="D63" t="str">
        <f>IF(ISNUMBER('CCR By Report Year'!AA63)=TRUE,HLOOKUP('CCR By Report Year'!AA63,'CCR By Report Year'!$A$4:$H$254,FinalData!$A63+1,FALSE),"..")</f>
        <v>..</v>
      </c>
      <c r="E63" t="str">
        <f>IF(ISNUMBER('CCR By Report Year'!AB63)=TRUE,HLOOKUP('CCR By Report Year'!AB63,'CCR By Report Year'!$A$4:$H$254,FinalData!$A63+1,FALSE),"..")</f>
        <v>..</v>
      </c>
      <c r="F63" t="str">
        <f>IF(ISNUMBER('CCR By Report Year'!AC63)=TRUE,HLOOKUP('CCR By Report Year'!AC63,'CCR By Report Year'!$A$4:$H$254,FinalData!$A63+1,FALSE),"..")</f>
        <v>..</v>
      </c>
      <c r="G63" t="str">
        <f>IF(ISNUMBER('CCR By Report Year'!AD63)=TRUE,HLOOKUP('CCR By Report Year'!AD63,'CCR By Report Year'!$A$4:$H$254,FinalData!$A63+1,FALSE),"..")</f>
        <v>..</v>
      </c>
      <c r="H63" t="str">
        <f>IF(ISNUMBER('CCR By Report Year'!AE63)=TRUE,HLOOKUP('CCR By Report Year'!AE63,'CCR By Report Year'!$A$4:$H$254,FinalData!$A63+1,FALSE),"..")</f>
        <v>..</v>
      </c>
      <c r="I63" t="str">
        <f>IF(ISNUMBER('CCR By Report Year'!AF63)=TRUE,HLOOKUP('CCR By Report Year'!AF63,'CCR By Report Year'!$A$4:$H$254,FinalData!$A63+1,FALSE),"..")</f>
        <v>..</v>
      </c>
      <c r="J63" t="str">
        <f>IF(ISNUMBER('CCR By Report Year'!AG63)=TRUE,HLOOKUP('CCR By Report Year'!AG63,'CCR By Report Year'!$A$4:$H$254,FinalData!$A63+1,FALSE),"..")</f>
        <v>..</v>
      </c>
      <c r="K63" t="str">
        <f>IF(ISNUMBER('CCR By Report Year'!AH63)=TRUE,HLOOKUP('CCR By Report Year'!AH63,'CCR By Report Year'!$A$4:$H$254,FinalData!$A63+1,FALSE),"..")</f>
        <v>..</v>
      </c>
      <c r="L63" t="str">
        <f>IF(ISNUMBER('CCR By Report Year'!AI63)=TRUE,HLOOKUP('CCR By Report Year'!AI63,'CCR By Report Year'!$A$4:$H$254,FinalData!$A63+1,FALSE),"..")</f>
        <v>..</v>
      </c>
      <c r="M63" t="str">
        <f>IF(ISNUMBER('CCR By Report Year'!AJ63)=TRUE,HLOOKUP('CCR By Report Year'!AJ63,'CCR By Report Year'!$A$4:$H$254,FinalData!$A63+1,FALSE),"..")</f>
        <v>..</v>
      </c>
      <c r="N63" t="str">
        <f>IF(ISNUMBER('CCR By Report Year'!Z63)=TRUE,HLOOKUP('CCR By Report Year'!Z63,'CCR By Report Year'!$J$4:$P$254,FinalData!$A63+1,FALSE),"..")</f>
        <v>..</v>
      </c>
      <c r="O63" t="str">
        <f>IF(ISNUMBER('CCR By Report Year'!AA63)=TRUE,HLOOKUP('CCR By Report Year'!AA63,'CCR By Report Year'!$J$4:$P$254,FinalData!$A63+1,FALSE),"..")</f>
        <v>..</v>
      </c>
      <c r="P63" t="str">
        <f>IF(ISNUMBER('CCR By Report Year'!AB63)=TRUE,HLOOKUP('CCR By Report Year'!AB63,'CCR By Report Year'!$J$4:$P$254,FinalData!$A63+1,FALSE),"..")</f>
        <v>..</v>
      </c>
      <c r="Q63" t="str">
        <f>IF(ISNUMBER('CCR By Report Year'!AC63)=TRUE,HLOOKUP('CCR By Report Year'!AC63,'CCR By Report Year'!$J$4:$P$254,FinalData!$A63+1,FALSE),"..")</f>
        <v>..</v>
      </c>
      <c r="R63" t="str">
        <f>IF(ISNUMBER('CCR By Report Year'!AD63)=TRUE,HLOOKUP('CCR By Report Year'!AD63,'CCR By Report Year'!$J$4:$P$254,FinalData!$A63+1,FALSE),"..")</f>
        <v>..</v>
      </c>
      <c r="S63" t="str">
        <f>IF(ISNUMBER('CCR By Report Year'!AE63)=TRUE,HLOOKUP('CCR By Report Year'!AE63,'CCR By Report Year'!$J$4:$P$254,FinalData!$A63+1,FALSE),"..")</f>
        <v>..</v>
      </c>
      <c r="T63" t="str">
        <f>IF(ISNUMBER('CCR By Report Year'!AF63)=TRUE,HLOOKUP('CCR By Report Year'!AF63,'CCR By Report Year'!$J$4:$P$254,FinalData!$A63+1,FALSE),"..")</f>
        <v>..</v>
      </c>
      <c r="U63" t="str">
        <f>IF(ISNUMBER('CCR By Report Year'!AG63)=TRUE,HLOOKUP('CCR By Report Year'!AG63,'CCR By Report Year'!$J$4:$P$254,FinalData!$A63+1,FALSE),"..")</f>
        <v>..</v>
      </c>
      <c r="V63" t="str">
        <f>IF(ISNUMBER('CCR By Report Year'!AH63)=TRUE,HLOOKUP('CCR By Report Year'!AH63,'CCR By Report Year'!$J$4:$P$254,FinalData!$A63+1,FALSE),"..")</f>
        <v>..</v>
      </c>
      <c r="W63" t="str">
        <f>IF(ISNUMBER('CCR By Report Year'!AI63)=TRUE,HLOOKUP('CCR By Report Year'!AI63,'CCR By Report Year'!$J$4:$P$254,FinalData!$A63+1,FALSE),"..")</f>
        <v>..</v>
      </c>
      <c r="X63" t="str">
        <f>IF(ISNUMBER('CCR By Report Year'!AJ63)=TRUE,HLOOKUP('CCR By Report Year'!AJ63,'CCR By Report Year'!$J$4:$P$254,FinalData!$A63+1,FALSE),"..")</f>
        <v>..</v>
      </c>
      <c r="Y63" t="str">
        <f>IF(ISNUMBER('CCR By Report Year'!Z63)=TRUE,HLOOKUP('CCR By Report Year'!Z63,'CCR By Report Year'!$R$4:$X$254,FinalData!$A63+1,FALSE),"..")</f>
        <v>..</v>
      </c>
      <c r="Z63" t="str">
        <f>IF(ISNUMBER('CCR By Report Year'!AA63)=TRUE,HLOOKUP('CCR By Report Year'!AA63,'CCR By Report Year'!$R$4:$X$254,FinalData!$A63+1,FALSE),"..")</f>
        <v>..</v>
      </c>
      <c r="AA63" t="str">
        <f>IF(ISNUMBER('CCR By Report Year'!AB63)=TRUE,HLOOKUP('CCR By Report Year'!AB63,'CCR By Report Year'!$R$4:$X$254,FinalData!$A63+1,FALSE),"..")</f>
        <v>..</v>
      </c>
      <c r="AB63" t="str">
        <f>IF(ISNUMBER('CCR By Report Year'!AC63)=TRUE,HLOOKUP('CCR By Report Year'!AC63,'CCR By Report Year'!$R$4:$X$254,FinalData!$A63+1,FALSE),"..")</f>
        <v>..</v>
      </c>
      <c r="AC63" t="str">
        <f>IF(ISNUMBER('CCR By Report Year'!AD63)=TRUE,HLOOKUP('CCR By Report Year'!AD63,'CCR By Report Year'!$R$4:$X$254,FinalData!$A63+1,FALSE),"..")</f>
        <v>..</v>
      </c>
      <c r="AD63" t="str">
        <f>IF(ISNUMBER('CCR By Report Year'!AE63)=TRUE,HLOOKUP('CCR By Report Year'!AE63,'CCR By Report Year'!$R$4:$X$254,FinalData!$A63+1,FALSE),"..")</f>
        <v>..</v>
      </c>
      <c r="AE63" t="str">
        <f>IF(ISNUMBER('CCR By Report Year'!AF63)=TRUE,HLOOKUP('CCR By Report Year'!AF63,'CCR By Report Year'!$R$4:$X$254,FinalData!$A63+1,FALSE),"..")</f>
        <v>..</v>
      </c>
      <c r="AF63" t="str">
        <f>IF(ISNUMBER('CCR By Report Year'!AG63)=TRUE,HLOOKUP('CCR By Report Year'!AG63,'CCR By Report Year'!$R$4:$X$254,FinalData!$A63+1,FALSE),"..")</f>
        <v>..</v>
      </c>
      <c r="AG63" t="str">
        <f>IF(ISNUMBER('CCR By Report Year'!AH63)=TRUE,HLOOKUP('CCR By Report Year'!AH63,'CCR By Report Year'!$R$4:$X$254,FinalData!$A63+1,FALSE),"..")</f>
        <v>..</v>
      </c>
      <c r="AH63" t="str">
        <f>IF(ISNUMBER('CCR By Report Year'!AI63)=TRUE,HLOOKUP('CCR By Report Year'!AI63,'CCR By Report Year'!$R$4:$X$254,FinalData!$A63+1,FALSE),"..")</f>
        <v>..</v>
      </c>
      <c r="AI63" t="str">
        <f>IF(ISNUMBER('CCR By Report Year'!AJ63)=TRUE,HLOOKUP('CCR By Report Year'!AJ63,'CCR By Report Year'!$R$4:$X$254,FinalData!$A63+1,FALSE),"..")</f>
        <v>..</v>
      </c>
    </row>
    <row r="64" spans="1:35" x14ac:dyDescent="0.35">
      <c r="A64">
        <v>60</v>
      </c>
      <c r="B64" t="s">
        <v>59</v>
      </c>
      <c r="C64" t="str">
        <f>IF(ISNUMBER('CCR By Report Year'!Z64)=TRUE,HLOOKUP('CCR By Report Year'!Z64,'CCR By Report Year'!$A$4:$H$254,FinalData!$A64+1,FALSE),"..")</f>
        <v>..</v>
      </c>
      <c r="D64" t="str">
        <f>IF(ISNUMBER('CCR By Report Year'!AA64)=TRUE,HLOOKUP('CCR By Report Year'!AA64,'CCR By Report Year'!$A$4:$H$254,FinalData!$A64+1,FALSE),"..")</f>
        <v>..</v>
      </c>
      <c r="E64" t="str">
        <f>IF(ISNUMBER('CCR By Report Year'!AB64)=TRUE,HLOOKUP('CCR By Report Year'!AB64,'CCR By Report Year'!$A$4:$H$254,FinalData!$A64+1,FALSE),"..")</f>
        <v>..</v>
      </c>
      <c r="F64" t="str">
        <f>IF(ISNUMBER('CCR By Report Year'!AC64)=TRUE,HLOOKUP('CCR By Report Year'!AC64,'CCR By Report Year'!$A$4:$H$254,FinalData!$A64+1,FALSE),"..")</f>
        <v>..</v>
      </c>
      <c r="G64" t="str">
        <f>IF(ISNUMBER('CCR By Report Year'!AD64)=TRUE,HLOOKUP('CCR By Report Year'!AD64,'CCR By Report Year'!$A$4:$H$254,FinalData!$A64+1,FALSE),"..")</f>
        <v>..</v>
      </c>
      <c r="H64" t="str">
        <f>IF(ISNUMBER('CCR By Report Year'!AE64)=TRUE,HLOOKUP('CCR By Report Year'!AE64,'CCR By Report Year'!$A$4:$H$254,FinalData!$A64+1,FALSE),"..")</f>
        <v>..</v>
      </c>
      <c r="I64" t="str">
        <f>IF(ISNUMBER('CCR By Report Year'!AF64)=TRUE,HLOOKUP('CCR By Report Year'!AF64,'CCR By Report Year'!$A$4:$H$254,FinalData!$A64+1,FALSE),"..")</f>
        <v>..</v>
      </c>
      <c r="J64" t="str">
        <f>IF(ISNUMBER('CCR By Report Year'!AG64)=TRUE,HLOOKUP('CCR By Report Year'!AG64,'CCR By Report Year'!$A$4:$H$254,FinalData!$A64+1,FALSE),"..")</f>
        <v>..</v>
      </c>
      <c r="K64" t="str">
        <f>IF(ISNUMBER('CCR By Report Year'!AH64)=TRUE,HLOOKUP('CCR By Report Year'!AH64,'CCR By Report Year'!$A$4:$H$254,FinalData!$A64+1,FALSE),"..")</f>
        <v>..</v>
      </c>
      <c r="L64" t="str">
        <f>IF(ISNUMBER('CCR By Report Year'!AI64)=TRUE,HLOOKUP('CCR By Report Year'!AI64,'CCR By Report Year'!$A$4:$H$254,FinalData!$A64+1,FALSE),"..")</f>
        <v>..</v>
      </c>
      <c r="M64" t="str">
        <f>IF(ISNUMBER('CCR By Report Year'!AJ64)=TRUE,HLOOKUP('CCR By Report Year'!AJ64,'CCR By Report Year'!$A$4:$H$254,FinalData!$A64+1,FALSE),"..")</f>
        <v>..</v>
      </c>
      <c r="N64" t="str">
        <f>IF(ISNUMBER('CCR By Report Year'!Z64)=TRUE,HLOOKUP('CCR By Report Year'!Z64,'CCR By Report Year'!$J$4:$P$254,FinalData!$A64+1,FALSE),"..")</f>
        <v>..</v>
      </c>
      <c r="O64" t="str">
        <f>IF(ISNUMBER('CCR By Report Year'!AA64)=TRUE,HLOOKUP('CCR By Report Year'!AA64,'CCR By Report Year'!$J$4:$P$254,FinalData!$A64+1,FALSE),"..")</f>
        <v>..</v>
      </c>
      <c r="P64" t="str">
        <f>IF(ISNUMBER('CCR By Report Year'!AB64)=TRUE,HLOOKUP('CCR By Report Year'!AB64,'CCR By Report Year'!$J$4:$P$254,FinalData!$A64+1,FALSE),"..")</f>
        <v>..</v>
      </c>
      <c r="Q64" t="str">
        <f>IF(ISNUMBER('CCR By Report Year'!AC64)=TRUE,HLOOKUP('CCR By Report Year'!AC64,'CCR By Report Year'!$J$4:$P$254,FinalData!$A64+1,FALSE),"..")</f>
        <v>..</v>
      </c>
      <c r="R64" t="str">
        <f>IF(ISNUMBER('CCR By Report Year'!AD64)=TRUE,HLOOKUP('CCR By Report Year'!AD64,'CCR By Report Year'!$J$4:$P$254,FinalData!$A64+1,FALSE),"..")</f>
        <v>..</v>
      </c>
      <c r="S64" t="str">
        <f>IF(ISNUMBER('CCR By Report Year'!AE64)=TRUE,HLOOKUP('CCR By Report Year'!AE64,'CCR By Report Year'!$J$4:$P$254,FinalData!$A64+1,FALSE),"..")</f>
        <v>..</v>
      </c>
      <c r="T64" t="str">
        <f>IF(ISNUMBER('CCR By Report Year'!AF64)=TRUE,HLOOKUP('CCR By Report Year'!AF64,'CCR By Report Year'!$J$4:$P$254,FinalData!$A64+1,FALSE),"..")</f>
        <v>..</v>
      </c>
      <c r="U64" t="str">
        <f>IF(ISNUMBER('CCR By Report Year'!AG64)=TRUE,HLOOKUP('CCR By Report Year'!AG64,'CCR By Report Year'!$J$4:$P$254,FinalData!$A64+1,FALSE),"..")</f>
        <v>..</v>
      </c>
      <c r="V64" t="str">
        <f>IF(ISNUMBER('CCR By Report Year'!AH64)=TRUE,HLOOKUP('CCR By Report Year'!AH64,'CCR By Report Year'!$J$4:$P$254,FinalData!$A64+1,FALSE),"..")</f>
        <v>..</v>
      </c>
      <c r="W64" t="str">
        <f>IF(ISNUMBER('CCR By Report Year'!AI64)=TRUE,HLOOKUP('CCR By Report Year'!AI64,'CCR By Report Year'!$J$4:$P$254,FinalData!$A64+1,FALSE),"..")</f>
        <v>..</v>
      </c>
      <c r="X64" t="str">
        <f>IF(ISNUMBER('CCR By Report Year'!AJ64)=TRUE,HLOOKUP('CCR By Report Year'!AJ64,'CCR By Report Year'!$J$4:$P$254,FinalData!$A64+1,FALSE),"..")</f>
        <v>..</v>
      </c>
      <c r="Y64" t="str">
        <f>IF(ISNUMBER('CCR By Report Year'!Z64)=TRUE,HLOOKUP('CCR By Report Year'!Z64,'CCR By Report Year'!$R$4:$X$254,FinalData!$A64+1,FALSE),"..")</f>
        <v>..</v>
      </c>
      <c r="Z64" t="str">
        <f>IF(ISNUMBER('CCR By Report Year'!AA64)=TRUE,HLOOKUP('CCR By Report Year'!AA64,'CCR By Report Year'!$R$4:$X$254,FinalData!$A64+1,FALSE),"..")</f>
        <v>..</v>
      </c>
      <c r="AA64" t="str">
        <f>IF(ISNUMBER('CCR By Report Year'!AB64)=TRUE,HLOOKUP('CCR By Report Year'!AB64,'CCR By Report Year'!$R$4:$X$254,FinalData!$A64+1,FALSE),"..")</f>
        <v>..</v>
      </c>
      <c r="AB64" t="str">
        <f>IF(ISNUMBER('CCR By Report Year'!AC64)=TRUE,HLOOKUP('CCR By Report Year'!AC64,'CCR By Report Year'!$R$4:$X$254,FinalData!$A64+1,FALSE),"..")</f>
        <v>..</v>
      </c>
      <c r="AC64" t="str">
        <f>IF(ISNUMBER('CCR By Report Year'!AD64)=TRUE,HLOOKUP('CCR By Report Year'!AD64,'CCR By Report Year'!$R$4:$X$254,FinalData!$A64+1,FALSE),"..")</f>
        <v>..</v>
      </c>
      <c r="AD64" t="str">
        <f>IF(ISNUMBER('CCR By Report Year'!AE64)=TRUE,HLOOKUP('CCR By Report Year'!AE64,'CCR By Report Year'!$R$4:$X$254,FinalData!$A64+1,FALSE),"..")</f>
        <v>..</v>
      </c>
      <c r="AE64" t="str">
        <f>IF(ISNUMBER('CCR By Report Year'!AF64)=TRUE,HLOOKUP('CCR By Report Year'!AF64,'CCR By Report Year'!$R$4:$X$254,FinalData!$A64+1,FALSE),"..")</f>
        <v>..</v>
      </c>
      <c r="AF64" t="str">
        <f>IF(ISNUMBER('CCR By Report Year'!AG64)=TRUE,HLOOKUP('CCR By Report Year'!AG64,'CCR By Report Year'!$R$4:$X$254,FinalData!$A64+1,FALSE),"..")</f>
        <v>..</v>
      </c>
      <c r="AG64" t="str">
        <f>IF(ISNUMBER('CCR By Report Year'!AH64)=TRUE,HLOOKUP('CCR By Report Year'!AH64,'CCR By Report Year'!$R$4:$X$254,FinalData!$A64+1,FALSE),"..")</f>
        <v>..</v>
      </c>
      <c r="AH64" t="str">
        <f>IF(ISNUMBER('CCR By Report Year'!AI64)=TRUE,HLOOKUP('CCR By Report Year'!AI64,'CCR By Report Year'!$R$4:$X$254,FinalData!$A64+1,FALSE),"..")</f>
        <v>..</v>
      </c>
      <c r="AI64" t="str">
        <f>IF(ISNUMBER('CCR By Report Year'!AJ64)=TRUE,HLOOKUP('CCR By Report Year'!AJ64,'CCR By Report Year'!$R$4:$X$254,FinalData!$A64+1,FALSE),"..")</f>
        <v>..</v>
      </c>
    </row>
    <row r="65" spans="1:35" x14ac:dyDescent="0.35">
      <c r="A65">
        <v>61</v>
      </c>
      <c r="B65" t="s">
        <v>60</v>
      </c>
      <c r="C65" t="str">
        <f>IF(ISNUMBER('CCR By Report Year'!Z65)=TRUE,HLOOKUP('CCR By Report Year'!Z65,'CCR By Report Year'!$A$4:$H$254,FinalData!$A65+1,FALSE),"..")</f>
        <v>..</v>
      </c>
      <c r="D65" t="str">
        <f>IF(ISNUMBER('CCR By Report Year'!AA65)=TRUE,HLOOKUP('CCR By Report Year'!AA65,'CCR By Report Year'!$A$4:$H$254,FinalData!$A65+1,FALSE),"..")</f>
        <v>..</v>
      </c>
      <c r="E65" t="str">
        <f>IF(ISNUMBER('CCR By Report Year'!AB65)=TRUE,HLOOKUP('CCR By Report Year'!AB65,'CCR By Report Year'!$A$4:$H$254,FinalData!$A65+1,FALSE),"..")</f>
        <v>..</v>
      </c>
      <c r="F65" t="str">
        <f>IF(ISNUMBER('CCR By Report Year'!AC65)=TRUE,HLOOKUP('CCR By Report Year'!AC65,'CCR By Report Year'!$A$4:$H$254,FinalData!$A65+1,FALSE),"..")</f>
        <v>..</v>
      </c>
      <c r="G65" t="str">
        <f>IF(ISNUMBER('CCR By Report Year'!AD65)=TRUE,HLOOKUP('CCR By Report Year'!AD65,'CCR By Report Year'!$A$4:$H$254,FinalData!$A65+1,FALSE),"..")</f>
        <v>..</v>
      </c>
      <c r="H65" t="str">
        <f>IF(ISNUMBER('CCR By Report Year'!AE65)=TRUE,HLOOKUP('CCR By Report Year'!AE65,'CCR By Report Year'!$A$4:$H$254,FinalData!$A65+1,FALSE),"..")</f>
        <v>..</v>
      </c>
      <c r="I65" t="str">
        <f>IF(ISNUMBER('CCR By Report Year'!AF65)=TRUE,HLOOKUP('CCR By Report Year'!AF65,'CCR By Report Year'!$A$4:$H$254,FinalData!$A65+1,FALSE),"..")</f>
        <v>..</v>
      </c>
      <c r="J65" t="str">
        <f>IF(ISNUMBER('CCR By Report Year'!AG65)=TRUE,HLOOKUP('CCR By Report Year'!AG65,'CCR By Report Year'!$A$4:$H$254,FinalData!$A65+1,FALSE),"..")</f>
        <v>..</v>
      </c>
      <c r="K65" t="str">
        <f>IF(ISNUMBER('CCR By Report Year'!AH65)=TRUE,HLOOKUP('CCR By Report Year'!AH65,'CCR By Report Year'!$A$4:$H$254,FinalData!$A65+1,FALSE),"..")</f>
        <v>..</v>
      </c>
      <c r="L65" t="str">
        <f>IF(ISNUMBER('CCR By Report Year'!AI65)=TRUE,HLOOKUP('CCR By Report Year'!AI65,'CCR By Report Year'!$A$4:$H$254,FinalData!$A65+1,FALSE),"..")</f>
        <v>..</v>
      </c>
      <c r="M65" t="str">
        <f>IF(ISNUMBER('CCR By Report Year'!AJ65)=TRUE,HLOOKUP('CCR By Report Year'!AJ65,'CCR By Report Year'!$A$4:$H$254,FinalData!$A65+1,FALSE),"..")</f>
        <v>..</v>
      </c>
      <c r="N65" t="str">
        <f>IF(ISNUMBER('CCR By Report Year'!Z65)=TRUE,HLOOKUP('CCR By Report Year'!Z65,'CCR By Report Year'!$J$4:$P$254,FinalData!$A65+1,FALSE),"..")</f>
        <v>..</v>
      </c>
      <c r="O65" t="str">
        <f>IF(ISNUMBER('CCR By Report Year'!AA65)=TRUE,HLOOKUP('CCR By Report Year'!AA65,'CCR By Report Year'!$J$4:$P$254,FinalData!$A65+1,FALSE),"..")</f>
        <v>..</v>
      </c>
      <c r="P65" t="str">
        <f>IF(ISNUMBER('CCR By Report Year'!AB65)=TRUE,HLOOKUP('CCR By Report Year'!AB65,'CCR By Report Year'!$J$4:$P$254,FinalData!$A65+1,FALSE),"..")</f>
        <v>..</v>
      </c>
      <c r="Q65" t="str">
        <f>IF(ISNUMBER('CCR By Report Year'!AC65)=TRUE,HLOOKUP('CCR By Report Year'!AC65,'CCR By Report Year'!$J$4:$P$254,FinalData!$A65+1,FALSE),"..")</f>
        <v>..</v>
      </c>
      <c r="R65" t="str">
        <f>IF(ISNUMBER('CCR By Report Year'!AD65)=TRUE,HLOOKUP('CCR By Report Year'!AD65,'CCR By Report Year'!$J$4:$P$254,FinalData!$A65+1,FALSE),"..")</f>
        <v>..</v>
      </c>
      <c r="S65" t="str">
        <f>IF(ISNUMBER('CCR By Report Year'!AE65)=TRUE,HLOOKUP('CCR By Report Year'!AE65,'CCR By Report Year'!$J$4:$P$254,FinalData!$A65+1,FALSE),"..")</f>
        <v>..</v>
      </c>
      <c r="T65" t="str">
        <f>IF(ISNUMBER('CCR By Report Year'!AF65)=TRUE,HLOOKUP('CCR By Report Year'!AF65,'CCR By Report Year'!$J$4:$P$254,FinalData!$A65+1,FALSE),"..")</f>
        <v>..</v>
      </c>
      <c r="U65" t="str">
        <f>IF(ISNUMBER('CCR By Report Year'!AG65)=TRUE,HLOOKUP('CCR By Report Year'!AG65,'CCR By Report Year'!$J$4:$P$254,FinalData!$A65+1,FALSE),"..")</f>
        <v>..</v>
      </c>
      <c r="V65" t="str">
        <f>IF(ISNUMBER('CCR By Report Year'!AH65)=TRUE,HLOOKUP('CCR By Report Year'!AH65,'CCR By Report Year'!$J$4:$P$254,FinalData!$A65+1,FALSE),"..")</f>
        <v>..</v>
      </c>
      <c r="W65" t="str">
        <f>IF(ISNUMBER('CCR By Report Year'!AI65)=TRUE,HLOOKUP('CCR By Report Year'!AI65,'CCR By Report Year'!$J$4:$P$254,FinalData!$A65+1,FALSE),"..")</f>
        <v>..</v>
      </c>
      <c r="X65" t="str">
        <f>IF(ISNUMBER('CCR By Report Year'!AJ65)=TRUE,HLOOKUP('CCR By Report Year'!AJ65,'CCR By Report Year'!$J$4:$P$254,FinalData!$A65+1,FALSE),"..")</f>
        <v>..</v>
      </c>
      <c r="Y65" t="str">
        <f>IF(ISNUMBER('CCR By Report Year'!Z65)=TRUE,HLOOKUP('CCR By Report Year'!Z65,'CCR By Report Year'!$R$4:$X$254,FinalData!$A65+1,FALSE),"..")</f>
        <v>..</v>
      </c>
      <c r="Z65" t="str">
        <f>IF(ISNUMBER('CCR By Report Year'!AA65)=TRUE,HLOOKUP('CCR By Report Year'!AA65,'CCR By Report Year'!$R$4:$X$254,FinalData!$A65+1,FALSE),"..")</f>
        <v>..</v>
      </c>
      <c r="AA65" t="str">
        <f>IF(ISNUMBER('CCR By Report Year'!AB65)=TRUE,HLOOKUP('CCR By Report Year'!AB65,'CCR By Report Year'!$R$4:$X$254,FinalData!$A65+1,FALSE),"..")</f>
        <v>..</v>
      </c>
      <c r="AB65" t="str">
        <f>IF(ISNUMBER('CCR By Report Year'!AC65)=TRUE,HLOOKUP('CCR By Report Year'!AC65,'CCR By Report Year'!$R$4:$X$254,FinalData!$A65+1,FALSE),"..")</f>
        <v>..</v>
      </c>
      <c r="AC65" t="str">
        <f>IF(ISNUMBER('CCR By Report Year'!AD65)=TRUE,HLOOKUP('CCR By Report Year'!AD65,'CCR By Report Year'!$R$4:$X$254,FinalData!$A65+1,FALSE),"..")</f>
        <v>..</v>
      </c>
      <c r="AD65" t="str">
        <f>IF(ISNUMBER('CCR By Report Year'!AE65)=TRUE,HLOOKUP('CCR By Report Year'!AE65,'CCR By Report Year'!$R$4:$X$254,FinalData!$A65+1,FALSE),"..")</f>
        <v>..</v>
      </c>
      <c r="AE65" t="str">
        <f>IF(ISNUMBER('CCR By Report Year'!AF65)=TRUE,HLOOKUP('CCR By Report Year'!AF65,'CCR By Report Year'!$R$4:$X$254,FinalData!$A65+1,FALSE),"..")</f>
        <v>..</v>
      </c>
      <c r="AF65" t="str">
        <f>IF(ISNUMBER('CCR By Report Year'!AG65)=TRUE,HLOOKUP('CCR By Report Year'!AG65,'CCR By Report Year'!$R$4:$X$254,FinalData!$A65+1,FALSE),"..")</f>
        <v>..</v>
      </c>
      <c r="AG65" t="str">
        <f>IF(ISNUMBER('CCR By Report Year'!AH65)=TRUE,HLOOKUP('CCR By Report Year'!AH65,'CCR By Report Year'!$R$4:$X$254,FinalData!$A65+1,FALSE),"..")</f>
        <v>..</v>
      </c>
      <c r="AH65" t="str">
        <f>IF(ISNUMBER('CCR By Report Year'!AI65)=TRUE,HLOOKUP('CCR By Report Year'!AI65,'CCR By Report Year'!$R$4:$X$254,FinalData!$A65+1,FALSE),"..")</f>
        <v>..</v>
      </c>
      <c r="AI65" t="str">
        <f>IF(ISNUMBER('CCR By Report Year'!AJ65)=TRUE,HLOOKUP('CCR By Report Year'!AJ65,'CCR By Report Year'!$R$4:$X$254,FinalData!$A65+1,FALSE),"..")</f>
        <v>..</v>
      </c>
    </row>
    <row r="66" spans="1:35" x14ac:dyDescent="0.35">
      <c r="A66">
        <v>62</v>
      </c>
      <c r="B66" t="s">
        <v>61</v>
      </c>
      <c r="C66" t="str">
        <f>IF(ISNUMBER('CCR By Report Year'!Z66)=TRUE,HLOOKUP('CCR By Report Year'!Z66,'CCR By Report Year'!$A$4:$H$254,FinalData!$A66+1,FALSE),"..")</f>
        <v>..</v>
      </c>
      <c r="D66" t="str">
        <f>IF(ISNUMBER('CCR By Report Year'!AA66)=TRUE,HLOOKUP('CCR By Report Year'!AA66,'CCR By Report Year'!$A$4:$H$254,FinalData!$A66+1,FALSE),"..")</f>
        <v>..</v>
      </c>
      <c r="E66" t="str">
        <f>IF(ISNUMBER('CCR By Report Year'!AB66)=TRUE,HLOOKUP('CCR By Report Year'!AB66,'CCR By Report Year'!$A$4:$H$254,FinalData!$A66+1,FALSE),"..")</f>
        <v>..</v>
      </c>
      <c r="F66" t="str">
        <f>IF(ISNUMBER('CCR By Report Year'!AC66)=TRUE,HLOOKUP('CCR By Report Year'!AC66,'CCR By Report Year'!$A$4:$H$254,FinalData!$A66+1,FALSE),"..")</f>
        <v>..</v>
      </c>
      <c r="G66" t="str">
        <f>IF(ISNUMBER('CCR By Report Year'!AD66)=TRUE,HLOOKUP('CCR By Report Year'!AD66,'CCR By Report Year'!$A$4:$H$254,FinalData!$A66+1,FALSE),"..")</f>
        <v>..</v>
      </c>
      <c r="H66" t="str">
        <f>IF(ISNUMBER('CCR By Report Year'!AE66)=TRUE,HLOOKUP('CCR By Report Year'!AE66,'CCR By Report Year'!$A$4:$H$254,FinalData!$A66+1,FALSE),"..")</f>
        <v>..</v>
      </c>
      <c r="I66" t="str">
        <f>IF(ISNUMBER('CCR By Report Year'!AF66)=TRUE,HLOOKUP('CCR By Report Year'!AF66,'CCR By Report Year'!$A$4:$H$254,FinalData!$A66+1,FALSE),"..")</f>
        <v>..</v>
      </c>
      <c r="J66" t="str">
        <f>IF(ISNUMBER('CCR By Report Year'!AG66)=TRUE,HLOOKUP('CCR By Report Year'!AG66,'CCR By Report Year'!$A$4:$H$254,FinalData!$A66+1,FALSE),"..")</f>
        <v>..</v>
      </c>
      <c r="K66" t="str">
        <f>IF(ISNUMBER('CCR By Report Year'!AH66)=TRUE,HLOOKUP('CCR By Report Year'!AH66,'CCR By Report Year'!$A$4:$H$254,FinalData!$A66+1,FALSE),"..")</f>
        <v>..</v>
      </c>
      <c r="L66" t="str">
        <f>IF(ISNUMBER('CCR By Report Year'!AI66)=TRUE,HLOOKUP('CCR By Report Year'!AI66,'CCR By Report Year'!$A$4:$H$254,FinalData!$A66+1,FALSE),"..")</f>
        <v>..</v>
      </c>
      <c r="M66" t="str">
        <f>IF(ISNUMBER('CCR By Report Year'!AJ66)=TRUE,HLOOKUP('CCR By Report Year'!AJ66,'CCR By Report Year'!$A$4:$H$254,FinalData!$A66+1,FALSE),"..")</f>
        <v>..</v>
      </c>
      <c r="N66" t="str">
        <f>IF(ISNUMBER('CCR By Report Year'!Z66)=TRUE,HLOOKUP('CCR By Report Year'!Z66,'CCR By Report Year'!$J$4:$P$254,FinalData!$A66+1,FALSE),"..")</f>
        <v>..</v>
      </c>
      <c r="O66" t="str">
        <f>IF(ISNUMBER('CCR By Report Year'!AA66)=TRUE,HLOOKUP('CCR By Report Year'!AA66,'CCR By Report Year'!$J$4:$P$254,FinalData!$A66+1,FALSE),"..")</f>
        <v>..</v>
      </c>
      <c r="P66" t="str">
        <f>IF(ISNUMBER('CCR By Report Year'!AB66)=TRUE,HLOOKUP('CCR By Report Year'!AB66,'CCR By Report Year'!$J$4:$P$254,FinalData!$A66+1,FALSE),"..")</f>
        <v>..</v>
      </c>
      <c r="Q66" t="str">
        <f>IF(ISNUMBER('CCR By Report Year'!AC66)=TRUE,HLOOKUP('CCR By Report Year'!AC66,'CCR By Report Year'!$J$4:$P$254,FinalData!$A66+1,FALSE),"..")</f>
        <v>..</v>
      </c>
      <c r="R66" t="str">
        <f>IF(ISNUMBER('CCR By Report Year'!AD66)=TRUE,HLOOKUP('CCR By Report Year'!AD66,'CCR By Report Year'!$J$4:$P$254,FinalData!$A66+1,FALSE),"..")</f>
        <v>..</v>
      </c>
      <c r="S66" t="str">
        <f>IF(ISNUMBER('CCR By Report Year'!AE66)=TRUE,HLOOKUP('CCR By Report Year'!AE66,'CCR By Report Year'!$J$4:$P$254,FinalData!$A66+1,FALSE),"..")</f>
        <v>..</v>
      </c>
      <c r="T66" t="str">
        <f>IF(ISNUMBER('CCR By Report Year'!AF66)=TRUE,HLOOKUP('CCR By Report Year'!AF66,'CCR By Report Year'!$J$4:$P$254,FinalData!$A66+1,FALSE),"..")</f>
        <v>..</v>
      </c>
      <c r="U66" t="str">
        <f>IF(ISNUMBER('CCR By Report Year'!AG66)=TRUE,HLOOKUP('CCR By Report Year'!AG66,'CCR By Report Year'!$J$4:$P$254,FinalData!$A66+1,FALSE),"..")</f>
        <v>..</v>
      </c>
      <c r="V66" t="str">
        <f>IF(ISNUMBER('CCR By Report Year'!AH66)=TRUE,HLOOKUP('CCR By Report Year'!AH66,'CCR By Report Year'!$J$4:$P$254,FinalData!$A66+1,FALSE),"..")</f>
        <v>..</v>
      </c>
      <c r="W66" t="str">
        <f>IF(ISNUMBER('CCR By Report Year'!AI66)=TRUE,HLOOKUP('CCR By Report Year'!AI66,'CCR By Report Year'!$J$4:$P$254,FinalData!$A66+1,FALSE),"..")</f>
        <v>..</v>
      </c>
      <c r="X66" t="str">
        <f>IF(ISNUMBER('CCR By Report Year'!AJ66)=TRUE,HLOOKUP('CCR By Report Year'!AJ66,'CCR By Report Year'!$J$4:$P$254,FinalData!$A66+1,FALSE),"..")</f>
        <v>..</v>
      </c>
      <c r="Y66" t="str">
        <f>IF(ISNUMBER('CCR By Report Year'!Z66)=TRUE,HLOOKUP('CCR By Report Year'!Z66,'CCR By Report Year'!$R$4:$X$254,FinalData!$A66+1,FALSE),"..")</f>
        <v>..</v>
      </c>
      <c r="Z66" t="str">
        <f>IF(ISNUMBER('CCR By Report Year'!AA66)=TRUE,HLOOKUP('CCR By Report Year'!AA66,'CCR By Report Year'!$R$4:$X$254,FinalData!$A66+1,FALSE),"..")</f>
        <v>..</v>
      </c>
      <c r="AA66" t="str">
        <f>IF(ISNUMBER('CCR By Report Year'!AB66)=TRUE,HLOOKUP('CCR By Report Year'!AB66,'CCR By Report Year'!$R$4:$X$254,FinalData!$A66+1,FALSE),"..")</f>
        <v>..</v>
      </c>
      <c r="AB66" t="str">
        <f>IF(ISNUMBER('CCR By Report Year'!AC66)=TRUE,HLOOKUP('CCR By Report Year'!AC66,'CCR By Report Year'!$R$4:$X$254,FinalData!$A66+1,FALSE),"..")</f>
        <v>..</v>
      </c>
      <c r="AC66" t="str">
        <f>IF(ISNUMBER('CCR By Report Year'!AD66)=TRUE,HLOOKUP('CCR By Report Year'!AD66,'CCR By Report Year'!$R$4:$X$254,FinalData!$A66+1,FALSE),"..")</f>
        <v>..</v>
      </c>
      <c r="AD66" t="str">
        <f>IF(ISNUMBER('CCR By Report Year'!AE66)=TRUE,HLOOKUP('CCR By Report Year'!AE66,'CCR By Report Year'!$R$4:$X$254,FinalData!$A66+1,FALSE),"..")</f>
        <v>..</v>
      </c>
      <c r="AE66" t="str">
        <f>IF(ISNUMBER('CCR By Report Year'!AF66)=TRUE,HLOOKUP('CCR By Report Year'!AF66,'CCR By Report Year'!$R$4:$X$254,FinalData!$A66+1,FALSE),"..")</f>
        <v>..</v>
      </c>
      <c r="AF66" t="str">
        <f>IF(ISNUMBER('CCR By Report Year'!AG66)=TRUE,HLOOKUP('CCR By Report Year'!AG66,'CCR By Report Year'!$R$4:$X$254,FinalData!$A66+1,FALSE),"..")</f>
        <v>..</v>
      </c>
      <c r="AG66" t="str">
        <f>IF(ISNUMBER('CCR By Report Year'!AH66)=TRUE,HLOOKUP('CCR By Report Year'!AH66,'CCR By Report Year'!$R$4:$X$254,FinalData!$A66+1,FALSE),"..")</f>
        <v>..</v>
      </c>
      <c r="AH66" t="str">
        <f>IF(ISNUMBER('CCR By Report Year'!AI66)=TRUE,HLOOKUP('CCR By Report Year'!AI66,'CCR By Report Year'!$R$4:$X$254,FinalData!$A66+1,FALSE),"..")</f>
        <v>..</v>
      </c>
      <c r="AI66" t="str">
        <f>IF(ISNUMBER('CCR By Report Year'!AJ66)=TRUE,HLOOKUP('CCR By Report Year'!AJ66,'CCR By Report Year'!$R$4:$X$254,FinalData!$A66+1,FALSE),"..")</f>
        <v>..</v>
      </c>
    </row>
    <row r="67" spans="1:35" x14ac:dyDescent="0.35">
      <c r="A67">
        <v>63</v>
      </c>
      <c r="B67" t="s">
        <v>62</v>
      </c>
      <c r="C67" t="str">
        <f>IF(ISNUMBER('CCR By Report Year'!Z67)=TRUE,HLOOKUP('CCR By Report Year'!Z67,'CCR By Report Year'!$A$4:$H$254,FinalData!$A67+1,FALSE),"..")</f>
        <v>..</v>
      </c>
      <c r="D67" t="str">
        <f>IF(ISNUMBER('CCR By Report Year'!AA67)=TRUE,HLOOKUP('CCR By Report Year'!AA67,'CCR By Report Year'!$A$4:$H$254,FinalData!$A67+1,FALSE),"..")</f>
        <v>..</v>
      </c>
      <c r="E67" t="str">
        <f>IF(ISNUMBER('CCR By Report Year'!AB67)=TRUE,HLOOKUP('CCR By Report Year'!AB67,'CCR By Report Year'!$A$4:$H$254,FinalData!$A67+1,FALSE),"..")</f>
        <v>..</v>
      </c>
      <c r="F67" t="str">
        <f>IF(ISNUMBER('CCR By Report Year'!AC67)=TRUE,HLOOKUP('CCR By Report Year'!AC67,'CCR By Report Year'!$A$4:$H$254,FinalData!$A67+1,FALSE),"..")</f>
        <v>..</v>
      </c>
      <c r="G67" t="str">
        <f>IF(ISNUMBER('CCR By Report Year'!AD67)=TRUE,HLOOKUP('CCR By Report Year'!AD67,'CCR By Report Year'!$A$4:$H$254,FinalData!$A67+1,FALSE),"..")</f>
        <v>..</v>
      </c>
      <c r="H67" t="str">
        <f>IF(ISNUMBER('CCR By Report Year'!AE67)=TRUE,HLOOKUP('CCR By Report Year'!AE67,'CCR By Report Year'!$A$4:$H$254,FinalData!$A67+1,FALSE),"..")</f>
        <v>..</v>
      </c>
      <c r="I67" t="str">
        <f>IF(ISNUMBER('CCR By Report Year'!AF67)=TRUE,HLOOKUP('CCR By Report Year'!AF67,'CCR By Report Year'!$A$4:$H$254,FinalData!$A67+1,FALSE),"..")</f>
        <v>..</v>
      </c>
      <c r="J67" t="str">
        <f>IF(ISNUMBER('CCR By Report Year'!AG67)=TRUE,HLOOKUP('CCR By Report Year'!AG67,'CCR By Report Year'!$A$4:$H$254,FinalData!$A67+1,FALSE),"..")</f>
        <v>..</v>
      </c>
      <c r="K67" t="str">
        <f>IF(ISNUMBER('CCR By Report Year'!AH67)=TRUE,HLOOKUP('CCR By Report Year'!AH67,'CCR By Report Year'!$A$4:$H$254,FinalData!$A67+1,FALSE),"..")</f>
        <v>..</v>
      </c>
      <c r="L67" t="str">
        <f>IF(ISNUMBER('CCR By Report Year'!AI67)=TRUE,HLOOKUP('CCR By Report Year'!AI67,'CCR By Report Year'!$A$4:$H$254,FinalData!$A67+1,FALSE),"..")</f>
        <v>..</v>
      </c>
      <c r="M67" t="str">
        <f>IF(ISNUMBER('CCR By Report Year'!AJ67)=TRUE,HLOOKUP('CCR By Report Year'!AJ67,'CCR By Report Year'!$A$4:$H$254,FinalData!$A67+1,FALSE),"..")</f>
        <v>..</v>
      </c>
      <c r="N67" t="str">
        <f>IF(ISNUMBER('CCR By Report Year'!Z67)=TRUE,HLOOKUP('CCR By Report Year'!Z67,'CCR By Report Year'!$J$4:$P$254,FinalData!$A67+1,FALSE),"..")</f>
        <v>..</v>
      </c>
      <c r="O67" t="str">
        <f>IF(ISNUMBER('CCR By Report Year'!AA67)=TRUE,HLOOKUP('CCR By Report Year'!AA67,'CCR By Report Year'!$J$4:$P$254,FinalData!$A67+1,FALSE),"..")</f>
        <v>..</v>
      </c>
      <c r="P67" t="str">
        <f>IF(ISNUMBER('CCR By Report Year'!AB67)=TRUE,HLOOKUP('CCR By Report Year'!AB67,'CCR By Report Year'!$J$4:$P$254,FinalData!$A67+1,FALSE),"..")</f>
        <v>..</v>
      </c>
      <c r="Q67" t="str">
        <f>IF(ISNUMBER('CCR By Report Year'!AC67)=TRUE,HLOOKUP('CCR By Report Year'!AC67,'CCR By Report Year'!$J$4:$P$254,FinalData!$A67+1,FALSE),"..")</f>
        <v>..</v>
      </c>
      <c r="R67" t="str">
        <f>IF(ISNUMBER('CCR By Report Year'!AD67)=TRUE,HLOOKUP('CCR By Report Year'!AD67,'CCR By Report Year'!$J$4:$P$254,FinalData!$A67+1,FALSE),"..")</f>
        <v>..</v>
      </c>
      <c r="S67" t="str">
        <f>IF(ISNUMBER('CCR By Report Year'!AE67)=TRUE,HLOOKUP('CCR By Report Year'!AE67,'CCR By Report Year'!$J$4:$P$254,FinalData!$A67+1,FALSE),"..")</f>
        <v>..</v>
      </c>
      <c r="T67" t="str">
        <f>IF(ISNUMBER('CCR By Report Year'!AF67)=TRUE,HLOOKUP('CCR By Report Year'!AF67,'CCR By Report Year'!$J$4:$P$254,FinalData!$A67+1,FALSE),"..")</f>
        <v>..</v>
      </c>
      <c r="U67" t="str">
        <f>IF(ISNUMBER('CCR By Report Year'!AG67)=TRUE,HLOOKUP('CCR By Report Year'!AG67,'CCR By Report Year'!$J$4:$P$254,FinalData!$A67+1,FALSE),"..")</f>
        <v>..</v>
      </c>
      <c r="V67" t="str">
        <f>IF(ISNUMBER('CCR By Report Year'!AH67)=TRUE,HLOOKUP('CCR By Report Year'!AH67,'CCR By Report Year'!$J$4:$P$254,FinalData!$A67+1,FALSE),"..")</f>
        <v>..</v>
      </c>
      <c r="W67" t="str">
        <f>IF(ISNUMBER('CCR By Report Year'!AI67)=TRUE,HLOOKUP('CCR By Report Year'!AI67,'CCR By Report Year'!$J$4:$P$254,FinalData!$A67+1,FALSE),"..")</f>
        <v>..</v>
      </c>
      <c r="X67" t="str">
        <f>IF(ISNUMBER('CCR By Report Year'!AJ67)=TRUE,HLOOKUP('CCR By Report Year'!AJ67,'CCR By Report Year'!$J$4:$P$254,FinalData!$A67+1,FALSE),"..")</f>
        <v>..</v>
      </c>
      <c r="Y67" t="str">
        <f>IF(ISNUMBER('CCR By Report Year'!Z67)=TRUE,HLOOKUP('CCR By Report Year'!Z67,'CCR By Report Year'!$R$4:$X$254,FinalData!$A67+1,FALSE),"..")</f>
        <v>..</v>
      </c>
      <c r="Z67" t="str">
        <f>IF(ISNUMBER('CCR By Report Year'!AA67)=TRUE,HLOOKUP('CCR By Report Year'!AA67,'CCR By Report Year'!$R$4:$X$254,FinalData!$A67+1,FALSE),"..")</f>
        <v>..</v>
      </c>
      <c r="AA67" t="str">
        <f>IF(ISNUMBER('CCR By Report Year'!AB67)=TRUE,HLOOKUP('CCR By Report Year'!AB67,'CCR By Report Year'!$R$4:$X$254,FinalData!$A67+1,FALSE),"..")</f>
        <v>..</v>
      </c>
      <c r="AB67" t="str">
        <f>IF(ISNUMBER('CCR By Report Year'!AC67)=TRUE,HLOOKUP('CCR By Report Year'!AC67,'CCR By Report Year'!$R$4:$X$254,FinalData!$A67+1,FALSE),"..")</f>
        <v>..</v>
      </c>
      <c r="AC67" t="str">
        <f>IF(ISNUMBER('CCR By Report Year'!AD67)=TRUE,HLOOKUP('CCR By Report Year'!AD67,'CCR By Report Year'!$R$4:$X$254,FinalData!$A67+1,FALSE),"..")</f>
        <v>..</v>
      </c>
      <c r="AD67" t="str">
        <f>IF(ISNUMBER('CCR By Report Year'!AE67)=TRUE,HLOOKUP('CCR By Report Year'!AE67,'CCR By Report Year'!$R$4:$X$254,FinalData!$A67+1,FALSE),"..")</f>
        <v>..</v>
      </c>
      <c r="AE67" t="str">
        <f>IF(ISNUMBER('CCR By Report Year'!AF67)=TRUE,HLOOKUP('CCR By Report Year'!AF67,'CCR By Report Year'!$R$4:$X$254,FinalData!$A67+1,FALSE),"..")</f>
        <v>..</v>
      </c>
      <c r="AF67" t="str">
        <f>IF(ISNUMBER('CCR By Report Year'!AG67)=TRUE,HLOOKUP('CCR By Report Year'!AG67,'CCR By Report Year'!$R$4:$X$254,FinalData!$A67+1,FALSE),"..")</f>
        <v>..</v>
      </c>
      <c r="AG67" t="str">
        <f>IF(ISNUMBER('CCR By Report Year'!AH67)=TRUE,HLOOKUP('CCR By Report Year'!AH67,'CCR By Report Year'!$R$4:$X$254,FinalData!$A67+1,FALSE),"..")</f>
        <v>..</v>
      </c>
      <c r="AH67" t="str">
        <f>IF(ISNUMBER('CCR By Report Year'!AI67)=TRUE,HLOOKUP('CCR By Report Year'!AI67,'CCR By Report Year'!$R$4:$X$254,FinalData!$A67+1,FALSE),"..")</f>
        <v>..</v>
      </c>
      <c r="AI67" t="str">
        <f>IF(ISNUMBER('CCR By Report Year'!AJ67)=TRUE,HLOOKUP('CCR By Report Year'!AJ67,'CCR By Report Year'!$R$4:$X$254,FinalData!$A67+1,FALSE),"..")</f>
        <v>..</v>
      </c>
    </row>
    <row r="68" spans="1:35" x14ac:dyDescent="0.35">
      <c r="A68">
        <v>64</v>
      </c>
      <c r="B68" t="s">
        <v>63</v>
      </c>
      <c r="C68" t="str">
        <f>IF(ISNUMBER('CCR By Report Year'!Z68)=TRUE,HLOOKUP('CCR By Report Year'!Z68,'CCR By Report Year'!$A$4:$H$254,FinalData!$A68+1,FALSE),"..")</f>
        <v>..</v>
      </c>
      <c r="D68" t="str">
        <f>IF(ISNUMBER('CCR By Report Year'!AA68)=TRUE,HLOOKUP('CCR By Report Year'!AA68,'CCR By Report Year'!$A$4:$H$254,FinalData!$A68+1,FALSE),"..")</f>
        <v>..</v>
      </c>
      <c r="E68" t="str">
        <f>IF(ISNUMBER('CCR By Report Year'!AB68)=TRUE,HLOOKUP('CCR By Report Year'!AB68,'CCR By Report Year'!$A$4:$H$254,FinalData!$A68+1,FALSE),"..")</f>
        <v>..</v>
      </c>
      <c r="F68" t="str">
        <f>IF(ISNUMBER('CCR By Report Year'!AC68)=TRUE,HLOOKUP('CCR By Report Year'!AC68,'CCR By Report Year'!$A$4:$H$254,FinalData!$A68+1,FALSE),"..")</f>
        <v>..</v>
      </c>
      <c r="G68" t="str">
        <f>IF(ISNUMBER('CCR By Report Year'!AD68)=TRUE,HLOOKUP('CCR By Report Year'!AD68,'CCR By Report Year'!$A$4:$H$254,FinalData!$A68+1,FALSE),"..")</f>
        <v>..</v>
      </c>
      <c r="H68" t="str">
        <f>IF(ISNUMBER('CCR By Report Year'!AE68)=TRUE,HLOOKUP('CCR By Report Year'!AE68,'CCR By Report Year'!$A$4:$H$254,FinalData!$A68+1,FALSE),"..")</f>
        <v>..</v>
      </c>
      <c r="I68" t="str">
        <f>IF(ISNUMBER('CCR By Report Year'!AF68)=TRUE,HLOOKUP('CCR By Report Year'!AF68,'CCR By Report Year'!$A$4:$H$254,FinalData!$A68+1,FALSE),"..")</f>
        <v>..</v>
      </c>
      <c r="J68" t="str">
        <f>IF(ISNUMBER('CCR By Report Year'!AG68)=TRUE,HLOOKUP('CCR By Report Year'!AG68,'CCR By Report Year'!$A$4:$H$254,FinalData!$A68+1,FALSE),"..")</f>
        <v>..</v>
      </c>
      <c r="K68" t="str">
        <f>IF(ISNUMBER('CCR By Report Year'!AH68)=TRUE,HLOOKUP('CCR By Report Year'!AH68,'CCR By Report Year'!$A$4:$H$254,FinalData!$A68+1,FALSE),"..")</f>
        <v>..</v>
      </c>
      <c r="L68" t="str">
        <f>IF(ISNUMBER('CCR By Report Year'!AI68)=TRUE,HLOOKUP('CCR By Report Year'!AI68,'CCR By Report Year'!$A$4:$H$254,FinalData!$A68+1,FALSE),"..")</f>
        <v>..</v>
      </c>
      <c r="M68" t="str">
        <f>IF(ISNUMBER('CCR By Report Year'!AJ68)=TRUE,HLOOKUP('CCR By Report Year'!AJ68,'CCR By Report Year'!$A$4:$H$254,FinalData!$A68+1,FALSE),"..")</f>
        <v>..</v>
      </c>
      <c r="N68" t="str">
        <f>IF(ISNUMBER('CCR By Report Year'!Z68)=TRUE,HLOOKUP('CCR By Report Year'!Z68,'CCR By Report Year'!$J$4:$P$254,FinalData!$A68+1,FALSE),"..")</f>
        <v>..</v>
      </c>
      <c r="O68" t="str">
        <f>IF(ISNUMBER('CCR By Report Year'!AA68)=TRUE,HLOOKUP('CCR By Report Year'!AA68,'CCR By Report Year'!$J$4:$P$254,FinalData!$A68+1,FALSE),"..")</f>
        <v>..</v>
      </c>
      <c r="P68" t="str">
        <f>IF(ISNUMBER('CCR By Report Year'!AB68)=TRUE,HLOOKUP('CCR By Report Year'!AB68,'CCR By Report Year'!$J$4:$P$254,FinalData!$A68+1,FALSE),"..")</f>
        <v>..</v>
      </c>
      <c r="Q68" t="str">
        <f>IF(ISNUMBER('CCR By Report Year'!AC68)=TRUE,HLOOKUP('CCR By Report Year'!AC68,'CCR By Report Year'!$J$4:$P$254,FinalData!$A68+1,FALSE),"..")</f>
        <v>..</v>
      </c>
      <c r="R68" t="str">
        <f>IF(ISNUMBER('CCR By Report Year'!AD68)=TRUE,HLOOKUP('CCR By Report Year'!AD68,'CCR By Report Year'!$J$4:$P$254,FinalData!$A68+1,FALSE),"..")</f>
        <v>..</v>
      </c>
      <c r="S68" t="str">
        <f>IF(ISNUMBER('CCR By Report Year'!AE68)=TRUE,HLOOKUP('CCR By Report Year'!AE68,'CCR By Report Year'!$J$4:$P$254,FinalData!$A68+1,FALSE),"..")</f>
        <v>..</v>
      </c>
      <c r="T68" t="str">
        <f>IF(ISNUMBER('CCR By Report Year'!AF68)=TRUE,HLOOKUP('CCR By Report Year'!AF68,'CCR By Report Year'!$J$4:$P$254,FinalData!$A68+1,FALSE),"..")</f>
        <v>..</v>
      </c>
      <c r="U68" t="str">
        <f>IF(ISNUMBER('CCR By Report Year'!AG68)=TRUE,HLOOKUP('CCR By Report Year'!AG68,'CCR By Report Year'!$J$4:$P$254,FinalData!$A68+1,FALSE),"..")</f>
        <v>..</v>
      </c>
      <c r="V68" t="str">
        <f>IF(ISNUMBER('CCR By Report Year'!AH68)=TRUE,HLOOKUP('CCR By Report Year'!AH68,'CCR By Report Year'!$J$4:$P$254,FinalData!$A68+1,FALSE),"..")</f>
        <v>..</v>
      </c>
      <c r="W68" t="str">
        <f>IF(ISNUMBER('CCR By Report Year'!AI68)=TRUE,HLOOKUP('CCR By Report Year'!AI68,'CCR By Report Year'!$J$4:$P$254,FinalData!$A68+1,FALSE),"..")</f>
        <v>..</v>
      </c>
      <c r="X68" t="str">
        <f>IF(ISNUMBER('CCR By Report Year'!AJ68)=TRUE,HLOOKUP('CCR By Report Year'!AJ68,'CCR By Report Year'!$J$4:$P$254,FinalData!$A68+1,FALSE),"..")</f>
        <v>..</v>
      </c>
      <c r="Y68" t="str">
        <f>IF(ISNUMBER('CCR By Report Year'!Z68)=TRUE,HLOOKUP('CCR By Report Year'!Z68,'CCR By Report Year'!$R$4:$X$254,FinalData!$A68+1,FALSE),"..")</f>
        <v>..</v>
      </c>
      <c r="Z68" t="str">
        <f>IF(ISNUMBER('CCR By Report Year'!AA68)=TRUE,HLOOKUP('CCR By Report Year'!AA68,'CCR By Report Year'!$R$4:$X$254,FinalData!$A68+1,FALSE),"..")</f>
        <v>..</v>
      </c>
      <c r="AA68" t="str">
        <f>IF(ISNUMBER('CCR By Report Year'!AB68)=TRUE,HLOOKUP('CCR By Report Year'!AB68,'CCR By Report Year'!$R$4:$X$254,FinalData!$A68+1,FALSE),"..")</f>
        <v>..</v>
      </c>
      <c r="AB68" t="str">
        <f>IF(ISNUMBER('CCR By Report Year'!AC68)=TRUE,HLOOKUP('CCR By Report Year'!AC68,'CCR By Report Year'!$R$4:$X$254,FinalData!$A68+1,FALSE),"..")</f>
        <v>..</v>
      </c>
      <c r="AC68" t="str">
        <f>IF(ISNUMBER('CCR By Report Year'!AD68)=TRUE,HLOOKUP('CCR By Report Year'!AD68,'CCR By Report Year'!$R$4:$X$254,FinalData!$A68+1,FALSE),"..")</f>
        <v>..</v>
      </c>
      <c r="AD68" t="str">
        <f>IF(ISNUMBER('CCR By Report Year'!AE68)=TRUE,HLOOKUP('CCR By Report Year'!AE68,'CCR By Report Year'!$R$4:$X$254,FinalData!$A68+1,FALSE),"..")</f>
        <v>..</v>
      </c>
      <c r="AE68" t="str">
        <f>IF(ISNUMBER('CCR By Report Year'!AF68)=TRUE,HLOOKUP('CCR By Report Year'!AF68,'CCR By Report Year'!$R$4:$X$254,FinalData!$A68+1,FALSE),"..")</f>
        <v>..</v>
      </c>
      <c r="AF68" t="str">
        <f>IF(ISNUMBER('CCR By Report Year'!AG68)=TRUE,HLOOKUP('CCR By Report Year'!AG68,'CCR By Report Year'!$R$4:$X$254,FinalData!$A68+1,FALSE),"..")</f>
        <v>..</v>
      </c>
      <c r="AG68" t="str">
        <f>IF(ISNUMBER('CCR By Report Year'!AH68)=TRUE,HLOOKUP('CCR By Report Year'!AH68,'CCR By Report Year'!$R$4:$X$254,FinalData!$A68+1,FALSE),"..")</f>
        <v>..</v>
      </c>
      <c r="AH68" t="str">
        <f>IF(ISNUMBER('CCR By Report Year'!AI68)=TRUE,HLOOKUP('CCR By Report Year'!AI68,'CCR By Report Year'!$R$4:$X$254,FinalData!$A68+1,FALSE),"..")</f>
        <v>..</v>
      </c>
      <c r="AI68" t="str">
        <f>IF(ISNUMBER('CCR By Report Year'!AJ68)=TRUE,HLOOKUP('CCR By Report Year'!AJ68,'CCR By Report Year'!$R$4:$X$254,FinalData!$A68+1,FALSE),"..")</f>
        <v>..</v>
      </c>
    </row>
    <row r="69" spans="1:35" x14ac:dyDescent="0.35">
      <c r="A69">
        <v>65</v>
      </c>
      <c r="B69" t="s">
        <v>64</v>
      </c>
      <c r="C69" t="str">
        <f>IF(ISNUMBER('CCR By Report Year'!Z69)=TRUE,HLOOKUP('CCR By Report Year'!Z69,'CCR By Report Year'!$A$4:$H$254,FinalData!$A69+1,FALSE),"..")</f>
        <v>..</v>
      </c>
      <c r="D69">
        <f>IF(ISNUMBER('CCR By Report Year'!AA69)=TRUE,HLOOKUP('CCR By Report Year'!AA69,'CCR By Report Year'!$A$4:$H$254,FinalData!$A69+1,FALSE),"..")</f>
        <v>0.39761904761904759</v>
      </c>
      <c r="E69">
        <f>IF(ISNUMBER('CCR By Report Year'!AB69)=TRUE,HLOOKUP('CCR By Report Year'!AB69,'CCR By Report Year'!$A$4:$H$254,FinalData!$A69+1,FALSE),"..")</f>
        <v>0.42284863945578233</v>
      </c>
      <c r="F69">
        <f>IF(ISNUMBER('CCR By Report Year'!AC69)=TRUE,HLOOKUP('CCR By Report Year'!AC69,'CCR By Report Year'!$A$4:$H$254,FinalData!$A69+1,FALSE),"..")</f>
        <v>0.42284863945578233</v>
      </c>
      <c r="G69">
        <f>IF(ISNUMBER('CCR By Report Year'!AD69)=TRUE,HLOOKUP('CCR By Report Year'!AD69,'CCR By Report Year'!$A$4:$H$254,FinalData!$A69+1,FALSE),"..")</f>
        <v>0.39244021428571429</v>
      </c>
      <c r="H69">
        <f>IF(ISNUMBER('CCR By Report Year'!AE69)=TRUE,HLOOKUP('CCR By Report Year'!AE69,'CCR By Report Year'!$A$4:$H$254,FinalData!$A69+1,FALSE),"..")</f>
        <v>0.39244021428571429</v>
      </c>
      <c r="I69">
        <f>IF(ISNUMBER('CCR By Report Year'!AF69)=TRUE,HLOOKUP('CCR By Report Year'!AF69,'CCR By Report Year'!$A$4:$H$254,FinalData!$A69+1,FALSE),"..")</f>
        <v>0.39244021428571429</v>
      </c>
      <c r="J69">
        <f>IF(ISNUMBER('CCR By Report Year'!AG69)=TRUE,HLOOKUP('CCR By Report Year'!AG69,'CCR By Report Year'!$A$4:$H$254,FinalData!$A69+1,FALSE),"..")</f>
        <v>0.39244021428571429</v>
      </c>
      <c r="K69">
        <f>IF(ISNUMBER('CCR By Report Year'!AH69)=TRUE,HLOOKUP('CCR By Report Year'!AH69,'CCR By Report Year'!$A$4:$H$254,FinalData!$A69+1,FALSE),"..")</f>
        <v>0.39244021428571429</v>
      </c>
      <c r="L69">
        <f>IF(ISNUMBER('CCR By Report Year'!AI69)=TRUE,HLOOKUP('CCR By Report Year'!AI69,'CCR By Report Year'!$A$4:$H$254,FinalData!$A69+1,FALSE),"..")</f>
        <v>0.39244021428571429</v>
      </c>
      <c r="M69">
        <f>IF(ISNUMBER('CCR By Report Year'!AJ69)=TRUE,HLOOKUP('CCR By Report Year'!AJ69,'CCR By Report Year'!$A$4:$H$254,FinalData!$A69+1,FALSE),"..")</f>
        <v>0.39244021428571429</v>
      </c>
      <c r="N69" t="str">
        <f>IF(ISNUMBER('CCR By Report Year'!Z69)=TRUE,HLOOKUP('CCR By Report Year'!Z69,'CCR By Report Year'!$J$4:$P$254,FinalData!$A69+1,FALSE),"..")</f>
        <v>..</v>
      </c>
      <c r="O69">
        <f>IF(ISNUMBER('CCR By Report Year'!AA69)=TRUE,HLOOKUP('CCR By Report Year'!AA69,'CCR By Report Year'!$J$4:$P$254,FinalData!$A69+1,FALSE),"..")</f>
        <v>0.34285714285714286</v>
      </c>
      <c r="P69">
        <f>IF(ISNUMBER('CCR By Report Year'!AB69)=TRUE,HLOOKUP('CCR By Report Year'!AB69,'CCR By Report Year'!$J$4:$P$254,FinalData!$A69+1,FALSE),"..")</f>
        <v>0.39142857142857146</v>
      </c>
      <c r="Q69">
        <f>IF(ISNUMBER('CCR By Report Year'!AC69)=TRUE,HLOOKUP('CCR By Report Year'!AC69,'CCR By Report Year'!$J$4:$P$254,FinalData!$A69+1,FALSE),"..")</f>
        <v>0.39142857142857146</v>
      </c>
      <c r="R69">
        <f>IF(ISNUMBER('CCR By Report Year'!AD69)=TRUE,HLOOKUP('CCR By Report Year'!AD69,'CCR By Report Year'!$J$4:$P$254,FinalData!$A69+1,FALSE),"..")</f>
        <v>0.35595235714285717</v>
      </c>
      <c r="S69">
        <f>IF(ISNUMBER('CCR By Report Year'!AE69)=TRUE,HLOOKUP('CCR By Report Year'!AE69,'CCR By Report Year'!$J$4:$P$254,FinalData!$A69+1,FALSE),"..")</f>
        <v>0.35595235714285717</v>
      </c>
      <c r="T69">
        <f>IF(ISNUMBER('CCR By Report Year'!AF69)=TRUE,HLOOKUP('CCR By Report Year'!AF69,'CCR By Report Year'!$J$4:$P$254,FinalData!$A69+1,FALSE),"..")</f>
        <v>0.35595235714285717</v>
      </c>
      <c r="U69">
        <f>IF(ISNUMBER('CCR By Report Year'!AG69)=TRUE,HLOOKUP('CCR By Report Year'!AG69,'CCR By Report Year'!$J$4:$P$254,FinalData!$A69+1,FALSE),"..")</f>
        <v>0.35595235714285717</v>
      </c>
      <c r="V69">
        <f>IF(ISNUMBER('CCR By Report Year'!AH69)=TRUE,HLOOKUP('CCR By Report Year'!AH69,'CCR By Report Year'!$J$4:$P$254,FinalData!$A69+1,FALSE),"..")</f>
        <v>0.35595235714285717</v>
      </c>
      <c r="W69">
        <f>IF(ISNUMBER('CCR By Report Year'!AI69)=TRUE,HLOOKUP('CCR By Report Year'!AI69,'CCR By Report Year'!$J$4:$P$254,FinalData!$A69+1,FALSE),"..")</f>
        <v>0.35595235714285717</v>
      </c>
      <c r="X69">
        <f>IF(ISNUMBER('CCR By Report Year'!AJ69)=TRUE,HLOOKUP('CCR By Report Year'!AJ69,'CCR By Report Year'!$J$4:$P$254,FinalData!$A69+1,FALSE),"..")</f>
        <v>0.35595235714285717</v>
      </c>
      <c r="Y69" t="str">
        <f>IF(ISNUMBER('CCR By Report Year'!Z69)=TRUE,HLOOKUP('CCR By Report Year'!Z69,'CCR By Report Year'!$R$4:$X$254,FinalData!$A69+1,FALSE),"..")</f>
        <v>..</v>
      </c>
      <c r="Z69">
        <f>IF(ISNUMBER('CCR By Report Year'!AA69)=TRUE,HLOOKUP('CCR By Report Year'!AA69,'CCR By Report Year'!$R$4:$X$254,FinalData!$A69+1,FALSE),"..")</f>
        <v>0.36904761904761907</v>
      </c>
      <c r="AA69">
        <f>IF(ISNUMBER('CCR By Report Year'!AB69)=TRUE,HLOOKUP('CCR By Report Year'!AB69,'CCR By Report Year'!$R$4:$X$254,FinalData!$A69+1,FALSE),"..")</f>
        <v>0.37831632653061226</v>
      </c>
      <c r="AB69">
        <f>IF(ISNUMBER('CCR By Report Year'!AC69)=TRUE,HLOOKUP('CCR By Report Year'!AC69,'CCR By Report Year'!$R$4:$X$254,FinalData!$A69+1,FALSE),"..")</f>
        <v>0.37831632653061226</v>
      </c>
      <c r="AC69">
        <f>IF(ISNUMBER('CCR By Report Year'!AD69)=TRUE,HLOOKUP('CCR By Report Year'!AD69,'CCR By Report Year'!$R$4:$X$254,FinalData!$A69+1,FALSE),"..")</f>
        <v>0.36607107142857143</v>
      </c>
      <c r="AD69">
        <f>IF(ISNUMBER('CCR By Report Year'!AE69)=TRUE,HLOOKUP('CCR By Report Year'!AE69,'CCR By Report Year'!$R$4:$X$254,FinalData!$A69+1,FALSE),"..")</f>
        <v>0.36607107142857143</v>
      </c>
      <c r="AE69">
        <f>IF(ISNUMBER('CCR By Report Year'!AF69)=TRUE,HLOOKUP('CCR By Report Year'!AF69,'CCR By Report Year'!$R$4:$X$254,FinalData!$A69+1,FALSE),"..")</f>
        <v>0.36607107142857143</v>
      </c>
      <c r="AF69">
        <f>IF(ISNUMBER('CCR By Report Year'!AG69)=TRUE,HLOOKUP('CCR By Report Year'!AG69,'CCR By Report Year'!$R$4:$X$254,FinalData!$A69+1,FALSE),"..")</f>
        <v>0.36607107142857143</v>
      </c>
      <c r="AG69">
        <f>IF(ISNUMBER('CCR By Report Year'!AH69)=TRUE,HLOOKUP('CCR By Report Year'!AH69,'CCR By Report Year'!$R$4:$X$254,FinalData!$A69+1,FALSE),"..")</f>
        <v>0.36607107142857143</v>
      </c>
      <c r="AH69">
        <f>IF(ISNUMBER('CCR By Report Year'!AI69)=TRUE,HLOOKUP('CCR By Report Year'!AI69,'CCR By Report Year'!$R$4:$X$254,FinalData!$A69+1,FALSE),"..")</f>
        <v>0.36607107142857143</v>
      </c>
      <c r="AI69">
        <f>IF(ISNUMBER('CCR By Report Year'!AJ69)=TRUE,HLOOKUP('CCR By Report Year'!AJ69,'CCR By Report Year'!$R$4:$X$254,FinalData!$A69+1,FALSE),"..")</f>
        <v>0.36607107142857143</v>
      </c>
    </row>
    <row r="70" spans="1:35" x14ac:dyDescent="0.35">
      <c r="A70">
        <v>66</v>
      </c>
      <c r="B70" t="s">
        <v>65</v>
      </c>
      <c r="C70" t="str">
        <f>IF(ISNUMBER('CCR By Report Year'!Z70)=TRUE,HLOOKUP('CCR By Report Year'!Z70,'CCR By Report Year'!$A$4:$H$254,FinalData!$A70+1,FALSE),"..")</f>
        <v>..</v>
      </c>
      <c r="D70">
        <f>IF(ISNUMBER('CCR By Report Year'!AA70)=TRUE,HLOOKUP('CCR By Report Year'!AA70,'CCR By Report Year'!$A$4:$H$254,FinalData!$A70+1,FALSE),"..")</f>
        <v>0.55952380952380953</v>
      </c>
      <c r="E70">
        <f>IF(ISNUMBER('CCR By Report Year'!AB70)=TRUE,HLOOKUP('CCR By Report Year'!AB70,'CCR By Report Year'!$A$4:$H$254,FinalData!$A70+1,FALSE),"..")</f>
        <v>0.5893367346938776</v>
      </c>
      <c r="F70">
        <f>IF(ISNUMBER('CCR By Report Year'!AC70)=TRUE,HLOOKUP('CCR By Report Year'!AC70,'CCR By Report Year'!$A$4:$H$254,FinalData!$A70+1,FALSE),"..")</f>
        <v>0.5893367346938776</v>
      </c>
      <c r="G70">
        <f>IF(ISNUMBER('CCR By Report Year'!AD70)=TRUE,HLOOKUP('CCR By Report Year'!AD70,'CCR By Report Year'!$A$4:$H$254,FinalData!$A70+1,FALSE),"..")</f>
        <v>0.57286892857142857</v>
      </c>
      <c r="H70">
        <f>IF(ISNUMBER('CCR By Report Year'!AE70)=TRUE,HLOOKUP('CCR By Report Year'!AE70,'CCR By Report Year'!$A$4:$H$254,FinalData!$A70+1,FALSE),"..")</f>
        <v>0.57286892857142857</v>
      </c>
      <c r="I70">
        <f>IF(ISNUMBER('CCR By Report Year'!AF70)=TRUE,HLOOKUP('CCR By Report Year'!AF70,'CCR By Report Year'!$A$4:$H$254,FinalData!$A70+1,FALSE),"..")</f>
        <v>0.57286892857142857</v>
      </c>
      <c r="J70">
        <f>IF(ISNUMBER('CCR By Report Year'!AG70)=TRUE,HLOOKUP('CCR By Report Year'!AG70,'CCR By Report Year'!$A$4:$H$254,FinalData!$A70+1,FALSE),"..")</f>
        <v>0.57286892857142857</v>
      </c>
      <c r="K70">
        <f>IF(ISNUMBER('CCR By Report Year'!AH70)=TRUE,HLOOKUP('CCR By Report Year'!AH70,'CCR By Report Year'!$A$4:$H$254,FinalData!$A70+1,FALSE),"..")</f>
        <v>0.57286892857142857</v>
      </c>
      <c r="L70">
        <f>IF(ISNUMBER('CCR By Report Year'!AI70)=TRUE,HLOOKUP('CCR By Report Year'!AI70,'CCR By Report Year'!$A$4:$H$254,FinalData!$A70+1,FALSE),"..")</f>
        <v>0.57286892857142857</v>
      </c>
      <c r="M70">
        <f>IF(ISNUMBER('CCR By Report Year'!AJ70)=TRUE,HLOOKUP('CCR By Report Year'!AJ70,'CCR By Report Year'!$A$4:$H$254,FinalData!$A70+1,FALSE),"..")</f>
        <v>0.57286892857142857</v>
      </c>
      <c r="N70" t="str">
        <f>IF(ISNUMBER('CCR By Report Year'!Z70)=TRUE,HLOOKUP('CCR By Report Year'!Z70,'CCR By Report Year'!$J$4:$P$254,FinalData!$A70+1,FALSE),"..")</f>
        <v>..</v>
      </c>
      <c r="O70">
        <f>IF(ISNUMBER('CCR By Report Year'!AA70)=TRUE,HLOOKUP('CCR By Report Year'!AA70,'CCR By Report Year'!$J$4:$P$254,FinalData!$A70+1,FALSE),"..")</f>
        <v>0.45238095238095244</v>
      </c>
      <c r="P70">
        <f>IF(ISNUMBER('CCR By Report Year'!AB70)=TRUE,HLOOKUP('CCR By Report Year'!AB70,'CCR By Report Year'!$J$4:$P$254,FinalData!$A70+1,FALSE),"..")</f>
        <v>0.45904761904761904</v>
      </c>
      <c r="Q70">
        <f>IF(ISNUMBER('CCR By Report Year'!AC70)=TRUE,HLOOKUP('CCR By Report Year'!AC70,'CCR By Report Year'!$J$4:$P$254,FinalData!$A70+1,FALSE),"..")</f>
        <v>0.45904761904761904</v>
      </c>
      <c r="R70">
        <f>IF(ISNUMBER('CCR By Report Year'!AD70)=TRUE,HLOOKUP('CCR By Report Year'!AD70,'CCR By Report Year'!$J$4:$P$254,FinalData!$A70+1,FALSE),"..")</f>
        <v>0.43214285714285711</v>
      </c>
      <c r="S70">
        <f>IF(ISNUMBER('CCR By Report Year'!AE70)=TRUE,HLOOKUP('CCR By Report Year'!AE70,'CCR By Report Year'!$J$4:$P$254,FinalData!$A70+1,FALSE),"..")</f>
        <v>0.43214285714285711</v>
      </c>
      <c r="T70">
        <f>IF(ISNUMBER('CCR By Report Year'!AF70)=TRUE,HLOOKUP('CCR By Report Year'!AF70,'CCR By Report Year'!$J$4:$P$254,FinalData!$A70+1,FALSE),"..")</f>
        <v>0.43214285714285711</v>
      </c>
      <c r="U70">
        <f>IF(ISNUMBER('CCR By Report Year'!AG70)=TRUE,HLOOKUP('CCR By Report Year'!AG70,'CCR By Report Year'!$J$4:$P$254,FinalData!$A70+1,FALSE),"..")</f>
        <v>0.43214285714285711</v>
      </c>
      <c r="V70">
        <f>IF(ISNUMBER('CCR By Report Year'!AH70)=TRUE,HLOOKUP('CCR By Report Year'!AH70,'CCR By Report Year'!$J$4:$P$254,FinalData!$A70+1,FALSE),"..")</f>
        <v>0.43214285714285711</v>
      </c>
      <c r="W70">
        <f>IF(ISNUMBER('CCR By Report Year'!AI70)=TRUE,HLOOKUP('CCR By Report Year'!AI70,'CCR By Report Year'!$J$4:$P$254,FinalData!$A70+1,FALSE),"..")</f>
        <v>0.43214285714285711</v>
      </c>
      <c r="X70">
        <f>IF(ISNUMBER('CCR By Report Year'!AJ70)=TRUE,HLOOKUP('CCR By Report Year'!AJ70,'CCR By Report Year'!$J$4:$P$254,FinalData!$A70+1,FALSE),"..")</f>
        <v>0.43214285714285711</v>
      </c>
      <c r="Y70" t="str">
        <f>IF(ISNUMBER('CCR By Report Year'!Z70)=TRUE,HLOOKUP('CCR By Report Year'!Z70,'CCR By Report Year'!$R$4:$X$254,FinalData!$A70+1,FALSE),"..")</f>
        <v>..</v>
      </c>
      <c r="Z70">
        <f>IF(ISNUMBER('CCR By Report Year'!AA70)=TRUE,HLOOKUP('CCR By Report Year'!AA70,'CCR By Report Year'!$R$4:$X$254,FinalData!$A70+1,FALSE),"..")</f>
        <v>0.48154761904761906</v>
      </c>
      <c r="AA70">
        <f>IF(ISNUMBER('CCR By Report Year'!AB70)=TRUE,HLOOKUP('CCR By Report Year'!AB70,'CCR By Report Year'!$R$4:$X$254,FinalData!$A70+1,FALSE),"..")</f>
        <v>0.43622448979591838</v>
      </c>
      <c r="AB70">
        <f>IF(ISNUMBER('CCR By Report Year'!AC70)=TRUE,HLOOKUP('CCR By Report Year'!AC70,'CCR By Report Year'!$R$4:$X$254,FinalData!$A70+1,FALSE),"..")</f>
        <v>0.43622448979591838</v>
      </c>
      <c r="AC70">
        <f>IF(ISNUMBER('CCR By Report Year'!AD70)=TRUE,HLOOKUP('CCR By Report Year'!AD70,'CCR By Report Year'!$R$4:$X$254,FinalData!$A70+1,FALSE),"..")</f>
        <v>0.42726178571428575</v>
      </c>
      <c r="AD70">
        <f>IF(ISNUMBER('CCR By Report Year'!AE70)=TRUE,HLOOKUP('CCR By Report Year'!AE70,'CCR By Report Year'!$R$4:$X$254,FinalData!$A70+1,FALSE),"..")</f>
        <v>0.42726178571428575</v>
      </c>
      <c r="AE70">
        <f>IF(ISNUMBER('CCR By Report Year'!AF70)=TRUE,HLOOKUP('CCR By Report Year'!AF70,'CCR By Report Year'!$R$4:$X$254,FinalData!$A70+1,FALSE),"..")</f>
        <v>0.42726178571428575</v>
      </c>
      <c r="AF70">
        <f>IF(ISNUMBER('CCR By Report Year'!AG70)=TRUE,HLOOKUP('CCR By Report Year'!AG70,'CCR By Report Year'!$R$4:$X$254,FinalData!$A70+1,FALSE),"..")</f>
        <v>0.42726178571428575</v>
      </c>
      <c r="AG70">
        <f>IF(ISNUMBER('CCR By Report Year'!AH70)=TRUE,HLOOKUP('CCR By Report Year'!AH70,'CCR By Report Year'!$R$4:$X$254,FinalData!$A70+1,FALSE),"..")</f>
        <v>0.42726178571428575</v>
      </c>
      <c r="AH70">
        <f>IF(ISNUMBER('CCR By Report Year'!AI70)=TRUE,HLOOKUP('CCR By Report Year'!AI70,'CCR By Report Year'!$R$4:$X$254,FinalData!$A70+1,FALSE),"..")</f>
        <v>0.42726178571428575</v>
      </c>
      <c r="AI70">
        <f>IF(ISNUMBER('CCR By Report Year'!AJ70)=TRUE,HLOOKUP('CCR By Report Year'!AJ70,'CCR By Report Year'!$R$4:$X$254,FinalData!$A70+1,FALSE),"..")</f>
        <v>0.42726178571428575</v>
      </c>
    </row>
    <row r="71" spans="1:35" x14ac:dyDescent="0.35">
      <c r="A71">
        <v>67</v>
      </c>
      <c r="B71" t="s">
        <v>66</v>
      </c>
      <c r="C71" t="str">
        <f>IF(ISNUMBER('CCR By Report Year'!Z71)=TRUE,HLOOKUP('CCR By Report Year'!Z71,'CCR By Report Year'!$A$4:$H$254,FinalData!$A71+1,FALSE),"..")</f>
        <v>..</v>
      </c>
      <c r="D71">
        <f>IF(ISNUMBER('CCR By Report Year'!AA71)=TRUE,HLOOKUP('CCR By Report Year'!AA71,'CCR By Report Year'!$A$4:$H$254,FinalData!$A71+1,FALSE),"..")</f>
        <v>0.33630952380952384</v>
      </c>
      <c r="E71">
        <f>IF(ISNUMBER('CCR By Report Year'!AB71)=TRUE,HLOOKUP('CCR By Report Year'!AB71,'CCR By Report Year'!$A$4:$H$254,FinalData!$A71+1,FALSE),"..")</f>
        <v>0.28073129251700679</v>
      </c>
      <c r="F71">
        <f>IF(ISNUMBER('CCR By Report Year'!AC71)=TRUE,HLOOKUP('CCR By Report Year'!AC71,'CCR By Report Year'!$A$4:$H$254,FinalData!$A71+1,FALSE),"..")</f>
        <v>0.28073129251700679</v>
      </c>
      <c r="G71">
        <f>IF(ISNUMBER('CCR By Report Year'!AD71)=TRUE,HLOOKUP('CCR By Report Year'!AD71,'CCR By Report Year'!$A$4:$H$254,FinalData!$A71+1,FALSE),"..")</f>
        <v>0.25358317857142854</v>
      </c>
      <c r="H71">
        <f>IF(ISNUMBER('CCR By Report Year'!AE71)=TRUE,HLOOKUP('CCR By Report Year'!AE71,'CCR By Report Year'!$A$4:$H$254,FinalData!$A71+1,FALSE),"..")</f>
        <v>0.25358317857142854</v>
      </c>
      <c r="I71">
        <f>IF(ISNUMBER('CCR By Report Year'!AF71)=TRUE,HLOOKUP('CCR By Report Year'!AF71,'CCR By Report Year'!$A$4:$H$254,FinalData!$A71+1,FALSE),"..")</f>
        <v>0.25358317857142854</v>
      </c>
      <c r="J71">
        <f>IF(ISNUMBER('CCR By Report Year'!AG71)=TRUE,HLOOKUP('CCR By Report Year'!AG71,'CCR By Report Year'!$A$4:$H$254,FinalData!$A71+1,FALSE),"..")</f>
        <v>0.25358317857142854</v>
      </c>
      <c r="K71">
        <f>IF(ISNUMBER('CCR By Report Year'!AH71)=TRUE,HLOOKUP('CCR By Report Year'!AH71,'CCR By Report Year'!$A$4:$H$254,FinalData!$A71+1,FALSE),"..")</f>
        <v>0.32916666666666666</v>
      </c>
      <c r="L71">
        <f>IF(ISNUMBER('CCR By Report Year'!AI71)=TRUE,HLOOKUP('CCR By Report Year'!AI71,'CCR By Report Year'!$A$4:$H$254,FinalData!$A71+1,FALSE),"..")</f>
        <v>0.32916666666666666</v>
      </c>
      <c r="M71">
        <f>IF(ISNUMBER('CCR By Report Year'!AJ71)=TRUE,HLOOKUP('CCR By Report Year'!AJ71,'CCR By Report Year'!$A$4:$H$254,FinalData!$A71+1,FALSE),"..")</f>
        <v>0.32916666666666666</v>
      </c>
      <c r="N71" t="str">
        <f>IF(ISNUMBER('CCR By Report Year'!Z71)=TRUE,HLOOKUP('CCR By Report Year'!Z71,'CCR By Report Year'!$J$4:$P$254,FinalData!$A71+1,FALSE),"..")</f>
        <v>..</v>
      </c>
      <c r="O71">
        <f>IF(ISNUMBER('CCR By Report Year'!AA71)=TRUE,HLOOKUP('CCR By Report Year'!AA71,'CCR By Report Year'!$J$4:$P$254,FinalData!$A71+1,FALSE),"..")</f>
        <v>0.41904761904761906</v>
      </c>
      <c r="P71">
        <f>IF(ISNUMBER('CCR By Report Year'!AB71)=TRUE,HLOOKUP('CCR By Report Year'!AB71,'CCR By Report Year'!$J$4:$P$254,FinalData!$A71+1,FALSE),"..")</f>
        <v>0.3780952380952381</v>
      </c>
      <c r="Q71">
        <f>IF(ISNUMBER('CCR By Report Year'!AC71)=TRUE,HLOOKUP('CCR By Report Year'!AC71,'CCR By Report Year'!$J$4:$P$254,FinalData!$A71+1,FALSE),"..")</f>
        <v>0.3780952380952381</v>
      </c>
      <c r="R71">
        <f>IF(ISNUMBER('CCR By Report Year'!AD71)=TRUE,HLOOKUP('CCR By Report Year'!AD71,'CCR By Report Year'!$J$4:$P$254,FinalData!$A71+1,FALSE),"..")</f>
        <v>0.38333321428571432</v>
      </c>
      <c r="S71">
        <f>IF(ISNUMBER('CCR By Report Year'!AE71)=TRUE,HLOOKUP('CCR By Report Year'!AE71,'CCR By Report Year'!$J$4:$P$254,FinalData!$A71+1,FALSE),"..")</f>
        <v>0.38333321428571432</v>
      </c>
      <c r="T71">
        <f>IF(ISNUMBER('CCR By Report Year'!AF71)=TRUE,HLOOKUP('CCR By Report Year'!AF71,'CCR By Report Year'!$J$4:$P$254,FinalData!$A71+1,FALSE),"..")</f>
        <v>0.38333321428571432</v>
      </c>
      <c r="U71">
        <f>IF(ISNUMBER('CCR By Report Year'!AG71)=TRUE,HLOOKUP('CCR By Report Year'!AG71,'CCR By Report Year'!$J$4:$P$254,FinalData!$A71+1,FALSE),"..")</f>
        <v>0.38333321428571432</v>
      </c>
      <c r="V71">
        <f>IF(ISNUMBER('CCR By Report Year'!AH71)=TRUE,HLOOKUP('CCR By Report Year'!AH71,'CCR By Report Year'!$J$4:$P$254,FinalData!$A71+1,FALSE),"..")</f>
        <v>0.38333333333333336</v>
      </c>
      <c r="W71">
        <f>IF(ISNUMBER('CCR By Report Year'!AI71)=TRUE,HLOOKUP('CCR By Report Year'!AI71,'CCR By Report Year'!$J$4:$P$254,FinalData!$A71+1,FALSE),"..")</f>
        <v>0.38333333333333336</v>
      </c>
      <c r="X71">
        <f>IF(ISNUMBER('CCR By Report Year'!AJ71)=TRUE,HLOOKUP('CCR By Report Year'!AJ71,'CCR By Report Year'!$J$4:$P$254,FinalData!$A71+1,FALSE),"..")</f>
        <v>0.38333333333333336</v>
      </c>
      <c r="Y71" t="str">
        <f>IF(ISNUMBER('CCR By Report Year'!Z71)=TRUE,HLOOKUP('CCR By Report Year'!Z71,'CCR By Report Year'!$R$4:$X$254,FinalData!$A71+1,FALSE),"..")</f>
        <v>..</v>
      </c>
      <c r="Z71">
        <f>IF(ISNUMBER('CCR By Report Year'!AA71)=TRUE,HLOOKUP('CCR By Report Year'!AA71,'CCR By Report Year'!$R$4:$X$254,FinalData!$A71+1,FALSE),"..")</f>
        <v>0.24345238095238095</v>
      </c>
      <c r="AA71">
        <f>IF(ISNUMBER('CCR By Report Year'!AB71)=TRUE,HLOOKUP('CCR By Report Year'!AB71,'CCR By Report Year'!$R$4:$X$254,FinalData!$A71+1,FALSE),"..")</f>
        <v>0.24591836734693875</v>
      </c>
      <c r="AB71">
        <f>IF(ISNUMBER('CCR By Report Year'!AC71)=TRUE,HLOOKUP('CCR By Report Year'!AC71,'CCR By Report Year'!$R$4:$X$254,FinalData!$A71+1,FALSE),"..")</f>
        <v>0.24591836734693875</v>
      </c>
      <c r="AC71">
        <f>IF(ISNUMBER('CCR By Report Year'!AD71)=TRUE,HLOOKUP('CCR By Report Year'!AD71,'CCR By Report Year'!$R$4:$X$254,FinalData!$A71+1,FALSE),"..")</f>
        <v>0.24345214285714284</v>
      </c>
      <c r="AD71">
        <f>IF(ISNUMBER('CCR By Report Year'!AE71)=TRUE,HLOOKUP('CCR By Report Year'!AE71,'CCR By Report Year'!$R$4:$X$254,FinalData!$A71+1,FALSE),"..")</f>
        <v>0.24345214285714284</v>
      </c>
      <c r="AE71">
        <f>IF(ISNUMBER('CCR By Report Year'!AF71)=TRUE,HLOOKUP('CCR By Report Year'!AF71,'CCR By Report Year'!$R$4:$X$254,FinalData!$A71+1,FALSE),"..")</f>
        <v>0.24345214285714284</v>
      </c>
      <c r="AF71">
        <f>IF(ISNUMBER('CCR By Report Year'!AG71)=TRUE,HLOOKUP('CCR By Report Year'!AG71,'CCR By Report Year'!$R$4:$X$254,FinalData!$A71+1,FALSE),"..")</f>
        <v>0.24345214285714284</v>
      </c>
      <c r="AG71">
        <f>IF(ISNUMBER('CCR By Report Year'!AH71)=TRUE,HLOOKUP('CCR By Report Year'!AH71,'CCR By Report Year'!$R$4:$X$254,FinalData!$A71+1,FALSE),"..")</f>
        <v>0.24345238095238095</v>
      </c>
      <c r="AH71">
        <f>IF(ISNUMBER('CCR By Report Year'!AI71)=TRUE,HLOOKUP('CCR By Report Year'!AI71,'CCR By Report Year'!$R$4:$X$254,FinalData!$A71+1,FALSE),"..")</f>
        <v>0.24345238095238095</v>
      </c>
      <c r="AI71">
        <f>IF(ISNUMBER('CCR By Report Year'!AJ71)=TRUE,HLOOKUP('CCR By Report Year'!AJ71,'CCR By Report Year'!$R$4:$X$254,FinalData!$A71+1,FALSE),"..")</f>
        <v>0.24345238095238095</v>
      </c>
    </row>
    <row r="72" spans="1:35" x14ac:dyDescent="0.35">
      <c r="A72">
        <v>68</v>
      </c>
      <c r="B72" t="s">
        <v>67</v>
      </c>
      <c r="C72" t="str">
        <f>IF(ISNUMBER('CCR By Report Year'!Z72)=TRUE,HLOOKUP('CCR By Report Year'!Z72,'CCR By Report Year'!$A$4:$H$254,FinalData!$A72+1,FALSE),"..")</f>
        <v>..</v>
      </c>
      <c r="D72">
        <f>IF(ISNUMBER('CCR By Report Year'!AA72)=TRUE,HLOOKUP('CCR By Report Year'!AA72,'CCR By Report Year'!$A$4:$H$254,FinalData!$A72+1,FALSE),"..")</f>
        <v>0.17738095238095236</v>
      </c>
      <c r="E72">
        <f>IF(ISNUMBER('CCR By Report Year'!AB72)=TRUE,HLOOKUP('CCR By Report Year'!AB72,'CCR By Report Year'!$A$4:$H$254,FinalData!$A72+1,FALSE),"..")</f>
        <v>9.8903061224489802E-2</v>
      </c>
      <c r="F72">
        <f>IF(ISNUMBER('CCR By Report Year'!AC72)=TRUE,HLOOKUP('CCR By Report Year'!AC72,'CCR By Report Year'!$A$4:$H$254,FinalData!$A72+1,FALSE),"..")</f>
        <v>9.8903061224489802E-2</v>
      </c>
      <c r="G72">
        <f>IF(ISNUMBER('CCR By Report Year'!AD72)=TRUE,HLOOKUP('CCR By Report Year'!AD72,'CCR By Report Year'!$A$4:$H$254,FinalData!$A72+1,FALSE),"..")</f>
        <v>6.5060714285714291E-2</v>
      </c>
      <c r="H72">
        <f>IF(ISNUMBER('CCR By Report Year'!AE72)=TRUE,HLOOKUP('CCR By Report Year'!AE72,'CCR By Report Year'!$A$4:$H$254,FinalData!$A72+1,FALSE),"..")</f>
        <v>6.5060714285714291E-2</v>
      </c>
      <c r="I72">
        <f>IF(ISNUMBER('CCR By Report Year'!AF72)=TRUE,HLOOKUP('CCR By Report Year'!AF72,'CCR By Report Year'!$A$4:$H$254,FinalData!$A72+1,FALSE),"..")</f>
        <v>6.5060714285714291E-2</v>
      </c>
      <c r="J72">
        <f>IF(ISNUMBER('CCR By Report Year'!AG72)=TRUE,HLOOKUP('CCR By Report Year'!AG72,'CCR By Report Year'!$A$4:$H$254,FinalData!$A72+1,FALSE),"..")</f>
        <v>6.5060714285714291E-2</v>
      </c>
      <c r="K72">
        <f>IF(ISNUMBER('CCR By Report Year'!AH72)=TRUE,HLOOKUP('CCR By Report Year'!AH72,'CCR By Report Year'!$A$4:$H$254,FinalData!$A72+1,FALSE),"..")</f>
        <v>6.5060714285714291E-2</v>
      </c>
      <c r="L72">
        <f>IF(ISNUMBER('CCR By Report Year'!AI72)=TRUE,HLOOKUP('CCR By Report Year'!AI72,'CCR By Report Year'!$A$4:$H$254,FinalData!$A72+1,FALSE),"..")</f>
        <v>6.5060714285714291E-2</v>
      </c>
      <c r="M72">
        <f>IF(ISNUMBER('CCR By Report Year'!AJ72)=TRUE,HLOOKUP('CCR By Report Year'!AJ72,'CCR By Report Year'!$A$4:$H$254,FinalData!$A72+1,FALSE),"..")</f>
        <v>6.5060714285714291E-2</v>
      </c>
      <c r="N72" t="str">
        <f>IF(ISNUMBER('CCR By Report Year'!Z72)=TRUE,HLOOKUP('CCR By Report Year'!Z72,'CCR By Report Year'!$J$4:$P$254,FinalData!$A72+1,FALSE),"..")</f>
        <v>..</v>
      </c>
      <c r="O72">
        <f>IF(ISNUMBER('CCR By Report Year'!AA72)=TRUE,HLOOKUP('CCR By Report Year'!AA72,'CCR By Report Year'!$J$4:$P$254,FinalData!$A72+1,FALSE),"..")</f>
        <v>0.13452380952380952</v>
      </c>
      <c r="P72">
        <f>IF(ISNUMBER('CCR By Report Year'!AB72)=TRUE,HLOOKUP('CCR By Report Year'!AB72,'CCR By Report Year'!$J$4:$P$254,FinalData!$A72+1,FALSE),"..")</f>
        <v>0.10095238095238095</v>
      </c>
      <c r="Q72">
        <f>IF(ISNUMBER('CCR By Report Year'!AC72)=TRUE,HLOOKUP('CCR By Report Year'!AC72,'CCR By Report Year'!$J$4:$P$254,FinalData!$A72+1,FALSE),"..")</f>
        <v>0.10095238095238095</v>
      </c>
      <c r="R72">
        <f>IF(ISNUMBER('CCR By Report Year'!AD72)=TRUE,HLOOKUP('CCR By Report Year'!AD72,'CCR By Report Year'!$J$4:$P$254,FinalData!$A72+1,FALSE),"..")</f>
        <v>3.8071428571428576E-2</v>
      </c>
      <c r="S72">
        <f>IF(ISNUMBER('CCR By Report Year'!AE72)=TRUE,HLOOKUP('CCR By Report Year'!AE72,'CCR By Report Year'!$J$4:$P$254,FinalData!$A72+1,FALSE),"..")</f>
        <v>3.8071428571428576E-2</v>
      </c>
      <c r="T72">
        <f>IF(ISNUMBER('CCR By Report Year'!AF72)=TRUE,HLOOKUP('CCR By Report Year'!AF72,'CCR By Report Year'!$J$4:$P$254,FinalData!$A72+1,FALSE),"..")</f>
        <v>3.8071428571428576E-2</v>
      </c>
      <c r="U72">
        <f>IF(ISNUMBER('CCR By Report Year'!AG72)=TRUE,HLOOKUP('CCR By Report Year'!AG72,'CCR By Report Year'!$J$4:$P$254,FinalData!$A72+1,FALSE),"..")</f>
        <v>3.8071428571428576E-2</v>
      </c>
      <c r="V72">
        <f>IF(ISNUMBER('CCR By Report Year'!AH72)=TRUE,HLOOKUP('CCR By Report Year'!AH72,'CCR By Report Year'!$J$4:$P$254,FinalData!$A72+1,FALSE),"..")</f>
        <v>3.8071428571428576E-2</v>
      </c>
      <c r="W72">
        <f>IF(ISNUMBER('CCR By Report Year'!AI72)=TRUE,HLOOKUP('CCR By Report Year'!AI72,'CCR By Report Year'!$J$4:$P$254,FinalData!$A72+1,FALSE),"..")</f>
        <v>3.8071428571428576E-2</v>
      </c>
      <c r="X72">
        <f>IF(ISNUMBER('CCR By Report Year'!AJ72)=TRUE,HLOOKUP('CCR By Report Year'!AJ72,'CCR By Report Year'!$J$4:$P$254,FinalData!$A72+1,FALSE),"..")</f>
        <v>3.8071428571428576E-2</v>
      </c>
      <c r="Y72" t="str">
        <f>IF(ISNUMBER('CCR By Report Year'!Z72)=TRUE,HLOOKUP('CCR By Report Year'!Z72,'CCR By Report Year'!$R$4:$X$254,FinalData!$A72+1,FALSE),"..")</f>
        <v>..</v>
      </c>
      <c r="Z72">
        <f>IF(ISNUMBER('CCR By Report Year'!AA72)=TRUE,HLOOKUP('CCR By Report Year'!AA72,'CCR By Report Year'!$R$4:$X$254,FinalData!$A72+1,FALSE),"..")</f>
        <v>0.24702380952380953</v>
      </c>
      <c r="AA72">
        <f>IF(ISNUMBER('CCR By Report Year'!AB72)=TRUE,HLOOKUP('CCR By Report Year'!AB72,'CCR By Report Year'!$R$4:$X$254,FinalData!$A72+1,FALSE),"..")</f>
        <v>0.12244897959183673</v>
      </c>
      <c r="AB72">
        <f>IF(ISNUMBER('CCR By Report Year'!AC72)=TRUE,HLOOKUP('CCR By Report Year'!AC72,'CCR By Report Year'!$R$4:$X$254,FinalData!$A72+1,FALSE),"..")</f>
        <v>0.12244897959183673</v>
      </c>
      <c r="AC72">
        <f>IF(ISNUMBER('CCR By Report Year'!AD72)=TRUE,HLOOKUP('CCR By Report Year'!AD72,'CCR By Report Year'!$R$4:$X$254,FinalData!$A72+1,FALSE),"..")</f>
        <v>7.9750000000000001E-2</v>
      </c>
      <c r="AD72">
        <f>IF(ISNUMBER('CCR By Report Year'!AE72)=TRUE,HLOOKUP('CCR By Report Year'!AE72,'CCR By Report Year'!$R$4:$X$254,FinalData!$A72+1,FALSE),"..")</f>
        <v>7.9750000000000001E-2</v>
      </c>
      <c r="AE72">
        <f>IF(ISNUMBER('CCR By Report Year'!AF72)=TRUE,HLOOKUP('CCR By Report Year'!AF72,'CCR By Report Year'!$R$4:$X$254,FinalData!$A72+1,FALSE),"..")</f>
        <v>7.9750000000000001E-2</v>
      </c>
      <c r="AF72">
        <f>IF(ISNUMBER('CCR By Report Year'!AG72)=TRUE,HLOOKUP('CCR By Report Year'!AG72,'CCR By Report Year'!$R$4:$X$254,FinalData!$A72+1,FALSE),"..")</f>
        <v>7.9750000000000001E-2</v>
      </c>
      <c r="AG72">
        <f>IF(ISNUMBER('CCR By Report Year'!AH72)=TRUE,HLOOKUP('CCR By Report Year'!AH72,'CCR By Report Year'!$R$4:$X$254,FinalData!$A72+1,FALSE),"..")</f>
        <v>7.9750000000000001E-2</v>
      </c>
      <c r="AH72">
        <f>IF(ISNUMBER('CCR By Report Year'!AI72)=TRUE,HLOOKUP('CCR By Report Year'!AI72,'CCR By Report Year'!$R$4:$X$254,FinalData!$A72+1,FALSE),"..")</f>
        <v>7.9750000000000001E-2</v>
      </c>
      <c r="AI72">
        <f>IF(ISNUMBER('CCR By Report Year'!AJ72)=TRUE,HLOOKUP('CCR By Report Year'!AJ72,'CCR By Report Year'!$R$4:$X$254,FinalData!$A72+1,FALSE),"..")</f>
        <v>7.9750000000000001E-2</v>
      </c>
    </row>
    <row r="73" spans="1:35" x14ac:dyDescent="0.35">
      <c r="A73">
        <v>69</v>
      </c>
      <c r="B73" t="s">
        <v>68</v>
      </c>
      <c r="C73" t="str">
        <f>IF(ISNUMBER('CCR By Report Year'!Z73)=TRUE,HLOOKUP('CCR By Report Year'!Z73,'CCR By Report Year'!$A$4:$H$254,FinalData!$A73+1,FALSE),"..")</f>
        <v>..</v>
      </c>
      <c r="D73" t="str">
        <f>IF(ISNUMBER('CCR By Report Year'!AA73)=TRUE,HLOOKUP('CCR By Report Year'!AA73,'CCR By Report Year'!$A$4:$H$254,FinalData!$A73+1,FALSE),"..")</f>
        <v>..</v>
      </c>
      <c r="E73" t="str">
        <f>IF(ISNUMBER('CCR By Report Year'!AB73)=TRUE,HLOOKUP('CCR By Report Year'!AB73,'CCR By Report Year'!$A$4:$H$254,FinalData!$A73+1,FALSE),"..")</f>
        <v>..</v>
      </c>
      <c r="F73" t="str">
        <f>IF(ISNUMBER('CCR By Report Year'!AC73)=TRUE,HLOOKUP('CCR By Report Year'!AC73,'CCR By Report Year'!$A$4:$H$254,FinalData!$A73+1,FALSE),"..")</f>
        <v>..</v>
      </c>
      <c r="G73" t="str">
        <f>IF(ISNUMBER('CCR By Report Year'!AD73)=TRUE,HLOOKUP('CCR By Report Year'!AD73,'CCR By Report Year'!$A$4:$H$254,FinalData!$A73+1,FALSE),"..")</f>
        <v>..</v>
      </c>
      <c r="H73" t="str">
        <f>IF(ISNUMBER('CCR By Report Year'!AE73)=TRUE,HLOOKUP('CCR By Report Year'!AE73,'CCR By Report Year'!$A$4:$H$254,FinalData!$A73+1,FALSE),"..")</f>
        <v>..</v>
      </c>
      <c r="I73" t="str">
        <f>IF(ISNUMBER('CCR By Report Year'!AF73)=TRUE,HLOOKUP('CCR By Report Year'!AF73,'CCR By Report Year'!$A$4:$H$254,FinalData!$A73+1,FALSE),"..")</f>
        <v>..</v>
      </c>
      <c r="J73" t="str">
        <f>IF(ISNUMBER('CCR By Report Year'!AG73)=TRUE,HLOOKUP('CCR By Report Year'!AG73,'CCR By Report Year'!$A$4:$H$254,FinalData!$A73+1,FALSE),"..")</f>
        <v>..</v>
      </c>
      <c r="K73" t="str">
        <f>IF(ISNUMBER('CCR By Report Year'!AH73)=TRUE,HLOOKUP('CCR By Report Year'!AH73,'CCR By Report Year'!$A$4:$H$254,FinalData!$A73+1,FALSE),"..")</f>
        <v>..</v>
      </c>
      <c r="L73" t="str">
        <f>IF(ISNUMBER('CCR By Report Year'!AI73)=TRUE,HLOOKUP('CCR By Report Year'!AI73,'CCR By Report Year'!$A$4:$H$254,FinalData!$A73+1,FALSE),"..")</f>
        <v>..</v>
      </c>
      <c r="M73" t="str">
        <f>IF(ISNUMBER('CCR By Report Year'!AJ73)=TRUE,HLOOKUP('CCR By Report Year'!AJ73,'CCR By Report Year'!$A$4:$H$254,FinalData!$A73+1,FALSE),"..")</f>
        <v>..</v>
      </c>
      <c r="N73" t="str">
        <f>IF(ISNUMBER('CCR By Report Year'!Z73)=TRUE,HLOOKUP('CCR By Report Year'!Z73,'CCR By Report Year'!$J$4:$P$254,FinalData!$A73+1,FALSE),"..")</f>
        <v>..</v>
      </c>
      <c r="O73" t="str">
        <f>IF(ISNUMBER('CCR By Report Year'!AA73)=TRUE,HLOOKUP('CCR By Report Year'!AA73,'CCR By Report Year'!$J$4:$P$254,FinalData!$A73+1,FALSE),"..")</f>
        <v>..</v>
      </c>
      <c r="P73" t="str">
        <f>IF(ISNUMBER('CCR By Report Year'!AB73)=TRUE,HLOOKUP('CCR By Report Year'!AB73,'CCR By Report Year'!$J$4:$P$254,FinalData!$A73+1,FALSE),"..")</f>
        <v>..</v>
      </c>
      <c r="Q73" t="str">
        <f>IF(ISNUMBER('CCR By Report Year'!AC73)=TRUE,HLOOKUP('CCR By Report Year'!AC73,'CCR By Report Year'!$J$4:$P$254,FinalData!$A73+1,FALSE),"..")</f>
        <v>..</v>
      </c>
      <c r="R73" t="str">
        <f>IF(ISNUMBER('CCR By Report Year'!AD73)=TRUE,HLOOKUP('CCR By Report Year'!AD73,'CCR By Report Year'!$J$4:$P$254,FinalData!$A73+1,FALSE),"..")</f>
        <v>..</v>
      </c>
      <c r="S73" t="str">
        <f>IF(ISNUMBER('CCR By Report Year'!AE73)=TRUE,HLOOKUP('CCR By Report Year'!AE73,'CCR By Report Year'!$J$4:$P$254,FinalData!$A73+1,FALSE),"..")</f>
        <v>..</v>
      </c>
      <c r="T73" t="str">
        <f>IF(ISNUMBER('CCR By Report Year'!AF73)=TRUE,HLOOKUP('CCR By Report Year'!AF73,'CCR By Report Year'!$J$4:$P$254,FinalData!$A73+1,FALSE),"..")</f>
        <v>..</v>
      </c>
      <c r="U73" t="str">
        <f>IF(ISNUMBER('CCR By Report Year'!AG73)=TRUE,HLOOKUP('CCR By Report Year'!AG73,'CCR By Report Year'!$J$4:$P$254,FinalData!$A73+1,FALSE),"..")</f>
        <v>..</v>
      </c>
      <c r="V73" t="str">
        <f>IF(ISNUMBER('CCR By Report Year'!AH73)=TRUE,HLOOKUP('CCR By Report Year'!AH73,'CCR By Report Year'!$J$4:$P$254,FinalData!$A73+1,FALSE),"..")</f>
        <v>..</v>
      </c>
      <c r="W73" t="str">
        <f>IF(ISNUMBER('CCR By Report Year'!AI73)=TRUE,HLOOKUP('CCR By Report Year'!AI73,'CCR By Report Year'!$J$4:$P$254,FinalData!$A73+1,FALSE),"..")</f>
        <v>..</v>
      </c>
      <c r="X73" t="str">
        <f>IF(ISNUMBER('CCR By Report Year'!AJ73)=TRUE,HLOOKUP('CCR By Report Year'!AJ73,'CCR By Report Year'!$J$4:$P$254,FinalData!$A73+1,FALSE),"..")</f>
        <v>..</v>
      </c>
      <c r="Y73" t="str">
        <f>IF(ISNUMBER('CCR By Report Year'!Z73)=TRUE,HLOOKUP('CCR By Report Year'!Z73,'CCR By Report Year'!$R$4:$X$254,FinalData!$A73+1,FALSE),"..")</f>
        <v>..</v>
      </c>
      <c r="Z73" t="str">
        <f>IF(ISNUMBER('CCR By Report Year'!AA73)=TRUE,HLOOKUP('CCR By Report Year'!AA73,'CCR By Report Year'!$R$4:$X$254,FinalData!$A73+1,FALSE),"..")</f>
        <v>..</v>
      </c>
      <c r="AA73" t="str">
        <f>IF(ISNUMBER('CCR By Report Year'!AB73)=TRUE,HLOOKUP('CCR By Report Year'!AB73,'CCR By Report Year'!$R$4:$X$254,FinalData!$A73+1,FALSE),"..")</f>
        <v>..</v>
      </c>
      <c r="AB73" t="str">
        <f>IF(ISNUMBER('CCR By Report Year'!AC73)=TRUE,HLOOKUP('CCR By Report Year'!AC73,'CCR By Report Year'!$R$4:$X$254,FinalData!$A73+1,FALSE),"..")</f>
        <v>..</v>
      </c>
      <c r="AC73" t="str">
        <f>IF(ISNUMBER('CCR By Report Year'!AD73)=TRUE,HLOOKUP('CCR By Report Year'!AD73,'CCR By Report Year'!$R$4:$X$254,FinalData!$A73+1,FALSE),"..")</f>
        <v>..</v>
      </c>
      <c r="AD73" t="str">
        <f>IF(ISNUMBER('CCR By Report Year'!AE73)=TRUE,HLOOKUP('CCR By Report Year'!AE73,'CCR By Report Year'!$R$4:$X$254,FinalData!$A73+1,FALSE),"..")</f>
        <v>..</v>
      </c>
      <c r="AE73" t="str">
        <f>IF(ISNUMBER('CCR By Report Year'!AF73)=TRUE,HLOOKUP('CCR By Report Year'!AF73,'CCR By Report Year'!$R$4:$X$254,FinalData!$A73+1,FALSE),"..")</f>
        <v>..</v>
      </c>
      <c r="AF73" t="str">
        <f>IF(ISNUMBER('CCR By Report Year'!AG73)=TRUE,HLOOKUP('CCR By Report Year'!AG73,'CCR By Report Year'!$R$4:$X$254,FinalData!$A73+1,FALSE),"..")</f>
        <v>..</v>
      </c>
      <c r="AG73" t="str">
        <f>IF(ISNUMBER('CCR By Report Year'!AH73)=TRUE,HLOOKUP('CCR By Report Year'!AH73,'CCR By Report Year'!$R$4:$X$254,FinalData!$A73+1,FALSE),"..")</f>
        <v>..</v>
      </c>
      <c r="AH73" t="str">
        <f>IF(ISNUMBER('CCR By Report Year'!AI73)=TRUE,HLOOKUP('CCR By Report Year'!AI73,'CCR By Report Year'!$R$4:$X$254,FinalData!$A73+1,FALSE),"..")</f>
        <v>..</v>
      </c>
      <c r="AI73" t="str">
        <f>IF(ISNUMBER('CCR By Report Year'!AJ73)=TRUE,HLOOKUP('CCR By Report Year'!AJ73,'CCR By Report Year'!$R$4:$X$254,FinalData!$A73+1,FALSE),"..")</f>
        <v>..</v>
      </c>
    </row>
    <row r="74" spans="1:35" x14ac:dyDescent="0.35">
      <c r="A74">
        <v>70</v>
      </c>
      <c r="B74" t="s">
        <v>69</v>
      </c>
      <c r="C74" t="str">
        <f>IF(ISNUMBER('CCR By Report Year'!Z74)=TRUE,HLOOKUP('CCR By Report Year'!Z74,'CCR By Report Year'!$A$4:$H$254,FinalData!$A74+1,FALSE),"..")</f>
        <v>..</v>
      </c>
      <c r="D74" t="str">
        <f>IF(ISNUMBER('CCR By Report Year'!AA74)=TRUE,HLOOKUP('CCR By Report Year'!AA74,'CCR By Report Year'!$A$4:$H$254,FinalData!$A74+1,FALSE),"..")</f>
        <v>..</v>
      </c>
      <c r="E74" t="str">
        <f>IF(ISNUMBER('CCR By Report Year'!AB74)=TRUE,HLOOKUP('CCR By Report Year'!AB74,'CCR By Report Year'!$A$4:$H$254,FinalData!$A74+1,FALSE),"..")</f>
        <v>..</v>
      </c>
      <c r="F74" t="str">
        <f>IF(ISNUMBER('CCR By Report Year'!AC74)=TRUE,HLOOKUP('CCR By Report Year'!AC74,'CCR By Report Year'!$A$4:$H$254,FinalData!$A74+1,FALSE),"..")</f>
        <v>..</v>
      </c>
      <c r="G74" t="str">
        <f>IF(ISNUMBER('CCR By Report Year'!AD74)=TRUE,HLOOKUP('CCR By Report Year'!AD74,'CCR By Report Year'!$A$4:$H$254,FinalData!$A74+1,FALSE),"..")</f>
        <v>..</v>
      </c>
      <c r="H74" t="str">
        <f>IF(ISNUMBER('CCR By Report Year'!AE74)=TRUE,HLOOKUP('CCR By Report Year'!AE74,'CCR By Report Year'!$A$4:$H$254,FinalData!$A74+1,FALSE),"..")</f>
        <v>..</v>
      </c>
      <c r="I74" t="str">
        <f>IF(ISNUMBER('CCR By Report Year'!AF74)=TRUE,HLOOKUP('CCR By Report Year'!AF74,'CCR By Report Year'!$A$4:$H$254,FinalData!$A74+1,FALSE),"..")</f>
        <v>..</v>
      </c>
      <c r="J74" t="str">
        <f>IF(ISNUMBER('CCR By Report Year'!AG74)=TRUE,HLOOKUP('CCR By Report Year'!AG74,'CCR By Report Year'!$A$4:$H$254,FinalData!$A74+1,FALSE),"..")</f>
        <v>..</v>
      </c>
      <c r="K74" t="str">
        <f>IF(ISNUMBER('CCR By Report Year'!AH74)=TRUE,HLOOKUP('CCR By Report Year'!AH74,'CCR By Report Year'!$A$4:$H$254,FinalData!$A74+1,FALSE),"..")</f>
        <v>..</v>
      </c>
      <c r="L74" t="str">
        <f>IF(ISNUMBER('CCR By Report Year'!AI74)=TRUE,HLOOKUP('CCR By Report Year'!AI74,'CCR By Report Year'!$A$4:$H$254,FinalData!$A74+1,FALSE),"..")</f>
        <v>..</v>
      </c>
      <c r="M74" t="str">
        <f>IF(ISNUMBER('CCR By Report Year'!AJ74)=TRUE,HLOOKUP('CCR By Report Year'!AJ74,'CCR By Report Year'!$A$4:$H$254,FinalData!$A74+1,FALSE),"..")</f>
        <v>..</v>
      </c>
      <c r="N74" t="str">
        <f>IF(ISNUMBER('CCR By Report Year'!Z74)=TRUE,HLOOKUP('CCR By Report Year'!Z74,'CCR By Report Year'!$J$4:$P$254,FinalData!$A74+1,FALSE),"..")</f>
        <v>..</v>
      </c>
      <c r="O74" t="str">
        <f>IF(ISNUMBER('CCR By Report Year'!AA74)=TRUE,HLOOKUP('CCR By Report Year'!AA74,'CCR By Report Year'!$J$4:$P$254,FinalData!$A74+1,FALSE),"..")</f>
        <v>..</v>
      </c>
      <c r="P74" t="str">
        <f>IF(ISNUMBER('CCR By Report Year'!AB74)=TRUE,HLOOKUP('CCR By Report Year'!AB74,'CCR By Report Year'!$J$4:$P$254,FinalData!$A74+1,FALSE),"..")</f>
        <v>..</v>
      </c>
      <c r="Q74" t="str">
        <f>IF(ISNUMBER('CCR By Report Year'!AC74)=TRUE,HLOOKUP('CCR By Report Year'!AC74,'CCR By Report Year'!$J$4:$P$254,FinalData!$A74+1,FALSE),"..")</f>
        <v>..</v>
      </c>
      <c r="R74" t="str">
        <f>IF(ISNUMBER('CCR By Report Year'!AD74)=TRUE,HLOOKUP('CCR By Report Year'!AD74,'CCR By Report Year'!$J$4:$P$254,FinalData!$A74+1,FALSE),"..")</f>
        <v>..</v>
      </c>
      <c r="S74" t="str">
        <f>IF(ISNUMBER('CCR By Report Year'!AE74)=TRUE,HLOOKUP('CCR By Report Year'!AE74,'CCR By Report Year'!$J$4:$P$254,FinalData!$A74+1,FALSE),"..")</f>
        <v>..</v>
      </c>
      <c r="T74" t="str">
        <f>IF(ISNUMBER('CCR By Report Year'!AF74)=TRUE,HLOOKUP('CCR By Report Year'!AF74,'CCR By Report Year'!$J$4:$P$254,FinalData!$A74+1,FALSE),"..")</f>
        <v>..</v>
      </c>
      <c r="U74" t="str">
        <f>IF(ISNUMBER('CCR By Report Year'!AG74)=TRUE,HLOOKUP('CCR By Report Year'!AG74,'CCR By Report Year'!$J$4:$P$254,FinalData!$A74+1,FALSE),"..")</f>
        <v>..</v>
      </c>
      <c r="V74" t="str">
        <f>IF(ISNUMBER('CCR By Report Year'!AH74)=TRUE,HLOOKUP('CCR By Report Year'!AH74,'CCR By Report Year'!$J$4:$P$254,FinalData!$A74+1,FALSE),"..")</f>
        <v>..</v>
      </c>
      <c r="W74" t="str">
        <f>IF(ISNUMBER('CCR By Report Year'!AI74)=TRUE,HLOOKUP('CCR By Report Year'!AI74,'CCR By Report Year'!$J$4:$P$254,FinalData!$A74+1,FALSE),"..")</f>
        <v>..</v>
      </c>
      <c r="X74" t="str">
        <f>IF(ISNUMBER('CCR By Report Year'!AJ74)=TRUE,HLOOKUP('CCR By Report Year'!AJ74,'CCR By Report Year'!$J$4:$P$254,FinalData!$A74+1,FALSE),"..")</f>
        <v>..</v>
      </c>
      <c r="Y74" t="str">
        <f>IF(ISNUMBER('CCR By Report Year'!Z74)=TRUE,HLOOKUP('CCR By Report Year'!Z74,'CCR By Report Year'!$R$4:$X$254,FinalData!$A74+1,FALSE),"..")</f>
        <v>..</v>
      </c>
      <c r="Z74" t="str">
        <f>IF(ISNUMBER('CCR By Report Year'!AA74)=TRUE,HLOOKUP('CCR By Report Year'!AA74,'CCR By Report Year'!$R$4:$X$254,FinalData!$A74+1,FALSE),"..")</f>
        <v>..</v>
      </c>
      <c r="AA74" t="str">
        <f>IF(ISNUMBER('CCR By Report Year'!AB74)=TRUE,HLOOKUP('CCR By Report Year'!AB74,'CCR By Report Year'!$R$4:$X$254,FinalData!$A74+1,FALSE),"..")</f>
        <v>..</v>
      </c>
      <c r="AB74" t="str">
        <f>IF(ISNUMBER('CCR By Report Year'!AC74)=TRUE,HLOOKUP('CCR By Report Year'!AC74,'CCR By Report Year'!$R$4:$X$254,FinalData!$A74+1,FALSE),"..")</f>
        <v>..</v>
      </c>
      <c r="AC74" t="str">
        <f>IF(ISNUMBER('CCR By Report Year'!AD74)=TRUE,HLOOKUP('CCR By Report Year'!AD74,'CCR By Report Year'!$R$4:$X$254,FinalData!$A74+1,FALSE),"..")</f>
        <v>..</v>
      </c>
      <c r="AD74" t="str">
        <f>IF(ISNUMBER('CCR By Report Year'!AE74)=TRUE,HLOOKUP('CCR By Report Year'!AE74,'CCR By Report Year'!$R$4:$X$254,FinalData!$A74+1,FALSE),"..")</f>
        <v>..</v>
      </c>
      <c r="AE74" t="str">
        <f>IF(ISNUMBER('CCR By Report Year'!AF74)=TRUE,HLOOKUP('CCR By Report Year'!AF74,'CCR By Report Year'!$R$4:$X$254,FinalData!$A74+1,FALSE),"..")</f>
        <v>..</v>
      </c>
      <c r="AF74" t="str">
        <f>IF(ISNUMBER('CCR By Report Year'!AG74)=TRUE,HLOOKUP('CCR By Report Year'!AG74,'CCR By Report Year'!$R$4:$X$254,FinalData!$A74+1,FALSE),"..")</f>
        <v>..</v>
      </c>
      <c r="AG74" t="str">
        <f>IF(ISNUMBER('CCR By Report Year'!AH74)=TRUE,HLOOKUP('CCR By Report Year'!AH74,'CCR By Report Year'!$R$4:$X$254,FinalData!$A74+1,FALSE),"..")</f>
        <v>..</v>
      </c>
      <c r="AH74" t="str">
        <f>IF(ISNUMBER('CCR By Report Year'!AI74)=TRUE,HLOOKUP('CCR By Report Year'!AI74,'CCR By Report Year'!$R$4:$X$254,FinalData!$A74+1,FALSE),"..")</f>
        <v>..</v>
      </c>
      <c r="AI74" t="str">
        <f>IF(ISNUMBER('CCR By Report Year'!AJ74)=TRUE,HLOOKUP('CCR By Report Year'!AJ74,'CCR By Report Year'!$R$4:$X$254,FinalData!$A74+1,FALSE),"..")</f>
        <v>..</v>
      </c>
    </row>
    <row r="75" spans="1:35" x14ac:dyDescent="0.35">
      <c r="A75">
        <v>71</v>
      </c>
      <c r="B75" t="s">
        <v>70</v>
      </c>
      <c r="C75" t="str">
        <f>IF(ISNUMBER('CCR By Report Year'!Z75)=TRUE,HLOOKUP('CCR By Report Year'!Z75,'CCR By Report Year'!$A$4:$H$254,FinalData!$A75+1,FALSE),"..")</f>
        <v>..</v>
      </c>
      <c r="D75" t="str">
        <f>IF(ISNUMBER('CCR By Report Year'!AA75)=TRUE,HLOOKUP('CCR By Report Year'!AA75,'CCR By Report Year'!$A$4:$H$254,FinalData!$A75+1,FALSE),"..")</f>
        <v>..</v>
      </c>
      <c r="E75" t="str">
        <f>IF(ISNUMBER('CCR By Report Year'!AB75)=TRUE,HLOOKUP('CCR By Report Year'!AB75,'CCR By Report Year'!$A$4:$H$254,FinalData!$A75+1,FALSE),"..")</f>
        <v>..</v>
      </c>
      <c r="F75" t="str">
        <f>IF(ISNUMBER('CCR By Report Year'!AC75)=TRUE,HLOOKUP('CCR By Report Year'!AC75,'CCR By Report Year'!$A$4:$H$254,FinalData!$A75+1,FALSE),"..")</f>
        <v>..</v>
      </c>
      <c r="G75" t="str">
        <f>IF(ISNUMBER('CCR By Report Year'!AD75)=TRUE,HLOOKUP('CCR By Report Year'!AD75,'CCR By Report Year'!$A$4:$H$254,FinalData!$A75+1,FALSE),"..")</f>
        <v>..</v>
      </c>
      <c r="H75" t="str">
        <f>IF(ISNUMBER('CCR By Report Year'!AE75)=TRUE,HLOOKUP('CCR By Report Year'!AE75,'CCR By Report Year'!$A$4:$H$254,FinalData!$A75+1,FALSE),"..")</f>
        <v>..</v>
      </c>
      <c r="I75" t="str">
        <f>IF(ISNUMBER('CCR By Report Year'!AF75)=TRUE,HLOOKUP('CCR By Report Year'!AF75,'CCR By Report Year'!$A$4:$H$254,FinalData!$A75+1,FALSE),"..")</f>
        <v>..</v>
      </c>
      <c r="J75" t="str">
        <f>IF(ISNUMBER('CCR By Report Year'!AG75)=TRUE,HLOOKUP('CCR By Report Year'!AG75,'CCR By Report Year'!$A$4:$H$254,FinalData!$A75+1,FALSE),"..")</f>
        <v>..</v>
      </c>
      <c r="K75" t="str">
        <f>IF(ISNUMBER('CCR By Report Year'!AH75)=TRUE,HLOOKUP('CCR By Report Year'!AH75,'CCR By Report Year'!$A$4:$H$254,FinalData!$A75+1,FALSE),"..")</f>
        <v>..</v>
      </c>
      <c r="L75" t="str">
        <f>IF(ISNUMBER('CCR By Report Year'!AI75)=TRUE,HLOOKUP('CCR By Report Year'!AI75,'CCR By Report Year'!$A$4:$H$254,FinalData!$A75+1,FALSE),"..")</f>
        <v>..</v>
      </c>
      <c r="M75" t="str">
        <f>IF(ISNUMBER('CCR By Report Year'!AJ75)=TRUE,HLOOKUP('CCR By Report Year'!AJ75,'CCR By Report Year'!$A$4:$H$254,FinalData!$A75+1,FALSE),"..")</f>
        <v>..</v>
      </c>
      <c r="N75" t="str">
        <f>IF(ISNUMBER('CCR By Report Year'!Z75)=TRUE,HLOOKUP('CCR By Report Year'!Z75,'CCR By Report Year'!$J$4:$P$254,FinalData!$A75+1,FALSE),"..")</f>
        <v>..</v>
      </c>
      <c r="O75" t="str">
        <f>IF(ISNUMBER('CCR By Report Year'!AA75)=TRUE,HLOOKUP('CCR By Report Year'!AA75,'CCR By Report Year'!$J$4:$P$254,FinalData!$A75+1,FALSE),"..")</f>
        <v>..</v>
      </c>
      <c r="P75" t="str">
        <f>IF(ISNUMBER('CCR By Report Year'!AB75)=TRUE,HLOOKUP('CCR By Report Year'!AB75,'CCR By Report Year'!$J$4:$P$254,FinalData!$A75+1,FALSE),"..")</f>
        <v>..</v>
      </c>
      <c r="Q75" t="str">
        <f>IF(ISNUMBER('CCR By Report Year'!AC75)=TRUE,HLOOKUP('CCR By Report Year'!AC75,'CCR By Report Year'!$J$4:$P$254,FinalData!$A75+1,FALSE),"..")</f>
        <v>..</v>
      </c>
      <c r="R75" t="str">
        <f>IF(ISNUMBER('CCR By Report Year'!AD75)=TRUE,HLOOKUP('CCR By Report Year'!AD75,'CCR By Report Year'!$J$4:$P$254,FinalData!$A75+1,FALSE),"..")</f>
        <v>..</v>
      </c>
      <c r="S75" t="str">
        <f>IF(ISNUMBER('CCR By Report Year'!AE75)=TRUE,HLOOKUP('CCR By Report Year'!AE75,'CCR By Report Year'!$J$4:$P$254,FinalData!$A75+1,FALSE),"..")</f>
        <v>..</v>
      </c>
      <c r="T75" t="str">
        <f>IF(ISNUMBER('CCR By Report Year'!AF75)=TRUE,HLOOKUP('CCR By Report Year'!AF75,'CCR By Report Year'!$J$4:$P$254,FinalData!$A75+1,FALSE),"..")</f>
        <v>..</v>
      </c>
      <c r="U75" t="str">
        <f>IF(ISNUMBER('CCR By Report Year'!AG75)=TRUE,HLOOKUP('CCR By Report Year'!AG75,'CCR By Report Year'!$J$4:$P$254,FinalData!$A75+1,FALSE),"..")</f>
        <v>..</v>
      </c>
      <c r="V75" t="str">
        <f>IF(ISNUMBER('CCR By Report Year'!AH75)=TRUE,HLOOKUP('CCR By Report Year'!AH75,'CCR By Report Year'!$J$4:$P$254,FinalData!$A75+1,FALSE),"..")</f>
        <v>..</v>
      </c>
      <c r="W75" t="str">
        <f>IF(ISNUMBER('CCR By Report Year'!AI75)=TRUE,HLOOKUP('CCR By Report Year'!AI75,'CCR By Report Year'!$J$4:$P$254,FinalData!$A75+1,FALSE),"..")</f>
        <v>..</v>
      </c>
      <c r="X75" t="str">
        <f>IF(ISNUMBER('CCR By Report Year'!AJ75)=TRUE,HLOOKUP('CCR By Report Year'!AJ75,'CCR By Report Year'!$J$4:$P$254,FinalData!$A75+1,FALSE),"..")</f>
        <v>..</v>
      </c>
      <c r="Y75" t="str">
        <f>IF(ISNUMBER('CCR By Report Year'!Z75)=TRUE,HLOOKUP('CCR By Report Year'!Z75,'CCR By Report Year'!$R$4:$X$254,FinalData!$A75+1,FALSE),"..")</f>
        <v>..</v>
      </c>
      <c r="Z75" t="str">
        <f>IF(ISNUMBER('CCR By Report Year'!AA75)=TRUE,HLOOKUP('CCR By Report Year'!AA75,'CCR By Report Year'!$R$4:$X$254,FinalData!$A75+1,FALSE),"..")</f>
        <v>..</v>
      </c>
      <c r="AA75" t="str">
        <f>IF(ISNUMBER('CCR By Report Year'!AB75)=TRUE,HLOOKUP('CCR By Report Year'!AB75,'CCR By Report Year'!$R$4:$X$254,FinalData!$A75+1,FALSE),"..")</f>
        <v>..</v>
      </c>
      <c r="AB75" t="str">
        <f>IF(ISNUMBER('CCR By Report Year'!AC75)=TRUE,HLOOKUP('CCR By Report Year'!AC75,'CCR By Report Year'!$R$4:$X$254,FinalData!$A75+1,FALSE),"..")</f>
        <v>..</v>
      </c>
      <c r="AC75" t="str">
        <f>IF(ISNUMBER('CCR By Report Year'!AD75)=TRUE,HLOOKUP('CCR By Report Year'!AD75,'CCR By Report Year'!$R$4:$X$254,FinalData!$A75+1,FALSE),"..")</f>
        <v>..</v>
      </c>
      <c r="AD75" t="str">
        <f>IF(ISNUMBER('CCR By Report Year'!AE75)=TRUE,HLOOKUP('CCR By Report Year'!AE75,'CCR By Report Year'!$R$4:$X$254,FinalData!$A75+1,FALSE),"..")</f>
        <v>..</v>
      </c>
      <c r="AE75" t="str">
        <f>IF(ISNUMBER('CCR By Report Year'!AF75)=TRUE,HLOOKUP('CCR By Report Year'!AF75,'CCR By Report Year'!$R$4:$X$254,FinalData!$A75+1,FALSE),"..")</f>
        <v>..</v>
      </c>
      <c r="AF75" t="str">
        <f>IF(ISNUMBER('CCR By Report Year'!AG75)=TRUE,HLOOKUP('CCR By Report Year'!AG75,'CCR By Report Year'!$R$4:$X$254,FinalData!$A75+1,FALSE),"..")</f>
        <v>..</v>
      </c>
      <c r="AG75" t="str">
        <f>IF(ISNUMBER('CCR By Report Year'!AH75)=TRUE,HLOOKUP('CCR By Report Year'!AH75,'CCR By Report Year'!$R$4:$X$254,FinalData!$A75+1,FALSE),"..")</f>
        <v>..</v>
      </c>
      <c r="AH75" t="str">
        <f>IF(ISNUMBER('CCR By Report Year'!AI75)=TRUE,HLOOKUP('CCR By Report Year'!AI75,'CCR By Report Year'!$R$4:$X$254,FinalData!$A75+1,FALSE),"..")</f>
        <v>..</v>
      </c>
      <c r="AI75" t="str">
        <f>IF(ISNUMBER('CCR By Report Year'!AJ75)=TRUE,HLOOKUP('CCR By Report Year'!AJ75,'CCR By Report Year'!$R$4:$X$254,FinalData!$A75+1,FALSE),"..")</f>
        <v>..</v>
      </c>
    </row>
    <row r="76" spans="1:35" x14ac:dyDescent="0.35">
      <c r="A76">
        <v>72</v>
      </c>
      <c r="B76" t="s">
        <v>71</v>
      </c>
      <c r="C76" t="str">
        <f>IF(ISNUMBER('CCR By Report Year'!Z76)=TRUE,HLOOKUP('CCR By Report Year'!Z76,'CCR By Report Year'!$A$4:$H$254,FinalData!$A76+1,FALSE),"..")</f>
        <v>..</v>
      </c>
      <c r="D76">
        <f>IF(ISNUMBER('CCR By Report Year'!AA76)=TRUE,HLOOKUP('CCR By Report Year'!AA76,'CCR By Report Year'!$A$4:$H$254,FinalData!$A76+1,FALSE),"..")</f>
        <v>0.30654761904761907</v>
      </c>
      <c r="E76">
        <f>IF(ISNUMBER('CCR By Report Year'!AB76)=TRUE,HLOOKUP('CCR By Report Year'!AB76,'CCR By Report Year'!$A$4:$H$254,FinalData!$A76+1,FALSE),"..")</f>
        <v>0.33601190476190479</v>
      </c>
      <c r="F76">
        <f>IF(ISNUMBER('CCR By Report Year'!AC76)=TRUE,HLOOKUP('CCR By Report Year'!AC76,'CCR By Report Year'!$A$4:$H$254,FinalData!$A76+1,FALSE),"..")</f>
        <v>0.33601190476190479</v>
      </c>
      <c r="G76">
        <f>IF(ISNUMBER('CCR By Report Year'!AD76)=TRUE,HLOOKUP('CCR By Report Year'!AD76,'CCR By Report Year'!$A$4:$H$254,FinalData!$A76+1,FALSE),"..")</f>
        <v>0.29166071428571427</v>
      </c>
      <c r="H76">
        <f>IF(ISNUMBER('CCR By Report Year'!AE76)=TRUE,HLOOKUP('CCR By Report Year'!AE76,'CCR By Report Year'!$A$4:$H$254,FinalData!$A76+1,FALSE),"..")</f>
        <v>0.29166071428571427</v>
      </c>
      <c r="I76">
        <f>IF(ISNUMBER('CCR By Report Year'!AF76)=TRUE,HLOOKUP('CCR By Report Year'!AF76,'CCR By Report Year'!$A$4:$H$254,FinalData!$A76+1,FALSE),"..")</f>
        <v>0.29166071428571427</v>
      </c>
      <c r="J76">
        <f>IF(ISNUMBER('CCR By Report Year'!AG76)=TRUE,HLOOKUP('CCR By Report Year'!AG76,'CCR By Report Year'!$A$4:$H$254,FinalData!$A76+1,FALSE),"..")</f>
        <v>0.29166071428571427</v>
      </c>
      <c r="K76">
        <f>IF(ISNUMBER('CCR By Report Year'!AH76)=TRUE,HLOOKUP('CCR By Report Year'!AH76,'CCR By Report Year'!$A$4:$H$254,FinalData!$A76+1,FALSE),"..")</f>
        <v>0.29166071428571427</v>
      </c>
      <c r="L76">
        <f>IF(ISNUMBER('CCR By Report Year'!AI76)=TRUE,HLOOKUP('CCR By Report Year'!AI76,'CCR By Report Year'!$A$4:$H$254,FinalData!$A76+1,FALSE),"..")</f>
        <v>0.29166071428571427</v>
      </c>
      <c r="M76">
        <f>IF(ISNUMBER('CCR By Report Year'!AJ76)=TRUE,HLOOKUP('CCR By Report Year'!AJ76,'CCR By Report Year'!$A$4:$H$254,FinalData!$A76+1,FALSE),"..")</f>
        <v>0.29166071428571427</v>
      </c>
      <c r="N76" t="str">
        <f>IF(ISNUMBER('CCR By Report Year'!Z76)=TRUE,HLOOKUP('CCR By Report Year'!Z76,'CCR By Report Year'!$J$4:$P$254,FinalData!$A76+1,FALSE),"..")</f>
        <v>..</v>
      </c>
      <c r="O76">
        <f>IF(ISNUMBER('CCR By Report Year'!AA76)=TRUE,HLOOKUP('CCR By Report Year'!AA76,'CCR By Report Year'!$J$4:$P$254,FinalData!$A76+1,FALSE),"..")</f>
        <v>0.26190476190476192</v>
      </c>
      <c r="P76">
        <f>IF(ISNUMBER('CCR By Report Year'!AB76)=TRUE,HLOOKUP('CCR By Report Year'!AB76,'CCR By Report Year'!$J$4:$P$254,FinalData!$A76+1,FALSE),"..")</f>
        <v>0.33571428571428569</v>
      </c>
      <c r="Q76">
        <f>IF(ISNUMBER('CCR By Report Year'!AC76)=TRUE,HLOOKUP('CCR By Report Year'!AC76,'CCR By Report Year'!$J$4:$P$254,FinalData!$A76+1,FALSE),"..")</f>
        <v>0.33571428571428569</v>
      </c>
      <c r="R76">
        <f>IF(ISNUMBER('CCR By Report Year'!AD76)=TRUE,HLOOKUP('CCR By Report Year'!AD76,'CCR By Report Year'!$J$4:$P$254,FinalData!$A76+1,FALSE),"..")</f>
        <v>0.28271428571428575</v>
      </c>
      <c r="S76">
        <f>IF(ISNUMBER('CCR By Report Year'!AE76)=TRUE,HLOOKUP('CCR By Report Year'!AE76,'CCR By Report Year'!$J$4:$P$254,FinalData!$A76+1,FALSE),"..")</f>
        <v>0.28271428571428575</v>
      </c>
      <c r="T76">
        <f>IF(ISNUMBER('CCR By Report Year'!AF76)=TRUE,HLOOKUP('CCR By Report Year'!AF76,'CCR By Report Year'!$J$4:$P$254,FinalData!$A76+1,FALSE),"..")</f>
        <v>0.28271428571428575</v>
      </c>
      <c r="U76">
        <f>IF(ISNUMBER('CCR By Report Year'!AG76)=TRUE,HLOOKUP('CCR By Report Year'!AG76,'CCR By Report Year'!$J$4:$P$254,FinalData!$A76+1,FALSE),"..")</f>
        <v>0.28271428571428575</v>
      </c>
      <c r="V76">
        <f>IF(ISNUMBER('CCR By Report Year'!AH76)=TRUE,HLOOKUP('CCR By Report Year'!AH76,'CCR By Report Year'!$J$4:$P$254,FinalData!$A76+1,FALSE),"..")</f>
        <v>0.28271428571428575</v>
      </c>
      <c r="W76">
        <f>IF(ISNUMBER('CCR By Report Year'!AI76)=TRUE,HLOOKUP('CCR By Report Year'!AI76,'CCR By Report Year'!$J$4:$P$254,FinalData!$A76+1,FALSE),"..")</f>
        <v>0.28271428571428575</v>
      </c>
      <c r="X76">
        <f>IF(ISNUMBER('CCR By Report Year'!AJ76)=TRUE,HLOOKUP('CCR By Report Year'!AJ76,'CCR By Report Year'!$J$4:$P$254,FinalData!$A76+1,FALSE),"..")</f>
        <v>0.28271428571428575</v>
      </c>
      <c r="Y76" t="str">
        <f>IF(ISNUMBER('CCR By Report Year'!Z76)=TRUE,HLOOKUP('CCR By Report Year'!Z76,'CCR By Report Year'!$R$4:$X$254,FinalData!$A76+1,FALSE),"..")</f>
        <v>..</v>
      </c>
      <c r="Z76">
        <f>IF(ISNUMBER('CCR By Report Year'!AA76)=TRUE,HLOOKUP('CCR By Report Year'!AA76,'CCR By Report Year'!$R$4:$X$254,FinalData!$A76+1,FALSE),"..")</f>
        <v>0.40714285714285714</v>
      </c>
      <c r="AA76">
        <f>IF(ISNUMBER('CCR By Report Year'!AB76)=TRUE,HLOOKUP('CCR By Report Year'!AB76,'CCR By Report Year'!$R$4:$X$254,FinalData!$A76+1,FALSE),"..")</f>
        <v>0.33698979591836736</v>
      </c>
      <c r="AB76">
        <f>IF(ISNUMBER('CCR By Report Year'!AC76)=TRUE,HLOOKUP('CCR By Report Year'!AC76,'CCR By Report Year'!$R$4:$X$254,FinalData!$A76+1,FALSE),"..")</f>
        <v>0.33698979591836736</v>
      </c>
      <c r="AC76">
        <f>IF(ISNUMBER('CCR By Report Year'!AD76)=TRUE,HLOOKUP('CCR By Report Year'!AD76,'CCR By Report Year'!$R$4:$X$254,FinalData!$A76+1,FALSE),"..")</f>
        <v>0.32796428571428571</v>
      </c>
      <c r="AD76">
        <f>IF(ISNUMBER('CCR By Report Year'!AE76)=TRUE,HLOOKUP('CCR By Report Year'!AE76,'CCR By Report Year'!$R$4:$X$254,FinalData!$A76+1,FALSE),"..")</f>
        <v>0.32796428571428571</v>
      </c>
      <c r="AE76">
        <f>IF(ISNUMBER('CCR By Report Year'!AF76)=TRUE,HLOOKUP('CCR By Report Year'!AF76,'CCR By Report Year'!$R$4:$X$254,FinalData!$A76+1,FALSE),"..")</f>
        <v>0.32796428571428571</v>
      </c>
      <c r="AF76">
        <f>IF(ISNUMBER('CCR By Report Year'!AG76)=TRUE,HLOOKUP('CCR By Report Year'!AG76,'CCR By Report Year'!$R$4:$X$254,FinalData!$A76+1,FALSE),"..")</f>
        <v>0.32796428571428571</v>
      </c>
      <c r="AG76">
        <f>IF(ISNUMBER('CCR By Report Year'!AH76)=TRUE,HLOOKUP('CCR By Report Year'!AH76,'CCR By Report Year'!$R$4:$X$254,FinalData!$A76+1,FALSE),"..")</f>
        <v>0.32796428571428571</v>
      </c>
      <c r="AH76">
        <f>IF(ISNUMBER('CCR By Report Year'!AI76)=TRUE,HLOOKUP('CCR By Report Year'!AI76,'CCR By Report Year'!$R$4:$X$254,FinalData!$A76+1,FALSE),"..")</f>
        <v>0.32796428571428571</v>
      </c>
      <c r="AI76">
        <f>IF(ISNUMBER('CCR By Report Year'!AJ76)=TRUE,HLOOKUP('CCR By Report Year'!AJ76,'CCR By Report Year'!$R$4:$X$254,FinalData!$A76+1,FALSE),"..")</f>
        <v>0.32796428571428571</v>
      </c>
    </row>
    <row r="77" spans="1:35" x14ac:dyDescent="0.35">
      <c r="A77">
        <v>73</v>
      </c>
      <c r="B77" t="s">
        <v>72</v>
      </c>
      <c r="C77" t="str">
        <f>IF(ISNUMBER('CCR By Report Year'!Z77)=TRUE,HLOOKUP('CCR By Report Year'!Z77,'CCR By Report Year'!$A$4:$H$254,FinalData!$A77+1,FALSE),"..")</f>
        <v>..</v>
      </c>
      <c r="D77" t="str">
        <f>IF(ISNUMBER('CCR By Report Year'!AA77)=TRUE,HLOOKUP('CCR By Report Year'!AA77,'CCR By Report Year'!$A$4:$H$254,FinalData!$A77+1,FALSE),"..")</f>
        <v>..</v>
      </c>
      <c r="E77" t="str">
        <f>IF(ISNUMBER('CCR By Report Year'!AB77)=TRUE,HLOOKUP('CCR By Report Year'!AB77,'CCR By Report Year'!$A$4:$H$254,FinalData!$A77+1,FALSE),"..")</f>
        <v>..</v>
      </c>
      <c r="F77" t="str">
        <f>IF(ISNUMBER('CCR By Report Year'!AC77)=TRUE,HLOOKUP('CCR By Report Year'!AC77,'CCR By Report Year'!$A$4:$H$254,FinalData!$A77+1,FALSE),"..")</f>
        <v>..</v>
      </c>
      <c r="G77" t="str">
        <f>IF(ISNUMBER('CCR By Report Year'!AD77)=TRUE,HLOOKUP('CCR By Report Year'!AD77,'CCR By Report Year'!$A$4:$H$254,FinalData!$A77+1,FALSE),"..")</f>
        <v>..</v>
      </c>
      <c r="H77" t="str">
        <f>IF(ISNUMBER('CCR By Report Year'!AE77)=TRUE,HLOOKUP('CCR By Report Year'!AE77,'CCR By Report Year'!$A$4:$H$254,FinalData!$A77+1,FALSE),"..")</f>
        <v>..</v>
      </c>
      <c r="I77" t="str">
        <f>IF(ISNUMBER('CCR By Report Year'!AF77)=TRUE,HLOOKUP('CCR By Report Year'!AF77,'CCR By Report Year'!$A$4:$H$254,FinalData!$A77+1,FALSE),"..")</f>
        <v>..</v>
      </c>
      <c r="J77" t="str">
        <f>IF(ISNUMBER('CCR By Report Year'!AG77)=TRUE,HLOOKUP('CCR By Report Year'!AG77,'CCR By Report Year'!$A$4:$H$254,FinalData!$A77+1,FALSE),"..")</f>
        <v>..</v>
      </c>
      <c r="K77" t="str">
        <f>IF(ISNUMBER('CCR By Report Year'!AH77)=TRUE,HLOOKUP('CCR By Report Year'!AH77,'CCR By Report Year'!$A$4:$H$254,FinalData!$A77+1,FALSE),"..")</f>
        <v>..</v>
      </c>
      <c r="L77" t="str">
        <f>IF(ISNUMBER('CCR By Report Year'!AI77)=TRUE,HLOOKUP('CCR By Report Year'!AI77,'CCR By Report Year'!$A$4:$H$254,FinalData!$A77+1,FALSE),"..")</f>
        <v>..</v>
      </c>
      <c r="M77" t="str">
        <f>IF(ISNUMBER('CCR By Report Year'!AJ77)=TRUE,HLOOKUP('CCR By Report Year'!AJ77,'CCR By Report Year'!$A$4:$H$254,FinalData!$A77+1,FALSE),"..")</f>
        <v>..</v>
      </c>
      <c r="N77" t="str">
        <f>IF(ISNUMBER('CCR By Report Year'!Z77)=TRUE,HLOOKUP('CCR By Report Year'!Z77,'CCR By Report Year'!$J$4:$P$254,FinalData!$A77+1,FALSE),"..")</f>
        <v>..</v>
      </c>
      <c r="O77" t="str">
        <f>IF(ISNUMBER('CCR By Report Year'!AA77)=TRUE,HLOOKUP('CCR By Report Year'!AA77,'CCR By Report Year'!$J$4:$P$254,FinalData!$A77+1,FALSE),"..")</f>
        <v>..</v>
      </c>
      <c r="P77" t="str">
        <f>IF(ISNUMBER('CCR By Report Year'!AB77)=TRUE,HLOOKUP('CCR By Report Year'!AB77,'CCR By Report Year'!$J$4:$P$254,FinalData!$A77+1,FALSE),"..")</f>
        <v>..</v>
      </c>
      <c r="Q77" t="str">
        <f>IF(ISNUMBER('CCR By Report Year'!AC77)=TRUE,HLOOKUP('CCR By Report Year'!AC77,'CCR By Report Year'!$J$4:$P$254,FinalData!$A77+1,FALSE),"..")</f>
        <v>..</v>
      </c>
      <c r="R77" t="str">
        <f>IF(ISNUMBER('CCR By Report Year'!AD77)=TRUE,HLOOKUP('CCR By Report Year'!AD77,'CCR By Report Year'!$J$4:$P$254,FinalData!$A77+1,FALSE),"..")</f>
        <v>..</v>
      </c>
      <c r="S77" t="str">
        <f>IF(ISNUMBER('CCR By Report Year'!AE77)=TRUE,HLOOKUP('CCR By Report Year'!AE77,'CCR By Report Year'!$J$4:$P$254,FinalData!$A77+1,FALSE),"..")</f>
        <v>..</v>
      </c>
      <c r="T77" t="str">
        <f>IF(ISNUMBER('CCR By Report Year'!AF77)=TRUE,HLOOKUP('CCR By Report Year'!AF77,'CCR By Report Year'!$J$4:$P$254,FinalData!$A77+1,FALSE),"..")</f>
        <v>..</v>
      </c>
      <c r="U77" t="str">
        <f>IF(ISNUMBER('CCR By Report Year'!AG77)=TRUE,HLOOKUP('CCR By Report Year'!AG77,'CCR By Report Year'!$J$4:$P$254,FinalData!$A77+1,FALSE),"..")</f>
        <v>..</v>
      </c>
      <c r="V77" t="str">
        <f>IF(ISNUMBER('CCR By Report Year'!AH77)=TRUE,HLOOKUP('CCR By Report Year'!AH77,'CCR By Report Year'!$J$4:$P$254,FinalData!$A77+1,FALSE),"..")</f>
        <v>..</v>
      </c>
      <c r="W77" t="str">
        <f>IF(ISNUMBER('CCR By Report Year'!AI77)=TRUE,HLOOKUP('CCR By Report Year'!AI77,'CCR By Report Year'!$J$4:$P$254,FinalData!$A77+1,FALSE),"..")</f>
        <v>..</v>
      </c>
      <c r="X77" t="str">
        <f>IF(ISNUMBER('CCR By Report Year'!AJ77)=TRUE,HLOOKUP('CCR By Report Year'!AJ77,'CCR By Report Year'!$J$4:$P$254,FinalData!$A77+1,FALSE),"..")</f>
        <v>..</v>
      </c>
      <c r="Y77" t="str">
        <f>IF(ISNUMBER('CCR By Report Year'!Z77)=TRUE,HLOOKUP('CCR By Report Year'!Z77,'CCR By Report Year'!$R$4:$X$254,FinalData!$A77+1,FALSE),"..")</f>
        <v>..</v>
      </c>
      <c r="Z77" t="str">
        <f>IF(ISNUMBER('CCR By Report Year'!AA77)=TRUE,HLOOKUP('CCR By Report Year'!AA77,'CCR By Report Year'!$R$4:$X$254,FinalData!$A77+1,FALSE),"..")</f>
        <v>..</v>
      </c>
      <c r="AA77" t="str">
        <f>IF(ISNUMBER('CCR By Report Year'!AB77)=TRUE,HLOOKUP('CCR By Report Year'!AB77,'CCR By Report Year'!$R$4:$X$254,FinalData!$A77+1,FALSE),"..")</f>
        <v>..</v>
      </c>
      <c r="AB77" t="str">
        <f>IF(ISNUMBER('CCR By Report Year'!AC77)=TRUE,HLOOKUP('CCR By Report Year'!AC77,'CCR By Report Year'!$R$4:$X$254,FinalData!$A77+1,FALSE),"..")</f>
        <v>..</v>
      </c>
      <c r="AC77" t="str">
        <f>IF(ISNUMBER('CCR By Report Year'!AD77)=TRUE,HLOOKUP('CCR By Report Year'!AD77,'CCR By Report Year'!$R$4:$X$254,FinalData!$A77+1,FALSE),"..")</f>
        <v>..</v>
      </c>
      <c r="AD77" t="str">
        <f>IF(ISNUMBER('CCR By Report Year'!AE77)=TRUE,HLOOKUP('CCR By Report Year'!AE77,'CCR By Report Year'!$R$4:$X$254,FinalData!$A77+1,FALSE),"..")</f>
        <v>..</v>
      </c>
      <c r="AE77" t="str">
        <f>IF(ISNUMBER('CCR By Report Year'!AF77)=TRUE,HLOOKUP('CCR By Report Year'!AF77,'CCR By Report Year'!$R$4:$X$254,FinalData!$A77+1,FALSE),"..")</f>
        <v>..</v>
      </c>
      <c r="AF77" t="str">
        <f>IF(ISNUMBER('CCR By Report Year'!AG77)=TRUE,HLOOKUP('CCR By Report Year'!AG77,'CCR By Report Year'!$R$4:$X$254,FinalData!$A77+1,FALSE),"..")</f>
        <v>..</v>
      </c>
      <c r="AG77" t="str">
        <f>IF(ISNUMBER('CCR By Report Year'!AH77)=TRUE,HLOOKUP('CCR By Report Year'!AH77,'CCR By Report Year'!$R$4:$X$254,FinalData!$A77+1,FALSE),"..")</f>
        <v>..</v>
      </c>
      <c r="AH77" t="str">
        <f>IF(ISNUMBER('CCR By Report Year'!AI77)=TRUE,HLOOKUP('CCR By Report Year'!AI77,'CCR By Report Year'!$R$4:$X$254,FinalData!$A77+1,FALSE),"..")</f>
        <v>..</v>
      </c>
      <c r="AI77" t="str">
        <f>IF(ISNUMBER('CCR By Report Year'!AJ77)=TRUE,HLOOKUP('CCR By Report Year'!AJ77,'CCR By Report Year'!$R$4:$X$254,FinalData!$A77+1,FALSE),"..")</f>
        <v>..</v>
      </c>
    </row>
    <row r="78" spans="1:35" x14ac:dyDescent="0.35">
      <c r="A78">
        <v>74</v>
      </c>
      <c r="B78" t="s">
        <v>73</v>
      </c>
      <c r="C78" t="str">
        <f>IF(ISNUMBER('CCR By Report Year'!Z78)=TRUE,HLOOKUP('CCR By Report Year'!Z78,'CCR By Report Year'!$A$4:$H$254,FinalData!$A78+1,FALSE),"..")</f>
        <v>..</v>
      </c>
      <c r="D78" t="str">
        <f>IF(ISNUMBER('CCR By Report Year'!AA78)=TRUE,HLOOKUP('CCR By Report Year'!AA78,'CCR By Report Year'!$A$4:$H$254,FinalData!$A78+1,FALSE),"..")</f>
        <v>..</v>
      </c>
      <c r="E78" t="str">
        <f>IF(ISNUMBER('CCR By Report Year'!AB78)=TRUE,HLOOKUP('CCR By Report Year'!AB78,'CCR By Report Year'!$A$4:$H$254,FinalData!$A78+1,FALSE),"..")</f>
        <v>..</v>
      </c>
      <c r="F78" t="str">
        <f>IF(ISNUMBER('CCR By Report Year'!AC78)=TRUE,HLOOKUP('CCR By Report Year'!AC78,'CCR By Report Year'!$A$4:$H$254,FinalData!$A78+1,FALSE),"..")</f>
        <v>..</v>
      </c>
      <c r="G78" t="str">
        <f>IF(ISNUMBER('CCR By Report Year'!AD78)=TRUE,HLOOKUP('CCR By Report Year'!AD78,'CCR By Report Year'!$A$4:$H$254,FinalData!$A78+1,FALSE),"..")</f>
        <v>..</v>
      </c>
      <c r="H78" t="str">
        <f>IF(ISNUMBER('CCR By Report Year'!AE78)=TRUE,HLOOKUP('CCR By Report Year'!AE78,'CCR By Report Year'!$A$4:$H$254,FinalData!$A78+1,FALSE),"..")</f>
        <v>..</v>
      </c>
      <c r="I78" t="str">
        <f>IF(ISNUMBER('CCR By Report Year'!AF78)=TRUE,HLOOKUP('CCR By Report Year'!AF78,'CCR By Report Year'!$A$4:$H$254,FinalData!$A78+1,FALSE),"..")</f>
        <v>..</v>
      </c>
      <c r="J78" t="str">
        <f>IF(ISNUMBER('CCR By Report Year'!AG78)=TRUE,HLOOKUP('CCR By Report Year'!AG78,'CCR By Report Year'!$A$4:$H$254,FinalData!$A78+1,FALSE),"..")</f>
        <v>..</v>
      </c>
      <c r="K78" t="str">
        <f>IF(ISNUMBER('CCR By Report Year'!AH78)=TRUE,HLOOKUP('CCR By Report Year'!AH78,'CCR By Report Year'!$A$4:$H$254,FinalData!$A78+1,FALSE),"..")</f>
        <v>..</v>
      </c>
      <c r="L78" t="str">
        <f>IF(ISNUMBER('CCR By Report Year'!AI78)=TRUE,HLOOKUP('CCR By Report Year'!AI78,'CCR By Report Year'!$A$4:$H$254,FinalData!$A78+1,FALSE),"..")</f>
        <v>..</v>
      </c>
      <c r="M78" t="str">
        <f>IF(ISNUMBER('CCR By Report Year'!AJ78)=TRUE,HLOOKUP('CCR By Report Year'!AJ78,'CCR By Report Year'!$A$4:$H$254,FinalData!$A78+1,FALSE),"..")</f>
        <v>..</v>
      </c>
      <c r="N78" t="str">
        <f>IF(ISNUMBER('CCR By Report Year'!Z78)=TRUE,HLOOKUP('CCR By Report Year'!Z78,'CCR By Report Year'!$J$4:$P$254,FinalData!$A78+1,FALSE),"..")</f>
        <v>..</v>
      </c>
      <c r="O78" t="str">
        <f>IF(ISNUMBER('CCR By Report Year'!AA78)=TRUE,HLOOKUP('CCR By Report Year'!AA78,'CCR By Report Year'!$J$4:$P$254,FinalData!$A78+1,FALSE),"..")</f>
        <v>..</v>
      </c>
      <c r="P78" t="str">
        <f>IF(ISNUMBER('CCR By Report Year'!AB78)=TRUE,HLOOKUP('CCR By Report Year'!AB78,'CCR By Report Year'!$J$4:$P$254,FinalData!$A78+1,FALSE),"..")</f>
        <v>..</v>
      </c>
      <c r="Q78" t="str">
        <f>IF(ISNUMBER('CCR By Report Year'!AC78)=TRUE,HLOOKUP('CCR By Report Year'!AC78,'CCR By Report Year'!$J$4:$P$254,FinalData!$A78+1,FALSE),"..")</f>
        <v>..</v>
      </c>
      <c r="R78" t="str">
        <f>IF(ISNUMBER('CCR By Report Year'!AD78)=TRUE,HLOOKUP('CCR By Report Year'!AD78,'CCR By Report Year'!$J$4:$P$254,FinalData!$A78+1,FALSE),"..")</f>
        <v>..</v>
      </c>
      <c r="S78" t="str">
        <f>IF(ISNUMBER('CCR By Report Year'!AE78)=TRUE,HLOOKUP('CCR By Report Year'!AE78,'CCR By Report Year'!$J$4:$P$254,FinalData!$A78+1,FALSE),"..")</f>
        <v>..</v>
      </c>
      <c r="T78" t="str">
        <f>IF(ISNUMBER('CCR By Report Year'!AF78)=TRUE,HLOOKUP('CCR By Report Year'!AF78,'CCR By Report Year'!$J$4:$P$254,FinalData!$A78+1,FALSE),"..")</f>
        <v>..</v>
      </c>
      <c r="U78" t="str">
        <f>IF(ISNUMBER('CCR By Report Year'!AG78)=TRUE,HLOOKUP('CCR By Report Year'!AG78,'CCR By Report Year'!$J$4:$P$254,FinalData!$A78+1,FALSE),"..")</f>
        <v>..</v>
      </c>
      <c r="V78" t="str">
        <f>IF(ISNUMBER('CCR By Report Year'!AH78)=TRUE,HLOOKUP('CCR By Report Year'!AH78,'CCR By Report Year'!$J$4:$P$254,FinalData!$A78+1,FALSE),"..")</f>
        <v>..</v>
      </c>
      <c r="W78" t="str">
        <f>IF(ISNUMBER('CCR By Report Year'!AI78)=TRUE,HLOOKUP('CCR By Report Year'!AI78,'CCR By Report Year'!$J$4:$P$254,FinalData!$A78+1,FALSE),"..")</f>
        <v>..</v>
      </c>
      <c r="X78" t="str">
        <f>IF(ISNUMBER('CCR By Report Year'!AJ78)=TRUE,HLOOKUP('CCR By Report Year'!AJ78,'CCR By Report Year'!$J$4:$P$254,FinalData!$A78+1,FALSE),"..")</f>
        <v>..</v>
      </c>
      <c r="Y78" t="str">
        <f>IF(ISNUMBER('CCR By Report Year'!Z78)=TRUE,HLOOKUP('CCR By Report Year'!Z78,'CCR By Report Year'!$R$4:$X$254,FinalData!$A78+1,FALSE),"..")</f>
        <v>..</v>
      </c>
      <c r="Z78" t="str">
        <f>IF(ISNUMBER('CCR By Report Year'!AA78)=TRUE,HLOOKUP('CCR By Report Year'!AA78,'CCR By Report Year'!$R$4:$X$254,FinalData!$A78+1,FALSE),"..")</f>
        <v>..</v>
      </c>
      <c r="AA78" t="str">
        <f>IF(ISNUMBER('CCR By Report Year'!AB78)=TRUE,HLOOKUP('CCR By Report Year'!AB78,'CCR By Report Year'!$R$4:$X$254,FinalData!$A78+1,FALSE),"..")</f>
        <v>..</v>
      </c>
      <c r="AB78" t="str">
        <f>IF(ISNUMBER('CCR By Report Year'!AC78)=TRUE,HLOOKUP('CCR By Report Year'!AC78,'CCR By Report Year'!$R$4:$X$254,FinalData!$A78+1,FALSE),"..")</f>
        <v>..</v>
      </c>
      <c r="AC78" t="str">
        <f>IF(ISNUMBER('CCR By Report Year'!AD78)=TRUE,HLOOKUP('CCR By Report Year'!AD78,'CCR By Report Year'!$R$4:$X$254,FinalData!$A78+1,FALSE),"..")</f>
        <v>..</v>
      </c>
      <c r="AD78" t="str">
        <f>IF(ISNUMBER('CCR By Report Year'!AE78)=TRUE,HLOOKUP('CCR By Report Year'!AE78,'CCR By Report Year'!$R$4:$X$254,FinalData!$A78+1,FALSE),"..")</f>
        <v>..</v>
      </c>
      <c r="AE78" t="str">
        <f>IF(ISNUMBER('CCR By Report Year'!AF78)=TRUE,HLOOKUP('CCR By Report Year'!AF78,'CCR By Report Year'!$R$4:$X$254,FinalData!$A78+1,FALSE),"..")</f>
        <v>..</v>
      </c>
      <c r="AF78" t="str">
        <f>IF(ISNUMBER('CCR By Report Year'!AG78)=TRUE,HLOOKUP('CCR By Report Year'!AG78,'CCR By Report Year'!$R$4:$X$254,FinalData!$A78+1,FALSE),"..")</f>
        <v>..</v>
      </c>
      <c r="AG78" t="str">
        <f>IF(ISNUMBER('CCR By Report Year'!AH78)=TRUE,HLOOKUP('CCR By Report Year'!AH78,'CCR By Report Year'!$R$4:$X$254,FinalData!$A78+1,FALSE),"..")</f>
        <v>..</v>
      </c>
      <c r="AH78" t="str">
        <f>IF(ISNUMBER('CCR By Report Year'!AI78)=TRUE,HLOOKUP('CCR By Report Year'!AI78,'CCR By Report Year'!$R$4:$X$254,FinalData!$A78+1,FALSE),"..")</f>
        <v>..</v>
      </c>
      <c r="AI78" t="str">
        <f>IF(ISNUMBER('CCR By Report Year'!AJ78)=TRUE,HLOOKUP('CCR By Report Year'!AJ78,'CCR By Report Year'!$R$4:$X$254,FinalData!$A78+1,FALSE),"..")</f>
        <v>..</v>
      </c>
    </row>
    <row r="79" spans="1:35" x14ac:dyDescent="0.35">
      <c r="A79">
        <v>75</v>
      </c>
      <c r="B79" t="s">
        <v>74</v>
      </c>
      <c r="C79" t="str">
        <f>IF(ISNUMBER('CCR By Report Year'!Z79)=TRUE,HLOOKUP('CCR By Report Year'!Z79,'CCR By Report Year'!$A$4:$H$254,FinalData!$A79+1,FALSE),"..")</f>
        <v>..</v>
      </c>
      <c r="D79" t="str">
        <f>IF(ISNUMBER('CCR By Report Year'!AA79)=TRUE,HLOOKUP('CCR By Report Year'!AA79,'CCR By Report Year'!$A$4:$H$254,FinalData!$A79+1,FALSE),"..")</f>
        <v>..</v>
      </c>
      <c r="E79" t="str">
        <f>IF(ISNUMBER('CCR By Report Year'!AB79)=TRUE,HLOOKUP('CCR By Report Year'!AB79,'CCR By Report Year'!$A$4:$H$254,FinalData!$A79+1,FALSE),"..")</f>
        <v>..</v>
      </c>
      <c r="F79" t="str">
        <f>IF(ISNUMBER('CCR By Report Year'!AC79)=TRUE,HLOOKUP('CCR By Report Year'!AC79,'CCR By Report Year'!$A$4:$H$254,FinalData!$A79+1,FALSE),"..")</f>
        <v>..</v>
      </c>
      <c r="G79" t="str">
        <f>IF(ISNUMBER('CCR By Report Year'!AD79)=TRUE,HLOOKUP('CCR By Report Year'!AD79,'CCR By Report Year'!$A$4:$H$254,FinalData!$A79+1,FALSE),"..")</f>
        <v>..</v>
      </c>
      <c r="H79" t="str">
        <f>IF(ISNUMBER('CCR By Report Year'!AE79)=TRUE,HLOOKUP('CCR By Report Year'!AE79,'CCR By Report Year'!$A$4:$H$254,FinalData!$A79+1,FALSE),"..")</f>
        <v>..</v>
      </c>
      <c r="I79" t="str">
        <f>IF(ISNUMBER('CCR By Report Year'!AF79)=TRUE,HLOOKUP('CCR By Report Year'!AF79,'CCR By Report Year'!$A$4:$H$254,FinalData!$A79+1,FALSE),"..")</f>
        <v>..</v>
      </c>
      <c r="J79" t="str">
        <f>IF(ISNUMBER('CCR By Report Year'!AG79)=TRUE,HLOOKUP('CCR By Report Year'!AG79,'CCR By Report Year'!$A$4:$H$254,FinalData!$A79+1,FALSE),"..")</f>
        <v>..</v>
      </c>
      <c r="K79" t="str">
        <f>IF(ISNUMBER('CCR By Report Year'!AH79)=TRUE,HLOOKUP('CCR By Report Year'!AH79,'CCR By Report Year'!$A$4:$H$254,FinalData!$A79+1,FALSE),"..")</f>
        <v>..</v>
      </c>
      <c r="L79" t="str">
        <f>IF(ISNUMBER('CCR By Report Year'!AI79)=TRUE,HLOOKUP('CCR By Report Year'!AI79,'CCR By Report Year'!$A$4:$H$254,FinalData!$A79+1,FALSE),"..")</f>
        <v>..</v>
      </c>
      <c r="M79" t="str">
        <f>IF(ISNUMBER('CCR By Report Year'!AJ79)=TRUE,HLOOKUP('CCR By Report Year'!AJ79,'CCR By Report Year'!$A$4:$H$254,FinalData!$A79+1,FALSE),"..")</f>
        <v>..</v>
      </c>
      <c r="N79" t="str">
        <f>IF(ISNUMBER('CCR By Report Year'!Z79)=TRUE,HLOOKUP('CCR By Report Year'!Z79,'CCR By Report Year'!$J$4:$P$254,FinalData!$A79+1,FALSE),"..")</f>
        <v>..</v>
      </c>
      <c r="O79" t="str">
        <f>IF(ISNUMBER('CCR By Report Year'!AA79)=TRUE,HLOOKUP('CCR By Report Year'!AA79,'CCR By Report Year'!$J$4:$P$254,FinalData!$A79+1,FALSE),"..")</f>
        <v>..</v>
      </c>
      <c r="P79" t="str">
        <f>IF(ISNUMBER('CCR By Report Year'!AB79)=TRUE,HLOOKUP('CCR By Report Year'!AB79,'CCR By Report Year'!$J$4:$P$254,FinalData!$A79+1,FALSE),"..")</f>
        <v>..</v>
      </c>
      <c r="Q79" t="str">
        <f>IF(ISNUMBER('CCR By Report Year'!AC79)=TRUE,HLOOKUP('CCR By Report Year'!AC79,'CCR By Report Year'!$J$4:$P$254,FinalData!$A79+1,FALSE),"..")</f>
        <v>..</v>
      </c>
      <c r="R79" t="str">
        <f>IF(ISNUMBER('CCR By Report Year'!AD79)=TRUE,HLOOKUP('CCR By Report Year'!AD79,'CCR By Report Year'!$J$4:$P$254,FinalData!$A79+1,FALSE),"..")</f>
        <v>..</v>
      </c>
      <c r="S79" t="str">
        <f>IF(ISNUMBER('CCR By Report Year'!AE79)=TRUE,HLOOKUP('CCR By Report Year'!AE79,'CCR By Report Year'!$J$4:$P$254,FinalData!$A79+1,FALSE),"..")</f>
        <v>..</v>
      </c>
      <c r="T79" t="str">
        <f>IF(ISNUMBER('CCR By Report Year'!AF79)=TRUE,HLOOKUP('CCR By Report Year'!AF79,'CCR By Report Year'!$J$4:$P$254,FinalData!$A79+1,FALSE),"..")</f>
        <v>..</v>
      </c>
      <c r="U79" t="str">
        <f>IF(ISNUMBER('CCR By Report Year'!AG79)=TRUE,HLOOKUP('CCR By Report Year'!AG79,'CCR By Report Year'!$J$4:$P$254,FinalData!$A79+1,FALSE),"..")</f>
        <v>..</v>
      </c>
      <c r="V79" t="str">
        <f>IF(ISNUMBER('CCR By Report Year'!AH79)=TRUE,HLOOKUP('CCR By Report Year'!AH79,'CCR By Report Year'!$J$4:$P$254,FinalData!$A79+1,FALSE),"..")</f>
        <v>..</v>
      </c>
      <c r="W79" t="str">
        <f>IF(ISNUMBER('CCR By Report Year'!AI79)=TRUE,HLOOKUP('CCR By Report Year'!AI79,'CCR By Report Year'!$J$4:$P$254,FinalData!$A79+1,FALSE),"..")</f>
        <v>..</v>
      </c>
      <c r="X79" t="str">
        <f>IF(ISNUMBER('CCR By Report Year'!AJ79)=TRUE,HLOOKUP('CCR By Report Year'!AJ79,'CCR By Report Year'!$J$4:$P$254,FinalData!$A79+1,FALSE),"..")</f>
        <v>..</v>
      </c>
      <c r="Y79" t="str">
        <f>IF(ISNUMBER('CCR By Report Year'!Z79)=TRUE,HLOOKUP('CCR By Report Year'!Z79,'CCR By Report Year'!$R$4:$X$254,FinalData!$A79+1,FALSE),"..")</f>
        <v>..</v>
      </c>
      <c r="Z79" t="str">
        <f>IF(ISNUMBER('CCR By Report Year'!AA79)=TRUE,HLOOKUP('CCR By Report Year'!AA79,'CCR By Report Year'!$R$4:$X$254,FinalData!$A79+1,FALSE),"..")</f>
        <v>..</v>
      </c>
      <c r="AA79" t="str">
        <f>IF(ISNUMBER('CCR By Report Year'!AB79)=TRUE,HLOOKUP('CCR By Report Year'!AB79,'CCR By Report Year'!$R$4:$X$254,FinalData!$A79+1,FALSE),"..")</f>
        <v>..</v>
      </c>
      <c r="AB79" t="str">
        <f>IF(ISNUMBER('CCR By Report Year'!AC79)=TRUE,HLOOKUP('CCR By Report Year'!AC79,'CCR By Report Year'!$R$4:$X$254,FinalData!$A79+1,FALSE),"..")</f>
        <v>..</v>
      </c>
      <c r="AC79" t="str">
        <f>IF(ISNUMBER('CCR By Report Year'!AD79)=TRUE,HLOOKUP('CCR By Report Year'!AD79,'CCR By Report Year'!$R$4:$X$254,FinalData!$A79+1,FALSE),"..")</f>
        <v>..</v>
      </c>
      <c r="AD79" t="str">
        <f>IF(ISNUMBER('CCR By Report Year'!AE79)=TRUE,HLOOKUP('CCR By Report Year'!AE79,'CCR By Report Year'!$R$4:$X$254,FinalData!$A79+1,FALSE),"..")</f>
        <v>..</v>
      </c>
      <c r="AE79" t="str">
        <f>IF(ISNUMBER('CCR By Report Year'!AF79)=TRUE,HLOOKUP('CCR By Report Year'!AF79,'CCR By Report Year'!$R$4:$X$254,FinalData!$A79+1,FALSE),"..")</f>
        <v>..</v>
      </c>
      <c r="AF79" t="str">
        <f>IF(ISNUMBER('CCR By Report Year'!AG79)=TRUE,HLOOKUP('CCR By Report Year'!AG79,'CCR By Report Year'!$R$4:$X$254,FinalData!$A79+1,FALSE),"..")</f>
        <v>..</v>
      </c>
      <c r="AG79" t="str">
        <f>IF(ISNUMBER('CCR By Report Year'!AH79)=TRUE,HLOOKUP('CCR By Report Year'!AH79,'CCR By Report Year'!$R$4:$X$254,FinalData!$A79+1,FALSE),"..")</f>
        <v>..</v>
      </c>
      <c r="AH79" t="str">
        <f>IF(ISNUMBER('CCR By Report Year'!AI79)=TRUE,HLOOKUP('CCR By Report Year'!AI79,'CCR By Report Year'!$R$4:$X$254,FinalData!$A79+1,FALSE),"..")</f>
        <v>..</v>
      </c>
      <c r="AI79" t="str">
        <f>IF(ISNUMBER('CCR By Report Year'!AJ79)=TRUE,HLOOKUP('CCR By Report Year'!AJ79,'CCR By Report Year'!$R$4:$X$254,FinalData!$A79+1,FALSE),"..")</f>
        <v>..</v>
      </c>
    </row>
    <row r="80" spans="1:35" x14ac:dyDescent="0.35">
      <c r="A80">
        <v>76</v>
      </c>
      <c r="B80" t="s">
        <v>75</v>
      </c>
      <c r="C80" t="str">
        <f>IF(ISNUMBER('CCR By Report Year'!Z80)=TRUE,HLOOKUP('CCR By Report Year'!Z80,'CCR By Report Year'!$A$4:$H$254,FinalData!$A80+1,FALSE),"..")</f>
        <v>..</v>
      </c>
      <c r="D80" t="str">
        <f>IF(ISNUMBER('CCR By Report Year'!AA80)=TRUE,HLOOKUP('CCR By Report Year'!AA80,'CCR By Report Year'!$A$4:$H$254,FinalData!$A80+1,FALSE),"..")</f>
        <v>..</v>
      </c>
      <c r="E80" t="str">
        <f>IF(ISNUMBER('CCR By Report Year'!AB80)=TRUE,HLOOKUP('CCR By Report Year'!AB80,'CCR By Report Year'!$A$4:$H$254,FinalData!$A80+1,FALSE),"..")</f>
        <v>..</v>
      </c>
      <c r="F80" t="str">
        <f>IF(ISNUMBER('CCR By Report Year'!AC80)=TRUE,HLOOKUP('CCR By Report Year'!AC80,'CCR By Report Year'!$A$4:$H$254,FinalData!$A80+1,FALSE),"..")</f>
        <v>..</v>
      </c>
      <c r="G80" t="str">
        <f>IF(ISNUMBER('CCR By Report Year'!AD80)=TRUE,HLOOKUP('CCR By Report Year'!AD80,'CCR By Report Year'!$A$4:$H$254,FinalData!$A80+1,FALSE),"..")</f>
        <v>..</v>
      </c>
      <c r="H80" t="str">
        <f>IF(ISNUMBER('CCR By Report Year'!AE80)=TRUE,HLOOKUP('CCR By Report Year'!AE80,'CCR By Report Year'!$A$4:$H$254,FinalData!$A80+1,FALSE),"..")</f>
        <v>..</v>
      </c>
      <c r="I80" t="str">
        <f>IF(ISNUMBER('CCR By Report Year'!AF80)=TRUE,HLOOKUP('CCR By Report Year'!AF80,'CCR By Report Year'!$A$4:$H$254,FinalData!$A80+1,FALSE),"..")</f>
        <v>..</v>
      </c>
      <c r="J80" t="str">
        <f>IF(ISNUMBER('CCR By Report Year'!AG80)=TRUE,HLOOKUP('CCR By Report Year'!AG80,'CCR By Report Year'!$A$4:$H$254,FinalData!$A80+1,FALSE),"..")</f>
        <v>..</v>
      </c>
      <c r="K80" t="str">
        <f>IF(ISNUMBER('CCR By Report Year'!AH80)=TRUE,HLOOKUP('CCR By Report Year'!AH80,'CCR By Report Year'!$A$4:$H$254,FinalData!$A80+1,FALSE),"..")</f>
        <v>..</v>
      </c>
      <c r="L80" t="str">
        <f>IF(ISNUMBER('CCR By Report Year'!AI80)=TRUE,HLOOKUP('CCR By Report Year'!AI80,'CCR By Report Year'!$A$4:$H$254,FinalData!$A80+1,FALSE),"..")</f>
        <v>..</v>
      </c>
      <c r="M80" t="str">
        <f>IF(ISNUMBER('CCR By Report Year'!AJ80)=TRUE,HLOOKUP('CCR By Report Year'!AJ80,'CCR By Report Year'!$A$4:$H$254,FinalData!$A80+1,FALSE),"..")</f>
        <v>..</v>
      </c>
      <c r="N80" t="str">
        <f>IF(ISNUMBER('CCR By Report Year'!Z80)=TRUE,HLOOKUP('CCR By Report Year'!Z80,'CCR By Report Year'!$J$4:$P$254,FinalData!$A80+1,FALSE),"..")</f>
        <v>..</v>
      </c>
      <c r="O80" t="str">
        <f>IF(ISNUMBER('CCR By Report Year'!AA80)=TRUE,HLOOKUP('CCR By Report Year'!AA80,'CCR By Report Year'!$J$4:$P$254,FinalData!$A80+1,FALSE),"..")</f>
        <v>..</v>
      </c>
      <c r="P80" t="str">
        <f>IF(ISNUMBER('CCR By Report Year'!AB80)=TRUE,HLOOKUP('CCR By Report Year'!AB80,'CCR By Report Year'!$J$4:$P$254,FinalData!$A80+1,FALSE),"..")</f>
        <v>..</v>
      </c>
      <c r="Q80" t="str">
        <f>IF(ISNUMBER('CCR By Report Year'!AC80)=TRUE,HLOOKUP('CCR By Report Year'!AC80,'CCR By Report Year'!$J$4:$P$254,FinalData!$A80+1,FALSE),"..")</f>
        <v>..</v>
      </c>
      <c r="R80" t="str">
        <f>IF(ISNUMBER('CCR By Report Year'!AD80)=TRUE,HLOOKUP('CCR By Report Year'!AD80,'CCR By Report Year'!$J$4:$P$254,FinalData!$A80+1,FALSE),"..")</f>
        <v>..</v>
      </c>
      <c r="S80" t="str">
        <f>IF(ISNUMBER('CCR By Report Year'!AE80)=TRUE,HLOOKUP('CCR By Report Year'!AE80,'CCR By Report Year'!$J$4:$P$254,FinalData!$A80+1,FALSE),"..")</f>
        <v>..</v>
      </c>
      <c r="T80" t="str">
        <f>IF(ISNUMBER('CCR By Report Year'!AF80)=TRUE,HLOOKUP('CCR By Report Year'!AF80,'CCR By Report Year'!$J$4:$P$254,FinalData!$A80+1,FALSE),"..")</f>
        <v>..</v>
      </c>
      <c r="U80" t="str">
        <f>IF(ISNUMBER('CCR By Report Year'!AG80)=TRUE,HLOOKUP('CCR By Report Year'!AG80,'CCR By Report Year'!$J$4:$P$254,FinalData!$A80+1,FALSE),"..")</f>
        <v>..</v>
      </c>
      <c r="V80" t="str">
        <f>IF(ISNUMBER('CCR By Report Year'!AH80)=TRUE,HLOOKUP('CCR By Report Year'!AH80,'CCR By Report Year'!$J$4:$P$254,FinalData!$A80+1,FALSE),"..")</f>
        <v>..</v>
      </c>
      <c r="W80" t="str">
        <f>IF(ISNUMBER('CCR By Report Year'!AI80)=TRUE,HLOOKUP('CCR By Report Year'!AI80,'CCR By Report Year'!$J$4:$P$254,FinalData!$A80+1,FALSE),"..")</f>
        <v>..</v>
      </c>
      <c r="X80" t="str">
        <f>IF(ISNUMBER('CCR By Report Year'!AJ80)=TRUE,HLOOKUP('CCR By Report Year'!AJ80,'CCR By Report Year'!$J$4:$P$254,FinalData!$A80+1,FALSE),"..")</f>
        <v>..</v>
      </c>
      <c r="Y80" t="str">
        <f>IF(ISNUMBER('CCR By Report Year'!Z80)=TRUE,HLOOKUP('CCR By Report Year'!Z80,'CCR By Report Year'!$R$4:$X$254,FinalData!$A80+1,FALSE),"..")</f>
        <v>..</v>
      </c>
      <c r="Z80" t="str">
        <f>IF(ISNUMBER('CCR By Report Year'!AA80)=TRUE,HLOOKUP('CCR By Report Year'!AA80,'CCR By Report Year'!$R$4:$X$254,FinalData!$A80+1,FALSE),"..")</f>
        <v>..</v>
      </c>
      <c r="AA80" t="str">
        <f>IF(ISNUMBER('CCR By Report Year'!AB80)=TRUE,HLOOKUP('CCR By Report Year'!AB80,'CCR By Report Year'!$R$4:$X$254,FinalData!$A80+1,FALSE),"..")</f>
        <v>..</v>
      </c>
      <c r="AB80" t="str">
        <f>IF(ISNUMBER('CCR By Report Year'!AC80)=TRUE,HLOOKUP('CCR By Report Year'!AC80,'CCR By Report Year'!$R$4:$X$254,FinalData!$A80+1,FALSE),"..")</f>
        <v>..</v>
      </c>
      <c r="AC80" t="str">
        <f>IF(ISNUMBER('CCR By Report Year'!AD80)=TRUE,HLOOKUP('CCR By Report Year'!AD80,'CCR By Report Year'!$R$4:$X$254,FinalData!$A80+1,FALSE),"..")</f>
        <v>..</v>
      </c>
      <c r="AD80" t="str">
        <f>IF(ISNUMBER('CCR By Report Year'!AE80)=TRUE,HLOOKUP('CCR By Report Year'!AE80,'CCR By Report Year'!$R$4:$X$254,FinalData!$A80+1,FALSE),"..")</f>
        <v>..</v>
      </c>
      <c r="AE80" t="str">
        <f>IF(ISNUMBER('CCR By Report Year'!AF80)=TRUE,HLOOKUP('CCR By Report Year'!AF80,'CCR By Report Year'!$R$4:$X$254,FinalData!$A80+1,FALSE),"..")</f>
        <v>..</v>
      </c>
      <c r="AF80" t="str">
        <f>IF(ISNUMBER('CCR By Report Year'!AG80)=TRUE,HLOOKUP('CCR By Report Year'!AG80,'CCR By Report Year'!$R$4:$X$254,FinalData!$A80+1,FALSE),"..")</f>
        <v>..</v>
      </c>
      <c r="AG80" t="str">
        <f>IF(ISNUMBER('CCR By Report Year'!AH80)=TRUE,HLOOKUP('CCR By Report Year'!AH80,'CCR By Report Year'!$R$4:$X$254,FinalData!$A80+1,FALSE),"..")</f>
        <v>..</v>
      </c>
      <c r="AH80" t="str">
        <f>IF(ISNUMBER('CCR By Report Year'!AI80)=TRUE,HLOOKUP('CCR By Report Year'!AI80,'CCR By Report Year'!$R$4:$X$254,FinalData!$A80+1,FALSE),"..")</f>
        <v>..</v>
      </c>
      <c r="AI80" t="str">
        <f>IF(ISNUMBER('CCR By Report Year'!AJ80)=TRUE,HLOOKUP('CCR By Report Year'!AJ80,'CCR By Report Year'!$R$4:$X$254,FinalData!$A80+1,FALSE),"..")</f>
        <v>..</v>
      </c>
    </row>
    <row r="81" spans="1:35" x14ac:dyDescent="0.35">
      <c r="A81">
        <v>77</v>
      </c>
      <c r="B81" t="s">
        <v>76</v>
      </c>
      <c r="C81" t="str">
        <f>IF(ISNUMBER('CCR By Report Year'!Z81)=TRUE,HLOOKUP('CCR By Report Year'!Z81,'CCR By Report Year'!$A$4:$H$254,FinalData!$A81+1,FALSE),"..")</f>
        <v>..</v>
      </c>
      <c r="D81" t="str">
        <f>IF(ISNUMBER('CCR By Report Year'!AA81)=TRUE,HLOOKUP('CCR By Report Year'!AA81,'CCR By Report Year'!$A$4:$H$254,FinalData!$A81+1,FALSE),"..")</f>
        <v>..</v>
      </c>
      <c r="E81" t="str">
        <f>IF(ISNUMBER('CCR By Report Year'!AB81)=TRUE,HLOOKUP('CCR By Report Year'!AB81,'CCR By Report Year'!$A$4:$H$254,FinalData!$A81+1,FALSE),"..")</f>
        <v>..</v>
      </c>
      <c r="F81" t="str">
        <f>IF(ISNUMBER('CCR By Report Year'!AC81)=TRUE,HLOOKUP('CCR By Report Year'!AC81,'CCR By Report Year'!$A$4:$H$254,FinalData!$A81+1,FALSE),"..")</f>
        <v>..</v>
      </c>
      <c r="G81" t="str">
        <f>IF(ISNUMBER('CCR By Report Year'!AD81)=TRUE,HLOOKUP('CCR By Report Year'!AD81,'CCR By Report Year'!$A$4:$H$254,FinalData!$A81+1,FALSE),"..")</f>
        <v>..</v>
      </c>
      <c r="H81" t="str">
        <f>IF(ISNUMBER('CCR By Report Year'!AE81)=TRUE,HLOOKUP('CCR By Report Year'!AE81,'CCR By Report Year'!$A$4:$H$254,FinalData!$A81+1,FALSE),"..")</f>
        <v>..</v>
      </c>
      <c r="I81" t="str">
        <f>IF(ISNUMBER('CCR By Report Year'!AF81)=TRUE,HLOOKUP('CCR By Report Year'!AF81,'CCR By Report Year'!$A$4:$H$254,FinalData!$A81+1,FALSE),"..")</f>
        <v>..</v>
      </c>
      <c r="J81" t="str">
        <f>IF(ISNUMBER('CCR By Report Year'!AG81)=TRUE,HLOOKUP('CCR By Report Year'!AG81,'CCR By Report Year'!$A$4:$H$254,FinalData!$A81+1,FALSE),"..")</f>
        <v>..</v>
      </c>
      <c r="K81" t="str">
        <f>IF(ISNUMBER('CCR By Report Year'!AH81)=TRUE,HLOOKUP('CCR By Report Year'!AH81,'CCR By Report Year'!$A$4:$H$254,FinalData!$A81+1,FALSE),"..")</f>
        <v>..</v>
      </c>
      <c r="L81" t="str">
        <f>IF(ISNUMBER('CCR By Report Year'!AI81)=TRUE,HLOOKUP('CCR By Report Year'!AI81,'CCR By Report Year'!$A$4:$H$254,FinalData!$A81+1,FALSE),"..")</f>
        <v>..</v>
      </c>
      <c r="M81" t="str">
        <f>IF(ISNUMBER('CCR By Report Year'!AJ81)=TRUE,HLOOKUP('CCR By Report Year'!AJ81,'CCR By Report Year'!$A$4:$H$254,FinalData!$A81+1,FALSE),"..")</f>
        <v>..</v>
      </c>
      <c r="N81" t="str">
        <f>IF(ISNUMBER('CCR By Report Year'!Z81)=TRUE,HLOOKUP('CCR By Report Year'!Z81,'CCR By Report Year'!$J$4:$P$254,FinalData!$A81+1,FALSE),"..")</f>
        <v>..</v>
      </c>
      <c r="O81" t="str">
        <f>IF(ISNUMBER('CCR By Report Year'!AA81)=TRUE,HLOOKUP('CCR By Report Year'!AA81,'CCR By Report Year'!$J$4:$P$254,FinalData!$A81+1,FALSE),"..")</f>
        <v>..</v>
      </c>
      <c r="P81" t="str">
        <f>IF(ISNUMBER('CCR By Report Year'!AB81)=TRUE,HLOOKUP('CCR By Report Year'!AB81,'CCR By Report Year'!$J$4:$P$254,FinalData!$A81+1,FALSE),"..")</f>
        <v>..</v>
      </c>
      <c r="Q81" t="str">
        <f>IF(ISNUMBER('CCR By Report Year'!AC81)=TRUE,HLOOKUP('CCR By Report Year'!AC81,'CCR By Report Year'!$J$4:$P$254,FinalData!$A81+1,FALSE),"..")</f>
        <v>..</v>
      </c>
      <c r="R81" t="str">
        <f>IF(ISNUMBER('CCR By Report Year'!AD81)=TRUE,HLOOKUP('CCR By Report Year'!AD81,'CCR By Report Year'!$J$4:$P$254,FinalData!$A81+1,FALSE),"..")</f>
        <v>..</v>
      </c>
      <c r="S81" t="str">
        <f>IF(ISNUMBER('CCR By Report Year'!AE81)=TRUE,HLOOKUP('CCR By Report Year'!AE81,'CCR By Report Year'!$J$4:$P$254,FinalData!$A81+1,FALSE),"..")</f>
        <v>..</v>
      </c>
      <c r="T81" t="str">
        <f>IF(ISNUMBER('CCR By Report Year'!AF81)=TRUE,HLOOKUP('CCR By Report Year'!AF81,'CCR By Report Year'!$J$4:$P$254,FinalData!$A81+1,FALSE),"..")</f>
        <v>..</v>
      </c>
      <c r="U81" t="str">
        <f>IF(ISNUMBER('CCR By Report Year'!AG81)=TRUE,HLOOKUP('CCR By Report Year'!AG81,'CCR By Report Year'!$J$4:$P$254,FinalData!$A81+1,FALSE),"..")</f>
        <v>..</v>
      </c>
      <c r="V81" t="str">
        <f>IF(ISNUMBER('CCR By Report Year'!AH81)=TRUE,HLOOKUP('CCR By Report Year'!AH81,'CCR By Report Year'!$J$4:$P$254,FinalData!$A81+1,FALSE),"..")</f>
        <v>..</v>
      </c>
      <c r="W81" t="str">
        <f>IF(ISNUMBER('CCR By Report Year'!AI81)=TRUE,HLOOKUP('CCR By Report Year'!AI81,'CCR By Report Year'!$J$4:$P$254,FinalData!$A81+1,FALSE),"..")</f>
        <v>..</v>
      </c>
      <c r="X81" t="str">
        <f>IF(ISNUMBER('CCR By Report Year'!AJ81)=TRUE,HLOOKUP('CCR By Report Year'!AJ81,'CCR By Report Year'!$J$4:$P$254,FinalData!$A81+1,FALSE),"..")</f>
        <v>..</v>
      </c>
      <c r="Y81" t="str">
        <f>IF(ISNUMBER('CCR By Report Year'!Z81)=TRUE,HLOOKUP('CCR By Report Year'!Z81,'CCR By Report Year'!$R$4:$X$254,FinalData!$A81+1,FALSE),"..")</f>
        <v>..</v>
      </c>
      <c r="Z81" t="str">
        <f>IF(ISNUMBER('CCR By Report Year'!AA81)=TRUE,HLOOKUP('CCR By Report Year'!AA81,'CCR By Report Year'!$R$4:$X$254,FinalData!$A81+1,FALSE),"..")</f>
        <v>..</v>
      </c>
      <c r="AA81" t="str">
        <f>IF(ISNUMBER('CCR By Report Year'!AB81)=TRUE,HLOOKUP('CCR By Report Year'!AB81,'CCR By Report Year'!$R$4:$X$254,FinalData!$A81+1,FALSE),"..")</f>
        <v>..</v>
      </c>
      <c r="AB81" t="str">
        <f>IF(ISNUMBER('CCR By Report Year'!AC81)=TRUE,HLOOKUP('CCR By Report Year'!AC81,'CCR By Report Year'!$R$4:$X$254,FinalData!$A81+1,FALSE),"..")</f>
        <v>..</v>
      </c>
      <c r="AC81" t="str">
        <f>IF(ISNUMBER('CCR By Report Year'!AD81)=TRUE,HLOOKUP('CCR By Report Year'!AD81,'CCR By Report Year'!$R$4:$X$254,FinalData!$A81+1,FALSE),"..")</f>
        <v>..</v>
      </c>
      <c r="AD81" t="str">
        <f>IF(ISNUMBER('CCR By Report Year'!AE81)=TRUE,HLOOKUP('CCR By Report Year'!AE81,'CCR By Report Year'!$R$4:$X$254,FinalData!$A81+1,FALSE),"..")</f>
        <v>..</v>
      </c>
      <c r="AE81" t="str">
        <f>IF(ISNUMBER('CCR By Report Year'!AF81)=TRUE,HLOOKUP('CCR By Report Year'!AF81,'CCR By Report Year'!$R$4:$X$254,FinalData!$A81+1,FALSE),"..")</f>
        <v>..</v>
      </c>
      <c r="AF81" t="str">
        <f>IF(ISNUMBER('CCR By Report Year'!AG81)=TRUE,HLOOKUP('CCR By Report Year'!AG81,'CCR By Report Year'!$R$4:$X$254,FinalData!$A81+1,FALSE),"..")</f>
        <v>..</v>
      </c>
      <c r="AG81" t="str">
        <f>IF(ISNUMBER('CCR By Report Year'!AH81)=TRUE,HLOOKUP('CCR By Report Year'!AH81,'CCR By Report Year'!$R$4:$X$254,FinalData!$A81+1,FALSE),"..")</f>
        <v>..</v>
      </c>
      <c r="AH81" t="str">
        <f>IF(ISNUMBER('CCR By Report Year'!AI81)=TRUE,HLOOKUP('CCR By Report Year'!AI81,'CCR By Report Year'!$R$4:$X$254,FinalData!$A81+1,FALSE),"..")</f>
        <v>..</v>
      </c>
      <c r="AI81" t="str">
        <f>IF(ISNUMBER('CCR By Report Year'!AJ81)=TRUE,HLOOKUP('CCR By Report Year'!AJ81,'CCR By Report Year'!$R$4:$X$254,FinalData!$A81+1,FALSE),"..")</f>
        <v>..</v>
      </c>
    </row>
    <row r="82" spans="1:35" x14ac:dyDescent="0.35">
      <c r="A82">
        <v>78</v>
      </c>
      <c r="B82" t="s">
        <v>77</v>
      </c>
      <c r="C82" t="str">
        <f>IF(ISNUMBER('CCR By Report Year'!Z82)=TRUE,HLOOKUP('CCR By Report Year'!Z82,'CCR By Report Year'!$A$4:$H$254,FinalData!$A82+1,FALSE),"..")</f>
        <v>..</v>
      </c>
      <c r="D82" t="str">
        <f>IF(ISNUMBER('CCR By Report Year'!AA82)=TRUE,HLOOKUP('CCR By Report Year'!AA82,'CCR By Report Year'!$A$4:$H$254,FinalData!$A82+1,FALSE),"..")</f>
        <v>..</v>
      </c>
      <c r="E82" t="str">
        <f>IF(ISNUMBER('CCR By Report Year'!AB82)=TRUE,HLOOKUP('CCR By Report Year'!AB82,'CCR By Report Year'!$A$4:$H$254,FinalData!$A82+1,FALSE),"..")</f>
        <v>..</v>
      </c>
      <c r="F82" t="str">
        <f>IF(ISNUMBER('CCR By Report Year'!AC82)=TRUE,HLOOKUP('CCR By Report Year'!AC82,'CCR By Report Year'!$A$4:$H$254,FinalData!$A82+1,FALSE),"..")</f>
        <v>..</v>
      </c>
      <c r="G82" t="str">
        <f>IF(ISNUMBER('CCR By Report Year'!AD82)=TRUE,HLOOKUP('CCR By Report Year'!AD82,'CCR By Report Year'!$A$4:$H$254,FinalData!$A82+1,FALSE),"..")</f>
        <v>..</v>
      </c>
      <c r="H82" t="str">
        <f>IF(ISNUMBER('CCR By Report Year'!AE82)=TRUE,HLOOKUP('CCR By Report Year'!AE82,'CCR By Report Year'!$A$4:$H$254,FinalData!$A82+1,FALSE),"..")</f>
        <v>..</v>
      </c>
      <c r="I82" t="str">
        <f>IF(ISNUMBER('CCR By Report Year'!AF82)=TRUE,HLOOKUP('CCR By Report Year'!AF82,'CCR By Report Year'!$A$4:$H$254,FinalData!$A82+1,FALSE),"..")</f>
        <v>..</v>
      </c>
      <c r="J82" t="str">
        <f>IF(ISNUMBER('CCR By Report Year'!AG82)=TRUE,HLOOKUP('CCR By Report Year'!AG82,'CCR By Report Year'!$A$4:$H$254,FinalData!$A82+1,FALSE),"..")</f>
        <v>..</v>
      </c>
      <c r="K82" t="str">
        <f>IF(ISNUMBER('CCR By Report Year'!AH82)=TRUE,HLOOKUP('CCR By Report Year'!AH82,'CCR By Report Year'!$A$4:$H$254,FinalData!$A82+1,FALSE),"..")</f>
        <v>..</v>
      </c>
      <c r="L82" t="str">
        <f>IF(ISNUMBER('CCR By Report Year'!AI82)=TRUE,HLOOKUP('CCR By Report Year'!AI82,'CCR By Report Year'!$A$4:$H$254,FinalData!$A82+1,FALSE),"..")</f>
        <v>..</v>
      </c>
      <c r="M82" t="str">
        <f>IF(ISNUMBER('CCR By Report Year'!AJ82)=TRUE,HLOOKUP('CCR By Report Year'!AJ82,'CCR By Report Year'!$A$4:$H$254,FinalData!$A82+1,FALSE),"..")</f>
        <v>..</v>
      </c>
      <c r="N82" t="str">
        <f>IF(ISNUMBER('CCR By Report Year'!Z82)=TRUE,HLOOKUP('CCR By Report Year'!Z82,'CCR By Report Year'!$J$4:$P$254,FinalData!$A82+1,FALSE),"..")</f>
        <v>..</v>
      </c>
      <c r="O82" t="str">
        <f>IF(ISNUMBER('CCR By Report Year'!AA82)=TRUE,HLOOKUP('CCR By Report Year'!AA82,'CCR By Report Year'!$J$4:$P$254,FinalData!$A82+1,FALSE),"..")</f>
        <v>..</v>
      </c>
      <c r="P82" t="str">
        <f>IF(ISNUMBER('CCR By Report Year'!AB82)=TRUE,HLOOKUP('CCR By Report Year'!AB82,'CCR By Report Year'!$J$4:$P$254,FinalData!$A82+1,FALSE),"..")</f>
        <v>..</v>
      </c>
      <c r="Q82" t="str">
        <f>IF(ISNUMBER('CCR By Report Year'!AC82)=TRUE,HLOOKUP('CCR By Report Year'!AC82,'CCR By Report Year'!$J$4:$P$254,FinalData!$A82+1,FALSE),"..")</f>
        <v>..</v>
      </c>
      <c r="R82" t="str">
        <f>IF(ISNUMBER('CCR By Report Year'!AD82)=TRUE,HLOOKUP('CCR By Report Year'!AD82,'CCR By Report Year'!$J$4:$P$254,FinalData!$A82+1,FALSE),"..")</f>
        <v>..</v>
      </c>
      <c r="S82" t="str">
        <f>IF(ISNUMBER('CCR By Report Year'!AE82)=TRUE,HLOOKUP('CCR By Report Year'!AE82,'CCR By Report Year'!$J$4:$P$254,FinalData!$A82+1,FALSE),"..")</f>
        <v>..</v>
      </c>
      <c r="T82" t="str">
        <f>IF(ISNUMBER('CCR By Report Year'!AF82)=TRUE,HLOOKUP('CCR By Report Year'!AF82,'CCR By Report Year'!$J$4:$P$254,FinalData!$A82+1,FALSE),"..")</f>
        <v>..</v>
      </c>
      <c r="U82" t="str">
        <f>IF(ISNUMBER('CCR By Report Year'!AG82)=TRUE,HLOOKUP('CCR By Report Year'!AG82,'CCR By Report Year'!$J$4:$P$254,FinalData!$A82+1,FALSE),"..")</f>
        <v>..</v>
      </c>
      <c r="V82" t="str">
        <f>IF(ISNUMBER('CCR By Report Year'!AH82)=TRUE,HLOOKUP('CCR By Report Year'!AH82,'CCR By Report Year'!$J$4:$P$254,FinalData!$A82+1,FALSE),"..")</f>
        <v>..</v>
      </c>
      <c r="W82" t="str">
        <f>IF(ISNUMBER('CCR By Report Year'!AI82)=TRUE,HLOOKUP('CCR By Report Year'!AI82,'CCR By Report Year'!$J$4:$P$254,FinalData!$A82+1,FALSE),"..")</f>
        <v>..</v>
      </c>
      <c r="X82" t="str">
        <f>IF(ISNUMBER('CCR By Report Year'!AJ82)=TRUE,HLOOKUP('CCR By Report Year'!AJ82,'CCR By Report Year'!$J$4:$P$254,FinalData!$A82+1,FALSE),"..")</f>
        <v>..</v>
      </c>
      <c r="Y82" t="str">
        <f>IF(ISNUMBER('CCR By Report Year'!Z82)=TRUE,HLOOKUP('CCR By Report Year'!Z82,'CCR By Report Year'!$R$4:$X$254,FinalData!$A82+1,FALSE),"..")</f>
        <v>..</v>
      </c>
      <c r="Z82" t="str">
        <f>IF(ISNUMBER('CCR By Report Year'!AA82)=TRUE,HLOOKUP('CCR By Report Year'!AA82,'CCR By Report Year'!$R$4:$X$254,FinalData!$A82+1,FALSE),"..")</f>
        <v>..</v>
      </c>
      <c r="AA82" t="str">
        <f>IF(ISNUMBER('CCR By Report Year'!AB82)=TRUE,HLOOKUP('CCR By Report Year'!AB82,'CCR By Report Year'!$R$4:$X$254,FinalData!$A82+1,FALSE),"..")</f>
        <v>..</v>
      </c>
      <c r="AB82" t="str">
        <f>IF(ISNUMBER('CCR By Report Year'!AC82)=TRUE,HLOOKUP('CCR By Report Year'!AC82,'CCR By Report Year'!$R$4:$X$254,FinalData!$A82+1,FALSE),"..")</f>
        <v>..</v>
      </c>
      <c r="AC82" t="str">
        <f>IF(ISNUMBER('CCR By Report Year'!AD82)=TRUE,HLOOKUP('CCR By Report Year'!AD82,'CCR By Report Year'!$R$4:$X$254,FinalData!$A82+1,FALSE),"..")</f>
        <v>..</v>
      </c>
      <c r="AD82" t="str">
        <f>IF(ISNUMBER('CCR By Report Year'!AE82)=TRUE,HLOOKUP('CCR By Report Year'!AE82,'CCR By Report Year'!$R$4:$X$254,FinalData!$A82+1,FALSE),"..")</f>
        <v>..</v>
      </c>
      <c r="AE82" t="str">
        <f>IF(ISNUMBER('CCR By Report Year'!AF82)=TRUE,HLOOKUP('CCR By Report Year'!AF82,'CCR By Report Year'!$R$4:$X$254,FinalData!$A82+1,FALSE),"..")</f>
        <v>..</v>
      </c>
      <c r="AF82" t="str">
        <f>IF(ISNUMBER('CCR By Report Year'!AG82)=TRUE,HLOOKUP('CCR By Report Year'!AG82,'CCR By Report Year'!$R$4:$X$254,FinalData!$A82+1,FALSE),"..")</f>
        <v>..</v>
      </c>
      <c r="AG82" t="str">
        <f>IF(ISNUMBER('CCR By Report Year'!AH82)=TRUE,HLOOKUP('CCR By Report Year'!AH82,'CCR By Report Year'!$R$4:$X$254,FinalData!$A82+1,FALSE),"..")</f>
        <v>..</v>
      </c>
      <c r="AH82" t="str">
        <f>IF(ISNUMBER('CCR By Report Year'!AI82)=TRUE,HLOOKUP('CCR By Report Year'!AI82,'CCR By Report Year'!$R$4:$X$254,FinalData!$A82+1,FALSE),"..")</f>
        <v>..</v>
      </c>
      <c r="AI82" t="str">
        <f>IF(ISNUMBER('CCR By Report Year'!AJ82)=TRUE,HLOOKUP('CCR By Report Year'!AJ82,'CCR By Report Year'!$R$4:$X$254,FinalData!$A82+1,FALSE),"..")</f>
        <v>..</v>
      </c>
    </row>
    <row r="83" spans="1:35" x14ac:dyDescent="0.35">
      <c r="A83">
        <v>79</v>
      </c>
      <c r="B83" t="s">
        <v>78</v>
      </c>
      <c r="C83" t="str">
        <f>IF(ISNUMBER('CCR By Report Year'!Z83)=TRUE,HLOOKUP('CCR By Report Year'!Z83,'CCR By Report Year'!$A$4:$H$254,FinalData!$A83+1,FALSE),"..")</f>
        <v>..</v>
      </c>
      <c r="D83" t="str">
        <f>IF(ISNUMBER('CCR By Report Year'!AA83)=TRUE,HLOOKUP('CCR By Report Year'!AA83,'CCR By Report Year'!$A$4:$H$254,FinalData!$A83+1,FALSE),"..")</f>
        <v>..</v>
      </c>
      <c r="E83" t="str">
        <f>IF(ISNUMBER('CCR By Report Year'!AB83)=TRUE,HLOOKUP('CCR By Report Year'!AB83,'CCR By Report Year'!$A$4:$H$254,FinalData!$A83+1,FALSE),"..")</f>
        <v>..</v>
      </c>
      <c r="F83" t="str">
        <f>IF(ISNUMBER('CCR By Report Year'!AC83)=TRUE,HLOOKUP('CCR By Report Year'!AC83,'CCR By Report Year'!$A$4:$H$254,FinalData!$A83+1,FALSE),"..")</f>
        <v>..</v>
      </c>
      <c r="G83" t="str">
        <f>IF(ISNUMBER('CCR By Report Year'!AD83)=TRUE,HLOOKUP('CCR By Report Year'!AD83,'CCR By Report Year'!$A$4:$H$254,FinalData!$A83+1,FALSE),"..")</f>
        <v>..</v>
      </c>
      <c r="H83" t="str">
        <f>IF(ISNUMBER('CCR By Report Year'!AE83)=TRUE,HLOOKUP('CCR By Report Year'!AE83,'CCR By Report Year'!$A$4:$H$254,FinalData!$A83+1,FALSE),"..")</f>
        <v>..</v>
      </c>
      <c r="I83" t="str">
        <f>IF(ISNUMBER('CCR By Report Year'!AF83)=TRUE,HLOOKUP('CCR By Report Year'!AF83,'CCR By Report Year'!$A$4:$H$254,FinalData!$A83+1,FALSE),"..")</f>
        <v>..</v>
      </c>
      <c r="J83" t="str">
        <f>IF(ISNUMBER('CCR By Report Year'!AG83)=TRUE,HLOOKUP('CCR By Report Year'!AG83,'CCR By Report Year'!$A$4:$H$254,FinalData!$A83+1,FALSE),"..")</f>
        <v>..</v>
      </c>
      <c r="K83" t="str">
        <f>IF(ISNUMBER('CCR By Report Year'!AH83)=TRUE,HLOOKUP('CCR By Report Year'!AH83,'CCR By Report Year'!$A$4:$H$254,FinalData!$A83+1,FALSE),"..")</f>
        <v>..</v>
      </c>
      <c r="L83" t="str">
        <f>IF(ISNUMBER('CCR By Report Year'!AI83)=TRUE,HLOOKUP('CCR By Report Year'!AI83,'CCR By Report Year'!$A$4:$H$254,FinalData!$A83+1,FALSE),"..")</f>
        <v>..</v>
      </c>
      <c r="M83" t="str">
        <f>IF(ISNUMBER('CCR By Report Year'!AJ83)=TRUE,HLOOKUP('CCR By Report Year'!AJ83,'CCR By Report Year'!$A$4:$H$254,FinalData!$A83+1,FALSE),"..")</f>
        <v>..</v>
      </c>
      <c r="N83" t="str">
        <f>IF(ISNUMBER('CCR By Report Year'!Z83)=TRUE,HLOOKUP('CCR By Report Year'!Z83,'CCR By Report Year'!$J$4:$P$254,FinalData!$A83+1,FALSE),"..")</f>
        <v>..</v>
      </c>
      <c r="O83" t="str">
        <f>IF(ISNUMBER('CCR By Report Year'!AA83)=TRUE,HLOOKUP('CCR By Report Year'!AA83,'CCR By Report Year'!$J$4:$P$254,FinalData!$A83+1,FALSE),"..")</f>
        <v>..</v>
      </c>
      <c r="P83" t="str">
        <f>IF(ISNUMBER('CCR By Report Year'!AB83)=TRUE,HLOOKUP('CCR By Report Year'!AB83,'CCR By Report Year'!$J$4:$P$254,FinalData!$A83+1,FALSE),"..")</f>
        <v>..</v>
      </c>
      <c r="Q83" t="str">
        <f>IF(ISNUMBER('CCR By Report Year'!AC83)=TRUE,HLOOKUP('CCR By Report Year'!AC83,'CCR By Report Year'!$J$4:$P$254,FinalData!$A83+1,FALSE),"..")</f>
        <v>..</v>
      </c>
      <c r="R83" t="str">
        <f>IF(ISNUMBER('CCR By Report Year'!AD83)=TRUE,HLOOKUP('CCR By Report Year'!AD83,'CCR By Report Year'!$J$4:$P$254,FinalData!$A83+1,FALSE),"..")</f>
        <v>..</v>
      </c>
      <c r="S83" t="str">
        <f>IF(ISNUMBER('CCR By Report Year'!AE83)=TRUE,HLOOKUP('CCR By Report Year'!AE83,'CCR By Report Year'!$J$4:$P$254,FinalData!$A83+1,FALSE),"..")</f>
        <v>..</v>
      </c>
      <c r="T83" t="str">
        <f>IF(ISNUMBER('CCR By Report Year'!AF83)=TRUE,HLOOKUP('CCR By Report Year'!AF83,'CCR By Report Year'!$J$4:$P$254,FinalData!$A83+1,FALSE),"..")</f>
        <v>..</v>
      </c>
      <c r="U83" t="str">
        <f>IF(ISNUMBER('CCR By Report Year'!AG83)=TRUE,HLOOKUP('CCR By Report Year'!AG83,'CCR By Report Year'!$J$4:$P$254,FinalData!$A83+1,FALSE),"..")</f>
        <v>..</v>
      </c>
      <c r="V83" t="str">
        <f>IF(ISNUMBER('CCR By Report Year'!AH83)=TRUE,HLOOKUP('CCR By Report Year'!AH83,'CCR By Report Year'!$J$4:$P$254,FinalData!$A83+1,FALSE),"..")</f>
        <v>..</v>
      </c>
      <c r="W83" t="str">
        <f>IF(ISNUMBER('CCR By Report Year'!AI83)=TRUE,HLOOKUP('CCR By Report Year'!AI83,'CCR By Report Year'!$J$4:$P$254,FinalData!$A83+1,FALSE),"..")</f>
        <v>..</v>
      </c>
      <c r="X83" t="str">
        <f>IF(ISNUMBER('CCR By Report Year'!AJ83)=TRUE,HLOOKUP('CCR By Report Year'!AJ83,'CCR By Report Year'!$J$4:$P$254,FinalData!$A83+1,FALSE),"..")</f>
        <v>..</v>
      </c>
      <c r="Y83" t="str">
        <f>IF(ISNUMBER('CCR By Report Year'!Z83)=TRUE,HLOOKUP('CCR By Report Year'!Z83,'CCR By Report Year'!$R$4:$X$254,FinalData!$A83+1,FALSE),"..")</f>
        <v>..</v>
      </c>
      <c r="Z83" t="str">
        <f>IF(ISNUMBER('CCR By Report Year'!AA83)=TRUE,HLOOKUP('CCR By Report Year'!AA83,'CCR By Report Year'!$R$4:$X$254,FinalData!$A83+1,FALSE),"..")</f>
        <v>..</v>
      </c>
      <c r="AA83" t="str">
        <f>IF(ISNUMBER('CCR By Report Year'!AB83)=TRUE,HLOOKUP('CCR By Report Year'!AB83,'CCR By Report Year'!$R$4:$X$254,FinalData!$A83+1,FALSE),"..")</f>
        <v>..</v>
      </c>
      <c r="AB83" t="str">
        <f>IF(ISNUMBER('CCR By Report Year'!AC83)=TRUE,HLOOKUP('CCR By Report Year'!AC83,'CCR By Report Year'!$R$4:$X$254,FinalData!$A83+1,FALSE),"..")</f>
        <v>..</v>
      </c>
      <c r="AC83" t="str">
        <f>IF(ISNUMBER('CCR By Report Year'!AD83)=TRUE,HLOOKUP('CCR By Report Year'!AD83,'CCR By Report Year'!$R$4:$X$254,FinalData!$A83+1,FALSE),"..")</f>
        <v>..</v>
      </c>
      <c r="AD83" t="str">
        <f>IF(ISNUMBER('CCR By Report Year'!AE83)=TRUE,HLOOKUP('CCR By Report Year'!AE83,'CCR By Report Year'!$R$4:$X$254,FinalData!$A83+1,FALSE),"..")</f>
        <v>..</v>
      </c>
      <c r="AE83" t="str">
        <f>IF(ISNUMBER('CCR By Report Year'!AF83)=TRUE,HLOOKUP('CCR By Report Year'!AF83,'CCR By Report Year'!$R$4:$X$254,FinalData!$A83+1,FALSE),"..")</f>
        <v>..</v>
      </c>
      <c r="AF83" t="str">
        <f>IF(ISNUMBER('CCR By Report Year'!AG83)=TRUE,HLOOKUP('CCR By Report Year'!AG83,'CCR By Report Year'!$R$4:$X$254,FinalData!$A83+1,FALSE),"..")</f>
        <v>..</v>
      </c>
      <c r="AG83" t="str">
        <f>IF(ISNUMBER('CCR By Report Year'!AH83)=TRUE,HLOOKUP('CCR By Report Year'!AH83,'CCR By Report Year'!$R$4:$X$254,FinalData!$A83+1,FALSE),"..")</f>
        <v>..</v>
      </c>
      <c r="AH83" t="str">
        <f>IF(ISNUMBER('CCR By Report Year'!AI83)=TRUE,HLOOKUP('CCR By Report Year'!AI83,'CCR By Report Year'!$R$4:$X$254,FinalData!$A83+1,FALSE),"..")</f>
        <v>..</v>
      </c>
      <c r="AI83" t="str">
        <f>IF(ISNUMBER('CCR By Report Year'!AJ83)=TRUE,HLOOKUP('CCR By Report Year'!AJ83,'CCR By Report Year'!$R$4:$X$254,FinalData!$A83+1,FALSE),"..")</f>
        <v>..</v>
      </c>
    </row>
    <row r="84" spans="1:35" x14ac:dyDescent="0.35">
      <c r="A84">
        <v>80</v>
      </c>
      <c r="B84" t="s">
        <v>79</v>
      </c>
      <c r="C84" t="str">
        <f>IF(ISNUMBER('CCR By Report Year'!Z84)=TRUE,HLOOKUP('CCR By Report Year'!Z84,'CCR By Report Year'!$A$4:$H$254,FinalData!$A84+1,FALSE),"..")</f>
        <v>..</v>
      </c>
      <c r="D84" t="str">
        <f>IF(ISNUMBER('CCR By Report Year'!AA84)=TRUE,HLOOKUP('CCR By Report Year'!AA84,'CCR By Report Year'!$A$4:$H$254,FinalData!$A84+1,FALSE),"..")</f>
        <v>..</v>
      </c>
      <c r="E84" t="str">
        <f>IF(ISNUMBER('CCR By Report Year'!AB84)=TRUE,HLOOKUP('CCR By Report Year'!AB84,'CCR By Report Year'!$A$4:$H$254,FinalData!$A84+1,FALSE),"..")</f>
        <v>..</v>
      </c>
      <c r="F84" t="str">
        <f>IF(ISNUMBER('CCR By Report Year'!AC84)=TRUE,HLOOKUP('CCR By Report Year'!AC84,'CCR By Report Year'!$A$4:$H$254,FinalData!$A84+1,FALSE),"..")</f>
        <v>..</v>
      </c>
      <c r="G84" t="str">
        <f>IF(ISNUMBER('CCR By Report Year'!AD84)=TRUE,HLOOKUP('CCR By Report Year'!AD84,'CCR By Report Year'!$A$4:$H$254,FinalData!$A84+1,FALSE),"..")</f>
        <v>..</v>
      </c>
      <c r="H84" t="str">
        <f>IF(ISNUMBER('CCR By Report Year'!AE84)=TRUE,HLOOKUP('CCR By Report Year'!AE84,'CCR By Report Year'!$A$4:$H$254,FinalData!$A84+1,FALSE),"..")</f>
        <v>..</v>
      </c>
      <c r="I84" t="str">
        <f>IF(ISNUMBER('CCR By Report Year'!AF84)=TRUE,HLOOKUP('CCR By Report Year'!AF84,'CCR By Report Year'!$A$4:$H$254,FinalData!$A84+1,FALSE),"..")</f>
        <v>..</v>
      </c>
      <c r="J84" t="str">
        <f>IF(ISNUMBER('CCR By Report Year'!AG84)=TRUE,HLOOKUP('CCR By Report Year'!AG84,'CCR By Report Year'!$A$4:$H$254,FinalData!$A84+1,FALSE),"..")</f>
        <v>..</v>
      </c>
      <c r="K84" t="str">
        <f>IF(ISNUMBER('CCR By Report Year'!AH84)=TRUE,HLOOKUP('CCR By Report Year'!AH84,'CCR By Report Year'!$A$4:$H$254,FinalData!$A84+1,FALSE),"..")</f>
        <v>..</v>
      </c>
      <c r="L84" t="str">
        <f>IF(ISNUMBER('CCR By Report Year'!AI84)=TRUE,HLOOKUP('CCR By Report Year'!AI84,'CCR By Report Year'!$A$4:$H$254,FinalData!$A84+1,FALSE),"..")</f>
        <v>..</v>
      </c>
      <c r="M84" t="str">
        <f>IF(ISNUMBER('CCR By Report Year'!AJ84)=TRUE,HLOOKUP('CCR By Report Year'!AJ84,'CCR By Report Year'!$A$4:$H$254,FinalData!$A84+1,FALSE),"..")</f>
        <v>..</v>
      </c>
      <c r="N84" t="str">
        <f>IF(ISNUMBER('CCR By Report Year'!Z84)=TRUE,HLOOKUP('CCR By Report Year'!Z84,'CCR By Report Year'!$J$4:$P$254,FinalData!$A84+1,FALSE),"..")</f>
        <v>..</v>
      </c>
      <c r="O84" t="str">
        <f>IF(ISNUMBER('CCR By Report Year'!AA84)=TRUE,HLOOKUP('CCR By Report Year'!AA84,'CCR By Report Year'!$J$4:$P$254,FinalData!$A84+1,FALSE),"..")</f>
        <v>..</v>
      </c>
      <c r="P84" t="str">
        <f>IF(ISNUMBER('CCR By Report Year'!AB84)=TRUE,HLOOKUP('CCR By Report Year'!AB84,'CCR By Report Year'!$J$4:$P$254,FinalData!$A84+1,FALSE),"..")</f>
        <v>..</v>
      </c>
      <c r="Q84" t="str">
        <f>IF(ISNUMBER('CCR By Report Year'!AC84)=TRUE,HLOOKUP('CCR By Report Year'!AC84,'CCR By Report Year'!$J$4:$P$254,FinalData!$A84+1,FALSE),"..")</f>
        <v>..</v>
      </c>
      <c r="R84" t="str">
        <f>IF(ISNUMBER('CCR By Report Year'!AD84)=TRUE,HLOOKUP('CCR By Report Year'!AD84,'CCR By Report Year'!$J$4:$P$254,FinalData!$A84+1,FALSE),"..")</f>
        <v>..</v>
      </c>
      <c r="S84" t="str">
        <f>IF(ISNUMBER('CCR By Report Year'!AE84)=TRUE,HLOOKUP('CCR By Report Year'!AE84,'CCR By Report Year'!$J$4:$P$254,FinalData!$A84+1,FALSE),"..")</f>
        <v>..</v>
      </c>
      <c r="T84" t="str">
        <f>IF(ISNUMBER('CCR By Report Year'!AF84)=TRUE,HLOOKUP('CCR By Report Year'!AF84,'CCR By Report Year'!$J$4:$P$254,FinalData!$A84+1,FALSE),"..")</f>
        <v>..</v>
      </c>
      <c r="U84" t="str">
        <f>IF(ISNUMBER('CCR By Report Year'!AG84)=TRUE,HLOOKUP('CCR By Report Year'!AG84,'CCR By Report Year'!$J$4:$P$254,FinalData!$A84+1,FALSE),"..")</f>
        <v>..</v>
      </c>
      <c r="V84" t="str">
        <f>IF(ISNUMBER('CCR By Report Year'!AH84)=TRUE,HLOOKUP('CCR By Report Year'!AH84,'CCR By Report Year'!$J$4:$P$254,FinalData!$A84+1,FALSE),"..")</f>
        <v>..</v>
      </c>
      <c r="W84" t="str">
        <f>IF(ISNUMBER('CCR By Report Year'!AI84)=TRUE,HLOOKUP('CCR By Report Year'!AI84,'CCR By Report Year'!$J$4:$P$254,FinalData!$A84+1,FALSE),"..")</f>
        <v>..</v>
      </c>
      <c r="X84" t="str">
        <f>IF(ISNUMBER('CCR By Report Year'!AJ84)=TRUE,HLOOKUP('CCR By Report Year'!AJ84,'CCR By Report Year'!$J$4:$P$254,FinalData!$A84+1,FALSE),"..")</f>
        <v>..</v>
      </c>
      <c r="Y84" t="str">
        <f>IF(ISNUMBER('CCR By Report Year'!Z84)=TRUE,HLOOKUP('CCR By Report Year'!Z84,'CCR By Report Year'!$R$4:$X$254,FinalData!$A84+1,FALSE),"..")</f>
        <v>..</v>
      </c>
      <c r="Z84" t="str">
        <f>IF(ISNUMBER('CCR By Report Year'!AA84)=TRUE,HLOOKUP('CCR By Report Year'!AA84,'CCR By Report Year'!$R$4:$X$254,FinalData!$A84+1,FALSE),"..")</f>
        <v>..</v>
      </c>
      <c r="AA84" t="str">
        <f>IF(ISNUMBER('CCR By Report Year'!AB84)=TRUE,HLOOKUP('CCR By Report Year'!AB84,'CCR By Report Year'!$R$4:$X$254,FinalData!$A84+1,FALSE),"..")</f>
        <v>..</v>
      </c>
      <c r="AB84" t="str">
        <f>IF(ISNUMBER('CCR By Report Year'!AC84)=TRUE,HLOOKUP('CCR By Report Year'!AC84,'CCR By Report Year'!$R$4:$X$254,FinalData!$A84+1,FALSE),"..")</f>
        <v>..</v>
      </c>
      <c r="AC84" t="str">
        <f>IF(ISNUMBER('CCR By Report Year'!AD84)=TRUE,HLOOKUP('CCR By Report Year'!AD84,'CCR By Report Year'!$R$4:$X$254,FinalData!$A84+1,FALSE),"..")</f>
        <v>..</v>
      </c>
      <c r="AD84" t="str">
        <f>IF(ISNUMBER('CCR By Report Year'!AE84)=TRUE,HLOOKUP('CCR By Report Year'!AE84,'CCR By Report Year'!$R$4:$X$254,FinalData!$A84+1,FALSE),"..")</f>
        <v>..</v>
      </c>
      <c r="AE84" t="str">
        <f>IF(ISNUMBER('CCR By Report Year'!AF84)=TRUE,HLOOKUP('CCR By Report Year'!AF84,'CCR By Report Year'!$R$4:$X$254,FinalData!$A84+1,FALSE),"..")</f>
        <v>..</v>
      </c>
      <c r="AF84" t="str">
        <f>IF(ISNUMBER('CCR By Report Year'!AG84)=TRUE,HLOOKUP('CCR By Report Year'!AG84,'CCR By Report Year'!$R$4:$X$254,FinalData!$A84+1,FALSE),"..")</f>
        <v>..</v>
      </c>
      <c r="AG84" t="str">
        <f>IF(ISNUMBER('CCR By Report Year'!AH84)=TRUE,HLOOKUP('CCR By Report Year'!AH84,'CCR By Report Year'!$R$4:$X$254,FinalData!$A84+1,FALSE),"..")</f>
        <v>..</v>
      </c>
      <c r="AH84" t="str">
        <f>IF(ISNUMBER('CCR By Report Year'!AI84)=TRUE,HLOOKUP('CCR By Report Year'!AI84,'CCR By Report Year'!$R$4:$X$254,FinalData!$A84+1,FALSE),"..")</f>
        <v>..</v>
      </c>
      <c r="AI84" t="str">
        <f>IF(ISNUMBER('CCR By Report Year'!AJ84)=TRUE,HLOOKUP('CCR By Report Year'!AJ84,'CCR By Report Year'!$R$4:$X$254,FinalData!$A84+1,FALSE),"..")</f>
        <v>..</v>
      </c>
    </row>
    <row r="85" spans="1:35" x14ac:dyDescent="0.35">
      <c r="A85">
        <v>81</v>
      </c>
      <c r="B85" t="s">
        <v>80</v>
      </c>
      <c r="C85" t="str">
        <f>IF(ISNUMBER('CCR By Report Year'!Z85)=TRUE,HLOOKUP('CCR By Report Year'!Z85,'CCR By Report Year'!$A$4:$H$254,FinalData!$A85+1,FALSE),"..")</f>
        <v>..</v>
      </c>
      <c r="D85" t="str">
        <f>IF(ISNUMBER('CCR By Report Year'!AA85)=TRUE,HLOOKUP('CCR By Report Year'!AA85,'CCR By Report Year'!$A$4:$H$254,FinalData!$A85+1,FALSE),"..")</f>
        <v>..</v>
      </c>
      <c r="E85" t="str">
        <f>IF(ISNUMBER('CCR By Report Year'!AB85)=TRUE,HLOOKUP('CCR By Report Year'!AB85,'CCR By Report Year'!$A$4:$H$254,FinalData!$A85+1,FALSE),"..")</f>
        <v>..</v>
      </c>
      <c r="F85" t="str">
        <f>IF(ISNUMBER('CCR By Report Year'!AC85)=TRUE,HLOOKUP('CCR By Report Year'!AC85,'CCR By Report Year'!$A$4:$H$254,FinalData!$A85+1,FALSE),"..")</f>
        <v>..</v>
      </c>
      <c r="G85" t="str">
        <f>IF(ISNUMBER('CCR By Report Year'!AD85)=TRUE,HLOOKUP('CCR By Report Year'!AD85,'CCR By Report Year'!$A$4:$H$254,FinalData!$A85+1,FALSE),"..")</f>
        <v>..</v>
      </c>
      <c r="H85" t="str">
        <f>IF(ISNUMBER('CCR By Report Year'!AE85)=TRUE,HLOOKUP('CCR By Report Year'!AE85,'CCR By Report Year'!$A$4:$H$254,FinalData!$A85+1,FALSE),"..")</f>
        <v>..</v>
      </c>
      <c r="I85" t="str">
        <f>IF(ISNUMBER('CCR By Report Year'!AF85)=TRUE,HLOOKUP('CCR By Report Year'!AF85,'CCR By Report Year'!$A$4:$H$254,FinalData!$A85+1,FALSE),"..")</f>
        <v>..</v>
      </c>
      <c r="J85" t="str">
        <f>IF(ISNUMBER('CCR By Report Year'!AG85)=TRUE,HLOOKUP('CCR By Report Year'!AG85,'CCR By Report Year'!$A$4:$H$254,FinalData!$A85+1,FALSE),"..")</f>
        <v>..</v>
      </c>
      <c r="K85" t="str">
        <f>IF(ISNUMBER('CCR By Report Year'!AH85)=TRUE,HLOOKUP('CCR By Report Year'!AH85,'CCR By Report Year'!$A$4:$H$254,FinalData!$A85+1,FALSE),"..")</f>
        <v>..</v>
      </c>
      <c r="L85" t="str">
        <f>IF(ISNUMBER('CCR By Report Year'!AI85)=TRUE,HLOOKUP('CCR By Report Year'!AI85,'CCR By Report Year'!$A$4:$H$254,FinalData!$A85+1,FALSE),"..")</f>
        <v>..</v>
      </c>
      <c r="M85" t="str">
        <f>IF(ISNUMBER('CCR By Report Year'!AJ85)=TRUE,HLOOKUP('CCR By Report Year'!AJ85,'CCR By Report Year'!$A$4:$H$254,FinalData!$A85+1,FALSE),"..")</f>
        <v>..</v>
      </c>
      <c r="N85" t="str">
        <f>IF(ISNUMBER('CCR By Report Year'!Z85)=TRUE,HLOOKUP('CCR By Report Year'!Z85,'CCR By Report Year'!$J$4:$P$254,FinalData!$A85+1,FALSE),"..")</f>
        <v>..</v>
      </c>
      <c r="O85" t="str">
        <f>IF(ISNUMBER('CCR By Report Year'!AA85)=TRUE,HLOOKUP('CCR By Report Year'!AA85,'CCR By Report Year'!$J$4:$P$254,FinalData!$A85+1,FALSE),"..")</f>
        <v>..</v>
      </c>
      <c r="P85" t="str">
        <f>IF(ISNUMBER('CCR By Report Year'!AB85)=TRUE,HLOOKUP('CCR By Report Year'!AB85,'CCR By Report Year'!$J$4:$P$254,FinalData!$A85+1,FALSE),"..")</f>
        <v>..</v>
      </c>
      <c r="Q85" t="str">
        <f>IF(ISNUMBER('CCR By Report Year'!AC85)=TRUE,HLOOKUP('CCR By Report Year'!AC85,'CCR By Report Year'!$J$4:$P$254,FinalData!$A85+1,FALSE),"..")</f>
        <v>..</v>
      </c>
      <c r="R85" t="str">
        <f>IF(ISNUMBER('CCR By Report Year'!AD85)=TRUE,HLOOKUP('CCR By Report Year'!AD85,'CCR By Report Year'!$J$4:$P$254,FinalData!$A85+1,FALSE),"..")</f>
        <v>..</v>
      </c>
      <c r="S85" t="str">
        <f>IF(ISNUMBER('CCR By Report Year'!AE85)=TRUE,HLOOKUP('CCR By Report Year'!AE85,'CCR By Report Year'!$J$4:$P$254,FinalData!$A85+1,FALSE),"..")</f>
        <v>..</v>
      </c>
      <c r="T85" t="str">
        <f>IF(ISNUMBER('CCR By Report Year'!AF85)=TRUE,HLOOKUP('CCR By Report Year'!AF85,'CCR By Report Year'!$J$4:$P$254,FinalData!$A85+1,FALSE),"..")</f>
        <v>..</v>
      </c>
      <c r="U85" t="str">
        <f>IF(ISNUMBER('CCR By Report Year'!AG85)=TRUE,HLOOKUP('CCR By Report Year'!AG85,'CCR By Report Year'!$J$4:$P$254,FinalData!$A85+1,FALSE),"..")</f>
        <v>..</v>
      </c>
      <c r="V85" t="str">
        <f>IF(ISNUMBER('CCR By Report Year'!AH85)=TRUE,HLOOKUP('CCR By Report Year'!AH85,'CCR By Report Year'!$J$4:$P$254,FinalData!$A85+1,FALSE),"..")</f>
        <v>..</v>
      </c>
      <c r="W85" t="str">
        <f>IF(ISNUMBER('CCR By Report Year'!AI85)=TRUE,HLOOKUP('CCR By Report Year'!AI85,'CCR By Report Year'!$J$4:$P$254,FinalData!$A85+1,FALSE),"..")</f>
        <v>..</v>
      </c>
      <c r="X85" t="str">
        <f>IF(ISNUMBER('CCR By Report Year'!AJ85)=TRUE,HLOOKUP('CCR By Report Year'!AJ85,'CCR By Report Year'!$J$4:$P$254,FinalData!$A85+1,FALSE),"..")</f>
        <v>..</v>
      </c>
      <c r="Y85" t="str">
        <f>IF(ISNUMBER('CCR By Report Year'!Z85)=TRUE,HLOOKUP('CCR By Report Year'!Z85,'CCR By Report Year'!$R$4:$X$254,FinalData!$A85+1,FALSE),"..")</f>
        <v>..</v>
      </c>
      <c r="Z85" t="str">
        <f>IF(ISNUMBER('CCR By Report Year'!AA85)=TRUE,HLOOKUP('CCR By Report Year'!AA85,'CCR By Report Year'!$R$4:$X$254,FinalData!$A85+1,FALSE),"..")</f>
        <v>..</v>
      </c>
      <c r="AA85" t="str">
        <f>IF(ISNUMBER('CCR By Report Year'!AB85)=TRUE,HLOOKUP('CCR By Report Year'!AB85,'CCR By Report Year'!$R$4:$X$254,FinalData!$A85+1,FALSE),"..")</f>
        <v>..</v>
      </c>
      <c r="AB85" t="str">
        <f>IF(ISNUMBER('CCR By Report Year'!AC85)=TRUE,HLOOKUP('CCR By Report Year'!AC85,'CCR By Report Year'!$R$4:$X$254,FinalData!$A85+1,FALSE),"..")</f>
        <v>..</v>
      </c>
      <c r="AC85" t="str">
        <f>IF(ISNUMBER('CCR By Report Year'!AD85)=TRUE,HLOOKUP('CCR By Report Year'!AD85,'CCR By Report Year'!$R$4:$X$254,FinalData!$A85+1,FALSE),"..")</f>
        <v>..</v>
      </c>
      <c r="AD85" t="str">
        <f>IF(ISNUMBER('CCR By Report Year'!AE85)=TRUE,HLOOKUP('CCR By Report Year'!AE85,'CCR By Report Year'!$R$4:$X$254,FinalData!$A85+1,FALSE),"..")</f>
        <v>..</v>
      </c>
      <c r="AE85" t="str">
        <f>IF(ISNUMBER('CCR By Report Year'!AF85)=TRUE,HLOOKUP('CCR By Report Year'!AF85,'CCR By Report Year'!$R$4:$X$254,FinalData!$A85+1,FALSE),"..")</f>
        <v>..</v>
      </c>
      <c r="AF85" t="str">
        <f>IF(ISNUMBER('CCR By Report Year'!AG85)=TRUE,HLOOKUP('CCR By Report Year'!AG85,'CCR By Report Year'!$R$4:$X$254,FinalData!$A85+1,FALSE),"..")</f>
        <v>..</v>
      </c>
      <c r="AG85" t="str">
        <f>IF(ISNUMBER('CCR By Report Year'!AH85)=TRUE,HLOOKUP('CCR By Report Year'!AH85,'CCR By Report Year'!$R$4:$X$254,FinalData!$A85+1,FALSE),"..")</f>
        <v>..</v>
      </c>
      <c r="AH85" t="str">
        <f>IF(ISNUMBER('CCR By Report Year'!AI85)=TRUE,HLOOKUP('CCR By Report Year'!AI85,'CCR By Report Year'!$R$4:$X$254,FinalData!$A85+1,FALSE),"..")</f>
        <v>..</v>
      </c>
      <c r="AI85" t="str">
        <f>IF(ISNUMBER('CCR By Report Year'!AJ85)=TRUE,HLOOKUP('CCR By Report Year'!AJ85,'CCR By Report Year'!$R$4:$X$254,FinalData!$A85+1,FALSE),"..")</f>
        <v>..</v>
      </c>
    </row>
    <row r="86" spans="1:35" x14ac:dyDescent="0.35">
      <c r="A86">
        <v>82</v>
      </c>
      <c r="B86" t="s">
        <v>81</v>
      </c>
      <c r="C86" t="str">
        <f>IF(ISNUMBER('CCR By Report Year'!Z86)=TRUE,HLOOKUP('CCR By Report Year'!Z86,'CCR By Report Year'!$A$4:$H$254,FinalData!$A86+1,FALSE),"..")</f>
        <v>..</v>
      </c>
      <c r="D86" t="str">
        <f>IF(ISNUMBER('CCR By Report Year'!AA86)=TRUE,HLOOKUP('CCR By Report Year'!AA86,'CCR By Report Year'!$A$4:$H$254,FinalData!$A86+1,FALSE),"..")</f>
        <v>..</v>
      </c>
      <c r="E86" t="str">
        <f>IF(ISNUMBER('CCR By Report Year'!AB86)=TRUE,HLOOKUP('CCR By Report Year'!AB86,'CCR By Report Year'!$A$4:$H$254,FinalData!$A86+1,FALSE),"..")</f>
        <v>..</v>
      </c>
      <c r="F86" t="str">
        <f>IF(ISNUMBER('CCR By Report Year'!AC86)=TRUE,HLOOKUP('CCR By Report Year'!AC86,'CCR By Report Year'!$A$4:$H$254,FinalData!$A86+1,FALSE),"..")</f>
        <v>..</v>
      </c>
      <c r="G86" t="str">
        <f>IF(ISNUMBER('CCR By Report Year'!AD86)=TRUE,HLOOKUP('CCR By Report Year'!AD86,'CCR By Report Year'!$A$4:$H$254,FinalData!$A86+1,FALSE),"..")</f>
        <v>..</v>
      </c>
      <c r="H86" t="str">
        <f>IF(ISNUMBER('CCR By Report Year'!AE86)=TRUE,HLOOKUP('CCR By Report Year'!AE86,'CCR By Report Year'!$A$4:$H$254,FinalData!$A86+1,FALSE),"..")</f>
        <v>..</v>
      </c>
      <c r="I86">
        <f>IF(ISNUMBER('CCR By Report Year'!AF86)=TRUE,HLOOKUP('CCR By Report Year'!AF86,'CCR By Report Year'!$A$4:$H$254,FinalData!$A86+1,FALSE),"..")</f>
        <v>0.76211734693877553</v>
      </c>
      <c r="J86">
        <f>IF(ISNUMBER('CCR By Report Year'!AG86)=TRUE,HLOOKUP('CCR By Report Year'!AG86,'CCR By Report Year'!$A$4:$H$254,FinalData!$A86+1,FALSE),"..")</f>
        <v>0.75476190476190474</v>
      </c>
      <c r="K86">
        <f>IF(ISNUMBER('CCR By Report Year'!AH86)=TRUE,HLOOKUP('CCR By Report Year'!AH86,'CCR By Report Year'!$A$4:$H$254,FinalData!$A86+1,FALSE),"..")</f>
        <v>0.75476190476190474</v>
      </c>
      <c r="L86">
        <f>IF(ISNUMBER('CCR By Report Year'!AI86)=TRUE,HLOOKUP('CCR By Report Year'!AI86,'CCR By Report Year'!$A$4:$H$254,FinalData!$A86+1,FALSE),"..")</f>
        <v>0.75476190476190474</v>
      </c>
      <c r="M86">
        <f>IF(ISNUMBER('CCR By Report Year'!AJ86)=TRUE,HLOOKUP('CCR By Report Year'!AJ86,'CCR By Report Year'!$A$4:$H$254,FinalData!$A86+1,FALSE),"..")</f>
        <v>0.75476190476190474</v>
      </c>
      <c r="N86" t="str">
        <f>IF(ISNUMBER('CCR By Report Year'!Z86)=TRUE,HLOOKUP('CCR By Report Year'!Z86,'CCR By Report Year'!$J$4:$P$254,FinalData!$A86+1,FALSE),"..")</f>
        <v>..</v>
      </c>
      <c r="O86" t="str">
        <f>IF(ISNUMBER('CCR By Report Year'!AA86)=TRUE,HLOOKUP('CCR By Report Year'!AA86,'CCR By Report Year'!$J$4:$P$254,FinalData!$A86+1,FALSE),"..")</f>
        <v>..</v>
      </c>
      <c r="P86" t="str">
        <f>IF(ISNUMBER('CCR By Report Year'!AB86)=TRUE,HLOOKUP('CCR By Report Year'!AB86,'CCR By Report Year'!$J$4:$P$254,FinalData!$A86+1,FALSE),"..")</f>
        <v>..</v>
      </c>
      <c r="Q86" t="str">
        <f>IF(ISNUMBER('CCR By Report Year'!AC86)=TRUE,HLOOKUP('CCR By Report Year'!AC86,'CCR By Report Year'!$J$4:$P$254,FinalData!$A86+1,FALSE),"..")</f>
        <v>..</v>
      </c>
      <c r="R86" t="str">
        <f>IF(ISNUMBER('CCR By Report Year'!AD86)=TRUE,HLOOKUP('CCR By Report Year'!AD86,'CCR By Report Year'!$J$4:$P$254,FinalData!$A86+1,FALSE),"..")</f>
        <v>..</v>
      </c>
      <c r="S86" t="str">
        <f>IF(ISNUMBER('CCR By Report Year'!AE86)=TRUE,HLOOKUP('CCR By Report Year'!AE86,'CCR By Report Year'!$J$4:$P$254,FinalData!$A86+1,FALSE),"..")</f>
        <v>..</v>
      </c>
      <c r="T86">
        <f>IF(ISNUMBER('CCR By Report Year'!AF86)=TRUE,HLOOKUP('CCR By Report Year'!AF86,'CCR By Report Year'!$J$4:$P$254,FinalData!$A86+1,FALSE),"..")</f>
        <v>0.66249999999999998</v>
      </c>
      <c r="U86">
        <f>IF(ISNUMBER('CCR By Report Year'!AG86)=TRUE,HLOOKUP('CCR By Report Year'!AG86,'CCR By Report Year'!$J$4:$P$254,FinalData!$A86+1,FALSE),"..")</f>
        <v>0.64464285714285718</v>
      </c>
      <c r="V86">
        <f>IF(ISNUMBER('CCR By Report Year'!AH86)=TRUE,HLOOKUP('CCR By Report Year'!AH86,'CCR By Report Year'!$J$4:$P$254,FinalData!$A86+1,FALSE),"..")</f>
        <v>0.64464285714285718</v>
      </c>
      <c r="W86">
        <f>IF(ISNUMBER('CCR By Report Year'!AI86)=TRUE,HLOOKUP('CCR By Report Year'!AI86,'CCR By Report Year'!$J$4:$P$254,FinalData!$A86+1,FALSE),"..")</f>
        <v>0.64464285714285718</v>
      </c>
      <c r="X86">
        <f>IF(ISNUMBER('CCR By Report Year'!AJ86)=TRUE,HLOOKUP('CCR By Report Year'!AJ86,'CCR By Report Year'!$J$4:$P$254,FinalData!$A86+1,FALSE),"..")</f>
        <v>0.64464285714285718</v>
      </c>
      <c r="Y86" t="str">
        <f>IF(ISNUMBER('CCR By Report Year'!Z86)=TRUE,HLOOKUP('CCR By Report Year'!Z86,'CCR By Report Year'!$R$4:$X$254,FinalData!$A86+1,FALSE),"..")</f>
        <v>..</v>
      </c>
      <c r="Z86" t="str">
        <f>IF(ISNUMBER('CCR By Report Year'!AA86)=TRUE,HLOOKUP('CCR By Report Year'!AA86,'CCR By Report Year'!$R$4:$X$254,FinalData!$A86+1,FALSE),"..")</f>
        <v>..</v>
      </c>
      <c r="AA86" t="str">
        <f>IF(ISNUMBER('CCR By Report Year'!AB86)=TRUE,HLOOKUP('CCR By Report Year'!AB86,'CCR By Report Year'!$R$4:$X$254,FinalData!$A86+1,FALSE),"..")</f>
        <v>..</v>
      </c>
      <c r="AB86" t="str">
        <f>IF(ISNUMBER('CCR By Report Year'!AC86)=TRUE,HLOOKUP('CCR By Report Year'!AC86,'CCR By Report Year'!$R$4:$X$254,FinalData!$A86+1,FALSE),"..")</f>
        <v>..</v>
      </c>
      <c r="AC86" t="str">
        <f>IF(ISNUMBER('CCR By Report Year'!AD86)=TRUE,HLOOKUP('CCR By Report Year'!AD86,'CCR By Report Year'!$R$4:$X$254,FinalData!$A86+1,FALSE),"..")</f>
        <v>..</v>
      </c>
      <c r="AD86" t="str">
        <f>IF(ISNUMBER('CCR By Report Year'!AE86)=TRUE,HLOOKUP('CCR By Report Year'!AE86,'CCR By Report Year'!$R$4:$X$254,FinalData!$A86+1,FALSE),"..")</f>
        <v>..</v>
      </c>
      <c r="AE86">
        <f>IF(ISNUMBER('CCR By Report Year'!AF86)=TRUE,HLOOKUP('CCR By Report Year'!AF86,'CCR By Report Year'!$R$4:$X$254,FinalData!$A86+1,FALSE),"..")</f>
        <v>0.55059523809523803</v>
      </c>
      <c r="AF86">
        <f>IF(ISNUMBER('CCR By Report Year'!AG86)=TRUE,HLOOKUP('CCR By Report Year'!AG86,'CCR By Report Year'!$R$4:$X$254,FinalData!$A86+1,FALSE),"..")</f>
        <v>0.55654761904761907</v>
      </c>
      <c r="AG86">
        <f>IF(ISNUMBER('CCR By Report Year'!AH86)=TRUE,HLOOKUP('CCR By Report Year'!AH86,'CCR By Report Year'!$R$4:$X$254,FinalData!$A86+1,FALSE),"..")</f>
        <v>0.55654761904761907</v>
      </c>
      <c r="AH86">
        <f>IF(ISNUMBER('CCR By Report Year'!AI86)=TRUE,HLOOKUP('CCR By Report Year'!AI86,'CCR By Report Year'!$R$4:$X$254,FinalData!$A86+1,FALSE),"..")</f>
        <v>0.55654761904761907</v>
      </c>
      <c r="AI86">
        <f>IF(ISNUMBER('CCR By Report Year'!AJ86)=TRUE,HLOOKUP('CCR By Report Year'!AJ86,'CCR By Report Year'!$R$4:$X$254,FinalData!$A86+1,FALSE),"..")</f>
        <v>0.55654761904761907</v>
      </c>
    </row>
    <row r="87" spans="1:35" x14ac:dyDescent="0.35">
      <c r="A87">
        <v>83</v>
      </c>
      <c r="B87" t="s">
        <v>82</v>
      </c>
      <c r="C87" t="str">
        <f>IF(ISNUMBER('CCR By Report Year'!Z87)=TRUE,HLOOKUP('CCR By Report Year'!Z87,'CCR By Report Year'!$A$4:$H$254,FinalData!$A87+1,FALSE),"..")</f>
        <v>..</v>
      </c>
      <c r="D87" t="str">
        <f>IF(ISNUMBER('CCR By Report Year'!AA87)=TRUE,HLOOKUP('CCR By Report Year'!AA87,'CCR By Report Year'!$A$4:$H$254,FinalData!$A87+1,FALSE),"..")</f>
        <v>..</v>
      </c>
      <c r="E87" t="str">
        <f>IF(ISNUMBER('CCR By Report Year'!AB87)=TRUE,HLOOKUP('CCR By Report Year'!AB87,'CCR By Report Year'!$A$4:$H$254,FinalData!$A87+1,FALSE),"..")</f>
        <v>..</v>
      </c>
      <c r="F87" t="str">
        <f>IF(ISNUMBER('CCR By Report Year'!AC87)=TRUE,HLOOKUP('CCR By Report Year'!AC87,'CCR By Report Year'!$A$4:$H$254,FinalData!$A87+1,FALSE),"..")</f>
        <v>..</v>
      </c>
      <c r="G87" t="str">
        <f>IF(ISNUMBER('CCR By Report Year'!AD87)=TRUE,HLOOKUP('CCR By Report Year'!AD87,'CCR By Report Year'!$A$4:$H$254,FinalData!$A87+1,FALSE),"..")</f>
        <v>..</v>
      </c>
      <c r="H87" t="str">
        <f>IF(ISNUMBER('CCR By Report Year'!AE87)=TRUE,HLOOKUP('CCR By Report Year'!AE87,'CCR By Report Year'!$A$4:$H$254,FinalData!$A87+1,FALSE),"..")</f>
        <v>..</v>
      </c>
      <c r="I87" t="str">
        <f>IF(ISNUMBER('CCR By Report Year'!AF87)=TRUE,HLOOKUP('CCR By Report Year'!AF87,'CCR By Report Year'!$A$4:$H$254,FinalData!$A87+1,FALSE),"..")</f>
        <v>..</v>
      </c>
      <c r="J87" t="str">
        <f>IF(ISNUMBER('CCR By Report Year'!AG87)=TRUE,HLOOKUP('CCR By Report Year'!AG87,'CCR By Report Year'!$A$4:$H$254,FinalData!$A87+1,FALSE),"..")</f>
        <v>..</v>
      </c>
      <c r="K87" t="str">
        <f>IF(ISNUMBER('CCR By Report Year'!AH87)=TRUE,HLOOKUP('CCR By Report Year'!AH87,'CCR By Report Year'!$A$4:$H$254,FinalData!$A87+1,FALSE),"..")</f>
        <v>..</v>
      </c>
      <c r="L87" t="str">
        <f>IF(ISNUMBER('CCR By Report Year'!AI87)=TRUE,HLOOKUP('CCR By Report Year'!AI87,'CCR By Report Year'!$A$4:$H$254,FinalData!$A87+1,FALSE),"..")</f>
        <v>..</v>
      </c>
      <c r="M87" t="str">
        <f>IF(ISNUMBER('CCR By Report Year'!AJ87)=TRUE,HLOOKUP('CCR By Report Year'!AJ87,'CCR By Report Year'!$A$4:$H$254,FinalData!$A87+1,FALSE),"..")</f>
        <v>..</v>
      </c>
      <c r="N87" t="str">
        <f>IF(ISNUMBER('CCR By Report Year'!Z87)=TRUE,HLOOKUP('CCR By Report Year'!Z87,'CCR By Report Year'!$J$4:$P$254,FinalData!$A87+1,FALSE),"..")</f>
        <v>..</v>
      </c>
      <c r="O87" t="str">
        <f>IF(ISNUMBER('CCR By Report Year'!AA87)=TRUE,HLOOKUP('CCR By Report Year'!AA87,'CCR By Report Year'!$J$4:$P$254,FinalData!$A87+1,FALSE),"..")</f>
        <v>..</v>
      </c>
      <c r="P87" t="str">
        <f>IF(ISNUMBER('CCR By Report Year'!AB87)=TRUE,HLOOKUP('CCR By Report Year'!AB87,'CCR By Report Year'!$J$4:$P$254,FinalData!$A87+1,FALSE),"..")</f>
        <v>..</v>
      </c>
      <c r="Q87" t="str">
        <f>IF(ISNUMBER('CCR By Report Year'!AC87)=TRUE,HLOOKUP('CCR By Report Year'!AC87,'CCR By Report Year'!$J$4:$P$254,FinalData!$A87+1,FALSE),"..")</f>
        <v>..</v>
      </c>
      <c r="R87" t="str">
        <f>IF(ISNUMBER('CCR By Report Year'!AD87)=TRUE,HLOOKUP('CCR By Report Year'!AD87,'CCR By Report Year'!$J$4:$P$254,FinalData!$A87+1,FALSE),"..")</f>
        <v>..</v>
      </c>
      <c r="S87" t="str">
        <f>IF(ISNUMBER('CCR By Report Year'!AE87)=TRUE,HLOOKUP('CCR By Report Year'!AE87,'CCR By Report Year'!$J$4:$P$254,FinalData!$A87+1,FALSE),"..")</f>
        <v>..</v>
      </c>
      <c r="T87" t="str">
        <f>IF(ISNUMBER('CCR By Report Year'!AF87)=TRUE,HLOOKUP('CCR By Report Year'!AF87,'CCR By Report Year'!$J$4:$P$254,FinalData!$A87+1,FALSE),"..")</f>
        <v>..</v>
      </c>
      <c r="U87" t="str">
        <f>IF(ISNUMBER('CCR By Report Year'!AG87)=TRUE,HLOOKUP('CCR By Report Year'!AG87,'CCR By Report Year'!$J$4:$P$254,FinalData!$A87+1,FALSE),"..")</f>
        <v>..</v>
      </c>
      <c r="V87" t="str">
        <f>IF(ISNUMBER('CCR By Report Year'!AH87)=TRUE,HLOOKUP('CCR By Report Year'!AH87,'CCR By Report Year'!$J$4:$P$254,FinalData!$A87+1,FALSE),"..")</f>
        <v>..</v>
      </c>
      <c r="W87" t="str">
        <f>IF(ISNUMBER('CCR By Report Year'!AI87)=TRUE,HLOOKUP('CCR By Report Year'!AI87,'CCR By Report Year'!$J$4:$P$254,FinalData!$A87+1,FALSE),"..")</f>
        <v>..</v>
      </c>
      <c r="X87" t="str">
        <f>IF(ISNUMBER('CCR By Report Year'!AJ87)=TRUE,HLOOKUP('CCR By Report Year'!AJ87,'CCR By Report Year'!$J$4:$P$254,FinalData!$A87+1,FALSE),"..")</f>
        <v>..</v>
      </c>
      <c r="Y87" t="str">
        <f>IF(ISNUMBER('CCR By Report Year'!Z87)=TRUE,HLOOKUP('CCR By Report Year'!Z87,'CCR By Report Year'!$R$4:$X$254,FinalData!$A87+1,FALSE),"..")</f>
        <v>..</v>
      </c>
      <c r="Z87" t="str">
        <f>IF(ISNUMBER('CCR By Report Year'!AA87)=TRUE,HLOOKUP('CCR By Report Year'!AA87,'CCR By Report Year'!$R$4:$X$254,FinalData!$A87+1,FALSE),"..")</f>
        <v>..</v>
      </c>
      <c r="AA87" t="str">
        <f>IF(ISNUMBER('CCR By Report Year'!AB87)=TRUE,HLOOKUP('CCR By Report Year'!AB87,'CCR By Report Year'!$R$4:$X$254,FinalData!$A87+1,FALSE),"..")</f>
        <v>..</v>
      </c>
      <c r="AB87" t="str">
        <f>IF(ISNUMBER('CCR By Report Year'!AC87)=TRUE,HLOOKUP('CCR By Report Year'!AC87,'CCR By Report Year'!$R$4:$X$254,FinalData!$A87+1,FALSE),"..")</f>
        <v>..</v>
      </c>
      <c r="AC87" t="str">
        <f>IF(ISNUMBER('CCR By Report Year'!AD87)=TRUE,HLOOKUP('CCR By Report Year'!AD87,'CCR By Report Year'!$R$4:$X$254,FinalData!$A87+1,FALSE),"..")</f>
        <v>..</v>
      </c>
      <c r="AD87" t="str">
        <f>IF(ISNUMBER('CCR By Report Year'!AE87)=TRUE,HLOOKUP('CCR By Report Year'!AE87,'CCR By Report Year'!$R$4:$X$254,FinalData!$A87+1,FALSE),"..")</f>
        <v>..</v>
      </c>
      <c r="AE87" t="str">
        <f>IF(ISNUMBER('CCR By Report Year'!AF87)=TRUE,HLOOKUP('CCR By Report Year'!AF87,'CCR By Report Year'!$R$4:$X$254,FinalData!$A87+1,FALSE),"..")</f>
        <v>..</v>
      </c>
      <c r="AF87" t="str">
        <f>IF(ISNUMBER('CCR By Report Year'!AG87)=TRUE,HLOOKUP('CCR By Report Year'!AG87,'CCR By Report Year'!$R$4:$X$254,FinalData!$A87+1,FALSE),"..")</f>
        <v>..</v>
      </c>
      <c r="AG87" t="str">
        <f>IF(ISNUMBER('CCR By Report Year'!AH87)=TRUE,HLOOKUP('CCR By Report Year'!AH87,'CCR By Report Year'!$R$4:$X$254,FinalData!$A87+1,FALSE),"..")</f>
        <v>..</v>
      </c>
      <c r="AH87" t="str">
        <f>IF(ISNUMBER('CCR By Report Year'!AI87)=TRUE,HLOOKUP('CCR By Report Year'!AI87,'CCR By Report Year'!$R$4:$X$254,FinalData!$A87+1,FALSE),"..")</f>
        <v>..</v>
      </c>
      <c r="AI87" t="str">
        <f>IF(ISNUMBER('CCR By Report Year'!AJ87)=TRUE,HLOOKUP('CCR By Report Year'!AJ87,'CCR By Report Year'!$R$4:$X$254,FinalData!$A87+1,FALSE),"..")</f>
        <v>..</v>
      </c>
    </row>
    <row r="88" spans="1:35" x14ac:dyDescent="0.35">
      <c r="A88">
        <v>84</v>
      </c>
      <c r="B88" t="s">
        <v>83</v>
      </c>
      <c r="C88" t="str">
        <f>IF(ISNUMBER('CCR By Report Year'!Z88)=TRUE,HLOOKUP('CCR By Report Year'!Z88,'CCR By Report Year'!$A$4:$H$254,FinalData!$A88+1,FALSE),"..")</f>
        <v>..</v>
      </c>
      <c r="D88" t="str">
        <f>IF(ISNUMBER('CCR By Report Year'!AA88)=TRUE,HLOOKUP('CCR By Report Year'!AA88,'CCR By Report Year'!$A$4:$H$254,FinalData!$A88+1,FALSE),"..")</f>
        <v>..</v>
      </c>
      <c r="E88" t="str">
        <f>IF(ISNUMBER('CCR By Report Year'!AB88)=TRUE,HLOOKUP('CCR By Report Year'!AB88,'CCR By Report Year'!$A$4:$H$254,FinalData!$A88+1,FALSE),"..")</f>
        <v>..</v>
      </c>
      <c r="F88" t="str">
        <f>IF(ISNUMBER('CCR By Report Year'!AC88)=TRUE,HLOOKUP('CCR By Report Year'!AC88,'CCR By Report Year'!$A$4:$H$254,FinalData!$A88+1,FALSE),"..")</f>
        <v>..</v>
      </c>
      <c r="G88" t="str">
        <f>IF(ISNUMBER('CCR By Report Year'!AD88)=TRUE,HLOOKUP('CCR By Report Year'!AD88,'CCR By Report Year'!$A$4:$H$254,FinalData!$A88+1,FALSE),"..")</f>
        <v>..</v>
      </c>
      <c r="H88" t="str">
        <f>IF(ISNUMBER('CCR By Report Year'!AE88)=TRUE,HLOOKUP('CCR By Report Year'!AE88,'CCR By Report Year'!$A$4:$H$254,FinalData!$A88+1,FALSE),"..")</f>
        <v>..</v>
      </c>
      <c r="I88" t="str">
        <f>IF(ISNUMBER('CCR By Report Year'!AF88)=TRUE,HLOOKUP('CCR By Report Year'!AF88,'CCR By Report Year'!$A$4:$H$254,FinalData!$A88+1,FALSE),"..")</f>
        <v>..</v>
      </c>
      <c r="J88" t="str">
        <f>IF(ISNUMBER('CCR By Report Year'!AG88)=TRUE,HLOOKUP('CCR By Report Year'!AG88,'CCR By Report Year'!$A$4:$H$254,FinalData!$A88+1,FALSE),"..")</f>
        <v>..</v>
      </c>
      <c r="K88" t="str">
        <f>IF(ISNUMBER('CCR By Report Year'!AH88)=TRUE,HLOOKUP('CCR By Report Year'!AH88,'CCR By Report Year'!$A$4:$H$254,FinalData!$A88+1,FALSE),"..")</f>
        <v>..</v>
      </c>
      <c r="L88" t="str">
        <f>IF(ISNUMBER('CCR By Report Year'!AI88)=TRUE,HLOOKUP('CCR By Report Year'!AI88,'CCR By Report Year'!$A$4:$H$254,FinalData!$A88+1,FALSE),"..")</f>
        <v>..</v>
      </c>
      <c r="M88" t="str">
        <f>IF(ISNUMBER('CCR By Report Year'!AJ88)=TRUE,HLOOKUP('CCR By Report Year'!AJ88,'CCR By Report Year'!$A$4:$H$254,FinalData!$A88+1,FALSE),"..")</f>
        <v>..</v>
      </c>
      <c r="N88" t="str">
        <f>IF(ISNUMBER('CCR By Report Year'!Z88)=TRUE,HLOOKUP('CCR By Report Year'!Z88,'CCR By Report Year'!$J$4:$P$254,FinalData!$A88+1,FALSE),"..")</f>
        <v>..</v>
      </c>
      <c r="O88" t="str">
        <f>IF(ISNUMBER('CCR By Report Year'!AA88)=TRUE,HLOOKUP('CCR By Report Year'!AA88,'CCR By Report Year'!$J$4:$P$254,FinalData!$A88+1,FALSE),"..")</f>
        <v>..</v>
      </c>
      <c r="P88" t="str">
        <f>IF(ISNUMBER('CCR By Report Year'!AB88)=TRUE,HLOOKUP('CCR By Report Year'!AB88,'CCR By Report Year'!$J$4:$P$254,FinalData!$A88+1,FALSE),"..")</f>
        <v>..</v>
      </c>
      <c r="Q88" t="str">
        <f>IF(ISNUMBER('CCR By Report Year'!AC88)=TRUE,HLOOKUP('CCR By Report Year'!AC88,'CCR By Report Year'!$J$4:$P$254,FinalData!$A88+1,FALSE),"..")</f>
        <v>..</v>
      </c>
      <c r="R88" t="str">
        <f>IF(ISNUMBER('CCR By Report Year'!AD88)=TRUE,HLOOKUP('CCR By Report Year'!AD88,'CCR By Report Year'!$J$4:$P$254,FinalData!$A88+1,FALSE),"..")</f>
        <v>..</v>
      </c>
      <c r="S88" t="str">
        <f>IF(ISNUMBER('CCR By Report Year'!AE88)=TRUE,HLOOKUP('CCR By Report Year'!AE88,'CCR By Report Year'!$J$4:$P$254,FinalData!$A88+1,FALSE),"..")</f>
        <v>..</v>
      </c>
      <c r="T88" t="str">
        <f>IF(ISNUMBER('CCR By Report Year'!AF88)=TRUE,HLOOKUP('CCR By Report Year'!AF88,'CCR By Report Year'!$J$4:$P$254,FinalData!$A88+1,FALSE),"..")</f>
        <v>..</v>
      </c>
      <c r="U88" t="str">
        <f>IF(ISNUMBER('CCR By Report Year'!AG88)=TRUE,HLOOKUP('CCR By Report Year'!AG88,'CCR By Report Year'!$J$4:$P$254,FinalData!$A88+1,FALSE),"..")</f>
        <v>..</v>
      </c>
      <c r="V88" t="str">
        <f>IF(ISNUMBER('CCR By Report Year'!AH88)=TRUE,HLOOKUP('CCR By Report Year'!AH88,'CCR By Report Year'!$J$4:$P$254,FinalData!$A88+1,FALSE),"..")</f>
        <v>..</v>
      </c>
      <c r="W88" t="str">
        <f>IF(ISNUMBER('CCR By Report Year'!AI88)=TRUE,HLOOKUP('CCR By Report Year'!AI88,'CCR By Report Year'!$J$4:$P$254,FinalData!$A88+1,FALSE),"..")</f>
        <v>..</v>
      </c>
      <c r="X88" t="str">
        <f>IF(ISNUMBER('CCR By Report Year'!AJ88)=TRUE,HLOOKUP('CCR By Report Year'!AJ88,'CCR By Report Year'!$J$4:$P$254,FinalData!$A88+1,FALSE),"..")</f>
        <v>..</v>
      </c>
      <c r="Y88" t="str">
        <f>IF(ISNUMBER('CCR By Report Year'!Z88)=TRUE,HLOOKUP('CCR By Report Year'!Z88,'CCR By Report Year'!$R$4:$X$254,FinalData!$A88+1,FALSE),"..")</f>
        <v>..</v>
      </c>
      <c r="Z88" t="str">
        <f>IF(ISNUMBER('CCR By Report Year'!AA88)=TRUE,HLOOKUP('CCR By Report Year'!AA88,'CCR By Report Year'!$R$4:$X$254,FinalData!$A88+1,FALSE),"..")</f>
        <v>..</v>
      </c>
      <c r="AA88" t="str">
        <f>IF(ISNUMBER('CCR By Report Year'!AB88)=TRUE,HLOOKUP('CCR By Report Year'!AB88,'CCR By Report Year'!$R$4:$X$254,FinalData!$A88+1,FALSE),"..")</f>
        <v>..</v>
      </c>
      <c r="AB88" t="str">
        <f>IF(ISNUMBER('CCR By Report Year'!AC88)=TRUE,HLOOKUP('CCR By Report Year'!AC88,'CCR By Report Year'!$R$4:$X$254,FinalData!$A88+1,FALSE),"..")</f>
        <v>..</v>
      </c>
      <c r="AC88" t="str">
        <f>IF(ISNUMBER('CCR By Report Year'!AD88)=TRUE,HLOOKUP('CCR By Report Year'!AD88,'CCR By Report Year'!$R$4:$X$254,FinalData!$A88+1,FALSE),"..")</f>
        <v>..</v>
      </c>
      <c r="AD88" t="str">
        <f>IF(ISNUMBER('CCR By Report Year'!AE88)=TRUE,HLOOKUP('CCR By Report Year'!AE88,'CCR By Report Year'!$R$4:$X$254,FinalData!$A88+1,FALSE),"..")</f>
        <v>..</v>
      </c>
      <c r="AE88" t="str">
        <f>IF(ISNUMBER('CCR By Report Year'!AF88)=TRUE,HLOOKUP('CCR By Report Year'!AF88,'CCR By Report Year'!$R$4:$X$254,FinalData!$A88+1,FALSE),"..")</f>
        <v>..</v>
      </c>
      <c r="AF88" t="str">
        <f>IF(ISNUMBER('CCR By Report Year'!AG88)=TRUE,HLOOKUP('CCR By Report Year'!AG88,'CCR By Report Year'!$R$4:$X$254,FinalData!$A88+1,FALSE),"..")</f>
        <v>..</v>
      </c>
      <c r="AG88" t="str">
        <f>IF(ISNUMBER('CCR By Report Year'!AH88)=TRUE,HLOOKUP('CCR By Report Year'!AH88,'CCR By Report Year'!$R$4:$X$254,FinalData!$A88+1,FALSE),"..")</f>
        <v>..</v>
      </c>
      <c r="AH88" t="str">
        <f>IF(ISNUMBER('CCR By Report Year'!AI88)=TRUE,HLOOKUP('CCR By Report Year'!AI88,'CCR By Report Year'!$R$4:$X$254,FinalData!$A88+1,FALSE),"..")</f>
        <v>..</v>
      </c>
      <c r="AI88" t="str">
        <f>IF(ISNUMBER('CCR By Report Year'!AJ88)=TRUE,HLOOKUP('CCR By Report Year'!AJ88,'CCR By Report Year'!$R$4:$X$254,FinalData!$A88+1,FALSE),"..")</f>
        <v>..</v>
      </c>
    </row>
    <row r="89" spans="1:35" x14ac:dyDescent="0.35">
      <c r="A89">
        <v>85</v>
      </c>
      <c r="B89" t="s">
        <v>84</v>
      </c>
      <c r="C89" t="str">
        <f>IF(ISNUMBER('CCR By Report Year'!Z89)=TRUE,HLOOKUP('CCR By Report Year'!Z89,'CCR By Report Year'!$A$4:$H$254,FinalData!$A89+1,FALSE),"..")</f>
        <v>..</v>
      </c>
      <c r="D89" t="str">
        <f>IF(ISNUMBER('CCR By Report Year'!AA89)=TRUE,HLOOKUP('CCR By Report Year'!AA89,'CCR By Report Year'!$A$4:$H$254,FinalData!$A89+1,FALSE),"..")</f>
        <v>..</v>
      </c>
      <c r="E89" t="str">
        <f>IF(ISNUMBER('CCR By Report Year'!AB89)=TRUE,HLOOKUP('CCR By Report Year'!AB89,'CCR By Report Year'!$A$4:$H$254,FinalData!$A89+1,FALSE),"..")</f>
        <v>..</v>
      </c>
      <c r="F89" t="str">
        <f>IF(ISNUMBER('CCR By Report Year'!AC89)=TRUE,HLOOKUP('CCR By Report Year'!AC89,'CCR By Report Year'!$A$4:$H$254,FinalData!$A89+1,FALSE),"..")</f>
        <v>..</v>
      </c>
      <c r="G89" t="str">
        <f>IF(ISNUMBER('CCR By Report Year'!AD89)=TRUE,HLOOKUP('CCR By Report Year'!AD89,'CCR By Report Year'!$A$4:$H$254,FinalData!$A89+1,FALSE),"..")</f>
        <v>..</v>
      </c>
      <c r="H89" t="str">
        <f>IF(ISNUMBER('CCR By Report Year'!AE89)=TRUE,HLOOKUP('CCR By Report Year'!AE89,'CCR By Report Year'!$A$4:$H$254,FinalData!$A89+1,FALSE),"..")</f>
        <v>..</v>
      </c>
      <c r="I89" t="str">
        <f>IF(ISNUMBER('CCR By Report Year'!AF89)=TRUE,HLOOKUP('CCR By Report Year'!AF89,'CCR By Report Year'!$A$4:$H$254,FinalData!$A89+1,FALSE),"..")</f>
        <v>..</v>
      </c>
      <c r="J89" t="str">
        <f>IF(ISNUMBER('CCR By Report Year'!AG89)=TRUE,HLOOKUP('CCR By Report Year'!AG89,'CCR By Report Year'!$A$4:$H$254,FinalData!$A89+1,FALSE),"..")</f>
        <v>..</v>
      </c>
      <c r="K89" t="str">
        <f>IF(ISNUMBER('CCR By Report Year'!AH89)=TRUE,HLOOKUP('CCR By Report Year'!AH89,'CCR By Report Year'!$A$4:$H$254,FinalData!$A89+1,FALSE),"..")</f>
        <v>..</v>
      </c>
      <c r="L89" t="str">
        <f>IF(ISNUMBER('CCR By Report Year'!AI89)=TRUE,HLOOKUP('CCR By Report Year'!AI89,'CCR By Report Year'!$A$4:$H$254,FinalData!$A89+1,FALSE),"..")</f>
        <v>..</v>
      </c>
      <c r="M89" t="str">
        <f>IF(ISNUMBER('CCR By Report Year'!AJ89)=TRUE,HLOOKUP('CCR By Report Year'!AJ89,'CCR By Report Year'!$A$4:$H$254,FinalData!$A89+1,FALSE),"..")</f>
        <v>..</v>
      </c>
      <c r="N89" t="str">
        <f>IF(ISNUMBER('CCR By Report Year'!Z89)=TRUE,HLOOKUP('CCR By Report Year'!Z89,'CCR By Report Year'!$J$4:$P$254,FinalData!$A89+1,FALSE),"..")</f>
        <v>..</v>
      </c>
      <c r="O89" t="str">
        <f>IF(ISNUMBER('CCR By Report Year'!AA89)=TRUE,HLOOKUP('CCR By Report Year'!AA89,'CCR By Report Year'!$J$4:$P$254,FinalData!$A89+1,FALSE),"..")</f>
        <v>..</v>
      </c>
      <c r="P89" t="str">
        <f>IF(ISNUMBER('CCR By Report Year'!AB89)=TRUE,HLOOKUP('CCR By Report Year'!AB89,'CCR By Report Year'!$J$4:$P$254,FinalData!$A89+1,FALSE),"..")</f>
        <v>..</v>
      </c>
      <c r="Q89" t="str">
        <f>IF(ISNUMBER('CCR By Report Year'!AC89)=TRUE,HLOOKUP('CCR By Report Year'!AC89,'CCR By Report Year'!$J$4:$P$254,FinalData!$A89+1,FALSE),"..")</f>
        <v>..</v>
      </c>
      <c r="R89" t="str">
        <f>IF(ISNUMBER('CCR By Report Year'!AD89)=TRUE,HLOOKUP('CCR By Report Year'!AD89,'CCR By Report Year'!$J$4:$P$254,FinalData!$A89+1,FALSE),"..")</f>
        <v>..</v>
      </c>
      <c r="S89" t="str">
        <f>IF(ISNUMBER('CCR By Report Year'!AE89)=TRUE,HLOOKUP('CCR By Report Year'!AE89,'CCR By Report Year'!$J$4:$P$254,FinalData!$A89+1,FALSE),"..")</f>
        <v>..</v>
      </c>
      <c r="T89" t="str">
        <f>IF(ISNUMBER('CCR By Report Year'!AF89)=TRUE,HLOOKUP('CCR By Report Year'!AF89,'CCR By Report Year'!$J$4:$P$254,FinalData!$A89+1,FALSE),"..")</f>
        <v>..</v>
      </c>
      <c r="U89" t="str">
        <f>IF(ISNUMBER('CCR By Report Year'!AG89)=TRUE,HLOOKUP('CCR By Report Year'!AG89,'CCR By Report Year'!$J$4:$P$254,FinalData!$A89+1,FALSE),"..")</f>
        <v>..</v>
      </c>
      <c r="V89" t="str">
        <f>IF(ISNUMBER('CCR By Report Year'!AH89)=TRUE,HLOOKUP('CCR By Report Year'!AH89,'CCR By Report Year'!$J$4:$P$254,FinalData!$A89+1,FALSE),"..")</f>
        <v>..</v>
      </c>
      <c r="W89" t="str">
        <f>IF(ISNUMBER('CCR By Report Year'!AI89)=TRUE,HLOOKUP('CCR By Report Year'!AI89,'CCR By Report Year'!$J$4:$P$254,FinalData!$A89+1,FALSE),"..")</f>
        <v>..</v>
      </c>
      <c r="X89" t="str">
        <f>IF(ISNUMBER('CCR By Report Year'!AJ89)=TRUE,HLOOKUP('CCR By Report Year'!AJ89,'CCR By Report Year'!$J$4:$P$254,FinalData!$A89+1,FALSE),"..")</f>
        <v>..</v>
      </c>
      <c r="Y89" t="str">
        <f>IF(ISNUMBER('CCR By Report Year'!Z89)=TRUE,HLOOKUP('CCR By Report Year'!Z89,'CCR By Report Year'!$R$4:$X$254,FinalData!$A89+1,FALSE),"..")</f>
        <v>..</v>
      </c>
      <c r="Z89" t="str">
        <f>IF(ISNUMBER('CCR By Report Year'!AA89)=TRUE,HLOOKUP('CCR By Report Year'!AA89,'CCR By Report Year'!$R$4:$X$254,FinalData!$A89+1,FALSE),"..")</f>
        <v>..</v>
      </c>
      <c r="AA89" t="str">
        <f>IF(ISNUMBER('CCR By Report Year'!AB89)=TRUE,HLOOKUP('CCR By Report Year'!AB89,'CCR By Report Year'!$R$4:$X$254,FinalData!$A89+1,FALSE),"..")</f>
        <v>..</v>
      </c>
      <c r="AB89" t="str">
        <f>IF(ISNUMBER('CCR By Report Year'!AC89)=TRUE,HLOOKUP('CCR By Report Year'!AC89,'CCR By Report Year'!$R$4:$X$254,FinalData!$A89+1,FALSE),"..")</f>
        <v>..</v>
      </c>
      <c r="AC89" t="str">
        <f>IF(ISNUMBER('CCR By Report Year'!AD89)=TRUE,HLOOKUP('CCR By Report Year'!AD89,'CCR By Report Year'!$R$4:$X$254,FinalData!$A89+1,FALSE),"..")</f>
        <v>..</v>
      </c>
      <c r="AD89" t="str">
        <f>IF(ISNUMBER('CCR By Report Year'!AE89)=TRUE,HLOOKUP('CCR By Report Year'!AE89,'CCR By Report Year'!$R$4:$X$254,FinalData!$A89+1,FALSE),"..")</f>
        <v>..</v>
      </c>
      <c r="AE89" t="str">
        <f>IF(ISNUMBER('CCR By Report Year'!AF89)=TRUE,HLOOKUP('CCR By Report Year'!AF89,'CCR By Report Year'!$R$4:$X$254,FinalData!$A89+1,FALSE),"..")</f>
        <v>..</v>
      </c>
      <c r="AF89" t="str">
        <f>IF(ISNUMBER('CCR By Report Year'!AG89)=TRUE,HLOOKUP('CCR By Report Year'!AG89,'CCR By Report Year'!$R$4:$X$254,FinalData!$A89+1,FALSE),"..")</f>
        <v>..</v>
      </c>
      <c r="AG89" t="str">
        <f>IF(ISNUMBER('CCR By Report Year'!AH89)=TRUE,HLOOKUP('CCR By Report Year'!AH89,'CCR By Report Year'!$R$4:$X$254,FinalData!$A89+1,FALSE),"..")</f>
        <v>..</v>
      </c>
      <c r="AH89" t="str">
        <f>IF(ISNUMBER('CCR By Report Year'!AI89)=TRUE,HLOOKUP('CCR By Report Year'!AI89,'CCR By Report Year'!$R$4:$X$254,FinalData!$A89+1,FALSE),"..")</f>
        <v>..</v>
      </c>
      <c r="AI89" t="str">
        <f>IF(ISNUMBER('CCR By Report Year'!AJ89)=TRUE,HLOOKUP('CCR By Report Year'!AJ89,'CCR By Report Year'!$R$4:$X$254,FinalData!$A89+1,FALSE),"..")</f>
        <v>..</v>
      </c>
    </row>
    <row r="90" spans="1:35" x14ac:dyDescent="0.35">
      <c r="A90">
        <v>86</v>
      </c>
      <c r="B90" t="s">
        <v>85</v>
      </c>
      <c r="C90" t="str">
        <f>IF(ISNUMBER('CCR By Report Year'!Z90)=TRUE,HLOOKUP('CCR By Report Year'!Z90,'CCR By Report Year'!$A$4:$H$254,FinalData!$A90+1,FALSE),"..")</f>
        <v>..</v>
      </c>
      <c r="D90" t="str">
        <f>IF(ISNUMBER('CCR By Report Year'!AA90)=TRUE,HLOOKUP('CCR By Report Year'!AA90,'CCR By Report Year'!$A$4:$H$254,FinalData!$A90+1,FALSE),"..")</f>
        <v>..</v>
      </c>
      <c r="E90" t="str">
        <f>IF(ISNUMBER('CCR By Report Year'!AB90)=TRUE,HLOOKUP('CCR By Report Year'!AB90,'CCR By Report Year'!$A$4:$H$254,FinalData!$A90+1,FALSE),"..")</f>
        <v>..</v>
      </c>
      <c r="F90" t="str">
        <f>IF(ISNUMBER('CCR By Report Year'!AC90)=TRUE,HLOOKUP('CCR By Report Year'!AC90,'CCR By Report Year'!$A$4:$H$254,FinalData!$A90+1,FALSE),"..")</f>
        <v>..</v>
      </c>
      <c r="G90" t="str">
        <f>IF(ISNUMBER('CCR By Report Year'!AD90)=TRUE,HLOOKUP('CCR By Report Year'!AD90,'CCR By Report Year'!$A$4:$H$254,FinalData!$A90+1,FALSE),"..")</f>
        <v>..</v>
      </c>
      <c r="H90" t="str">
        <f>IF(ISNUMBER('CCR By Report Year'!AE90)=TRUE,HLOOKUP('CCR By Report Year'!AE90,'CCR By Report Year'!$A$4:$H$254,FinalData!$A90+1,FALSE),"..")</f>
        <v>..</v>
      </c>
      <c r="I90" t="str">
        <f>IF(ISNUMBER('CCR By Report Year'!AF90)=TRUE,HLOOKUP('CCR By Report Year'!AF90,'CCR By Report Year'!$A$4:$H$254,FinalData!$A90+1,FALSE),"..")</f>
        <v>..</v>
      </c>
      <c r="J90" t="str">
        <f>IF(ISNUMBER('CCR By Report Year'!AG90)=TRUE,HLOOKUP('CCR By Report Year'!AG90,'CCR By Report Year'!$A$4:$H$254,FinalData!$A90+1,FALSE),"..")</f>
        <v>..</v>
      </c>
      <c r="K90" t="str">
        <f>IF(ISNUMBER('CCR By Report Year'!AH90)=TRUE,HLOOKUP('CCR By Report Year'!AH90,'CCR By Report Year'!$A$4:$H$254,FinalData!$A90+1,FALSE),"..")</f>
        <v>..</v>
      </c>
      <c r="L90" t="str">
        <f>IF(ISNUMBER('CCR By Report Year'!AI90)=TRUE,HLOOKUP('CCR By Report Year'!AI90,'CCR By Report Year'!$A$4:$H$254,FinalData!$A90+1,FALSE),"..")</f>
        <v>..</v>
      </c>
      <c r="M90" t="str">
        <f>IF(ISNUMBER('CCR By Report Year'!AJ90)=TRUE,HLOOKUP('CCR By Report Year'!AJ90,'CCR By Report Year'!$A$4:$H$254,FinalData!$A90+1,FALSE),"..")</f>
        <v>..</v>
      </c>
      <c r="N90" t="str">
        <f>IF(ISNUMBER('CCR By Report Year'!Z90)=TRUE,HLOOKUP('CCR By Report Year'!Z90,'CCR By Report Year'!$J$4:$P$254,FinalData!$A90+1,FALSE),"..")</f>
        <v>..</v>
      </c>
      <c r="O90" t="str">
        <f>IF(ISNUMBER('CCR By Report Year'!AA90)=TRUE,HLOOKUP('CCR By Report Year'!AA90,'CCR By Report Year'!$J$4:$P$254,FinalData!$A90+1,FALSE),"..")</f>
        <v>..</v>
      </c>
      <c r="P90" t="str">
        <f>IF(ISNUMBER('CCR By Report Year'!AB90)=TRUE,HLOOKUP('CCR By Report Year'!AB90,'CCR By Report Year'!$J$4:$P$254,FinalData!$A90+1,FALSE),"..")</f>
        <v>..</v>
      </c>
      <c r="Q90" t="str">
        <f>IF(ISNUMBER('CCR By Report Year'!AC90)=TRUE,HLOOKUP('CCR By Report Year'!AC90,'CCR By Report Year'!$J$4:$P$254,FinalData!$A90+1,FALSE),"..")</f>
        <v>..</v>
      </c>
      <c r="R90" t="str">
        <f>IF(ISNUMBER('CCR By Report Year'!AD90)=TRUE,HLOOKUP('CCR By Report Year'!AD90,'CCR By Report Year'!$J$4:$P$254,FinalData!$A90+1,FALSE),"..")</f>
        <v>..</v>
      </c>
      <c r="S90" t="str">
        <f>IF(ISNUMBER('CCR By Report Year'!AE90)=TRUE,HLOOKUP('CCR By Report Year'!AE90,'CCR By Report Year'!$J$4:$P$254,FinalData!$A90+1,FALSE),"..")</f>
        <v>..</v>
      </c>
      <c r="T90" t="str">
        <f>IF(ISNUMBER('CCR By Report Year'!AF90)=TRUE,HLOOKUP('CCR By Report Year'!AF90,'CCR By Report Year'!$J$4:$P$254,FinalData!$A90+1,FALSE),"..")</f>
        <v>..</v>
      </c>
      <c r="U90" t="str">
        <f>IF(ISNUMBER('CCR By Report Year'!AG90)=TRUE,HLOOKUP('CCR By Report Year'!AG90,'CCR By Report Year'!$J$4:$P$254,FinalData!$A90+1,FALSE),"..")</f>
        <v>..</v>
      </c>
      <c r="V90" t="str">
        <f>IF(ISNUMBER('CCR By Report Year'!AH90)=TRUE,HLOOKUP('CCR By Report Year'!AH90,'CCR By Report Year'!$J$4:$P$254,FinalData!$A90+1,FALSE),"..")</f>
        <v>..</v>
      </c>
      <c r="W90" t="str">
        <f>IF(ISNUMBER('CCR By Report Year'!AI90)=TRUE,HLOOKUP('CCR By Report Year'!AI90,'CCR By Report Year'!$J$4:$P$254,FinalData!$A90+1,FALSE),"..")</f>
        <v>..</v>
      </c>
      <c r="X90" t="str">
        <f>IF(ISNUMBER('CCR By Report Year'!AJ90)=TRUE,HLOOKUP('CCR By Report Year'!AJ90,'CCR By Report Year'!$J$4:$P$254,FinalData!$A90+1,FALSE),"..")</f>
        <v>..</v>
      </c>
      <c r="Y90" t="str">
        <f>IF(ISNUMBER('CCR By Report Year'!Z90)=TRUE,HLOOKUP('CCR By Report Year'!Z90,'CCR By Report Year'!$R$4:$X$254,FinalData!$A90+1,FALSE),"..")</f>
        <v>..</v>
      </c>
      <c r="Z90" t="str">
        <f>IF(ISNUMBER('CCR By Report Year'!AA90)=TRUE,HLOOKUP('CCR By Report Year'!AA90,'CCR By Report Year'!$R$4:$X$254,FinalData!$A90+1,FALSE),"..")</f>
        <v>..</v>
      </c>
      <c r="AA90" t="str">
        <f>IF(ISNUMBER('CCR By Report Year'!AB90)=TRUE,HLOOKUP('CCR By Report Year'!AB90,'CCR By Report Year'!$R$4:$X$254,FinalData!$A90+1,FALSE),"..")</f>
        <v>..</v>
      </c>
      <c r="AB90" t="str">
        <f>IF(ISNUMBER('CCR By Report Year'!AC90)=TRUE,HLOOKUP('CCR By Report Year'!AC90,'CCR By Report Year'!$R$4:$X$254,FinalData!$A90+1,FALSE),"..")</f>
        <v>..</v>
      </c>
      <c r="AC90" t="str">
        <f>IF(ISNUMBER('CCR By Report Year'!AD90)=TRUE,HLOOKUP('CCR By Report Year'!AD90,'CCR By Report Year'!$R$4:$X$254,FinalData!$A90+1,FALSE),"..")</f>
        <v>..</v>
      </c>
      <c r="AD90" t="str">
        <f>IF(ISNUMBER('CCR By Report Year'!AE90)=TRUE,HLOOKUP('CCR By Report Year'!AE90,'CCR By Report Year'!$R$4:$X$254,FinalData!$A90+1,FALSE),"..")</f>
        <v>..</v>
      </c>
      <c r="AE90" t="str">
        <f>IF(ISNUMBER('CCR By Report Year'!AF90)=TRUE,HLOOKUP('CCR By Report Year'!AF90,'CCR By Report Year'!$R$4:$X$254,FinalData!$A90+1,FALSE),"..")</f>
        <v>..</v>
      </c>
      <c r="AF90" t="str">
        <f>IF(ISNUMBER('CCR By Report Year'!AG90)=TRUE,HLOOKUP('CCR By Report Year'!AG90,'CCR By Report Year'!$R$4:$X$254,FinalData!$A90+1,FALSE),"..")</f>
        <v>..</v>
      </c>
      <c r="AG90" t="str">
        <f>IF(ISNUMBER('CCR By Report Year'!AH90)=TRUE,HLOOKUP('CCR By Report Year'!AH90,'CCR By Report Year'!$R$4:$X$254,FinalData!$A90+1,FALSE),"..")</f>
        <v>..</v>
      </c>
      <c r="AH90" t="str">
        <f>IF(ISNUMBER('CCR By Report Year'!AI90)=TRUE,HLOOKUP('CCR By Report Year'!AI90,'CCR By Report Year'!$R$4:$X$254,FinalData!$A90+1,FALSE),"..")</f>
        <v>..</v>
      </c>
      <c r="AI90" t="str">
        <f>IF(ISNUMBER('CCR By Report Year'!AJ90)=TRUE,HLOOKUP('CCR By Report Year'!AJ90,'CCR By Report Year'!$R$4:$X$254,FinalData!$A90+1,FALSE),"..")</f>
        <v>..</v>
      </c>
    </row>
    <row r="91" spans="1:35" x14ac:dyDescent="0.35">
      <c r="A91">
        <v>87</v>
      </c>
      <c r="B91" t="s">
        <v>86</v>
      </c>
      <c r="C91" t="str">
        <f>IF(ISNUMBER('CCR By Report Year'!Z91)=TRUE,HLOOKUP('CCR By Report Year'!Z91,'CCR By Report Year'!$A$4:$H$254,FinalData!$A91+1,FALSE),"..")</f>
        <v>..</v>
      </c>
      <c r="D91" t="str">
        <f>IF(ISNUMBER('CCR By Report Year'!AA91)=TRUE,HLOOKUP('CCR By Report Year'!AA91,'CCR By Report Year'!$A$4:$H$254,FinalData!$A91+1,FALSE),"..")</f>
        <v>..</v>
      </c>
      <c r="E91" t="str">
        <f>IF(ISNUMBER('CCR By Report Year'!AB91)=TRUE,HLOOKUP('CCR By Report Year'!AB91,'CCR By Report Year'!$A$4:$H$254,FinalData!$A91+1,FALSE),"..")</f>
        <v>..</v>
      </c>
      <c r="F91" t="str">
        <f>IF(ISNUMBER('CCR By Report Year'!AC91)=TRUE,HLOOKUP('CCR By Report Year'!AC91,'CCR By Report Year'!$A$4:$H$254,FinalData!$A91+1,FALSE),"..")</f>
        <v>..</v>
      </c>
      <c r="G91" t="str">
        <f>IF(ISNUMBER('CCR By Report Year'!AD91)=TRUE,HLOOKUP('CCR By Report Year'!AD91,'CCR By Report Year'!$A$4:$H$254,FinalData!$A91+1,FALSE),"..")</f>
        <v>..</v>
      </c>
      <c r="H91" t="str">
        <f>IF(ISNUMBER('CCR By Report Year'!AE91)=TRUE,HLOOKUP('CCR By Report Year'!AE91,'CCR By Report Year'!$A$4:$H$254,FinalData!$A91+1,FALSE),"..")</f>
        <v>..</v>
      </c>
      <c r="I91" t="str">
        <f>IF(ISNUMBER('CCR By Report Year'!AF91)=TRUE,HLOOKUP('CCR By Report Year'!AF91,'CCR By Report Year'!$A$4:$H$254,FinalData!$A91+1,FALSE),"..")</f>
        <v>..</v>
      </c>
      <c r="J91" t="str">
        <f>IF(ISNUMBER('CCR By Report Year'!AG91)=TRUE,HLOOKUP('CCR By Report Year'!AG91,'CCR By Report Year'!$A$4:$H$254,FinalData!$A91+1,FALSE),"..")</f>
        <v>..</v>
      </c>
      <c r="K91" t="str">
        <f>IF(ISNUMBER('CCR By Report Year'!AH91)=TRUE,HLOOKUP('CCR By Report Year'!AH91,'CCR By Report Year'!$A$4:$H$254,FinalData!$A91+1,FALSE),"..")</f>
        <v>..</v>
      </c>
      <c r="L91" t="str">
        <f>IF(ISNUMBER('CCR By Report Year'!AI91)=TRUE,HLOOKUP('CCR By Report Year'!AI91,'CCR By Report Year'!$A$4:$H$254,FinalData!$A91+1,FALSE),"..")</f>
        <v>..</v>
      </c>
      <c r="M91" t="str">
        <f>IF(ISNUMBER('CCR By Report Year'!AJ91)=TRUE,HLOOKUP('CCR By Report Year'!AJ91,'CCR By Report Year'!$A$4:$H$254,FinalData!$A91+1,FALSE),"..")</f>
        <v>..</v>
      </c>
      <c r="N91" t="str">
        <f>IF(ISNUMBER('CCR By Report Year'!Z91)=TRUE,HLOOKUP('CCR By Report Year'!Z91,'CCR By Report Year'!$J$4:$P$254,FinalData!$A91+1,FALSE),"..")</f>
        <v>..</v>
      </c>
      <c r="O91" t="str">
        <f>IF(ISNUMBER('CCR By Report Year'!AA91)=TRUE,HLOOKUP('CCR By Report Year'!AA91,'CCR By Report Year'!$J$4:$P$254,FinalData!$A91+1,FALSE),"..")</f>
        <v>..</v>
      </c>
      <c r="P91" t="str">
        <f>IF(ISNUMBER('CCR By Report Year'!AB91)=TRUE,HLOOKUP('CCR By Report Year'!AB91,'CCR By Report Year'!$J$4:$P$254,FinalData!$A91+1,FALSE),"..")</f>
        <v>..</v>
      </c>
      <c r="Q91" t="str">
        <f>IF(ISNUMBER('CCR By Report Year'!AC91)=TRUE,HLOOKUP('CCR By Report Year'!AC91,'CCR By Report Year'!$J$4:$P$254,FinalData!$A91+1,FALSE),"..")</f>
        <v>..</v>
      </c>
      <c r="R91" t="str">
        <f>IF(ISNUMBER('CCR By Report Year'!AD91)=TRUE,HLOOKUP('CCR By Report Year'!AD91,'CCR By Report Year'!$J$4:$P$254,FinalData!$A91+1,FALSE),"..")</f>
        <v>..</v>
      </c>
      <c r="S91" t="str">
        <f>IF(ISNUMBER('CCR By Report Year'!AE91)=TRUE,HLOOKUP('CCR By Report Year'!AE91,'CCR By Report Year'!$J$4:$P$254,FinalData!$A91+1,FALSE),"..")</f>
        <v>..</v>
      </c>
      <c r="T91" t="str">
        <f>IF(ISNUMBER('CCR By Report Year'!AF91)=TRUE,HLOOKUP('CCR By Report Year'!AF91,'CCR By Report Year'!$J$4:$P$254,FinalData!$A91+1,FALSE),"..")</f>
        <v>..</v>
      </c>
      <c r="U91" t="str">
        <f>IF(ISNUMBER('CCR By Report Year'!AG91)=TRUE,HLOOKUP('CCR By Report Year'!AG91,'CCR By Report Year'!$J$4:$P$254,FinalData!$A91+1,FALSE),"..")</f>
        <v>..</v>
      </c>
      <c r="V91" t="str">
        <f>IF(ISNUMBER('CCR By Report Year'!AH91)=TRUE,HLOOKUP('CCR By Report Year'!AH91,'CCR By Report Year'!$J$4:$P$254,FinalData!$A91+1,FALSE),"..")</f>
        <v>..</v>
      </c>
      <c r="W91" t="str">
        <f>IF(ISNUMBER('CCR By Report Year'!AI91)=TRUE,HLOOKUP('CCR By Report Year'!AI91,'CCR By Report Year'!$J$4:$P$254,FinalData!$A91+1,FALSE),"..")</f>
        <v>..</v>
      </c>
      <c r="X91" t="str">
        <f>IF(ISNUMBER('CCR By Report Year'!AJ91)=TRUE,HLOOKUP('CCR By Report Year'!AJ91,'CCR By Report Year'!$J$4:$P$254,FinalData!$A91+1,FALSE),"..")</f>
        <v>..</v>
      </c>
      <c r="Y91" t="str">
        <f>IF(ISNUMBER('CCR By Report Year'!Z91)=TRUE,HLOOKUP('CCR By Report Year'!Z91,'CCR By Report Year'!$R$4:$X$254,FinalData!$A91+1,FALSE),"..")</f>
        <v>..</v>
      </c>
      <c r="Z91" t="str">
        <f>IF(ISNUMBER('CCR By Report Year'!AA91)=TRUE,HLOOKUP('CCR By Report Year'!AA91,'CCR By Report Year'!$R$4:$X$254,FinalData!$A91+1,FALSE),"..")</f>
        <v>..</v>
      </c>
      <c r="AA91" t="str">
        <f>IF(ISNUMBER('CCR By Report Year'!AB91)=TRUE,HLOOKUP('CCR By Report Year'!AB91,'CCR By Report Year'!$R$4:$X$254,FinalData!$A91+1,FALSE),"..")</f>
        <v>..</v>
      </c>
      <c r="AB91" t="str">
        <f>IF(ISNUMBER('CCR By Report Year'!AC91)=TRUE,HLOOKUP('CCR By Report Year'!AC91,'CCR By Report Year'!$R$4:$X$254,FinalData!$A91+1,FALSE),"..")</f>
        <v>..</v>
      </c>
      <c r="AC91" t="str">
        <f>IF(ISNUMBER('CCR By Report Year'!AD91)=TRUE,HLOOKUP('CCR By Report Year'!AD91,'CCR By Report Year'!$R$4:$X$254,FinalData!$A91+1,FALSE),"..")</f>
        <v>..</v>
      </c>
      <c r="AD91" t="str">
        <f>IF(ISNUMBER('CCR By Report Year'!AE91)=TRUE,HLOOKUP('CCR By Report Year'!AE91,'CCR By Report Year'!$R$4:$X$254,FinalData!$A91+1,FALSE),"..")</f>
        <v>..</v>
      </c>
      <c r="AE91" t="str">
        <f>IF(ISNUMBER('CCR By Report Year'!AF91)=TRUE,HLOOKUP('CCR By Report Year'!AF91,'CCR By Report Year'!$R$4:$X$254,FinalData!$A91+1,FALSE),"..")</f>
        <v>..</v>
      </c>
      <c r="AF91" t="str">
        <f>IF(ISNUMBER('CCR By Report Year'!AG91)=TRUE,HLOOKUP('CCR By Report Year'!AG91,'CCR By Report Year'!$R$4:$X$254,FinalData!$A91+1,FALSE),"..")</f>
        <v>..</v>
      </c>
      <c r="AG91" t="str">
        <f>IF(ISNUMBER('CCR By Report Year'!AH91)=TRUE,HLOOKUP('CCR By Report Year'!AH91,'CCR By Report Year'!$R$4:$X$254,FinalData!$A91+1,FALSE),"..")</f>
        <v>..</v>
      </c>
      <c r="AH91" t="str">
        <f>IF(ISNUMBER('CCR By Report Year'!AI91)=TRUE,HLOOKUP('CCR By Report Year'!AI91,'CCR By Report Year'!$R$4:$X$254,FinalData!$A91+1,FALSE),"..")</f>
        <v>..</v>
      </c>
      <c r="AI91" t="str">
        <f>IF(ISNUMBER('CCR By Report Year'!AJ91)=TRUE,HLOOKUP('CCR By Report Year'!AJ91,'CCR By Report Year'!$R$4:$X$254,FinalData!$A91+1,FALSE),"..")</f>
        <v>..</v>
      </c>
    </row>
    <row r="92" spans="1:35" x14ac:dyDescent="0.35">
      <c r="A92">
        <v>88</v>
      </c>
      <c r="B92" t="s">
        <v>87</v>
      </c>
      <c r="C92" t="str">
        <f>IF(ISNUMBER('CCR By Report Year'!Z92)=TRUE,HLOOKUP('CCR By Report Year'!Z92,'CCR By Report Year'!$A$4:$H$254,FinalData!$A92+1,FALSE),"..")</f>
        <v>..</v>
      </c>
      <c r="D92" t="str">
        <f>IF(ISNUMBER('CCR By Report Year'!AA92)=TRUE,HLOOKUP('CCR By Report Year'!AA92,'CCR By Report Year'!$A$4:$H$254,FinalData!$A92+1,FALSE),"..")</f>
        <v>..</v>
      </c>
      <c r="E92" t="str">
        <f>IF(ISNUMBER('CCR By Report Year'!AB92)=TRUE,HLOOKUP('CCR By Report Year'!AB92,'CCR By Report Year'!$A$4:$H$254,FinalData!$A92+1,FALSE),"..")</f>
        <v>..</v>
      </c>
      <c r="F92" t="str">
        <f>IF(ISNUMBER('CCR By Report Year'!AC92)=TRUE,HLOOKUP('CCR By Report Year'!AC92,'CCR By Report Year'!$A$4:$H$254,FinalData!$A92+1,FALSE),"..")</f>
        <v>..</v>
      </c>
      <c r="G92" t="str">
        <f>IF(ISNUMBER('CCR By Report Year'!AD92)=TRUE,HLOOKUP('CCR By Report Year'!AD92,'CCR By Report Year'!$A$4:$H$254,FinalData!$A92+1,FALSE),"..")</f>
        <v>..</v>
      </c>
      <c r="H92" t="str">
        <f>IF(ISNUMBER('CCR By Report Year'!AE92)=TRUE,HLOOKUP('CCR By Report Year'!AE92,'CCR By Report Year'!$A$4:$H$254,FinalData!$A92+1,FALSE),"..")</f>
        <v>..</v>
      </c>
      <c r="I92" t="str">
        <f>IF(ISNUMBER('CCR By Report Year'!AF92)=TRUE,HLOOKUP('CCR By Report Year'!AF92,'CCR By Report Year'!$A$4:$H$254,FinalData!$A92+1,FALSE),"..")</f>
        <v>..</v>
      </c>
      <c r="J92" t="str">
        <f>IF(ISNUMBER('CCR By Report Year'!AG92)=TRUE,HLOOKUP('CCR By Report Year'!AG92,'CCR By Report Year'!$A$4:$H$254,FinalData!$A92+1,FALSE),"..")</f>
        <v>..</v>
      </c>
      <c r="K92" t="str">
        <f>IF(ISNUMBER('CCR By Report Year'!AH92)=TRUE,HLOOKUP('CCR By Report Year'!AH92,'CCR By Report Year'!$A$4:$H$254,FinalData!$A92+1,FALSE),"..")</f>
        <v>..</v>
      </c>
      <c r="L92" t="str">
        <f>IF(ISNUMBER('CCR By Report Year'!AI92)=TRUE,HLOOKUP('CCR By Report Year'!AI92,'CCR By Report Year'!$A$4:$H$254,FinalData!$A92+1,FALSE),"..")</f>
        <v>..</v>
      </c>
      <c r="M92" t="str">
        <f>IF(ISNUMBER('CCR By Report Year'!AJ92)=TRUE,HLOOKUP('CCR By Report Year'!AJ92,'CCR By Report Year'!$A$4:$H$254,FinalData!$A92+1,FALSE),"..")</f>
        <v>..</v>
      </c>
      <c r="N92" t="str">
        <f>IF(ISNUMBER('CCR By Report Year'!Z92)=TRUE,HLOOKUP('CCR By Report Year'!Z92,'CCR By Report Year'!$J$4:$P$254,FinalData!$A92+1,FALSE),"..")</f>
        <v>..</v>
      </c>
      <c r="O92" t="str">
        <f>IF(ISNUMBER('CCR By Report Year'!AA92)=TRUE,HLOOKUP('CCR By Report Year'!AA92,'CCR By Report Year'!$J$4:$P$254,FinalData!$A92+1,FALSE),"..")</f>
        <v>..</v>
      </c>
      <c r="P92" t="str">
        <f>IF(ISNUMBER('CCR By Report Year'!AB92)=TRUE,HLOOKUP('CCR By Report Year'!AB92,'CCR By Report Year'!$J$4:$P$254,FinalData!$A92+1,FALSE),"..")</f>
        <v>..</v>
      </c>
      <c r="Q92" t="str">
        <f>IF(ISNUMBER('CCR By Report Year'!AC92)=TRUE,HLOOKUP('CCR By Report Year'!AC92,'CCR By Report Year'!$J$4:$P$254,FinalData!$A92+1,FALSE),"..")</f>
        <v>..</v>
      </c>
      <c r="R92" t="str">
        <f>IF(ISNUMBER('CCR By Report Year'!AD92)=TRUE,HLOOKUP('CCR By Report Year'!AD92,'CCR By Report Year'!$J$4:$P$254,FinalData!$A92+1,FALSE),"..")</f>
        <v>..</v>
      </c>
      <c r="S92" t="str">
        <f>IF(ISNUMBER('CCR By Report Year'!AE92)=TRUE,HLOOKUP('CCR By Report Year'!AE92,'CCR By Report Year'!$J$4:$P$254,FinalData!$A92+1,FALSE),"..")</f>
        <v>..</v>
      </c>
      <c r="T92" t="str">
        <f>IF(ISNUMBER('CCR By Report Year'!AF92)=TRUE,HLOOKUP('CCR By Report Year'!AF92,'CCR By Report Year'!$J$4:$P$254,FinalData!$A92+1,FALSE),"..")</f>
        <v>..</v>
      </c>
      <c r="U92" t="str">
        <f>IF(ISNUMBER('CCR By Report Year'!AG92)=TRUE,HLOOKUP('CCR By Report Year'!AG92,'CCR By Report Year'!$J$4:$P$254,FinalData!$A92+1,FALSE),"..")</f>
        <v>..</v>
      </c>
      <c r="V92" t="str">
        <f>IF(ISNUMBER('CCR By Report Year'!AH92)=TRUE,HLOOKUP('CCR By Report Year'!AH92,'CCR By Report Year'!$J$4:$P$254,FinalData!$A92+1,FALSE),"..")</f>
        <v>..</v>
      </c>
      <c r="W92" t="str">
        <f>IF(ISNUMBER('CCR By Report Year'!AI92)=TRUE,HLOOKUP('CCR By Report Year'!AI92,'CCR By Report Year'!$J$4:$P$254,FinalData!$A92+1,FALSE),"..")</f>
        <v>..</v>
      </c>
      <c r="X92" t="str">
        <f>IF(ISNUMBER('CCR By Report Year'!AJ92)=TRUE,HLOOKUP('CCR By Report Year'!AJ92,'CCR By Report Year'!$J$4:$P$254,FinalData!$A92+1,FALSE),"..")</f>
        <v>..</v>
      </c>
      <c r="Y92" t="str">
        <f>IF(ISNUMBER('CCR By Report Year'!Z92)=TRUE,HLOOKUP('CCR By Report Year'!Z92,'CCR By Report Year'!$R$4:$X$254,FinalData!$A92+1,FALSE),"..")</f>
        <v>..</v>
      </c>
      <c r="Z92" t="str">
        <f>IF(ISNUMBER('CCR By Report Year'!AA92)=TRUE,HLOOKUP('CCR By Report Year'!AA92,'CCR By Report Year'!$R$4:$X$254,FinalData!$A92+1,FALSE),"..")</f>
        <v>..</v>
      </c>
      <c r="AA92" t="str">
        <f>IF(ISNUMBER('CCR By Report Year'!AB92)=TRUE,HLOOKUP('CCR By Report Year'!AB92,'CCR By Report Year'!$R$4:$X$254,FinalData!$A92+1,FALSE),"..")</f>
        <v>..</v>
      </c>
      <c r="AB92" t="str">
        <f>IF(ISNUMBER('CCR By Report Year'!AC92)=TRUE,HLOOKUP('CCR By Report Year'!AC92,'CCR By Report Year'!$R$4:$X$254,FinalData!$A92+1,FALSE),"..")</f>
        <v>..</v>
      </c>
      <c r="AC92" t="str">
        <f>IF(ISNUMBER('CCR By Report Year'!AD92)=TRUE,HLOOKUP('CCR By Report Year'!AD92,'CCR By Report Year'!$R$4:$X$254,FinalData!$A92+1,FALSE),"..")</f>
        <v>..</v>
      </c>
      <c r="AD92" t="str">
        <f>IF(ISNUMBER('CCR By Report Year'!AE92)=TRUE,HLOOKUP('CCR By Report Year'!AE92,'CCR By Report Year'!$R$4:$X$254,FinalData!$A92+1,FALSE),"..")</f>
        <v>..</v>
      </c>
      <c r="AE92" t="str">
        <f>IF(ISNUMBER('CCR By Report Year'!AF92)=TRUE,HLOOKUP('CCR By Report Year'!AF92,'CCR By Report Year'!$R$4:$X$254,FinalData!$A92+1,FALSE),"..")</f>
        <v>..</v>
      </c>
      <c r="AF92" t="str">
        <f>IF(ISNUMBER('CCR By Report Year'!AG92)=TRUE,HLOOKUP('CCR By Report Year'!AG92,'CCR By Report Year'!$R$4:$X$254,FinalData!$A92+1,FALSE),"..")</f>
        <v>..</v>
      </c>
      <c r="AG92" t="str">
        <f>IF(ISNUMBER('CCR By Report Year'!AH92)=TRUE,HLOOKUP('CCR By Report Year'!AH92,'CCR By Report Year'!$R$4:$X$254,FinalData!$A92+1,FALSE),"..")</f>
        <v>..</v>
      </c>
      <c r="AH92" t="str">
        <f>IF(ISNUMBER('CCR By Report Year'!AI92)=TRUE,HLOOKUP('CCR By Report Year'!AI92,'CCR By Report Year'!$R$4:$X$254,FinalData!$A92+1,FALSE),"..")</f>
        <v>..</v>
      </c>
      <c r="AI92" t="str">
        <f>IF(ISNUMBER('CCR By Report Year'!AJ92)=TRUE,HLOOKUP('CCR By Report Year'!AJ92,'CCR By Report Year'!$R$4:$X$254,FinalData!$A92+1,FALSE),"..")</f>
        <v>..</v>
      </c>
    </row>
    <row r="93" spans="1:35" x14ac:dyDescent="0.35">
      <c r="A93">
        <v>89</v>
      </c>
      <c r="B93" t="s">
        <v>88</v>
      </c>
      <c r="C93" t="str">
        <f>IF(ISNUMBER('CCR By Report Year'!Z93)=TRUE,HLOOKUP('CCR By Report Year'!Z93,'CCR By Report Year'!$A$4:$H$254,FinalData!$A93+1,FALSE),"..")</f>
        <v>..</v>
      </c>
      <c r="D93" t="str">
        <f>IF(ISNUMBER('CCR By Report Year'!AA93)=TRUE,HLOOKUP('CCR By Report Year'!AA93,'CCR By Report Year'!$A$4:$H$254,FinalData!$A93+1,FALSE),"..")</f>
        <v>..</v>
      </c>
      <c r="E93" t="str">
        <f>IF(ISNUMBER('CCR By Report Year'!AB93)=TRUE,HLOOKUP('CCR By Report Year'!AB93,'CCR By Report Year'!$A$4:$H$254,FinalData!$A93+1,FALSE),"..")</f>
        <v>..</v>
      </c>
      <c r="F93" t="str">
        <f>IF(ISNUMBER('CCR By Report Year'!AC93)=TRUE,HLOOKUP('CCR By Report Year'!AC93,'CCR By Report Year'!$A$4:$H$254,FinalData!$A93+1,FALSE),"..")</f>
        <v>..</v>
      </c>
      <c r="G93" t="str">
        <f>IF(ISNUMBER('CCR By Report Year'!AD93)=TRUE,HLOOKUP('CCR By Report Year'!AD93,'CCR By Report Year'!$A$4:$H$254,FinalData!$A93+1,FALSE),"..")</f>
        <v>..</v>
      </c>
      <c r="H93" t="str">
        <f>IF(ISNUMBER('CCR By Report Year'!AE93)=TRUE,HLOOKUP('CCR By Report Year'!AE93,'CCR By Report Year'!$A$4:$H$254,FinalData!$A93+1,FALSE),"..")</f>
        <v>..</v>
      </c>
      <c r="I93" t="str">
        <f>IF(ISNUMBER('CCR By Report Year'!AF93)=TRUE,HLOOKUP('CCR By Report Year'!AF93,'CCR By Report Year'!$A$4:$H$254,FinalData!$A93+1,FALSE),"..")</f>
        <v>..</v>
      </c>
      <c r="J93">
        <f>IF(ISNUMBER('CCR By Report Year'!AG93)=TRUE,HLOOKUP('CCR By Report Year'!AG93,'CCR By Report Year'!$A$4:$H$254,FinalData!$A93+1,FALSE),"..")</f>
        <v>0.84607142857142847</v>
      </c>
      <c r="K93">
        <f>IF(ISNUMBER('CCR By Report Year'!AH93)=TRUE,HLOOKUP('CCR By Report Year'!AH93,'CCR By Report Year'!$A$4:$H$254,FinalData!$A93+1,FALSE),"..")</f>
        <v>0.84607142857142847</v>
      </c>
      <c r="L93">
        <f>IF(ISNUMBER('CCR By Report Year'!AI93)=TRUE,HLOOKUP('CCR By Report Year'!AI93,'CCR By Report Year'!$A$4:$H$254,FinalData!$A93+1,FALSE),"..")</f>
        <v>0.84607142857142847</v>
      </c>
      <c r="M93">
        <f>IF(ISNUMBER('CCR By Report Year'!AJ93)=TRUE,HLOOKUP('CCR By Report Year'!AJ93,'CCR By Report Year'!$A$4:$H$254,FinalData!$A93+1,FALSE),"..")</f>
        <v>0.84607142857142847</v>
      </c>
      <c r="N93" t="str">
        <f>IF(ISNUMBER('CCR By Report Year'!Z93)=TRUE,HLOOKUP('CCR By Report Year'!Z93,'CCR By Report Year'!$J$4:$P$254,FinalData!$A93+1,FALSE),"..")</f>
        <v>..</v>
      </c>
      <c r="O93" t="str">
        <f>IF(ISNUMBER('CCR By Report Year'!AA93)=TRUE,HLOOKUP('CCR By Report Year'!AA93,'CCR By Report Year'!$J$4:$P$254,FinalData!$A93+1,FALSE),"..")</f>
        <v>..</v>
      </c>
      <c r="P93" t="str">
        <f>IF(ISNUMBER('CCR By Report Year'!AB93)=TRUE,HLOOKUP('CCR By Report Year'!AB93,'CCR By Report Year'!$J$4:$P$254,FinalData!$A93+1,FALSE),"..")</f>
        <v>..</v>
      </c>
      <c r="Q93" t="str">
        <f>IF(ISNUMBER('CCR By Report Year'!AC93)=TRUE,HLOOKUP('CCR By Report Year'!AC93,'CCR By Report Year'!$J$4:$P$254,FinalData!$A93+1,FALSE),"..")</f>
        <v>..</v>
      </c>
      <c r="R93" t="str">
        <f>IF(ISNUMBER('CCR By Report Year'!AD93)=TRUE,HLOOKUP('CCR By Report Year'!AD93,'CCR By Report Year'!$J$4:$P$254,FinalData!$A93+1,FALSE),"..")</f>
        <v>..</v>
      </c>
      <c r="S93" t="str">
        <f>IF(ISNUMBER('CCR By Report Year'!AE93)=TRUE,HLOOKUP('CCR By Report Year'!AE93,'CCR By Report Year'!$J$4:$P$254,FinalData!$A93+1,FALSE),"..")</f>
        <v>..</v>
      </c>
      <c r="T93" t="str">
        <f>IF(ISNUMBER('CCR By Report Year'!AF93)=TRUE,HLOOKUP('CCR By Report Year'!AF93,'CCR By Report Year'!$J$4:$P$254,FinalData!$A93+1,FALSE),"..")</f>
        <v>..</v>
      </c>
      <c r="U93">
        <f>IF(ISNUMBER('CCR By Report Year'!AG93)=TRUE,HLOOKUP('CCR By Report Year'!AG93,'CCR By Report Year'!$J$4:$P$254,FinalData!$A93+1,FALSE),"..")</f>
        <v>0.84285714285714286</v>
      </c>
      <c r="V93">
        <f>IF(ISNUMBER('CCR By Report Year'!AH93)=TRUE,HLOOKUP('CCR By Report Year'!AH93,'CCR By Report Year'!$J$4:$P$254,FinalData!$A93+1,FALSE),"..")</f>
        <v>0.84285714285714286</v>
      </c>
      <c r="W93">
        <f>IF(ISNUMBER('CCR By Report Year'!AI93)=TRUE,HLOOKUP('CCR By Report Year'!AI93,'CCR By Report Year'!$J$4:$P$254,FinalData!$A93+1,FALSE),"..")</f>
        <v>0.84285714285714286</v>
      </c>
      <c r="X93">
        <f>IF(ISNUMBER('CCR By Report Year'!AJ93)=TRUE,HLOOKUP('CCR By Report Year'!AJ93,'CCR By Report Year'!$J$4:$P$254,FinalData!$A93+1,FALSE),"..")</f>
        <v>0.84285714285714286</v>
      </c>
      <c r="Y93" t="str">
        <f>IF(ISNUMBER('CCR By Report Year'!Z93)=TRUE,HLOOKUP('CCR By Report Year'!Z93,'CCR By Report Year'!$R$4:$X$254,FinalData!$A93+1,FALSE),"..")</f>
        <v>..</v>
      </c>
      <c r="Z93" t="str">
        <f>IF(ISNUMBER('CCR By Report Year'!AA93)=TRUE,HLOOKUP('CCR By Report Year'!AA93,'CCR By Report Year'!$R$4:$X$254,FinalData!$A93+1,FALSE),"..")</f>
        <v>..</v>
      </c>
      <c r="AA93" t="str">
        <f>IF(ISNUMBER('CCR By Report Year'!AB93)=TRUE,HLOOKUP('CCR By Report Year'!AB93,'CCR By Report Year'!$R$4:$X$254,FinalData!$A93+1,FALSE),"..")</f>
        <v>..</v>
      </c>
      <c r="AB93" t="str">
        <f>IF(ISNUMBER('CCR By Report Year'!AC93)=TRUE,HLOOKUP('CCR By Report Year'!AC93,'CCR By Report Year'!$R$4:$X$254,FinalData!$A93+1,FALSE),"..")</f>
        <v>..</v>
      </c>
      <c r="AC93" t="str">
        <f>IF(ISNUMBER('CCR By Report Year'!AD93)=TRUE,HLOOKUP('CCR By Report Year'!AD93,'CCR By Report Year'!$R$4:$X$254,FinalData!$A93+1,FALSE),"..")</f>
        <v>..</v>
      </c>
      <c r="AD93" t="str">
        <f>IF(ISNUMBER('CCR By Report Year'!AE93)=TRUE,HLOOKUP('CCR By Report Year'!AE93,'CCR By Report Year'!$R$4:$X$254,FinalData!$A93+1,FALSE),"..")</f>
        <v>..</v>
      </c>
      <c r="AE93" t="str">
        <f>IF(ISNUMBER('CCR By Report Year'!AF93)=TRUE,HLOOKUP('CCR By Report Year'!AF93,'CCR By Report Year'!$R$4:$X$254,FinalData!$A93+1,FALSE),"..")</f>
        <v>..</v>
      </c>
      <c r="AF93">
        <f>IF(ISNUMBER('CCR By Report Year'!AG93)=TRUE,HLOOKUP('CCR By Report Year'!AG93,'CCR By Report Year'!$R$4:$X$254,FinalData!$A93+1,FALSE),"..")</f>
        <v>0.71714285714285708</v>
      </c>
      <c r="AG93">
        <f>IF(ISNUMBER('CCR By Report Year'!AH93)=TRUE,HLOOKUP('CCR By Report Year'!AH93,'CCR By Report Year'!$R$4:$X$254,FinalData!$A93+1,FALSE),"..")</f>
        <v>0.71714285714285708</v>
      </c>
      <c r="AH93">
        <f>IF(ISNUMBER('CCR By Report Year'!AI93)=TRUE,HLOOKUP('CCR By Report Year'!AI93,'CCR By Report Year'!$R$4:$X$254,FinalData!$A93+1,FALSE),"..")</f>
        <v>0.71714285714285708</v>
      </c>
      <c r="AI93">
        <f>IF(ISNUMBER('CCR By Report Year'!AJ93)=TRUE,HLOOKUP('CCR By Report Year'!AJ93,'CCR By Report Year'!$R$4:$X$254,FinalData!$A93+1,FALSE),"..")</f>
        <v>0.71714285714285708</v>
      </c>
    </row>
    <row r="94" spans="1:35" x14ac:dyDescent="0.35">
      <c r="A94">
        <v>90</v>
      </c>
      <c r="B94" t="s">
        <v>89</v>
      </c>
      <c r="C94" t="str">
        <f>IF(ISNUMBER('CCR By Report Year'!Z94)=TRUE,HLOOKUP('CCR By Report Year'!Z94,'CCR By Report Year'!$A$4:$H$254,FinalData!$A94+1,FALSE),"..")</f>
        <v>..</v>
      </c>
      <c r="D94" t="str">
        <f>IF(ISNUMBER('CCR By Report Year'!AA94)=TRUE,HLOOKUP('CCR By Report Year'!AA94,'CCR By Report Year'!$A$4:$H$254,FinalData!$A94+1,FALSE),"..")</f>
        <v>..</v>
      </c>
      <c r="E94" t="str">
        <f>IF(ISNUMBER('CCR By Report Year'!AB94)=TRUE,HLOOKUP('CCR By Report Year'!AB94,'CCR By Report Year'!$A$4:$H$254,FinalData!$A94+1,FALSE),"..")</f>
        <v>..</v>
      </c>
      <c r="F94" t="str">
        <f>IF(ISNUMBER('CCR By Report Year'!AC94)=TRUE,HLOOKUP('CCR By Report Year'!AC94,'CCR By Report Year'!$A$4:$H$254,FinalData!$A94+1,FALSE),"..")</f>
        <v>..</v>
      </c>
      <c r="G94" t="str">
        <f>IF(ISNUMBER('CCR By Report Year'!AD94)=TRUE,HLOOKUP('CCR By Report Year'!AD94,'CCR By Report Year'!$A$4:$H$254,FinalData!$A94+1,FALSE),"..")</f>
        <v>..</v>
      </c>
      <c r="H94" t="str">
        <f>IF(ISNUMBER('CCR By Report Year'!AE94)=TRUE,HLOOKUP('CCR By Report Year'!AE94,'CCR By Report Year'!$A$4:$H$254,FinalData!$A94+1,FALSE),"..")</f>
        <v>..</v>
      </c>
      <c r="I94" t="str">
        <f>IF(ISNUMBER('CCR By Report Year'!AF94)=TRUE,HLOOKUP('CCR By Report Year'!AF94,'CCR By Report Year'!$A$4:$H$254,FinalData!$A94+1,FALSE),"..")</f>
        <v>..</v>
      </c>
      <c r="J94" t="str">
        <f>IF(ISNUMBER('CCR By Report Year'!AG94)=TRUE,HLOOKUP('CCR By Report Year'!AG94,'CCR By Report Year'!$A$4:$H$254,FinalData!$A94+1,FALSE),"..")</f>
        <v>..</v>
      </c>
      <c r="K94" t="str">
        <f>IF(ISNUMBER('CCR By Report Year'!AH94)=TRUE,HLOOKUP('CCR By Report Year'!AH94,'CCR By Report Year'!$A$4:$H$254,FinalData!$A94+1,FALSE),"..")</f>
        <v>..</v>
      </c>
      <c r="L94" t="str">
        <f>IF(ISNUMBER('CCR By Report Year'!AI94)=TRUE,HLOOKUP('CCR By Report Year'!AI94,'CCR By Report Year'!$A$4:$H$254,FinalData!$A94+1,FALSE),"..")</f>
        <v>..</v>
      </c>
      <c r="M94" t="str">
        <f>IF(ISNUMBER('CCR By Report Year'!AJ94)=TRUE,HLOOKUP('CCR By Report Year'!AJ94,'CCR By Report Year'!$A$4:$H$254,FinalData!$A94+1,FALSE),"..")</f>
        <v>..</v>
      </c>
      <c r="N94" t="str">
        <f>IF(ISNUMBER('CCR By Report Year'!Z94)=TRUE,HLOOKUP('CCR By Report Year'!Z94,'CCR By Report Year'!$J$4:$P$254,FinalData!$A94+1,FALSE),"..")</f>
        <v>..</v>
      </c>
      <c r="O94" t="str">
        <f>IF(ISNUMBER('CCR By Report Year'!AA94)=TRUE,HLOOKUP('CCR By Report Year'!AA94,'CCR By Report Year'!$J$4:$P$254,FinalData!$A94+1,FALSE),"..")</f>
        <v>..</v>
      </c>
      <c r="P94" t="str">
        <f>IF(ISNUMBER('CCR By Report Year'!AB94)=TRUE,HLOOKUP('CCR By Report Year'!AB94,'CCR By Report Year'!$J$4:$P$254,FinalData!$A94+1,FALSE),"..")</f>
        <v>..</v>
      </c>
      <c r="Q94" t="str">
        <f>IF(ISNUMBER('CCR By Report Year'!AC94)=TRUE,HLOOKUP('CCR By Report Year'!AC94,'CCR By Report Year'!$J$4:$P$254,FinalData!$A94+1,FALSE),"..")</f>
        <v>..</v>
      </c>
      <c r="R94" t="str">
        <f>IF(ISNUMBER('CCR By Report Year'!AD94)=TRUE,HLOOKUP('CCR By Report Year'!AD94,'CCR By Report Year'!$J$4:$P$254,FinalData!$A94+1,FALSE),"..")</f>
        <v>..</v>
      </c>
      <c r="S94" t="str">
        <f>IF(ISNUMBER('CCR By Report Year'!AE94)=TRUE,HLOOKUP('CCR By Report Year'!AE94,'CCR By Report Year'!$J$4:$P$254,FinalData!$A94+1,FALSE),"..")</f>
        <v>..</v>
      </c>
      <c r="T94" t="str">
        <f>IF(ISNUMBER('CCR By Report Year'!AF94)=TRUE,HLOOKUP('CCR By Report Year'!AF94,'CCR By Report Year'!$J$4:$P$254,FinalData!$A94+1,FALSE),"..")</f>
        <v>..</v>
      </c>
      <c r="U94" t="str">
        <f>IF(ISNUMBER('CCR By Report Year'!AG94)=TRUE,HLOOKUP('CCR By Report Year'!AG94,'CCR By Report Year'!$J$4:$P$254,FinalData!$A94+1,FALSE),"..")</f>
        <v>..</v>
      </c>
      <c r="V94" t="str">
        <f>IF(ISNUMBER('CCR By Report Year'!AH94)=TRUE,HLOOKUP('CCR By Report Year'!AH94,'CCR By Report Year'!$J$4:$P$254,FinalData!$A94+1,FALSE),"..")</f>
        <v>..</v>
      </c>
      <c r="W94" t="str">
        <f>IF(ISNUMBER('CCR By Report Year'!AI94)=TRUE,HLOOKUP('CCR By Report Year'!AI94,'CCR By Report Year'!$J$4:$P$254,FinalData!$A94+1,FALSE),"..")</f>
        <v>..</v>
      </c>
      <c r="X94" t="str">
        <f>IF(ISNUMBER('CCR By Report Year'!AJ94)=TRUE,HLOOKUP('CCR By Report Year'!AJ94,'CCR By Report Year'!$J$4:$P$254,FinalData!$A94+1,FALSE),"..")</f>
        <v>..</v>
      </c>
      <c r="Y94" t="str">
        <f>IF(ISNUMBER('CCR By Report Year'!Z94)=TRUE,HLOOKUP('CCR By Report Year'!Z94,'CCR By Report Year'!$R$4:$X$254,FinalData!$A94+1,FALSE),"..")</f>
        <v>..</v>
      </c>
      <c r="Z94" t="str">
        <f>IF(ISNUMBER('CCR By Report Year'!AA94)=TRUE,HLOOKUP('CCR By Report Year'!AA94,'CCR By Report Year'!$R$4:$X$254,FinalData!$A94+1,FALSE),"..")</f>
        <v>..</v>
      </c>
      <c r="AA94" t="str">
        <f>IF(ISNUMBER('CCR By Report Year'!AB94)=TRUE,HLOOKUP('CCR By Report Year'!AB94,'CCR By Report Year'!$R$4:$X$254,FinalData!$A94+1,FALSE),"..")</f>
        <v>..</v>
      </c>
      <c r="AB94" t="str">
        <f>IF(ISNUMBER('CCR By Report Year'!AC94)=TRUE,HLOOKUP('CCR By Report Year'!AC94,'CCR By Report Year'!$R$4:$X$254,FinalData!$A94+1,FALSE),"..")</f>
        <v>..</v>
      </c>
      <c r="AC94" t="str">
        <f>IF(ISNUMBER('CCR By Report Year'!AD94)=TRUE,HLOOKUP('CCR By Report Year'!AD94,'CCR By Report Year'!$R$4:$X$254,FinalData!$A94+1,FALSE),"..")</f>
        <v>..</v>
      </c>
      <c r="AD94" t="str">
        <f>IF(ISNUMBER('CCR By Report Year'!AE94)=TRUE,HLOOKUP('CCR By Report Year'!AE94,'CCR By Report Year'!$R$4:$X$254,FinalData!$A94+1,FALSE),"..")</f>
        <v>..</v>
      </c>
      <c r="AE94" t="str">
        <f>IF(ISNUMBER('CCR By Report Year'!AF94)=TRUE,HLOOKUP('CCR By Report Year'!AF94,'CCR By Report Year'!$R$4:$X$254,FinalData!$A94+1,FALSE),"..")</f>
        <v>..</v>
      </c>
      <c r="AF94" t="str">
        <f>IF(ISNUMBER('CCR By Report Year'!AG94)=TRUE,HLOOKUP('CCR By Report Year'!AG94,'CCR By Report Year'!$R$4:$X$254,FinalData!$A94+1,FALSE),"..")</f>
        <v>..</v>
      </c>
      <c r="AG94" t="str">
        <f>IF(ISNUMBER('CCR By Report Year'!AH94)=TRUE,HLOOKUP('CCR By Report Year'!AH94,'CCR By Report Year'!$R$4:$X$254,FinalData!$A94+1,FALSE),"..")</f>
        <v>..</v>
      </c>
      <c r="AH94" t="str">
        <f>IF(ISNUMBER('CCR By Report Year'!AI94)=TRUE,HLOOKUP('CCR By Report Year'!AI94,'CCR By Report Year'!$R$4:$X$254,FinalData!$A94+1,FALSE),"..")</f>
        <v>..</v>
      </c>
      <c r="AI94" t="str">
        <f>IF(ISNUMBER('CCR By Report Year'!AJ94)=TRUE,HLOOKUP('CCR By Report Year'!AJ94,'CCR By Report Year'!$R$4:$X$254,FinalData!$A94+1,FALSE),"..")</f>
        <v>..</v>
      </c>
    </row>
    <row r="95" spans="1:35" x14ac:dyDescent="0.35">
      <c r="A95">
        <v>91</v>
      </c>
      <c r="B95" t="s">
        <v>90</v>
      </c>
      <c r="C95" t="str">
        <f>IF(ISNUMBER('CCR By Report Year'!Z95)=TRUE,HLOOKUP('CCR By Report Year'!Z95,'CCR By Report Year'!$A$4:$H$254,FinalData!$A95+1,FALSE),"..")</f>
        <v>..</v>
      </c>
      <c r="D95" t="str">
        <f>IF(ISNUMBER('CCR By Report Year'!AA95)=TRUE,HLOOKUP('CCR By Report Year'!AA95,'CCR By Report Year'!$A$4:$H$254,FinalData!$A95+1,FALSE),"..")</f>
        <v>..</v>
      </c>
      <c r="E95" t="str">
        <f>IF(ISNUMBER('CCR By Report Year'!AB95)=TRUE,HLOOKUP('CCR By Report Year'!AB95,'CCR By Report Year'!$A$4:$H$254,FinalData!$A95+1,FALSE),"..")</f>
        <v>..</v>
      </c>
      <c r="F95" t="str">
        <f>IF(ISNUMBER('CCR By Report Year'!AC95)=TRUE,HLOOKUP('CCR By Report Year'!AC95,'CCR By Report Year'!$A$4:$H$254,FinalData!$A95+1,FALSE),"..")</f>
        <v>..</v>
      </c>
      <c r="G95" t="str">
        <f>IF(ISNUMBER('CCR By Report Year'!AD95)=TRUE,HLOOKUP('CCR By Report Year'!AD95,'CCR By Report Year'!$A$4:$H$254,FinalData!$A95+1,FALSE),"..")</f>
        <v>..</v>
      </c>
      <c r="H95" t="str">
        <f>IF(ISNUMBER('CCR By Report Year'!AE95)=TRUE,HLOOKUP('CCR By Report Year'!AE95,'CCR By Report Year'!$A$4:$H$254,FinalData!$A95+1,FALSE),"..")</f>
        <v>..</v>
      </c>
      <c r="I95" t="str">
        <f>IF(ISNUMBER('CCR By Report Year'!AF95)=TRUE,HLOOKUP('CCR By Report Year'!AF95,'CCR By Report Year'!$A$4:$H$254,FinalData!$A95+1,FALSE),"..")</f>
        <v>..</v>
      </c>
      <c r="J95" t="str">
        <f>IF(ISNUMBER('CCR By Report Year'!AG95)=TRUE,HLOOKUP('CCR By Report Year'!AG95,'CCR By Report Year'!$A$4:$H$254,FinalData!$A95+1,FALSE),"..")</f>
        <v>..</v>
      </c>
      <c r="K95" t="str">
        <f>IF(ISNUMBER('CCR By Report Year'!AH95)=TRUE,HLOOKUP('CCR By Report Year'!AH95,'CCR By Report Year'!$A$4:$H$254,FinalData!$A95+1,FALSE),"..")</f>
        <v>..</v>
      </c>
      <c r="L95" t="str">
        <f>IF(ISNUMBER('CCR By Report Year'!AI95)=TRUE,HLOOKUP('CCR By Report Year'!AI95,'CCR By Report Year'!$A$4:$H$254,FinalData!$A95+1,FALSE),"..")</f>
        <v>..</v>
      </c>
      <c r="M95" t="str">
        <f>IF(ISNUMBER('CCR By Report Year'!AJ95)=TRUE,HLOOKUP('CCR By Report Year'!AJ95,'CCR By Report Year'!$A$4:$H$254,FinalData!$A95+1,FALSE),"..")</f>
        <v>..</v>
      </c>
      <c r="N95" t="str">
        <f>IF(ISNUMBER('CCR By Report Year'!Z95)=TRUE,HLOOKUP('CCR By Report Year'!Z95,'CCR By Report Year'!$J$4:$P$254,FinalData!$A95+1,FALSE),"..")</f>
        <v>..</v>
      </c>
      <c r="O95" t="str">
        <f>IF(ISNUMBER('CCR By Report Year'!AA95)=TRUE,HLOOKUP('CCR By Report Year'!AA95,'CCR By Report Year'!$J$4:$P$254,FinalData!$A95+1,FALSE),"..")</f>
        <v>..</v>
      </c>
      <c r="P95" t="str">
        <f>IF(ISNUMBER('CCR By Report Year'!AB95)=TRUE,HLOOKUP('CCR By Report Year'!AB95,'CCR By Report Year'!$J$4:$P$254,FinalData!$A95+1,FALSE),"..")</f>
        <v>..</v>
      </c>
      <c r="Q95" t="str">
        <f>IF(ISNUMBER('CCR By Report Year'!AC95)=TRUE,HLOOKUP('CCR By Report Year'!AC95,'CCR By Report Year'!$J$4:$P$254,FinalData!$A95+1,FALSE),"..")</f>
        <v>..</v>
      </c>
      <c r="R95" t="str">
        <f>IF(ISNUMBER('CCR By Report Year'!AD95)=TRUE,HLOOKUP('CCR By Report Year'!AD95,'CCR By Report Year'!$J$4:$P$254,FinalData!$A95+1,FALSE),"..")</f>
        <v>..</v>
      </c>
      <c r="S95" t="str">
        <f>IF(ISNUMBER('CCR By Report Year'!AE95)=TRUE,HLOOKUP('CCR By Report Year'!AE95,'CCR By Report Year'!$J$4:$P$254,FinalData!$A95+1,FALSE),"..")</f>
        <v>..</v>
      </c>
      <c r="T95" t="str">
        <f>IF(ISNUMBER('CCR By Report Year'!AF95)=TRUE,HLOOKUP('CCR By Report Year'!AF95,'CCR By Report Year'!$J$4:$P$254,FinalData!$A95+1,FALSE),"..")</f>
        <v>..</v>
      </c>
      <c r="U95" t="str">
        <f>IF(ISNUMBER('CCR By Report Year'!AG95)=TRUE,HLOOKUP('CCR By Report Year'!AG95,'CCR By Report Year'!$J$4:$P$254,FinalData!$A95+1,FALSE),"..")</f>
        <v>..</v>
      </c>
      <c r="V95" t="str">
        <f>IF(ISNUMBER('CCR By Report Year'!AH95)=TRUE,HLOOKUP('CCR By Report Year'!AH95,'CCR By Report Year'!$J$4:$P$254,FinalData!$A95+1,FALSE),"..")</f>
        <v>..</v>
      </c>
      <c r="W95" t="str">
        <f>IF(ISNUMBER('CCR By Report Year'!AI95)=TRUE,HLOOKUP('CCR By Report Year'!AI95,'CCR By Report Year'!$J$4:$P$254,FinalData!$A95+1,FALSE),"..")</f>
        <v>..</v>
      </c>
      <c r="X95" t="str">
        <f>IF(ISNUMBER('CCR By Report Year'!AJ95)=TRUE,HLOOKUP('CCR By Report Year'!AJ95,'CCR By Report Year'!$J$4:$P$254,FinalData!$A95+1,FALSE),"..")</f>
        <v>..</v>
      </c>
      <c r="Y95" t="str">
        <f>IF(ISNUMBER('CCR By Report Year'!Z95)=TRUE,HLOOKUP('CCR By Report Year'!Z95,'CCR By Report Year'!$R$4:$X$254,FinalData!$A95+1,FALSE),"..")</f>
        <v>..</v>
      </c>
      <c r="Z95" t="str">
        <f>IF(ISNUMBER('CCR By Report Year'!AA95)=TRUE,HLOOKUP('CCR By Report Year'!AA95,'CCR By Report Year'!$R$4:$X$254,FinalData!$A95+1,FALSE),"..")</f>
        <v>..</v>
      </c>
      <c r="AA95" t="str">
        <f>IF(ISNUMBER('CCR By Report Year'!AB95)=TRUE,HLOOKUP('CCR By Report Year'!AB95,'CCR By Report Year'!$R$4:$X$254,FinalData!$A95+1,FALSE),"..")</f>
        <v>..</v>
      </c>
      <c r="AB95" t="str">
        <f>IF(ISNUMBER('CCR By Report Year'!AC95)=TRUE,HLOOKUP('CCR By Report Year'!AC95,'CCR By Report Year'!$R$4:$X$254,FinalData!$A95+1,FALSE),"..")</f>
        <v>..</v>
      </c>
      <c r="AC95" t="str">
        <f>IF(ISNUMBER('CCR By Report Year'!AD95)=TRUE,HLOOKUP('CCR By Report Year'!AD95,'CCR By Report Year'!$R$4:$X$254,FinalData!$A95+1,FALSE),"..")</f>
        <v>..</v>
      </c>
      <c r="AD95" t="str">
        <f>IF(ISNUMBER('CCR By Report Year'!AE95)=TRUE,HLOOKUP('CCR By Report Year'!AE95,'CCR By Report Year'!$R$4:$X$254,FinalData!$A95+1,FALSE),"..")</f>
        <v>..</v>
      </c>
      <c r="AE95" t="str">
        <f>IF(ISNUMBER('CCR By Report Year'!AF95)=TRUE,HLOOKUP('CCR By Report Year'!AF95,'CCR By Report Year'!$R$4:$X$254,FinalData!$A95+1,FALSE),"..")</f>
        <v>..</v>
      </c>
      <c r="AF95" t="str">
        <f>IF(ISNUMBER('CCR By Report Year'!AG95)=TRUE,HLOOKUP('CCR By Report Year'!AG95,'CCR By Report Year'!$R$4:$X$254,FinalData!$A95+1,FALSE),"..")</f>
        <v>..</v>
      </c>
      <c r="AG95" t="str">
        <f>IF(ISNUMBER('CCR By Report Year'!AH95)=TRUE,HLOOKUP('CCR By Report Year'!AH95,'CCR By Report Year'!$R$4:$X$254,FinalData!$A95+1,FALSE),"..")</f>
        <v>..</v>
      </c>
      <c r="AH95" t="str">
        <f>IF(ISNUMBER('CCR By Report Year'!AI95)=TRUE,HLOOKUP('CCR By Report Year'!AI95,'CCR By Report Year'!$R$4:$X$254,FinalData!$A95+1,FALSE),"..")</f>
        <v>..</v>
      </c>
      <c r="AI95" t="str">
        <f>IF(ISNUMBER('CCR By Report Year'!AJ95)=TRUE,HLOOKUP('CCR By Report Year'!AJ95,'CCR By Report Year'!$R$4:$X$254,FinalData!$A95+1,FALSE),"..")</f>
        <v>..</v>
      </c>
    </row>
    <row r="96" spans="1:35" x14ac:dyDescent="0.35">
      <c r="A96">
        <v>92</v>
      </c>
      <c r="B96" t="s">
        <v>91</v>
      </c>
      <c r="C96">
        <f>IF(ISNUMBER('CCR By Report Year'!Z96)=TRUE,HLOOKUP('CCR By Report Year'!Z96,'CCR By Report Year'!$A$4:$H$254,FinalData!$A96+1,FALSE),"..")</f>
        <v>0.52709183673469384</v>
      </c>
      <c r="D96">
        <f>IF(ISNUMBER('CCR By Report Year'!AA96)=TRUE,HLOOKUP('CCR By Report Year'!AA96,'CCR By Report Year'!$A$4:$H$254,FinalData!$A96+1,FALSE),"..")</f>
        <v>0.55546768707482996</v>
      </c>
      <c r="E96">
        <f>IF(ISNUMBER('CCR By Report Year'!AB96)=TRUE,HLOOKUP('CCR By Report Year'!AB96,'CCR By Report Year'!$A$4:$H$254,FinalData!$A96+1,FALSE),"..")</f>
        <v>0.55546768707482996</v>
      </c>
      <c r="F96">
        <f>IF(ISNUMBER('CCR By Report Year'!AC96)=TRUE,HLOOKUP('CCR By Report Year'!AC96,'CCR By Report Year'!$A$4:$H$254,FinalData!$A96+1,FALSE),"..")</f>
        <v>0.5613520408163265</v>
      </c>
      <c r="G96">
        <f>IF(ISNUMBER('CCR By Report Year'!AD96)=TRUE,HLOOKUP('CCR By Report Year'!AD96,'CCR By Report Year'!$A$4:$H$254,FinalData!$A96+1,FALSE),"..")</f>
        <v>0.5613520408163265</v>
      </c>
      <c r="H96">
        <f>IF(ISNUMBER('CCR By Report Year'!AE96)=TRUE,HLOOKUP('CCR By Report Year'!AE96,'CCR By Report Year'!$A$4:$H$254,FinalData!$A96+1,FALSE),"..")</f>
        <v>0.5613520408163265</v>
      </c>
      <c r="I96">
        <f>IF(ISNUMBER('CCR By Report Year'!AF96)=TRUE,HLOOKUP('CCR By Report Year'!AF96,'CCR By Report Year'!$A$4:$H$254,FinalData!$A96+1,FALSE),"..")</f>
        <v>0.5613520408163265</v>
      </c>
      <c r="J96">
        <f>IF(ISNUMBER('CCR By Report Year'!AG96)=TRUE,HLOOKUP('CCR By Report Year'!AG96,'CCR By Report Year'!$A$4:$H$254,FinalData!$A96+1,FALSE),"..")</f>
        <v>0.54141156462585038</v>
      </c>
      <c r="K96">
        <f>IF(ISNUMBER('CCR By Report Year'!AH96)=TRUE,HLOOKUP('CCR By Report Year'!AH96,'CCR By Report Year'!$A$4:$H$254,FinalData!$A96+1,FALSE),"..")</f>
        <v>0.54141156462585038</v>
      </c>
      <c r="L96">
        <f>IF(ISNUMBER('CCR By Report Year'!AI96)=TRUE,HLOOKUP('CCR By Report Year'!AI96,'CCR By Report Year'!$A$4:$H$254,FinalData!$A96+1,FALSE),"..")</f>
        <v>0.54141156462585038</v>
      </c>
      <c r="M96">
        <f>IF(ISNUMBER('CCR By Report Year'!AJ96)=TRUE,HLOOKUP('CCR By Report Year'!AJ96,'CCR By Report Year'!$A$4:$H$254,FinalData!$A96+1,FALSE),"..")</f>
        <v>0.54141156462585038</v>
      </c>
      <c r="N96">
        <f>IF(ISNUMBER('CCR By Report Year'!Z96)=TRUE,HLOOKUP('CCR By Report Year'!Z96,'CCR By Report Year'!$J$4:$P$254,FinalData!$A96+1,FALSE),"..")</f>
        <v>0.38010204081632654</v>
      </c>
      <c r="O96">
        <f>IF(ISNUMBER('CCR By Report Year'!AA96)=TRUE,HLOOKUP('CCR By Report Year'!AA96,'CCR By Report Year'!$J$4:$P$254,FinalData!$A96+1,FALSE),"..")</f>
        <v>0.45190476190476186</v>
      </c>
      <c r="P96">
        <f>IF(ISNUMBER('CCR By Report Year'!AB96)=TRUE,HLOOKUP('CCR By Report Year'!AB96,'CCR By Report Year'!$J$4:$P$254,FinalData!$A96+1,FALSE),"..")</f>
        <v>0.45190476190476186</v>
      </c>
      <c r="Q96">
        <f>IF(ISNUMBER('CCR By Report Year'!AC96)=TRUE,HLOOKUP('CCR By Report Year'!AC96,'CCR By Report Year'!$J$4:$P$254,FinalData!$A96+1,FALSE),"..")</f>
        <v>0.46607142857142858</v>
      </c>
      <c r="R96">
        <f>IF(ISNUMBER('CCR By Report Year'!AD96)=TRUE,HLOOKUP('CCR By Report Year'!AD96,'CCR By Report Year'!$J$4:$P$254,FinalData!$A96+1,FALSE),"..")</f>
        <v>0.46607142857142858</v>
      </c>
      <c r="S96">
        <f>IF(ISNUMBER('CCR By Report Year'!AE96)=TRUE,HLOOKUP('CCR By Report Year'!AE96,'CCR By Report Year'!$J$4:$P$254,FinalData!$A96+1,FALSE),"..")</f>
        <v>0.46607142857142858</v>
      </c>
      <c r="T96">
        <f>IF(ISNUMBER('CCR By Report Year'!AF96)=TRUE,HLOOKUP('CCR By Report Year'!AF96,'CCR By Report Year'!$J$4:$P$254,FinalData!$A96+1,FALSE),"..")</f>
        <v>0.46607142857142858</v>
      </c>
      <c r="U96">
        <f>IF(ISNUMBER('CCR By Report Year'!AG96)=TRUE,HLOOKUP('CCR By Report Year'!AG96,'CCR By Report Year'!$J$4:$P$254,FinalData!$A96+1,FALSE),"..")</f>
        <v>0.48035714285714282</v>
      </c>
      <c r="V96">
        <f>IF(ISNUMBER('CCR By Report Year'!AH96)=TRUE,HLOOKUP('CCR By Report Year'!AH96,'CCR By Report Year'!$J$4:$P$254,FinalData!$A96+1,FALSE),"..")</f>
        <v>0.48035714285714282</v>
      </c>
      <c r="W96">
        <f>IF(ISNUMBER('CCR By Report Year'!AI96)=TRUE,HLOOKUP('CCR By Report Year'!AI96,'CCR By Report Year'!$J$4:$P$254,FinalData!$A96+1,FALSE),"..")</f>
        <v>0.48035714285714282</v>
      </c>
      <c r="X96">
        <f>IF(ISNUMBER('CCR By Report Year'!AJ96)=TRUE,HLOOKUP('CCR By Report Year'!AJ96,'CCR By Report Year'!$J$4:$P$254,FinalData!$A96+1,FALSE),"..")</f>
        <v>0.48035714285714282</v>
      </c>
      <c r="Y96">
        <f>IF(ISNUMBER('CCR By Report Year'!Z96)=TRUE,HLOOKUP('CCR By Report Year'!Z96,'CCR By Report Year'!$R$4:$X$254,FinalData!$A96+1,FALSE),"..")</f>
        <v>0.35297619047619039</v>
      </c>
      <c r="Z96">
        <f>IF(ISNUMBER('CCR By Report Year'!AA96)=TRUE,HLOOKUP('CCR By Report Year'!AA96,'CCR By Report Year'!$R$4:$X$254,FinalData!$A96+1,FALSE),"..")</f>
        <v>0.44311224489795925</v>
      </c>
      <c r="AA96">
        <f>IF(ISNUMBER('CCR By Report Year'!AB96)=TRUE,HLOOKUP('CCR By Report Year'!AB96,'CCR By Report Year'!$R$4:$X$254,FinalData!$A96+1,FALSE),"..")</f>
        <v>0.44311224489795925</v>
      </c>
      <c r="AB96">
        <f>IF(ISNUMBER('CCR By Report Year'!AC96)=TRUE,HLOOKUP('CCR By Report Year'!AC96,'CCR By Report Year'!$R$4:$X$254,FinalData!$A96+1,FALSE),"..")</f>
        <v>0.47619047619047616</v>
      </c>
      <c r="AC96">
        <f>IF(ISNUMBER('CCR By Report Year'!AD96)=TRUE,HLOOKUP('CCR By Report Year'!AD96,'CCR By Report Year'!$R$4:$X$254,FinalData!$A96+1,FALSE),"..")</f>
        <v>0.47619047619047616</v>
      </c>
      <c r="AD96">
        <f>IF(ISNUMBER('CCR By Report Year'!AE96)=TRUE,HLOOKUP('CCR By Report Year'!AE96,'CCR By Report Year'!$R$4:$X$254,FinalData!$A96+1,FALSE),"..")</f>
        <v>0.47619047619047616</v>
      </c>
      <c r="AE96">
        <f>IF(ISNUMBER('CCR By Report Year'!AF96)=TRUE,HLOOKUP('CCR By Report Year'!AF96,'CCR By Report Year'!$R$4:$X$254,FinalData!$A96+1,FALSE),"..")</f>
        <v>0.47619047619047616</v>
      </c>
      <c r="AF96">
        <f>IF(ISNUMBER('CCR By Report Year'!AG96)=TRUE,HLOOKUP('CCR By Report Year'!AG96,'CCR By Report Year'!$R$4:$X$254,FinalData!$A96+1,FALSE),"..")</f>
        <v>0.49226190476190484</v>
      </c>
      <c r="AG96">
        <f>IF(ISNUMBER('CCR By Report Year'!AH96)=TRUE,HLOOKUP('CCR By Report Year'!AH96,'CCR By Report Year'!$R$4:$X$254,FinalData!$A96+1,FALSE),"..")</f>
        <v>0.49226190476190484</v>
      </c>
      <c r="AH96">
        <f>IF(ISNUMBER('CCR By Report Year'!AI96)=TRUE,HLOOKUP('CCR By Report Year'!AI96,'CCR By Report Year'!$R$4:$X$254,FinalData!$A96+1,FALSE),"..")</f>
        <v>0.49226190476190484</v>
      </c>
      <c r="AI96">
        <f>IF(ISNUMBER('CCR By Report Year'!AJ96)=TRUE,HLOOKUP('CCR By Report Year'!AJ96,'CCR By Report Year'!$R$4:$X$254,FinalData!$A96+1,FALSE),"..")</f>
        <v>0.49226190476190484</v>
      </c>
    </row>
    <row r="97" spans="1:35" x14ac:dyDescent="0.35">
      <c r="A97">
        <v>93</v>
      </c>
      <c r="B97" t="s">
        <v>92</v>
      </c>
      <c r="C97" t="str">
        <f>IF(ISNUMBER('CCR By Report Year'!Z97)=TRUE,HLOOKUP('CCR By Report Year'!Z97,'CCR By Report Year'!$A$4:$H$254,FinalData!$A97+1,FALSE),"..")</f>
        <v>..</v>
      </c>
      <c r="D97" t="str">
        <f>IF(ISNUMBER('CCR By Report Year'!AA97)=TRUE,HLOOKUP('CCR By Report Year'!AA97,'CCR By Report Year'!$A$4:$H$254,FinalData!$A97+1,FALSE),"..")</f>
        <v>..</v>
      </c>
      <c r="E97" t="str">
        <f>IF(ISNUMBER('CCR By Report Year'!AB97)=TRUE,HLOOKUP('CCR By Report Year'!AB97,'CCR By Report Year'!$A$4:$H$254,FinalData!$A97+1,FALSE),"..")</f>
        <v>..</v>
      </c>
      <c r="F97" t="str">
        <f>IF(ISNUMBER('CCR By Report Year'!AC97)=TRUE,HLOOKUP('CCR By Report Year'!AC97,'CCR By Report Year'!$A$4:$H$254,FinalData!$A97+1,FALSE),"..")</f>
        <v>..</v>
      </c>
      <c r="G97" t="str">
        <f>IF(ISNUMBER('CCR By Report Year'!AD97)=TRUE,HLOOKUP('CCR By Report Year'!AD97,'CCR By Report Year'!$A$4:$H$254,FinalData!$A97+1,FALSE),"..")</f>
        <v>..</v>
      </c>
      <c r="H97" t="str">
        <f>IF(ISNUMBER('CCR By Report Year'!AE97)=TRUE,HLOOKUP('CCR By Report Year'!AE97,'CCR By Report Year'!$A$4:$H$254,FinalData!$A97+1,FALSE),"..")</f>
        <v>..</v>
      </c>
      <c r="I97" t="str">
        <f>IF(ISNUMBER('CCR By Report Year'!AF97)=TRUE,HLOOKUP('CCR By Report Year'!AF97,'CCR By Report Year'!$A$4:$H$254,FinalData!$A97+1,FALSE),"..")</f>
        <v>..</v>
      </c>
      <c r="J97" t="str">
        <f>IF(ISNUMBER('CCR By Report Year'!AG97)=TRUE,HLOOKUP('CCR By Report Year'!AG97,'CCR By Report Year'!$A$4:$H$254,FinalData!$A97+1,FALSE),"..")</f>
        <v>..</v>
      </c>
      <c r="K97" t="str">
        <f>IF(ISNUMBER('CCR By Report Year'!AH97)=TRUE,HLOOKUP('CCR By Report Year'!AH97,'CCR By Report Year'!$A$4:$H$254,FinalData!$A97+1,FALSE),"..")</f>
        <v>..</v>
      </c>
      <c r="L97" t="str">
        <f>IF(ISNUMBER('CCR By Report Year'!AI97)=TRUE,HLOOKUP('CCR By Report Year'!AI97,'CCR By Report Year'!$A$4:$H$254,FinalData!$A97+1,FALSE),"..")</f>
        <v>..</v>
      </c>
      <c r="M97" t="str">
        <f>IF(ISNUMBER('CCR By Report Year'!AJ97)=TRUE,HLOOKUP('CCR By Report Year'!AJ97,'CCR By Report Year'!$A$4:$H$254,FinalData!$A97+1,FALSE),"..")</f>
        <v>..</v>
      </c>
      <c r="N97" t="str">
        <f>IF(ISNUMBER('CCR By Report Year'!Z97)=TRUE,HLOOKUP('CCR By Report Year'!Z97,'CCR By Report Year'!$J$4:$P$254,FinalData!$A97+1,FALSE),"..")</f>
        <v>..</v>
      </c>
      <c r="O97" t="str">
        <f>IF(ISNUMBER('CCR By Report Year'!AA97)=TRUE,HLOOKUP('CCR By Report Year'!AA97,'CCR By Report Year'!$J$4:$P$254,FinalData!$A97+1,FALSE),"..")</f>
        <v>..</v>
      </c>
      <c r="P97" t="str">
        <f>IF(ISNUMBER('CCR By Report Year'!AB97)=TRUE,HLOOKUP('CCR By Report Year'!AB97,'CCR By Report Year'!$J$4:$P$254,FinalData!$A97+1,FALSE),"..")</f>
        <v>..</v>
      </c>
      <c r="Q97" t="str">
        <f>IF(ISNUMBER('CCR By Report Year'!AC97)=TRUE,HLOOKUP('CCR By Report Year'!AC97,'CCR By Report Year'!$J$4:$P$254,FinalData!$A97+1,FALSE),"..")</f>
        <v>..</v>
      </c>
      <c r="R97" t="str">
        <f>IF(ISNUMBER('CCR By Report Year'!AD97)=TRUE,HLOOKUP('CCR By Report Year'!AD97,'CCR By Report Year'!$J$4:$P$254,FinalData!$A97+1,FALSE),"..")</f>
        <v>..</v>
      </c>
      <c r="S97" t="str">
        <f>IF(ISNUMBER('CCR By Report Year'!AE97)=TRUE,HLOOKUP('CCR By Report Year'!AE97,'CCR By Report Year'!$J$4:$P$254,FinalData!$A97+1,FALSE),"..")</f>
        <v>..</v>
      </c>
      <c r="T97" t="str">
        <f>IF(ISNUMBER('CCR By Report Year'!AF97)=TRUE,HLOOKUP('CCR By Report Year'!AF97,'CCR By Report Year'!$J$4:$P$254,FinalData!$A97+1,FALSE),"..")</f>
        <v>..</v>
      </c>
      <c r="U97" t="str">
        <f>IF(ISNUMBER('CCR By Report Year'!AG97)=TRUE,HLOOKUP('CCR By Report Year'!AG97,'CCR By Report Year'!$J$4:$P$254,FinalData!$A97+1,FALSE),"..")</f>
        <v>..</v>
      </c>
      <c r="V97" t="str">
        <f>IF(ISNUMBER('CCR By Report Year'!AH97)=TRUE,HLOOKUP('CCR By Report Year'!AH97,'CCR By Report Year'!$J$4:$P$254,FinalData!$A97+1,FALSE),"..")</f>
        <v>..</v>
      </c>
      <c r="W97" t="str">
        <f>IF(ISNUMBER('CCR By Report Year'!AI97)=TRUE,HLOOKUP('CCR By Report Year'!AI97,'CCR By Report Year'!$J$4:$P$254,FinalData!$A97+1,FALSE),"..")</f>
        <v>..</v>
      </c>
      <c r="X97" t="str">
        <f>IF(ISNUMBER('CCR By Report Year'!AJ97)=TRUE,HLOOKUP('CCR By Report Year'!AJ97,'CCR By Report Year'!$J$4:$P$254,FinalData!$A97+1,FALSE),"..")</f>
        <v>..</v>
      </c>
      <c r="Y97" t="str">
        <f>IF(ISNUMBER('CCR By Report Year'!Z97)=TRUE,HLOOKUP('CCR By Report Year'!Z97,'CCR By Report Year'!$R$4:$X$254,FinalData!$A97+1,FALSE),"..")</f>
        <v>..</v>
      </c>
      <c r="Z97" t="str">
        <f>IF(ISNUMBER('CCR By Report Year'!AA97)=TRUE,HLOOKUP('CCR By Report Year'!AA97,'CCR By Report Year'!$R$4:$X$254,FinalData!$A97+1,FALSE),"..")</f>
        <v>..</v>
      </c>
      <c r="AA97" t="str">
        <f>IF(ISNUMBER('CCR By Report Year'!AB97)=TRUE,HLOOKUP('CCR By Report Year'!AB97,'CCR By Report Year'!$R$4:$X$254,FinalData!$A97+1,FALSE),"..")</f>
        <v>..</v>
      </c>
      <c r="AB97" t="str">
        <f>IF(ISNUMBER('CCR By Report Year'!AC97)=TRUE,HLOOKUP('CCR By Report Year'!AC97,'CCR By Report Year'!$R$4:$X$254,FinalData!$A97+1,FALSE),"..")</f>
        <v>..</v>
      </c>
      <c r="AC97" t="str">
        <f>IF(ISNUMBER('CCR By Report Year'!AD97)=TRUE,HLOOKUP('CCR By Report Year'!AD97,'CCR By Report Year'!$R$4:$X$254,FinalData!$A97+1,FALSE),"..")</f>
        <v>..</v>
      </c>
      <c r="AD97" t="str">
        <f>IF(ISNUMBER('CCR By Report Year'!AE97)=TRUE,HLOOKUP('CCR By Report Year'!AE97,'CCR By Report Year'!$R$4:$X$254,FinalData!$A97+1,FALSE),"..")</f>
        <v>..</v>
      </c>
      <c r="AE97" t="str">
        <f>IF(ISNUMBER('CCR By Report Year'!AF97)=TRUE,HLOOKUP('CCR By Report Year'!AF97,'CCR By Report Year'!$R$4:$X$254,FinalData!$A97+1,FALSE),"..")</f>
        <v>..</v>
      </c>
      <c r="AF97" t="str">
        <f>IF(ISNUMBER('CCR By Report Year'!AG97)=TRUE,HLOOKUP('CCR By Report Year'!AG97,'CCR By Report Year'!$R$4:$X$254,FinalData!$A97+1,FALSE),"..")</f>
        <v>..</v>
      </c>
      <c r="AG97" t="str">
        <f>IF(ISNUMBER('CCR By Report Year'!AH97)=TRUE,HLOOKUP('CCR By Report Year'!AH97,'CCR By Report Year'!$R$4:$X$254,FinalData!$A97+1,FALSE),"..")</f>
        <v>..</v>
      </c>
      <c r="AH97" t="str">
        <f>IF(ISNUMBER('CCR By Report Year'!AI97)=TRUE,HLOOKUP('CCR By Report Year'!AI97,'CCR By Report Year'!$R$4:$X$254,FinalData!$A97+1,FALSE),"..")</f>
        <v>..</v>
      </c>
      <c r="AI97" t="str">
        <f>IF(ISNUMBER('CCR By Report Year'!AJ97)=TRUE,HLOOKUP('CCR By Report Year'!AJ97,'CCR By Report Year'!$R$4:$X$254,FinalData!$A97+1,FALSE),"..")</f>
        <v>..</v>
      </c>
    </row>
    <row r="98" spans="1:35" x14ac:dyDescent="0.35">
      <c r="A98">
        <v>94</v>
      </c>
      <c r="B98" t="s">
        <v>93</v>
      </c>
      <c r="C98" t="str">
        <f>IF(ISNUMBER('CCR By Report Year'!Z98)=TRUE,HLOOKUP('CCR By Report Year'!Z98,'CCR By Report Year'!$A$4:$H$254,FinalData!$A98+1,FALSE),"..")</f>
        <v>..</v>
      </c>
      <c r="D98" t="str">
        <f>IF(ISNUMBER('CCR By Report Year'!AA98)=TRUE,HLOOKUP('CCR By Report Year'!AA98,'CCR By Report Year'!$A$4:$H$254,FinalData!$A98+1,FALSE),"..")</f>
        <v>..</v>
      </c>
      <c r="E98" t="str">
        <f>IF(ISNUMBER('CCR By Report Year'!AB98)=TRUE,HLOOKUP('CCR By Report Year'!AB98,'CCR By Report Year'!$A$4:$H$254,FinalData!$A98+1,FALSE),"..")</f>
        <v>..</v>
      </c>
      <c r="F98" t="str">
        <f>IF(ISNUMBER('CCR By Report Year'!AC98)=TRUE,HLOOKUP('CCR By Report Year'!AC98,'CCR By Report Year'!$A$4:$H$254,FinalData!$A98+1,FALSE),"..")</f>
        <v>..</v>
      </c>
      <c r="G98" t="str">
        <f>IF(ISNUMBER('CCR By Report Year'!AD98)=TRUE,HLOOKUP('CCR By Report Year'!AD98,'CCR By Report Year'!$A$4:$H$254,FinalData!$A98+1,FALSE),"..")</f>
        <v>..</v>
      </c>
      <c r="H98" t="str">
        <f>IF(ISNUMBER('CCR By Report Year'!AE98)=TRUE,HLOOKUP('CCR By Report Year'!AE98,'CCR By Report Year'!$A$4:$H$254,FinalData!$A98+1,FALSE),"..")</f>
        <v>..</v>
      </c>
      <c r="I98" t="str">
        <f>IF(ISNUMBER('CCR By Report Year'!AF98)=TRUE,HLOOKUP('CCR By Report Year'!AF98,'CCR By Report Year'!$A$4:$H$254,FinalData!$A98+1,FALSE),"..")</f>
        <v>..</v>
      </c>
      <c r="J98" t="str">
        <f>IF(ISNUMBER('CCR By Report Year'!AG98)=TRUE,HLOOKUP('CCR By Report Year'!AG98,'CCR By Report Year'!$A$4:$H$254,FinalData!$A98+1,FALSE),"..")</f>
        <v>..</v>
      </c>
      <c r="K98" t="str">
        <f>IF(ISNUMBER('CCR By Report Year'!AH98)=TRUE,HLOOKUP('CCR By Report Year'!AH98,'CCR By Report Year'!$A$4:$H$254,FinalData!$A98+1,FALSE),"..")</f>
        <v>..</v>
      </c>
      <c r="L98" t="str">
        <f>IF(ISNUMBER('CCR By Report Year'!AI98)=TRUE,HLOOKUP('CCR By Report Year'!AI98,'CCR By Report Year'!$A$4:$H$254,FinalData!$A98+1,FALSE),"..")</f>
        <v>..</v>
      </c>
      <c r="M98" t="str">
        <f>IF(ISNUMBER('CCR By Report Year'!AJ98)=TRUE,HLOOKUP('CCR By Report Year'!AJ98,'CCR By Report Year'!$A$4:$H$254,FinalData!$A98+1,FALSE),"..")</f>
        <v>..</v>
      </c>
      <c r="N98" t="str">
        <f>IF(ISNUMBER('CCR By Report Year'!Z98)=TRUE,HLOOKUP('CCR By Report Year'!Z98,'CCR By Report Year'!$J$4:$P$254,FinalData!$A98+1,FALSE),"..")</f>
        <v>..</v>
      </c>
      <c r="O98" t="str">
        <f>IF(ISNUMBER('CCR By Report Year'!AA98)=TRUE,HLOOKUP('CCR By Report Year'!AA98,'CCR By Report Year'!$J$4:$P$254,FinalData!$A98+1,FALSE),"..")</f>
        <v>..</v>
      </c>
      <c r="P98" t="str">
        <f>IF(ISNUMBER('CCR By Report Year'!AB98)=TRUE,HLOOKUP('CCR By Report Year'!AB98,'CCR By Report Year'!$J$4:$P$254,FinalData!$A98+1,FALSE),"..")</f>
        <v>..</v>
      </c>
      <c r="Q98" t="str">
        <f>IF(ISNUMBER('CCR By Report Year'!AC98)=TRUE,HLOOKUP('CCR By Report Year'!AC98,'CCR By Report Year'!$J$4:$P$254,FinalData!$A98+1,FALSE),"..")</f>
        <v>..</v>
      </c>
      <c r="R98" t="str">
        <f>IF(ISNUMBER('CCR By Report Year'!AD98)=TRUE,HLOOKUP('CCR By Report Year'!AD98,'CCR By Report Year'!$J$4:$P$254,FinalData!$A98+1,FALSE),"..")</f>
        <v>..</v>
      </c>
      <c r="S98" t="str">
        <f>IF(ISNUMBER('CCR By Report Year'!AE98)=TRUE,HLOOKUP('CCR By Report Year'!AE98,'CCR By Report Year'!$J$4:$P$254,FinalData!$A98+1,FALSE),"..")</f>
        <v>..</v>
      </c>
      <c r="T98" t="str">
        <f>IF(ISNUMBER('CCR By Report Year'!AF98)=TRUE,HLOOKUP('CCR By Report Year'!AF98,'CCR By Report Year'!$J$4:$P$254,FinalData!$A98+1,FALSE),"..")</f>
        <v>..</v>
      </c>
      <c r="U98" t="str">
        <f>IF(ISNUMBER('CCR By Report Year'!AG98)=TRUE,HLOOKUP('CCR By Report Year'!AG98,'CCR By Report Year'!$J$4:$P$254,FinalData!$A98+1,FALSE),"..")</f>
        <v>..</v>
      </c>
      <c r="V98" t="str">
        <f>IF(ISNUMBER('CCR By Report Year'!AH98)=TRUE,HLOOKUP('CCR By Report Year'!AH98,'CCR By Report Year'!$J$4:$P$254,FinalData!$A98+1,FALSE),"..")</f>
        <v>..</v>
      </c>
      <c r="W98" t="str">
        <f>IF(ISNUMBER('CCR By Report Year'!AI98)=TRUE,HLOOKUP('CCR By Report Year'!AI98,'CCR By Report Year'!$J$4:$P$254,FinalData!$A98+1,FALSE),"..")</f>
        <v>..</v>
      </c>
      <c r="X98" t="str">
        <f>IF(ISNUMBER('CCR By Report Year'!AJ98)=TRUE,HLOOKUP('CCR By Report Year'!AJ98,'CCR By Report Year'!$J$4:$P$254,FinalData!$A98+1,FALSE),"..")</f>
        <v>..</v>
      </c>
      <c r="Y98" t="str">
        <f>IF(ISNUMBER('CCR By Report Year'!Z98)=TRUE,HLOOKUP('CCR By Report Year'!Z98,'CCR By Report Year'!$R$4:$X$254,FinalData!$A98+1,FALSE),"..")</f>
        <v>..</v>
      </c>
      <c r="Z98" t="str">
        <f>IF(ISNUMBER('CCR By Report Year'!AA98)=TRUE,HLOOKUP('CCR By Report Year'!AA98,'CCR By Report Year'!$R$4:$X$254,FinalData!$A98+1,FALSE),"..")</f>
        <v>..</v>
      </c>
      <c r="AA98" t="str">
        <f>IF(ISNUMBER('CCR By Report Year'!AB98)=TRUE,HLOOKUP('CCR By Report Year'!AB98,'CCR By Report Year'!$R$4:$X$254,FinalData!$A98+1,FALSE),"..")</f>
        <v>..</v>
      </c>
      <c r="AB98" t="str">
        <f>IF(ISNUMBER('CCR By Report Year'!AC98)=TRUE,HLOOKUP('CCR By Report Year'!AC98,'CCR By Report Year'!$R$4:$X$254,FinalData!$A98+1,FALSE),"..")</f>
        <v>..</v>
      </c>
      <c r="AC98" t="str">
        <f>IF(ISNUMBER('CCR By Report Year'!AD98)=TRUE,HLOOKUP('CCR By Report Year'!AD98,'CCR By Report Year'!$R$4:$X$254,FinalData!$A98+1,FALSE),"..")</f>
        <v>..</v>
      </c>
      <c r="AD98" t="str">
        <f>IF(ISNUMBER('CCR By Report Year'!AE98)=TRUE,HLOOKUP('CCR By Report Year'!AE98,'CCR By Report Year'!$R$4:$X$254,FinalData!$A98+1,FALSE),"..")</f>
        <v>..</v>
      </c>
      <c r="AE98" t="str">
        <f>IF(ISNUMBER('CCR By Report Year'!AF98)=TRUE,HLOOKUP('CCR By Report Year'!AF98,'CCR By Report Year'!$R$4:$X$254,FinalData!$A98+1,FALSE),"..")</f>
        <v>..</v>
      </c>
      <c r="AF98" t="str">
        <f>IF(ISNUMBER('CCR By Report Year'!AG98)=TRUE,HLOOKUP('CCR By Report Year'!AG98,'CCR By Report Year'!$R$4:$X$254,FinalData!$A98+1,FALSE),"..")</f>
        <v>..</v>
      </c>
      <c r="AG98" t="str">
        <f>IF(ISNUMBER('CCR By Report Year'!AH98)=TRUE,HLOOKUP('CCR By Report Year'!AH98,'CCR By Report Year'!$R$4:$X$254,FinalData!$A98+1,FALSE),"..")</f>
        <v>..</v>
      </c>
      <c r="AH98" t="str">
        <f>IF(ISNUMBER('CCR By Report Year'!AI98)=TRUE,HLOOKUP('CCR By Report Year'!AI98,'CCR By Report Year'!$R$4:$X$254,FinalData!$A98+1,FALSE),"..")</f>
        <v>..</v>
      </c>
      <c r="AI98" t="str">
        <f>IF(ISNUMBER('CCR By Report Year'!AJ98)=TRUE,HLOOKUP('CCR By Report Year'!AJ98,'CCR By Report Year'!$R$4:$X$254,FinalData!$A98+1,FALSE),"..")</f>
        <v>..</v>
      </c>
    </row>
    <row r="99" spans="1:35" x14ac:dyDescent="0.35">
      <c r="A99">
        <v>95</v>
      </c>
      <c r="B99" t="s">
        <v>94</v>
      </c>
      <c r="C99" t="str">
        <f>IF(ISNUMBER('CCR By Report Year'!Z99)=TRUE,HLOOKUP('CCR By Report Year'!Z99,'CCR By Report Year'!$A$4:$H$254,FinalData!$A99+1,FALSE),"..")</f>
        <v>..</v>
      </c>
      <c r="D99" t="str">
        <f>IF(ISNUMBER('CCR By Report Year'!AA99)=TRUE,HLOOKUP('CCR By Report Year'!AA99,'CCR By Report Year'!$A$4:$H$254,FinalData!$A99+1,FALSE),"..")</f>
        <v>..</v>
      </c>
      <c r="E99">
        <f>IF(ISNUMBER('CCR By Report Year'!AB99)=TRUE,HLOOKUP('CCR By Report Year'!AB99,'CCR By Report Year'!$A$4:$H$254,FinalData!$A99+1,FALSE),"..")</f>
        <v>0.66345663265306132</v>
      </c>
      <c r="F99">
        <f>IF(ISNUMBER('CCR By Report Year'!AC99)=TRUE,HLOOKUP('CCR By Report Year'!AC99,'CCR By Report Year'!$A$4:$H$254,FinalData!$A99+1,FALSE),"..")</f>
        <v>0.63928571428571423</v>
      </c>
      <c r="G99">
        <f>IF(ISNUMBER('CCR By Report Year'!AD99)=TRUE,HLOOKUP('CCR By Report Year'!AD99,'CCR By Report Year'!$A$4:$H$254,FinalData!$A99+1,FALSE),"..")</f>
        <v>0.63928571428571423</v>
      </c>
      <c r="H99">
        <f>IF(ISNUMBER('CCR By Report Year'!AE99)=TRUE,HLOOKUP('CCR By Report Year'!AE99,'CCR By Report Year'!$A$4:$H$254,FinalData!$A99+1,FALSE),"..")</f>
        <v>0.63928571428571423</v>
      </c>
      <c r="I99">
        <f>IF(ISNUMBER('CCR By Report Year'!AF99)=TRUE,HLOOKUP('CCR By Report Year'!AF99,'CCR By Report Year'!$A$4:$H$254,FinalData!$A99+1,FALSE),"..")</f>
        <v>0.63928571428571423</v>
      </c>
      <c r="J99">
        <f>IF(ISNUMBER('CCR By Report Year'!AG99)=TRUE,HLOOKUP('CCR By Report Year'!AG99,'CCR By Report Year'!$A$4:$H$254,FinalData!$A99+1,FALSE),"..")</f>
        <v>0.63928571428571423</v>
      </c>
      <c r="K99">
        <f>IF(ISNUMBER('CCR By Report Year'!AH99)=TRUE,HLOOKUP('CCR By Report Year'!AH99,'CCR By Report Year'!$A$4:$H$254,FinalData!$A99+1,FALSE),"..")</f>
        <v>0.63928571428571423</v>
      </c>
      <c r="L99">
        <f>IF(ISNUMBER('CCR By Report Year'!AI99)=TRUE,HLOOKUP('CCR By Report Year'!AI99,'CCR By Report Year'!$A$4:$H$254,FinalData!$A99+1,FALSE),"..")</f>
        <v>0.63928571428571423</v>
      </c>
      <c r="M99">
        <f>IF(ISNUMBER('CCR By Report Year'!AJ99)=TRUE,HLOOKUP('CCR By Report Year'!AJ99,'CCR By Report Year'!$A$4:$H$254,FinalData!$A99+1,FALSE),"..")</f>
        <v>0.63928571428571423</v>
      </c>
      <c r="N99" t="str">
        <f>IF(ISNUMBER('CCR By Report Year'!Z99)=TRUE,HLOOKUP('CCR By Report Year'!Z99,'CCR By Report Year'!$J$4:$P$254,FinalData!$A99+1,FALSE),"..")</f>
        <v>..</v>
      </c>
      <c r="O99" t="str">
        <f>IF(ISNUMBER('CCR By Report Year'!AA99)=TRUE,HLOOKUP('CCR By Report Year'!AA99,'CCR By Report Year'!$J$4:$P$254,FinalData!$A99+1,FALSE),"..")</f>
        <v>..</v>
      </c>
      <c r="P99">
        <f>IF(ISNUMBER('CCR By Report Year'!AB99)=TRUE,HLOOKUP('CCR By Report Year'!AB99,'CCR By Report Year'!$J$4:$P$254,FinalData!$A99+1,FALSE),"..")</f>
        <v>0.68476190476190479</v>
      </c>
      <c r="Q99">
        <f>IF(ISNUMBER('CCR By Report Year'!AC99)=TRUE,HLOOKUP('CCR By Report Year'!AC99,'CCR By Report Year'!$J$4:$P$254,FinalData!$A99+1,FALSE),"..")</f>
        <v>0.64892857142857152</v>
      </c>
      <c r="R99">
        <f>IF(ISNUMBER('CCR By Report Year'!AD99)=TRUE,HLOOKUP('CCR By Report Year'!AD99,'CCR By Report Year'!$J$4:$P$254,FinalData!$A99+1,FALSE),"..")</f>
        <v>0.64892857142857152</v>
      </c>
      <c r="S99">
        <f>IF(ISNUMBER('CCR By Report Year'!AE99)=TRUE,HLOOKUP('CCR By Report Year'!AE99,'CCR By Report Year'!$J$4:$P$254,FinalData!$A99+1,FALSE),"..")</f>
        <v>0.64892857142857152</v>
      </c>
      <c r="T99">
        <f>IF(ISNUMBER('CCR By Report Year'!AF99)=TRUE,HLOOKUP('CCR By Report Year'!AF99,'CCR By Report Year'!$J$4:$P$254,FinalData!$A99+1,FALSE),"..")</f>
        <v>0.64892857142857152</v>
      </c>
      <c r="U99">
        <f>IF(ISNUMBER('CCR By Report Year'!AG99)=TRUE,HLOOKUP('CCR By Report Year'!AG99,'CCR By Report Year'!$J$4:$P$254,FinalData!$A99+1,FALSE),"..")</f>
        <v>0.64892857142857152</v>
      </c>
      <c r="V99">
        <f>IF(ISNUMBER('CCR By Report Year'!AH99)=TRUE,HLOOKUP('CCR By Report Year'!AH99,'CCR By Report Year'!$J$4:$P$254,FinalData!$A99+1,FALSE),"..")</f>
        <v>0.64892857142857152</v>
      </c>
      <c r="W99">
        <f>IF(ISNUMBER('CCR By Report Year'!AI99)=TRUE,HLOOKUP('CCR By Report Year'!AI99,'CCR By Report Year'!$J$4:$P$254,FinalData!$A99+1,FALSE),"..")</f>
        <v>0.64892857142857152</v>
      </c>
      <c r="X99">
        <f>IF(ISNUMBER('CCR By Report Year'!AJ99)=TRUE,HLOOKUP('CCR By Report Year'!AJ99,'CCR By Report Year'!$J$4:$P$254,FinalData!$A99+1,FALSE),"..")</f>
        <v>0.64892857142857152</v>
      </c>
      <c r="Y99" t="str">
        <f>IF(ISNUMBER('CCR By Report Year'!Z99)=TRUE,HLOOKUP('CCR By Report Year'!Z99,'CCR By Report Year'!$R$4:$X$254,FinalData!$A99+1,FALSE),"..")</f>
        <v>..</v>
      </c>
      <c r="Z99" t="str">
        <f>IF(ISNUMBER('CCR By Report Year'!AA99)=TRUE,HLOOKUP('CCR By Report Year'!AA99,'CCR By Report Year'!$R$4:$X$254,FinalData!$A99+1,FALSE),"..")</f>
        <v>..</v>
      </c>
      <c r="AA99">
        <f>IF(ISNUMBER('CCR By Report Year'!AB99)=TRUE,HLOOKUP('CCR By Report Year'!AB99,'CCR By Report Year'!$R$4:$X$254,FinalData!$A99+1,FALSE),"..")</f>
        <v>0.56964285714285712</v>
      </c>
      <c r="AB99">
        <f>IF(ISNUMBER('CCR By Report Year'!AC99)=TRUE,HLOOKUP('CCR By Report Year'!AC99,'CCR By Report Year'!$R$4:$X$254,FinalData!$A99+1,FALSE),"..")</f>
        <v>0.53440464285714284</v>
      </c>
      <c r="AC99">
        <f>IF(ISNUMBER('CCR By Report Year'!AD99)=TRUE,HLOOKUP('CCR By Report Year'!AD99,'CCR By Report Year'!$R$4:$X$254,FinalData!$A99+1,FALSE),"..")</f>
        <v>0.53440464285714284</v>
      </c>
      <c r="AD99">
        <f>IF(ISNUMBER('CCR By Report Year'!AE99)=TRUE,HLOOKUP('CCR By Report Year'!AE99,'CCR By Report Year'!$R$4:$X$254,FinalData!$A99+1,FALSE),"..")</f>
        <v>0.53440464285714284</v>
      </c>
      <c r="AE99">
        <f>IF(ISNUMBER('CCR By Report Year'!AF99)=TRUE,HLOOKUP('CCR By Report Year'!AF99,'CCR By Report Year'!$R$4:$X$254,FinalData!$A99+1,FALSE),"..")</f>
        <v>0.53440464285714284</v>
      </c>
      <c r="AF99">
        <f>IF(ISNUMBER('CCR By Report Year'!AG99)=TRUE,HLOOKUP('CCR By Report Year'!AG99,'CCR By Report Year'!$R$4:$X$254,FinalData!$A99+1,FALSE),"..")</f>
        <v>0.53440464285714284</v>
      </c>
      <c r="AG99">
        <f>IF(ISNUMBER('CCR By Report Year'!AH99)=TRUE,HLOOKUP('CCR By Report Year'!AH99,'CCR By Report Year'!$R$4:$X$254,FinalData!$A99+1,FALSE),"..")</f>
        <v>0.53440464285714284</v>
      </c>
      <c r="AH99">
        <f>IF(ISNUMBER('CCR By Report Year'!AI99)=TRUE,HLOOKUP('CCR By Report Year'!AI99,'CCR By Report Year'!$R$4:$X$254,FinalData!$A99+1,FALSE),"..")</f>
        <v>0.53440464285714284</v>
      </c>
      <c r="AI99">
        <f>IF(ISNUMBER('CCR By Report Year'!AJ99)=TRUE,HLOOKUP('CCR By Report Year'!AJ99,'CCR By Report Year'!$R$4:$X$254,FinalData!$A99+1,FALSE),"..")</f>
        <v>0.53440464285714284</v>
      </c>
    </row>
    <row r="100" spans="1:35" x14ac:dyDescent="0.35">
      <c r="A100">
        <v>96</v>
      </c>
      <c r="B100" t="s">
        <v>95</v>
      </c>
      <c r="C100" t="str">
        <f>IF(ISNUMBER('CCR By Report Year'!Z100)=TRUE,HLOOKUP('CCR By Report Year'!Z100,'CCR By Report Year'!$A$4:$H$254,FinalData!$A100+1,FALSE),"..")</f>
        <v>..</v>
      </c>
      <c r="D100" t="str">
        <f>IF(ISNUMBER('CCR By Report Year'!AA100)=TRUE,HLOOKUP('CCR By Report Year'!AA100,'CCR By Report Year'!$A$4:$H$254,FinalData!$A100+1,FALSE),"..")</f>
        <v>..</v>
      </c>
      <c r="E100" t="str">
        <f>IF(ISNUMBER('CCR By Report Year'!AB100)=TRUE,HLOOKUP('CCR By Report Year'!AB100,'CCR By Report Year'!$A$4:$H$254,FinalData!$A100+1,FALSE),"..")</f>
        <v>..</v>
      </c>
      <c r="F100" t="str">
        <f>IF(ISNUMBER('CCR By Report Year'!AC100)=TRUE,HLOOKUP('CCR By Report Year'!AC100,'CCR By Report Year'!$A$4:$H$254,FinalData!$A100+1,FALSE),"..")</f>
        <v>..</v>
      </c>
      <c r="G100" t="str">
        <f>IF(ISNUMBER('CCR By Report Year'!AD100)=TRUE,HLOOKUP('CCR By Report Year'!AD100,'CCR By Report Year'!$A$4:$H$254,FinalData!$A100+1,FALSE),"..")</f>
        <v>..</v>
      </c>
      <c r="H100" t="str">
        <f>IF(ISNUMBER('CCR By Report Year'!AE100)=TRUE,HLOOKUP('CCR By Report Year'!AE100,'CCR By Report Year'!$A$4:$H$254,FinalData!$A100+1,FALSE),"..")</f>
        <v>..</v>
      </c>
      <c r="I100" t="str">
        <f>IF(ISNUMBER('CCR By Report Year'!AF100)=TRUE,HLOOKUP('CCR By Report Year'!AF100,'CCR By Report Year'!$A$4:$H$254,FinalData!$A100+1,FALSE),"..")</f>
        <v>..</v>
      </c>
      <c r="J100" t="str">
        <f>IF(ISNUMBER('CCR By Report Year'!AG100)=TRUE,HLOOKUP('CCR By Report Year'!AG100,'CCR By Report Year'!$A$4:$H$254,FinalData!$A100+1,FALSE),"..")</f>
        <v>..</v>
      </c>
      <c r="K100" t="str">
        <f>IF(ISNUMBER('CCR By Report Year'!AH100)=TRUE,HLOOKUP('CCR By Report Year'!AH100,'CCR By Report Year'!$A$4:$H$254,FinalData!$A100+1,FALSE),"..")</f>
        <v>..</v>
      </c>
      <c r="L100" t="str">
        <f>IF(ISNUMBER('CCR By Report Year'!AI100)=TRUE,HLOOKUP('CCR By Report Year'!AI100,'CCR By Report Year'!$A$4:$H$254,FinalData!$A100+1,FALSE),"..")</f>
        <v>..</v>
      </c>
      <c r="M100" t="str">
        <f>IF(ISNUMBER('CCR By Report Year'!AJ100)=TRUE,HLOOKUP('CCR By Report Year'!AJ100,'CCR By Report Year'!$A$4:$H$254,FinalData!$A100+1,FALSE),"..")</f>
        <v>..</v>
      </c>
      <c r="N100" t="str">
        <f>IF(ISNUMBER('CCR By Report Year'!Z100)=TRUE,HLOOKUP('CCR By Report Year'!Z100,'CCR By Report Year'!$J$4:$P$254,FinalData!$A100+1,FALSE),"..")</f>
        <v>..</v>
      </c>
      <c r="O100" t="str">
        <f>IF(ISNUMBER('CCR By Report Year'!AA100)=TRUE,HLOOKUP('CCR By Report Year'!AA100,'CCR By Report Year'!$J$4:$P$254,FinalData!$A100+1,FALSE),"..")</f>
        <v>..</v>
      </c>
      <c r="P100" t="str">
        <f>IF(ISNUMBER('CCR By Report Year'!AB100)=TRUE,HLOOKUP('CCR By Report Year'!AB100,'CCR By Report Year'!$J$4:$P$254,FinalData!$A100+1,FALSE),"..")</f>
        <v>..</v>
      </c>
      <c r="Q100" t="str">
        <f>IF(ISNUMBER('CCR By Report Year'!AC100)=TRUE,HLOOKUP('CCR By Report Year'!AC100,'CCR By Report Year'!$J$4:$P$254,FinalData!$A100+1,FALSE),"..")</f>
        <v>..</v>
      </c>
      <c r="R100" t="str">
        <f>IF(ISNUMBER('CCR By Report Year'!AD100)=TRUE,HLOOKUP('CCR By Report Year'!AD100,'CCR By Report Year'!$J$4:$P$254,FinalData!$A100+1,FALSE),"..")</f>
        <v>..</v>
      </c>
      <c r="S100" t="str">
        <f>IF(ISNUMBER('CCR By Report Year'!AE100)=TRUE,HLOOKUP('CCR By Report Year'!AE100,'CCR By Report Year'!$J$4:$P$254,FinalData!$A100+1,FALSE),"..")</f>
        <v>..</v>
      </c>
      <c r="T100" t="str">
        <f>IF(ISNUMBER('CCR By Report Year'!AF100)=TRUE,HLOOKUP('CCR By Report Year'!AF100,'CCR By Report Year'!$J$4:$P$254,FinalData!$A100+1,FALSE),"..")</f>
        <v>..</v>
      </c>
      <c r="U100" t="str">
        <f>IF(ISNUMBER('CCR By Report Year'!AG100)=TRUE,HLOOKUP('CCR By Report Year'!AG100,'CCR By Report Year'!$J$4:$P$254,FinalData!$A100+1,FALSE),"..")</f>
        <v>..</v>
      </c>
      <c r="V100" t="str">
        <f>IF(ISNUMBER('CCR By Report Year'!AH100)=TRUE,HLOOKUP('CCR By Report Year'!AH100,'CCR By Report Year'!$J$4:$P$254,FinalData!$A100+1,FALSE),"..")</f>
        <v>..</v>
      </c>
      <c r="W100" t="str">
        <f>IF(ISNUMBER('CCR By Report Year'!AI100)=TRUE,HLOOKUP('CCR By Report Year'!AI100,'CCR By Report Year'!$J$4:$P$254,FinalData!$A100+1,FALSE),"..")</f>
        <v>..</v>
      </c>
      <c r="X100" t="str">
        <f>IF(ISNUMBER('CCR By Report Year'!AJ100)=TRUE,HLOOKUP('CCR By Report Year'!AJ100,'CCR By Report Year'!$J$4:$P$254,FinalData!$A100+1,FALSE),"..")</f>
        <v>..</v>
      </c>
      <c r="Y100" t="str">
        <f>IF(ISNUMBER('CCR By Report Year'!Z100)=TRUE,HLOOKUP('CCR By Report Year'!Z100,'CCR By Report Year'!$R$4:$X$254,FinalData!$A100+1,FALSE),"..")</f>
        <v>..</v>
      </c>
      <c r="Z100" t="str">
        <f>IF(ISNUMBER('CCR By Report Year'!AA100)=TRUE,HLOOKUP('CCR By Report Year'!AA100,'CCR By Report Year'!$R$4:$X$254,FinalData!$A100+1,FALSE),"..")</f>
        <v>..</v>
      </c>
      <c r="AA100" t="str">
        <f>IF(ISNUMBER('CCR By Report Year'!AB100)=TRUE,HLOOKUP('CCR By Report Year'!AB100,'CCR By Report Year'!$R$4:$X$254,FinalData!$A100+1,FALSE),"..")</f>
        <v>..</v>
      </c>
      <c r="AB100" t="str">
        <f>IF(ISNUMBER('CCR By Report Year'!AC100)=TRUE,HLOOKUP('CCR By Report Year'!AC100,'CCR By Report Year'!$R$4:$X$254,FinalData!$A100+1,FALSE),"..")</f>
        <v>..</v>
      </c>
      <c r="AC100" t="str">
        <f>IF(ISNUMBER('CCR By Report Year'!AD100)=TRUE,HLOOKUP('CCR By Report Year'!AD100,'CCR By Report Year'!$R$4:$X$254,FinalData!$A100+1,FALSE),"..")</f>
        <v>..</v>
      </c>
      <c r="AD100" t="str">
        <f>IF(ISNUMBER('CCR By Report Year'!AE100)=TRUE,HLOOKUP('CCR By Report Year'!AE100,'CCR By Report Year'!$R$4:$X$254,FinalData!$A100+1,FALSE),"..")</f>
        <v>..</v>
      </c>
      <c r="AE100" t="str">
        <f>IF(ISNUMBER('CCR By Report Year'!AF100)=TRUE,HLOOKUP('CCR By Report Year'!AF100,'CCR By Report Year'!$R$4:$X$254,FinalData!$A100+1,FALSE),"..")</f>
        <v>..</v>
      </c>
      <c r="AF100" t="str">
        <f>IF(ISNUMBER('CCR By Report Year'!AG100)=TRUE,HLOOKUP('CCR By Report Year'!AG100,'CCR By Report Year'!$R$4:$X$254,FinalData!$A100+1,FALSE),"..")</f>
        <v>..</v>
      </c>
      <c r="AG100" t="str">
        <f>IF(ISNUMBER('CCR By Report Year'!AH100)=TRUE,HLOOKUP('CCR By Report Year'!AH100,'CCR By Report Year'!$R$4:$X$254,FinalData!$A100+1,FALSE),"..")</f>
        <v>..</v>
      </c>
      <c r="AH100" t="str">
        <f>IF(ISNUMBER('CCR By Report Year'!AI100)=TRUE,HLOOKUP('CCR By Report Year'!AI100,'CCR By Report Year'!$R$4:$X$254,FinalData!$A100+1,FALSE),"..")</f>
        <v>..</v>
      </c>
      <c r="AI100" t="str">
        <f>IF(ISNUMBER('CCR By Report Year'!AJ100)=TRUE,HLOOKUP('CCR By Report Year'!AJ100,'CCR By Report Year'!$R$4:$X$254,FinalData!$A100+1,FALSE),"..")</f>
        <v>..</v>
      </c>
    </row>
    <row r="101" spans="1:35" x14ac:dyDescent="0.35">
      <c r="A101">
        <v>97</v>
      </c>
      <c r="B101" t="s">
        <v>96</v>
      </c>
      <c r="C101" t="str">
        <f>IF(ISNUMBER('CCR By Report Year'!Z101)=TRUE,HLOOKUP('CCR By Report Year'!Z101,'CCR By Report Year'!$A$4:$H$254,FinalData!$A101+1,FALSE),"..")</f>
        <v>..</v>
      </c>
      <c r="D101" t="str">
        <f>IF(ISNUMBER('CCR By Report Year'!AA101)=TRUE,HLOOKUP('CCR By Report Year'!AA101,'CCR By Report Year'!$A$4:$H$254,FinalData!$A101+1,FALSE),"..")</f>
        <v>..</v>
      </c>
      <c r="E101" t="str">
        <f>IF(ISNUMBER('CCR By Report Year'!AB101)=TRUE,HLOOKUP('CCR By Report Year'!AB101,'CCR By Report Year'!$A$4:$H$254,FinalData!$A101+1,FALSE),"..")</f>
        <v>..</v>
      </c>
      <c r="F101" t="str">
        <f>IF(ISNUMBER('CCR By Report Year'!AC101)=TRUE,HLOOKUP('CCR By Report Year'!AC101,'CCR By Report Year'!$A$4:$H$254,FinalData!$A101+1,FALSE),"..")</f>
        <v>..</v>
      </c>
      <c r="G101" t="str">
        <f>IF(ISNUMBER('CCR By Report Year'!AD101)=TRUE,HLOOKUP('CCR By Report Year'!AD101,'CCR By Report Year'!$A$4:$H$254,FinalData!$A101+1,FALSE),"..")</f>
        <v>..</v>
      </c>
      <c r="H101" t="str">
        <f>IF(ISNUMBER('CCR By Report Year'!AE101)=TRUE,HLOOKUP('CCR By Report Year'!AE101,'CCR By Report Year'!$A$4:$H$254,FinalData!$A101+1,FALSE),"..")</f>
        <v>..</v>
      </c>
      <c r="I101" t="str">
        <f>IF(ISNUMBER('CCR By Report Year'!AF101)=TRUE,HLOOKUP('CCR By Report Year'!AF101,'CCR By Report Year'!$A$4:$H$254,FinalData!$A101+1,FALSE),"..")</f>
        <v>..</v>
      </c>
      <c r="J101" t="str">
        <f>IF(ISNUMBER('CCR By Report Year'!AG101)=TRUE,HLOOKUP('CCR By Report Year'!AG101,'CCR By Report Year'!$A$4:$H$254,FinalData!$A101+1,FALSE),"..")</f>
        <v>..</v>
      </c>
      <c r="K101" t="str">
        <f>IF(ISNUMBER('CCR By Report Year'!AH101)=TRUE,HLOOKUP('CCR By Report Year'!AH101,'CCR By Report Year'!$A$4:$H$254,FinalData!$A101+1,FALSE),"..")</f>
        <v>..</v>
      </c>
      <c r="L101" t="str">
        <f>IF(ISNUMBER('CCR By Report Year'!AI101)=TRUE,HLOOKUP('CCR By Report Year'!AI101,'CCR By Report Year'!$A$4:$H$254,FinalData!$A101+1,FALSE),"..")</f>
        <v>..</v>
      </c>
      <c r="M101" t="str">
        <f>IF(ISNUMBER('CCR By Report Year'!AJ101)=TRUE,HLOOKUP('CCR By Report Year'!AJ101,'CCR By Report Year'!$A$4:$H$254,FinalData!$A101+1,FALSE),"..")</f>
        <v>..</v>
      </c>
      <c r="N101" t="str">
        <f>IF(ISNUMBER('CCR By Report Year'!Z101)=TRUE,HLOOKUP('CCR By Report Year'!Z101,'CCR By Report Year'!$J$4:$P$254,FinalData!$A101+1,FALSE),"..")</f>
        <v>..</v>
      </c>
      <c r="O101" t="str">
        <f>IF(ISNUMBER('CCR By Report Year'!AA101)=TRUE,HLOOKUP('CCR By Report Year'!AA101,'CCR By Report Year'!$J$4:$P$254,FinalData!$A101+1,FALSE),"..")</f>
        <v>..</v>
      </c>
      <c r="P101" t="str">
        <f>IF(ISNUMBER('CCR By Report Year'!AB101)=TRUE,HLOOKUP('CCR By Report Year'!AB101,'CCR By Report Year'!$J$4:$P$254,FinalData!$A101+1,FALSE),"..")</f>
        <v>..</v>
      </c>
      <c r="Q101" t="str">
        <f>IF(ISNUMBER('CCR By Report Year'!AC101)=TRUE,HLOOKUP('CCR By Report Year'!AC101,'CCR By Report Year'!$J$4:$P$254,FinalData!$A101+1,FALSE),"..")</f>
        <v>..</v>
      </c>
      <c r="R101" t="str">
        <f>IF(ISNUMBER('CCR By Report Year'!AD101)=TRUE,HLOOKUP('CCR By Report Year'!AD101,'CCR By Report Year'!$J$4:$P$254,FinalData!$A101+1,FALSE),"..")</f>
        <v>..</v>
      </c>
      <c r="S101" t="str">
        <f>IF(ISNUMBER('CCR By Report Year'!AE101)=TRUE,HLOOKUP('CCR By Report Year'!AE101,'CCR By Report Year'!$J$4:$P$254,FinalData!$A101+1,FALSE),"..")</f>
        <v>..</v>
      </c>
      <c r="T101" t="str">
        <f>IF(ISNUMBER('CCR By Report Year'!AF101)=TRUE,HLOOKUP('CCR By Report Year'!AF101,'CCR By Report Year'!$J$4:$P$254,FinalData!$A101+1,FALSE),"..")</f>
        <v>..</v>
      </c>
      <c r="U101" t="str">
        <f>IF(ISNUMBER('CCR By Report Year'!AG101)=TRUE,HLOOKUP('CCR By Report Year'!AG101,'CCR By Report Year'!$J$4:$P$254,FinalData!$A101+1,FALSE),"..")</f>
        <v>..</v>
      </c>
      <c r="V101" t="str">
        <f>IF(ISNUMBER('CCR By Report Year'!AH101)=TRUE,HLOOKUP('CCR By Report Year'!AH101,'CCR By Report Year'!$J$4:$P$254,FinalData!$A101+1,FALSE),"..")</f>
        <v>..</v>
      </c>
      <c r="W101" t="str">
        <f>IF(ISNUMBER('CCR By Report Year'!AI101)=TRUE,HLOOKUP('CCR By Report Year'!AI101,'CCR By Report Year'!$J$4:$P$254,FinalData!$A101+1,FALSE),"..")</f>
        <v>..</v>
      </c>
      <c r="X101" t="str">
        <f>IF(ISNUMBER('CCR By Report Year'!AJ101)=TRUE,HLOOKUP('CCR By Report Year'!AJ101,'CCR By Report Year'!$J$4:$P$254,FinalData!$A101+1,FALSE),"..")</f>
        <v>..</v>
      </c>
      <c r="Y101" t="str">
        <f>IF(ISNUMBER('CCR By Report Year'!Z101)=TRUE,HLOOKUP('CCR By Report Year'!Z101,'CCR By Report Year'!$R$4:$X$254,FinalData!$A101+1,FALSE),"..")</f>
        <v>..</v>
      </c>
      <c r="Z101" t="str">
        <f>IF(ISNUMBER('CCR By Report Year'!AA101)=TRUE,HLOOKUP('CCR By Report Year'!AA101,'CCR By Report Year'!$R$4:$X$254,FinalData!$A101+1,FALSE),"..")</f>
        <v>..</v>
      </c>
      <c r="AA101" t="str">
        <f>IF(ISNUMBER('CCR By Report Year'!AB101)=TRUE,HLOOKUP('CCR By Report Year'!AB101,'CCR By Report Year'!$R$4:$X$254,FinalData!$A101+1,FALSE),"..")</f>
        <v>..</v>
      </c>
      <c r="AB101" t="str">
        <f>IF(ISNUMBER('CCR By Report Year'!AC101)=TRUE,HLOOKUP('CCR By Report Year'!AC101,'CCR By Report Year'!$R$4:$X$254,FinalData!$A101+1,FALSE),"..")</f>
        <v>..</v>
      </c>
      <c r="AC101" t="str">
        <f>IF(ISNUMBER('CCR By Report Year'!AD101)=TRUE,HLOOKUP('CCR By Report Year'!AD101,'CCR By Report Year'!$R$4:$X$254,FinalData!$A101+1,FALSE),"..")</f>
        <v>..</v>
      </c>
      <c r="AD101" t="str">
        <f>IF(ISNUMBER('CCR By Report Year'!AE101)=TRUE,HLOOKUP('CCR By Report Year'!AE101,'CCR By Report Year'!$R$4:$X$254,FinalData!$A101+1,FALSE),"..")</f>
        <v>..</v>
      </c>
      <c r="AE101" t="str">
        <f>IF(ISNUMBER('CCR By Report Year'!AF101)=TRUE,HLOOKUP('CCR By Report Year'!AF101,'CCR By Report Year'!$R$4:$X$254,FinalData!$A101+1,FALSE),"..")</f>
        <v>..</v>
      </c>
      <c r="AF101" t="str">
        <f>IF(ISNUMBER('CCR By Report Year'!AG101)=TRUE,HLOOKUP('CCR By Report Year'!AG101,'CCR By Report Year'!$R$4:$X$254,FinalData!$A101+1,FALSE),"..")</f>
        <v>..</v>
      </c>
      <c r="AG101" t="str">
        <f>IF(ISNUMBER('CCR By Report Year'!AH101)=TRUE,HLOOKUP('CCR By Report Year'!AH101,'CCR By Report Year'!$R$4:$X$254,FinalData!$A101+1,FALSE),"..")</f>
        <v>..</v>
      </c>
      <c r="AH101" t="str">
        <f>IF(ISNUMBER('CCR By Report Year'!AI101)=TRUE,HLOOKUP('CCR By Report Year'!AI101,'CCR By Report Year'!$R$4:$X$254,FinalData!$A101+1,FALSE),"..")</f>
        <v>..</v>
      </c>
      <c r="AI101" t="str">
        <f>IF(ISNUMBER('CCR By Report Year'!AJ101)=TRUE,HLOOKUP('CCR By Report Year'!AJ101,'CCR By Report Year'!$R$4:$X$254,FinalData!$A101+1,FALSE),"..")</f>
        <v>..</v>
      </c>
    </row>
    <row r="102" spans="1:35" x14ac:dyDescent="0.35">
      <c r="A102">
        <v>98</v>
      </c>
      <c r="B102" t="s">
        <v>97</v>
      </c>
      <c r="C102" t="str">
        <f>IF(ISNUMBER('CCR By Report Year'!Z102)=TRUE,HLOOKUP('CCR By Report Year'!Z102,'CCR By Report Year'!$A$4:$H$254,FinalData!$A102+1,FALSE),"..")</f>
        <v>..</v>
      </c>
      <c r="D102">
        <f>IF(ISNUMBER('CCR By Report Year'!AA102)=TRUE,HLOOKUP('CCR By Report Year'!AA102,'CCR By Report Year'!$A$4:$H$254,FinalData!$A102+1,FALSE),"..")</f>
        <v>0.53869047619047628</v>
      </c>
      <c r="E102">
        <f>IF(ISNUMBER('CCR By Report Year'!AB102)=TRUE,HLOOKUP('CCR By Report Year'!AB102,'CCR By Report Year'!$A$4:$H$254,FinalData!$A102+1,FALSE),"..")</f>
        <v>0.55082908163265309</v>
      </c>
      <c r="F102">
        <f>IF(ISNUMBER('CCR By Report Year'!AC102)=TRUE,HLOOKUP('CCR By Report Year'!AC102,'CCR By Report Year'!$A$4:$H$254,FinalData!$A102+1,FALSE),"..")</f>
        <v>0.55082908163265309</v>
      </c>
      <c r="G102">
        <f>IF(ISNUMBER('CCR By Report Year'!AD102)=TRUE,HLOOKUP('CCR By Report Year'!AD102,'CCR By Report Year'!$A$4:$H$254,FinalData!$A102+1,FALSE),"..")</f>
        <v>0.51309523809523805</v>
      </c>
      <c r="H102">
        <f>IF(ISNUMBER('CCR By Report Year'!AE102)=TRUE,HLOOKUP('CCR By Report Year'!AE102,'CCR By Report Year'!$A$4:$H$254,FinalData!$A102+1,FALSE),"..")</f>
        <v>0.51309523809523805</v>
      </c>
      <c r="I102">
        <f>IF(ISNUMBER('CCR By Report Year'!AF102)=TRUE,HLOOKUP('CCR By Report Year'!AF102,'CCR By Report Year'!$A$4:$H$254,FinalData!$A102+1,FALSE),"..")</f>
        <v>0.51309523809523805</v>
      </c>
      <c r="J102">
        <f>IF(ISNUMBER('CCR By Report Year'!AG102)=TRUE,HLOOKUP('CCR By Report Year'!AG102,'CCR By Report Year'!$A$4:$H$254,FinalData!$A102+1,FALSE),"..")</f>
        <v>0.45731292517006805</v>
      </c>
      <c r="K102">
        <f>IF(ISNUMBER('CCR By Report Year'!AH102)=TRUE,HLOOKUP('CCR By Report Year'!AH102,'CCR By Report Year'!$A$4:$H$254,FinalData!$A102+1,FALSE),"..")</f>
        <v>0.45731292517006805</v>
      </c>
      <c r="L102">
        <f>IF(ISNUMBER('CCR By Report Year'!AI102)=TRUE,HLOOKUP('CCR By Report Year'!AI102,'CCR By Report Year'!$A$4:$H$254,FinalData!$A102+1,FALSE),"..")</f>
        <v>0.45731292517006805</v>
      </c>
      <c r="M102">
        <f>IF(ISNUMBER('CCR By Report Year'!AJ102)=TRUE,HLOOKUP('CCR By Report Year'!AJ102,'CCR By Report Year'!$A$4:$H$254,FinalData!$A102+1,FALSE),"..")</f>
        <v>0.45731292517006805</v>
      </c>
      <c r="N102" t="str">
        <f>IF(ISNUMBER('CCR By Report Year'!Z102)=TRUE,HLOOKUP('CCR By Report Year'!Z102,'CCR By Report Year'!$J$4:$P$254,FinalData!$A102+1,FALSE),"..")</f>
        <v>..</v>
      </c>
      <c r="O102">
        <f>IF(ISNUMBER('CCR By Report Year'!AA102)=TRUE,HLOOKUP('CCR By Report Year'!AA102,'CCR By Report Year'!$J$4:$P$254,FinalData!$A102+1,FALSE),"..")</f>
        <v>0.49404761904761901</v>
      </c>
      <c r="P102">
        <f>IF(ISNUMBER('CCR By Report Year'!AB102)=TRUE,HLOOKUP('CCR By Report Year'!AB102,'CCR By Report Year'!$J$4:$P$254,FinalData!$A102+1,FALSE),"..")</f>
        <v>0.50809523809523804</v>
      </c>
      <c r="Q102">
        <f>IF(ISNUMBER('CCR By Report Year'!AC102)=TRUE,HLOOKUP('CCR By Report Year'!AC102,'CCR By Report Year'!$J$4:$P$254,FinalData!$A102+1,FALSE),"..")</f>
        <v>0.50809523809523804</v>
      </c>
      <c r="R102">
        <f>IF(ISNUMBER('CCR By Report Year'!AD102)=TRUE,HLOOKUP('CCR By Report Year'!AD102,'CCR By Report Year'!$J$4:$P$254,FinalData!$A102+1,FALSE),"..")</f>
        <v>0.45238095238095238</v>
      </c>
      <c r="S102">
        <f>IF(ISNUMBER('CCR By Report Year'!AE102)=TRUE,HLOOKUP('CCR By Report Year'!AE102,'CCR By Report Year'!$J$4:$P$254,FinalData!$A102+1,FALSE),"..")</f>
        <v>0.45238095238095238</v>
      </c>
      <c r="T102">
        <f>IF(ISNUMBER('CCR By Report Year'!AF102)=TRUE,HLOOKUP('CCR By Report Year'!AF102,'CCR By Report Year'!$J$4:$P$254,FinalData!$A102+1,FALSE),"..")</f>
        <v>0.45238095238095238</v>
      </c>
      <c r="U102">
        <f>IF(ISNUMBER('CCR By Report Year'!AG102)=TRUE,HLOOKUP('CCR By Report Year'!AG102,'CCR By Report Year'!$J$4:$P$254,FinalData!$A102+1,FALSE),"..")</f>
        <v>0.3613095238095238</v>
      </c>
      <c r="V102">
        <f>IF(ISNUMBER('CCR By Report Year'!AH102)=TRUE,HLOOKUP('CCR By Report Year'!AH102,'CCR By Report Year'!$J$4:$P$254,FinalData!$A102+1,FALSE),"..")</f>
        <v>0.3613095238095238</v>
      </c>
      <c r="W102">
        <f>IF(ISNUMBER('CCR By Report Year'!AI102)=TRUE,HLOOKUP('CCR By Report Year'!AI102,'CCR By Report Year'!$J$4:$P$254,FinalData!$A102+1,FALSE),"..")</f>
        <v>0.3613095238095238</v>
      </c>
      <c r="X102">
        <f>IF(ISNUMBER('CCR By Report Year'!AJ102)=TRUE,HLOOKUP('CCR By Report Year'!AJ102,'CCR By Report Year'!$J$4:$P$254,FinalData!$A102+1,FALSE),"..")</f>
        <v>0.3613095238095238</v>
      </c>
      <c r="Y102" t="str">
        <f>IF(ISNUMBER('CCR By Report Year'!Z102)=TRUE,HLOOKUP('CCR By Report Year'!Z102,'CCR By Report Year'!$R$4:$X$254,FinalData!$A102+1,FALSE),"..")</f>
        <v>..</v>
      </c>
      <c r="Z102">
        <f>IF(ISNUMBER('CCR By Report Year'!AA102)=TRUE,HLOOKUP('CCR By Report Year'!AA102,'CCR By Report Year'!$R$4:$X$254,FinalData!$A102+1,FALSE),"..")</f>
        <v>0.43333333333333329</v>
      </c>
      <c r="AA102">
        <f>IF(ISNUMBER('CCR By Report Year'!AB102)=TRUE,HLOOKUP('CCR By Report Year'!AB102,'CCR By Report Year'!$R$4:$X$254,FinalData!$A102+1,FALSE),"..")</f>
        <v>0.44846938775510203</v>
      </c>
      <c r="AB102">
        <f>IF(ISNUMBER('CCR By Report Year'!AC102)=TRUE,HLOOKUP('CCR By Report Year'!AC102,'CCR By Report Year'!$R$4:$X$254,FinalData!$A102+1,FALSE),"..")</f>
        <v>0.44846938775510203</v>
      </c>
      <c r="AC102">
        <f>IF(ISNUMBER('CCR By Report Year'!AD102)=TRUE,HLOOKUP('CCR By Report Year'!AD102,'CCR By Report Year'!$R$4:$X$254,FinalData!$A102+1,FALSE),"..")</f>
        <v>0.42261904761904762</v>
      </c>
      <c r="AD102">
        <f>IF(ISNUMBER('CCR By Report Year'!AE102)=TRUE,HLOOKUP('CCR By Report Year'!AE102,'CCR By Report Year'!$R$4:$X$254,FinalData!$A102+1,FALSE),"..")</f>
        <v>0.42261904761904762</v>
      </c>
      <c r="AE102">
        <f>IF(ISNUMBER('CCR By Report Year'!AF102)=TRUE,HLOOKUP('CCR By Report Year'!AF102,'CCR By Report Year'!$R$4:$X$254,FinalData!$A102+1,FALSE),"..")</f>
        <v>0.42261904761904762</v>
      </c>
      <c r="AF102">
        <f>IF(ISNUMBER('CCR By Report Year'!AG102)=TRUE,HLOOKUP('CCR By Report Year'!AG102,'CCR By Report Year'!$R$4:$X$254,FinalData!$A102+1,FALSE),"..")</f>
        <v>0.38452380952380955</v>
      </c>
      <c r="AG102">
        <f>IF(ISNUMBER('CCR By Report Year'!AH102)=TRUE,HLOOKUP('CCR By Report Year'!AH102,'CCR By Report Year'!$R$4:$X$254,FinalData!$A102+1,FALSE),"..")</f>
        <v>0.38452380952380955</v>
      </c>
      <c r="AH102">
        <f>IF(ISNUMBER('CCR By Report Year'!AI102)=TRUE,HLOOKUP('CCR By Report Year'!AI102,'CCR By Report Year'!$R$4:$X$254,FinalData!$A102+1,FALSE),"..")</f>
        <v>0.38452380952380955</v>
      </c>
      <c r="AI102">
        <f>IF(ISNUMBER('CCR By Report Year'!AJ102)=TRUE,HLOOKUP('CCR By Report Year'!AJ102,'CCR By Report Year'!$R$4:$X$254,FinalData!$A102+1,FALSE),"..")</f>
        <v>0.38452380952380955</v>
      </c>
    </row>
    <row r="103" spans="1:35" x14ac:dyDescent="0.35">
      <c r="A103">
        <v>99</v>
      </c>
      <c r="B103" t="s">
        <v>98</v>
      </c>
      <c r="C103" t="str">
        <f>IF(ISNUMBER('CCR By Report Year'!Z103)=TRUE,HLOOKUP('CCR By Report Year'!Z103,'CCR By Report Year'!$A$4:$H$254,FinalData!$A103+1,FALSE),"..")</f>
        <v>..</v>
      </c>
      <c r="D103" t="str">
        <f>IF(ISNUMBER('CCR By Report Year'!AA103)=TRUE,HLOOKUP('CCR By Report Year'!AA103,'CCR By Report Year'!$A$4:$H$254,FinalData!$A103+1,FALSE),"..")</f>
        <v>..</v>
      </c>
      <c r="E103" t="str">
        <f>IF(ISNUMBER('CCR By Report Year'!AB103)=TRUE,HLOOKUP('CCR By Report Year'!AB103,'CCR By Report Year'!$A$4:$H$254,FinalData!$A103+1,FALSE),"..")</f>
        <v>..</v>
      </c>
      <c r="F103" t="str">
        <f>IF(ISNUMBER('CCR By Report Year'!AC103)=TRUE,HLOOKUP('CCR By Report Year'!AC103,'CCR By Report Year'!$A$4:$H$254,FinalData!$A103+1,FALSE),"..")</f>
        <v>..</v>
      </c>
      <c r="G103" t="str">
        <f>IF(ISNUMBER('CCR By Report Year'!AD103)=TRUE,HLOOKUP('CCR By Report Year'!AD103,'CCR By Report Year'!$A$4:$H$254,FinalData!$A103+1,FALSE),"..")</f>
        <v>..</v>
      </c>
      <c r="H103" t="str">
        <f>IF(ISNUMBER('CCR By Report Year'!AE103)=TRUE,HLOOKUP('CCR By Report Year'!AE103,'CCR By Report Year'!$A$4:$H$254,FinalData!$A103+1,FALSE),"..")</f>
        <v>..</v>
      </c>
      <c r="I103" t="str">
        <f>IF(ISNUMBER('CCR By Report Year'!AF103)=TRUE,HLOOKUP('CCR By Report Year'!AF103,'CCR By Report Year'!$A$4:$H$254,FinalData!$A103+1,FALSE),"..")</f>
        <v>..</v>
      </c>
      <c r="J103" t="str">
        <f>IF(ISNUMBER('CCR By Report Year'!AG103)=TRUE,HLOOKUP('CCR By Report Year'!AG103,'CCR By Report Year'!$A$4:$H$254,FinalData!$A103+1,FALSE),"..")</f>
        <v>..</v>
      </c>
      <c r="K103" t="str">
        <f>IF(ISNUMBER('CCR By Report Year'!AH103)=TRUE,HLOOKUP('CCR By Report Year'!AH103,'CCR By Report Year'!$A$4:$H$254,FinalData!$A103+1,FALSE),"..")</f>
        <v>..</v>
      </c>
      <c r="L103" t="str">
        <f>IF(ISNUMBER('CCR By Report Year'!AI103)=TRUE,HLOOKUP('CCR By Report Year'!AI103,'CCR By Report Year'!$A$4:$H$254,FinalData!$A103+1,FALSE),"..")</f>
        <v>..</v>
      </c>
      <c r="M103" t="str">
        <f>IF(ISNUMBER('CCR By Report Year'!AJ103)=TRUE,HLOOKUP('CCR By Report Year'!AJ103,'CCR By Report Year'!$A$4:$H$254,FinalData!$A103+1,FALSE),"..")</f>
        <v>..</v>
      </c>
      <c r="N103" t="str">
        <f>IF(ISNUMBER('CCR By Report Year'!Z103)=TRUE,HLOOKUP('CCR By Report Year'!Z103,'CCR By Report Year'!$J$4:$P$254,FinalData!$A103+1,FALSE),"..")</f>
        <v>..</v>
      </c>
      <c r="O103" t="str">
        <f>IF(ISNUMBER('CCR By Report Year'!AA103)=TRUE,HLOOKUP('CCR By Report Year'!AA103,'CCR By Report Year'!$J$4:$P$254,FinalData!$A103+1,FALSE),"..")</f>
        <v>..</v>
      </c>
      <c r="P103" t="str">
        <f>IF(ISNUMBER('CCR By Report Year'!AB103)=TRUE,HLOOKUP('CCR By Report Year'!AB103,'CCR By Report Year'!$J$4:$P$254,FinalData!$A103+1,FALSE),"..")</f>
        <v>..</v>
      </c>
      <c r="Q103" t="str">
        <f>IF(ISNUMBER('CCR By Report Year'!AC103)=TRUE,HLOOKUP('CCR By Report Year'!AC103,'CCR By Report Year'!$J$4:$P$254,FinalData!$A103+1,FALSE),"..")</f>
        <v>..</v>
      </c>
      <c r="R103" t="str">
        <f>IF(ISNUMBER('CCR By Report Year'!AD103)=TRUE,HLOOKUP('CCR By Report Year'!AD103,'CCR By Report Year'!$J$4:$P$254,FinalData!$A103+1,FALSE),"..")</f>
        <v>..</v>
      </c>
      <c r="S103" t="str">
        <f>IF(ISNUMBER('CCR By Report Year'!AE103)=TRUE,HLOOKUP('CCR By Report Year'!AE103,'CCR By Report Year'!$J$4:$P$254,FinalData!$A103+1,FALSE),"..")</f>
        <v>..</v>
      </c>
      <c r="T103" t="str">
        <f>IF(ISNUMBER('CCR By Report Year'!AF103)=TRUE,HLOOKUP('CCR By Report Year'!AF103,'CCR By Report Year'!$J$4:$P$254,FinalData!$A103+1,FALSE),"..")</f>
        <v>..</v>
      </c>
      <c r="U103" t="str">
        <f>IF(ISNUMBER('CCR By Report Year'!AG103)=TRUE,HLOOKUP('CCR By Report Year'!AG103,'CCR By Report Year'!$J$4:$P$254,FinalData!$A103+1,FALSE),"..")</f>
        <v>..</v>
      </c>
      <c r="V103" t="str">
        <f>IF(ISNUMBER('CCR By Report Year'!AH103)=TRUE,HLOOKUP('CCR By Report Year'!AH103,'CCR By Report Year'!$J$4:$P$254,FinalData!$A103+1,FALSE),"..")</f>
        <v>..</v>
      </c>
      <c r="W103" t="str">
        <f>IF(ISNUMBER('CCR By Report Year'!AI103)=TRUE,HLOOKUP('CCR By Report Year'!AI103,'CCR By Report Year'!$J$4:$P$254,FinalData!$A103+1,FALSE),"..")</f>
        <v>..</v>
      </c>
      <c r="X103" t="str">
        <f>IF(ISNUMBER('CCR By Report Year'!AJ103)=TRUE,HLOOKUP('CCR By Report Year'!AJ103,'CCR By Report Year'!$J$4:$P$254,FinalData!$A103+1,FALSE),"..")</f>
        <v>..</v>
      </c>
      <c r="Y103" t="str">
        <f>IF(ISNUMBER('CCR By Report Year'!Z103)=TRUE,HLOOKUP('CCR By Report Year'!Z103,'CCR By Report Year'!$R$4:$X$254,FinalData!$A103+1,FALSE),"..")</f>
        <v>..</v>
      </c>
      <c r="Z103" t="str">
        <f>IF(ISNUMBER('CCR By Report Year'!AA103)=TRUE,HLOOKUP('CCR By Report Year'!AA103,'CCR By Report Year'!$R$4:$X$254,FinalData!$A103+1,FALSE),"..")</f>
        <v>..</v>
      </c>
      <c r="AA103" t="str">
        <f>IF(ISNUMBER('CCR By Report Year'!AB103)=TRUE,HLOOKUP('CCR By Report Year'!AB103,'CCR By Report Year'!$R$4:$X$254,FinalData!$A103+1,FALSE),"..")</f>
        <v>..</v>
      </c>
      <c r="AB103" t="str">
        <f>IF(ISNUMBER('CCR By Report Year'!AC103)=TRUE,HLOOKUP('CCR By Report Year'!AC103,'CCR By Report Year'!$R$4:$X$254,FinalData!$A103+1,FALSE),"..")</f>
        <v>..</v>
      </c>
      <c r="AC103" t="str">
        <f>IF(ISNUMBER('CCR By Report Year'!AD103)=TRUE,HLOOKUP('CCR By Report Year'!AD103,'CCR By Report Year'!$R$4:$X$254,FinalData!$A103+1,FALSE),"..")</f>
        <v>..</v>
      </c>
      <c r="AD103" t="str">
        <f>IF(ISNUMBER('CCR By Report Year'!AE103)=TRUE,HLOOKUP('CCR By Report Year'!AE103,'CCR By Report Year'!$R$4:$X$254,FinalData!$A103+1,FALSE),"..")</f>
        <v>..</v>
      </c>
      <c r="AE103" t="str">
        <f>IF(ISNUMBER('CCR By Report Year'!AF103)=TRUE,HLOOKUP('CCR By Report Year'!AF103,'CCR By Report Year'!$R$4:$X$254,FinalData!$A103+1,FALSE),"..")</f>
        <v>..</v>
      </c>
      <c r="AF103" t="str">
        <f>IF(ISNUMBER('CCR By Report Year'!AG103)=TRUE,HLOOKUP('CCR By Report Year'!AG103,'CCR By Report Year'!$R$4:$X$254,FinalData!$A103+1,FALSE),"..")</f>
        <v>..</v>
      </c>
      <c r="AG103" t="str">
        <f>IF(ISNUMBER('CCR By Report Year'!AH103)=TRUE,HLOOKUP('CCR By Report Year'!AH103,'CCR By Report Year'!$R$4:$X$254,FinalData!$A103+1,FALSE),"..")</f>
        <v>..</v>
      </c>
      <c r="AH103" t="str">
        <f>IF(ISNUMBER('CCR By Report Year'!AI103)=TRUE,HLOOKUP('CCR By Report Year'!AI103,'CCR By Report Year'!$R$4:$X$254,FinalData!$A103+1,FALSE),"..")</f>
        <v>..</v>
      </c>
      <c r="AI103" t="str">
        <f>IF(ISNUMBER('CCR By Report Year'!AJ103)=TRUE,HLOOKUP('CCR By Report Year'!AJ103,'CCR By Report Year'!$R$4:$X$254,FinalData!$A103+1,FALSE),"..")</f>
        <v>..</v>
      </c>
    </row>
    <row r="104" spans="1:35" x14ac:dyDescent="0.35">
      <c r="A104">
        <v>100</v>
      </c>
      <c r="B104" t="s">
        <v>99</v>
      </c>
      <c r="C104">
        <f>IF(ISNUMBER('CCR By Report Year'!Z104)=TRUE,HLOOKUP('CCR By Report Year'!Z104,'CCR By Report Year'!$A$4:$H$254,FinalData!$A104+1,FALSE),"..")</f>
        <v>0.44486961451247165</v>
      </c>
      <c r="D104">
        <f>IF(ISNUMBER('CCR By Report Year'!AA104)=TRUE,HLOOKUP('CCR By Report Year'!AA104,'CCR By Report Year'!$A$4:$H$254,FinalData!$A104+1,FALSE),"..")</f>
        <v>0.51909013605442178</v>
      </c>
      <c r="E104">
        <f>IF(ISNUMBER('CCR By Report Year'!AB104)=TRUE,HLOOKUP('CCR By Report Year'!AB104,'CCR By Report Year'!$A$4:$H$254,FinalData!$A104+1,FALSE),"..")</f>
        <v>0.51909013605442178</v>
      </c>
      <c r="F104">
        <f>IF(ISNUMBER('CCR By Report Year'!AC104)=TRUE,HLOOKUP('CCR By Report Year'!AC104,'CCR By Report Year'!$A$4:$H$254,FinalData!$A104+1,FALSE),"..")</f>
        <v>0.51909013605442178</v>
      </c>
      <c r="G104">
        <f>IF(ISNUMBER('CCR By Report Year'!AD104)=TRUE,HLOOKUP('CCR By Report Year'!AD104,'CCR By Report Year'!$A$4:$H$254,FinalData!$A104+1,FALSE),"..")</f>
        <v>0.51909013605442178</v>
      </c>
      <c r="H104">
        <f>IF(ISNUMBER('CCR By Report Year'!AE104)=TRUE,HLOOKUP('CCR By Report Year'!AE104,'CCR By Report Year'!$A$4:$H$254,FinalData!$A104+1,FALSE),"..")</f>
        <v>0.51909013605442178</v>
      </c>
      <c r="I104">
        <f>IF(ISNUMBER('CCR By Report Year'!AF104)=TRUE,HLOOKUP('CCR By Report Year'!AF104,'CCR By Report Year'!$A$4:$H$254,FinalData!$A104+1,FALSE),"..")</f>
        <v>0.51909013605442178</v>
      </c>
      <c r="J104">
        <f>IF(ISNUMBER('CCR By Report Year'!AG104)=TRUE,HLOOKUP('CCR By Report Year'!AG104,'CCR By Report Year'!$A$4:$H$254,FinalData!$A104+1,FALSE),"..")</f>
        <v>0.52891156462585032</v>
      </c>
      <c r="K104">
        <f>IF(ISNUMBER('CCR By Report Year'!AH104)=TRUE,HLOOKUP('CCR By Report Year'!AH104,'CCR By Report Year'!$A$4:$H$254,FinalData!$A104+1,FALSE),"..")</f>
        <v>0.52891156462585032</v>
      </c>
      <c r="L104">
        <f>IF(ISNUMBER('CCR By Report Year'!AI104)=TRUE,HLOOKUP('CCR By Report Year'!AI104,'CCR By Report Year'!$A$4:$H$254,FinalData!$A104+1,FALSE),"..")</f>
        <v>0.52891156462585032</v>
      </c>
      <c r="M104">
        <f>IF(ISNUMBER('CCR By Report Year'!AJ104)=TRUE,HLOOKUP('CCR By Report Year'!AJ104,'CCR By Report Year'!$A$4:$H$254,FinalData!$A104+1,FALSE),"..")</f>
        <v>0.52891156462585032</v>
      </c>
      <c r="N104">
        <f>IF(ISNUMBER('CCR By Report Year'!Z104)=TRUE,HLOOKUP('CCR By Report Year'!Z104,'CCR By Report Year'!$J$4:$P$254,FinalData!$A104+1,FALSE),"..")</f>
        <v>0.33418367346938777</v>
      </c>
      <c r="O104">
        <f>IF(ISNUMBER('CCR By Report Year'!AA104)=TRUE,HLOOKUP('CCR By Report Year'!AA104,'CCR By Report Year'!$J$4:$P$254,FinalData!$A104+1,FALSE),"..")</f>
        <v>0.37559523809523804</v>
      </c>
      <c r="P104">
        <f>IF(ISNUMBER('CCR By Report Year'!AB104)=TRUE,HLOOKUP('CCR By Report Year'!AB104,'CCR By Report Year'!$J$4:$P$254,FinalData!$A104+1,FALSE),"..")</f>
        <v>0.37559523809523804</v>
      </c>
      <c r="Q104">
        <f>IF(ISNUMBER('CCR By Report Year'!AC104)=TRUE,HLOOKUP('CCR By Report Year'!AC104,'CCR By Report Year'!$J$4:$P$254,FinalData!$A104+1,FALSE),"..")</f>
        <v>0.37559523809523804</v>
      </c>
      <c r="R104">
        <f>IF(ISNUMBER('CCR By Report Year'!AD104)=TRUE,HLOOKUP('CCR By Report Year'!AD104,'CCR By Report Year'!$J$4:$P$254,FinalData!$A104+1,FALSE),"..")</f>
        <v>0.37559523809523804</v>
      </c>
      <c r="S104">
        <f>IF(ISNUMBER('CCR By Report Year'!AE104)=TRUE,HLOOKUP('CCR By Report Year'!AE104,'CCR By Report Year'!$J$4:$P$254,FinalData!$A104+1,FALSE),"..")</f>
        <v>0.37559523809523804</v>
      </c>
      <c r="T104">
        <f>IF(ISNUMBER('CCR By Report Year'!AF104)=TRUE,HLOOKUP('CCR By Report Year'!AF104,'CCR By Report Year'!$J$4:$P$254,FinalData!$A104+1,FALSE),"..")</f>
        <v>0.37559523809523804</v>
      </c>
      <c r="U104">
        <f>IF(ISNUMBER('CCR By Report Year'!AG104)=TRUE,HLOOKUP('CCR By Report Year'!AG104,'CCR By Report Year'!$J$4:$P$254,FinalData!$A104+1,FALSE),"..")</f>
        <v>0.34761904761904766</v>
      </c>
      <c r="V104">
        <f>IF(ISNUMBER('CCR By Report Year'!AH104)=TRUE,HLOOKUP('CCR By Report Year'!AH104,'CCR By Report Year'!$J$4:$P$254,FinalData!$A104+1,FALSE),"..")</f>
        <v>0.34761904761904766</v>
      </c>
      <c r="W104">
        <f>IF(ISNUMBER('CCR By Report Year'!AI104)=TRUE,HLOOKUP('CCR By Report Year'!AI104,'CCR By Report Year'!$J$4:$P$254,FinalData!$A104+1,FALSE),"..")</f>
        <v>0.34761904761904766</v>
      </c>
      <c r="X104">
        <f>IF(ISNUMBER('CCR By Report Year'!AJ104)=TRUE,HLOOKUP('CCR By Report Year'!AJ104,'CCR By Report Year'!$J$4:$P$254,FinalData!$A104+1,FALSE),"..")</f>
        <v>0.34761904761904766</v>
      </c>
      <c r="Y104">
        <f>IF(ISNUMBER('CCR By Report Year'!Z104)=TRUE,HLOOKUP('CCR By Report Year'!Z104,'CCR By Report Year'!$R$4:$X$254,FinalData!$A104+1,FALSE),"..")</f>
        <v>0.40119047619047621</v>
      </c>
      <c r="Z104">
        <f>IF(ISNUMBER('CCR By Report Year'!AA104)=TRUE,HLOOKUP('CCR By Report Year'!AA104,'CCR By Report Year'!$R$4:$X$254,FinalData!$A104+1,FALSE),"..")</f>
        <v>0.29166666666666663</v>
      </c>
      <c r="AA104">
        <f>IF(ISNUMBER('CCR By Report Year'!AB104)=TRUE,HLOOKUP('CCR By Report Year'!AB104,'CCR By Report Year'!$R$4:$X$254,FinalData!$A104+1,FALSE),"..")</f>
        <v>0.29166666666666663</v>
      </c>
      <c r="AB104">
        <f>IF(ISNUMBER('CCR By Report Year'!AC104)=TRUE,HLOOKUP('CCR By Report Year'!AC104,'CCR By Report Year'!$R$4:$X$254,FinalData!$A104+1,FALSE),"..")</f>
        <v>0.29166666666666663</v>
      </c>
      <c r="AC104">
        <f>IF(ISNUMBER('CCR By Report Year'!AD104)=TRUE,HLOOKUP('CCR By Report Year'!AD104,'CCR By Report Year'!$R$4:$X$254,FinalData!$A104+1,FALSE),"..")</f>
        <v>0.29166666666666663</v>
      </c>
      <c r="AD104">
        <f>IF(ISNUMBER('CCR By Report Year'!AE104)=TRUE,HLOOKUP('CCR By Report Year'!AE104,'CCR By Report Year'!$R$4:$X$254,FinalData!$A104+1,FALSE),"..")</f>
        <v>0.29166666666666663</v>
      </c>
      <c r="AE104">
        <f>IF(ISNUMBER('CCR By Report Year'!AF104)=TRUE,HLOOKUP('CCR By Report Year'!AF104,'CCR By Report Year'!$R$4:$X$254,FinalData!$A104+1,FALSE),"..")</f>
        <v>0.29166666666666663</v>
      </c>
      <c r="AF104">
        <f>IF(ISNUMBER('CCR By Report Year'!AG104)=TRUE,HLOOKUP('CCR By Report Year'!AG104,'CCR By Report Year'!$R$4:$X$254,FinalData!$A104+1,FALSE),"..")</f>
        <v>0.29940476190476195</v>
      </c>
      <c r="AG104">
        <f>IF(ISNUMBER('CCR By Report Year'!AH104)=TRUE,HLOOKUP('CCR By Report Year'!AH104,'CCR By Report Year'!$R$4:$X$254,FinalData!$A104+1,FALSE),"..")</f>
        <v>0.29940476190476195</v>
      </c>
      <c r="AH104">
        <f>IF(ISNUMBER('CCR By Report Year'!AI104)=TRUE,HLOOKUP('CCR By Report Year'!AI104,'CCR By Report Year'!$R$4:$X$254,FinalData!$A104+1,FALSE),"..")</f>
        <v>0.29940476190476195</v>
      </c>
      <c r="AI104">
        <f>IF(ISNUMBER('CCR By Report Year'!AJ104)=TRUE,HLOOKUP('CCR By Report Year'!AJ104,'CCR By Report Year'!$R$4:$X$254,FinalData!$A104+1,FALSE),"..")</f>
        <v>0.29940476190476195</v>
      </c>
    </row>
    <row r="105" spans="1:35" x14ac:dyDescent="0.35">
      <c r="A105">
        <v>101</v>
      </c>
      <c r="B105" t="s">
        <v>100</v>
      </c>
      <c r="C105" t="str">
        <f>IF(ISNUMBER('CCR By Report Year'!Z105)=TRUE,HLOOKUP('CCR By Report Year'!Z105,'CCR By Report Year'!$A$4:$H$254,FinalData!$A105+1,FALSE),"..")</f>
        <v>..</v>
      </c>
      <c r="D105" t="str">
        <f>IF(ISNUMBER('CCR By Report Year'!AA105)=TRUE,HLOOKUP('CCR By Report Year'!AA105,'CCR By Report Year'!$A$4:$H$254,FinalData!$A105+1,FALSE),"..")</f>
        <v>..</v>
      </c>
      <c r="E105" t="str">
        <f>IF(ISNUMBER('CCR By Report Year'!AB105)=TRUE,HLOOKUP('CCR By Report Year'!AB105,'CCR By Report Year'!$A$4:$H$254,FinalData!$A105+1,FALSE),"..")</f>
        <v>..</v>
      </c>
      <c r="F105" t="str">
        <f>IF(ISNUMBER('CCR By Report Year'!AC105)=TRUE,HLOOKUP('CCR By Report Year'!AC105,'CCR By Report Year'!$A$4:$H$254,FinalData!$A105+1,FALSE),"..")</f>
        <v>..</v>
      </c>
      <c r="G105" t="str">
        <f>IF(ISNUMBER('CCR By Report Year'!AD105)=TRUE,HLOOKUP('CCR By Report Year'!AD105,'CCR By Report Year'!$A$4:$H$254,FinalData!$A105+1,FALSE),"..")</f>
        <v>..</v>
      </c>
      <c r="H105" t="str">
        <f>IF(ISNUMBER('CCR By Report Year'!AE105)=TRUE,HLOOKUP('CCR By Report Year'!AE105,'CCR By Report Year'!$A$4:$H$254,FinalData!$A105+1,FALSE),"..")</f>
        <v>..</v>
      </c>
      <c r="I105" t="str">
        <f>IF(ISNUMBER('CCR By Report Year'!AF105)=TRUE,HLOOKUP('CCR By Report Year'!AF105,'CCR By Report Year'!$A$4:$H$254,FinalData!$A105+1,FALSE),"..")</f>
        <v>..</v>
      </c>
      <c r="J105" t="str">
        <f>IF(ISNUMBER('CCR By Report Year'!AG105)=TRUE,HLOOKUP('CCR By Report Year'!AG105,'CCR By Report Year'!$A$4:$H$254,FinalData!$A105+1,FALSE),"..")</f>
        <v>..</v>
      </c>
      <c r="K105" t="str">
        <f>IF(ISNUMBER('CCR By Report Year'!AH105)=TRUE,HLOOKUP('CCR By Report Year'!AH105,'CCR By Report Year'!$A$4:$H$254,FinalData!$A105+1,FALSE),"..")</f>
        <v>..</v>
      </c>
      <c r="L105" t="str">
        <f>IF(ISNUMBER('CCR By Report Year'!AI105)=TRUE,HLOOKUP('CCR By Report Year'!AI105,'CCR By Report Year'!$A$4:$H$254,FinalData!$A105+1,FALSE),"..")</f>
        <v>..</v>
      </c>
      <c r="M105" t="str">
        <f>IF(ISNUMBER('CCR By Report Year'!AJ105)=TRUE,HLOOKUP('CCR By Report Year'!AJ105,'CCR By Report Year'!$A$4:$H$254,FinalData!$A105+1,FALSE),"..")</f>
        <v>..</v>
      </c>
      <c r="N105" t="str">
        <f>IF(ISNUMBER('CCR By Report Year'!Z105)=TRUE,HLOOKUP('CCR By Report Year'!Z105,'CCR By Report Year'!$J$4:$P$254,FinalData!$A105+1,FALSE),"..")</f>
        <v>..</v>
      </c>
      <c r="O105" t="str">
        <f>IF(ISNUMBER('CCR By Report Year'!AA105)=TRUE,HLOOKUP('CCR By Report Year'!AA105,'CCR By Report Year'!$J$4:$P$254,FinalData!$A105+1,FALSE),"..")</f>
        <v>..</v>
      </c>
      <c r="P105" t="str">
        <f>IF(ISNUMBER('CCR By Report Year'!AB105)=TRUE,HLOOKUP('CCR By Report Year'!AB105,'CCR By Report Year'!$J$4:$P$254,FinalData!$A105+1,FALSE),"..")</f>
        <v>..</v>
      </c>
      <c r="Q105" t="str">
        <f>IF(ISNUMBER('CCR By Report Year'!AC105)=TRUE,HLOOKUP('CCR By Report Year'!AC105,'CCR By Report Year'!$J$4:$P$254,FinalData!$A105+1,FALSE),"..")</f>
        <v>..</v>
      </c>
      <c r="R105" t="str">
        <f>IF(ISNUMBER('CCR By Report Year'!AD105)=TRUE,HLOOKUP('CCR By Report Year'!AD105,'CCR By Report Year'!$J$4:$P$254,FinalData!$A105+1,FALSE),"..")</f>
        <v>..</v>
      </c>
      <c r="S105" t="str">
        <f>IF(ISNUMBER('CCR By Report Year'!AE105)=TRUE,HLOOKUP('CCR By Report Year'!AE105,'CCR By Report Year'!$J$4:$P$254,FinalData!$A105+1,FALSE),"..")</f>
        <v>..</v>
      </c>
      <c r="T105" t="str">
        <f>IF(ISNUMBER('CCR By Report Year'!AF105)=TRUE,HLOOKUP('CCR By Report Year'!AF105,'CCR By Report Year'!$J$4:$P$254,FinalData!$A105+1,FALSE),"..")</f>
        <v>..</v>
      </c>
      <c r="U105" t="str">
        <f>IF(ISNUMBER('CCR By Report Year'!AG105)=TRUE,HLOOKUP('CCR By Report Year'!AG105,'CCR By Report Year'!$J$4:$P$254,FinalData!$A105+1,FALSE),"..")</f>
        <v>..</v>
      </c>
      <c r="V105" t="str">
        <f>IF(ISNUMBER('CCR By Report Year'!AH105)=TRUE,HLOOKUP('CCR By Report Year'!AH105,'CCR By Report Year'!$J$4:$P$254,FinalData!$A105+1,FALSE),"..")</f>
        <v>..</v>
      </c>
      <c r="W105" t="str">
        <f>IF(ISNUMBER('CCR By Report Year'!AI105)=TRUE,HLOOKUP('CCR By Report Year'!AI105,'CCR By Report Year'!$J$4:$P$254,FinalData!$A105+1,FALSE),"..")</f>
        <v>..</v>
      </c>
      <c r="X105" t="str">
        <f>IF(ISNUMBER('CCR By Report Year'!AJ105)=TRUE,HLOOKUP('CCR By Report Year'!AJ105,'CCR By Report Year'!$J$4:$P$254,FinalData!$A105+1,FALSE),"..")</f>
        <v>..</v>
      </c>
      <c r="Y105" t="str">
        <f>IF(ISNUMBER('CCR By Report Year'!Z105)=TRUE,HLOOKUP('CCR By Report Year'!Z105,'CCR By Report Year'!$R$4:$X$254,FinalData!$A105+1,FALSE),"..")</f>
        <v>..</v>
      </c>
      <c r="Z105" t="str">
        <f>IF(ISNUMBER('CCR By Report Year'!AA105)=TRUE,HLOOKUP('CCR By Report Year'!AA105,'CCR By Report Year'!$R$4:$X$254,FinalData!$A105+1,FALSE),"..")</f>
        <v>..</v>
      </c>
      <c r="AA105" t="str">
        <f>IF(ISNUMBER('CCR By Report Year'!AB105)=TRUE,HLOOKUP('CCR By Report Year'!AB105,'CCR By Report Year'!$R$4:$X$254,FinalData!$A105+1,FALSE),"..")</f>
        <v>..</v>
      </c>
      <c r="AB105" t="str">
        <f>IF(ISNUMBER('CCR By Report Year'!AC105)=TRUE,HLOOKUP('CCR By Report Year'!AC105,'CCR By Report Year'!$R$4:$X$254,FinalData!$A105+1,FALSE),"..")</f>
        <v>..</v>
      </c>
      <c r="AC105" t="str">
        <f>IF(ISNUMBER('CCR By Report Year'!AD105)=TRUE,HLOOKUP('CCR By Report Year'!AD105,'CCR By Report Year'!$R$4:$X$254,FinalData!$A105+1,FALSE),"..")</f>
        <v>..</v>
      </c>
      <c r="AD105" t="str">
        <f>IF(ISNUMBER('CCR By Report Year'!AE105)=TRUE,HLOOKUP('CCR By Report Year'!AE105,'CCR By Report Year'!$R$4:$X$254,FinalData!$A105+1,FALSE),"..")</f>
        <v>..</v>
      </c>
      <c r="AE105" t="str">
        <f>IF(ISNUMBER('CCR By Report Year'!AF105)=TRUE,HLOOKUP('CCR By Report Year'!AF105,'CCR By Report Year'!$R$4:$X$254,FinalData!$A105+1,FALSE),"..")</f>
        <v>..</v>
      </c>
      <c r="AF105" t="str">
        <f>IF(ISNUMBER('CCR By Report Year'!AG105)=TRUE,HLOOKUP('CCR By Report Year'!AG105,'CCR By Report Year'!$R$4:$X$254,FinalData!$A105+1,FALSE),"..")</f>
        <v>..</v>
      </c>
      <c r="AG105" t="str">
        <f>IF(ISNUMBER('CCR By Report Year'!AH105)=TRUE,HLOOKUP('CCR By Report Year'!AH105,'CCR By Report Year'!$R$4:$X$254,FinalData!$A105+1,FALSE),"..")</f>
        <v>..</v>
      </c>
      <c r="AH105" t="str">
        <f>IF(ISNUMBER('CCR By Report Year'!AI105)=TRUE,HLOOKUP('CCR By Report Year'!AI105,'CCR By Report Year'!$R$4:$X$254,FinalData!$A105+1,FALSE),"..")</f>
        <v>..</v>
      </c>
      <c r="AI105" t="str">
        <f>IF(ISNUMBER('CCR By Report Year'!AJ105)=TRUE,HLOOKUP('CCR By Report Year'!AJ105,'CCR By Report Year'!$R$4:$X$254,FinalData!$A105+1,FALSE),"..")</f>
        <v>..</v>
      </c>
    </row>
    <row r="106" spans="1:35" x14ac:dyDescent="0.35">
      <c r="A106">
        <v>102</v>
      </c>
      <c r="B106" t="s">
        <v>101</v>
      </c>
      <c r="C106">
        <f>IF(ISNUMBER('CCR By Report Year'!Z106)=TRUE,HLOOKUP('CCR By Report Year'!Z106,'CCR By Report Year'!$A$4:$H$254,FinalData!$A106+1,FALSE),"..")</f>
        <v>0.52492913832199539</v>
      </c>
      <c r="D106">
        <f>IF(ISNUMBER('CCR By Report Year'!AA106)=TRUE,HLOOKUP('CCR By Report Year'!AA106,'CCR By Report Year'!$A$4:$H$254,FinalData!$A106+1,FALSE),"..")</f>
        <v>0.60019132653061225</v>
      </c>
      <c r="E106">
        <f>IF(ISNUMBER('CCR By Report Year'!AB106)=TRUE,HLOOKUP('CCR By Report Year'!AB106,'CCR By Report Year'!$A$4:$H$254,FinalData!$A106+1,FALSE),"..")</f>
        <v>0.60019132653061225</v>
      </c>
      <c r="F106">
        <f>IF(ISNUMBER('CCR By Report Year'!AC106)=TRUE,HLOOKUP('CCR By Report Year'!AC106,'CCR By Report Year'!$A$4:$H$254,FinalData!$A106+1,FALSE),"..")</f>
        <v>0.59499999999999997</v>
      </c>
      <c r="G106">
        <f>IF(ISNUMBER('CCR By Report Year'!AD106)=TRUE,HLOOKUP('CCR By Report Year'!AD106,'CCR By Report Year'!$A$4:$H$254,FinalData!$A106+1,FALSE),"..")</f>
        <v>0.59499999999999997</v>
      </c>
      <c r="H106">
        <f>IF(ISNUMBER('CCR By Report Year'!AE106)=TRUE,HLOOKUP('CCR By Report Year'!AE106,'CCR By Report Year'!$A$4:$H$254,FinalData!$A106+1,FALSE),"..")</f>
        <v>0.59499999999999997</v>
      </c>
      <c r="I106">
        <f>IF(ISNUMBER('CCR By Report Year'!AF106)=TRUE,HLOOKUP('CCR By Report Year'!AF106,'CCR By Report Year'!$A$4:$H$254,FinalData!$A106+1,FALSE),"..")</f>
        <v>0.59499999999999997</v>
      </c>
      <c r="J106">
        <f>IF(ISNUMBER('CCR By Report Year'!AG106)=TRUE,HLOOKUP('CCR By Report Year'!AG106,'CCR By Report Year'!$A$4:$H$254,FinalData!$A106+1,FALSE),"..")</f>
        <v>0.52202380952380945</v>
      </c>
      <c r="K106">
        <f>IF(ISNUMBER('CCR By Report Year'!AH106)=TRUE,HLOOKUP('CCR By Report Year'!AH106,'CCR By Report Year'!$A$4:$H$254,FinalData!$A106+1,FALSE),"..")</f>
        <v>0.52202380952380945</v>
      </c>
      <c r="L106">
        <f>IF(ISNUMBER('CCR By Report Year'!AI106)=TRUE,HLOOKUP('CCR By Report Year'!AI106,'CCR By Report Year'!$A$4:$H$254,FinalData!$A106+1,FALSE),"..")</f>
        <v>0.52202380952380945</v>
      </c>
      <c r="M106">
        <f>IF(ISNUMBER('CCR By Report Year'!AJ106)=TRUE,HLOOKUP('CCR By Report Year'!AJ106,'CCR By Report Year'!$A$4:$H$254,FinalData!$A106+1,FALSE),"..")</f>
        <v>0.52202380952380945</v>
      </c>
      <c r="N106">
        <f>IF(ISNUMBER('CCR By Report Year'!Z106)=TRUE,HLOOKUP('CCR By Report Year'!Z106,'CCR By Report Year'!$J$4:$P$254,FinalData!$A106+1,FALSE),"..")</f>
        <v>0.42176870748299317</v>
      </c>
      <c r="O106">
        <f>IF(ISNUMBER('CCR By Report Year'!AA106)=TRUE,HLOOKUP('CCR By Report Year'!AA106,'CCR By Report Year'!$J$4:$P$254,FinalData!$A106+1,FALSE),"..")</f>
        <v>0.42428571428571432</v>
      </c>
      <c r="P106">
        <f>IF(ISNUMBER('CCR By Report Year'!AB106)=TRUE,HLOOKUP('CCR By Report Year'!AB106,'CCR By Report Year'!$J$4:$P$254,FinalData!$A106+1,FALSE),"..")</f>
        <v>0.42428571428571432</v>
      </c>
      <c r="Q106">
        <f>IF(ISNUMBER('CCR By Report Year'!AC106)=TRUE,HLOOKUP('CCR By Report Year'!AC106,'CCR By Report Year'!$J$4:$P$254,FinalData!$A106+1,FALSE),"..")</f>
        <v>0.42857142857142855</v>
      </c>
      <c r="R106">
        <f>IF(ISNUMBER('CCR By Report Year'!AD106)=TRUE,HLOOKUP('CCR By Report Year'!AD106,'CCR By Report Year'!$J$4:$P$254,FinalData!$A106+1,FALSE),"..")</f>
        <v>0.42857142857142855</v>
      </c>
      <c r="S106">
        <f>IF(ISNUMBER('CCR By Report Year'!AE106)=TRUE,HLOOKUP('CCR By Report Year'!AE106,'CCR By Report Year'!$J$4:$P$254,FinalData!$A106+1,FALSE),"..")</f>
        <v>0.42857142857142855</v>
      </c>
      <c r="T106">
        <f>IF(ISNUMBER('CCR By Report Year'!AF106)=TRUE,HLOOKUP('CCR By Report Year'!AF106,'CCR By Report Year'!$J$4:$P$254,FinalData!$A106+1,FALSE),"..")</f>
        <v>0.42857142857142855</v>
      </c>
      <c r="U106">
        <f>IF(ISNUMBER('CCR By Report Year'!AG106)=TRUE,HLOOKUP('CCR By Report Year'!AG106,'CCR By Report Year'!$J$4:$P$254,FinalData!$A106+1,FALSE),"..")</f>
        <v>0.37202380952380948</v>
      </c>
      <c r="V106">
        <f>IF(ISNUMBER('CCR By Report Year'!AH106)=TRUE,HLOOKUP('CCR By Report Year'!AH106,'CCR By Report Year'!$J$4:$P$254,FinalData!$A106+1,FALSE),"..")</f>
        <v>0.37202380952380948</v>
      </c>
      <c r="W106">
        <f>IF(ISNUMBER('CCR By Report Year'!AI106)=TRUE,HLOOKUP('CCR By Report Year'!AI106,'CCR By Report Year'!$J$4:$P$254,FinalData!$A106+1,FALSE),"..")</f>
        <v>0.37202380952380948</v>
      </c>
      <c r="X106">
        <f>IF(ISNUMBER('CCR By Report Year'!AJ106)=TRUE,HLOOKUP('CCR By Report Year'!AJ106,'CCR By Report Year'!$J$4:$P$254,FinalData!$A106+1,FALSE),"..")</f>
        <v>0.37202380952380948</v>
      </c>
      <c r="Y106">
        <f>IF(ISNUMBER('CCR By Report Year'!Z106)=TRUE,HLOOKUP('CCR By Report Year'!Z106,'CCR By Report Year'!$R$4:$X$254,FinalData!$A106+1,FALSE),"..")</f>
        <v>0.35178571428571426</v>
      </c>
      <c r="Z106">
        <f>IF(ISNUMBER('CCR By Report Year'!AA106)=TRUE,HLOOKUP('CCR By Report Year'!AA106,'CCR By Report Year'!$R$4:$X$254,FinalData!$A106+1,FALSE),"..")</f>
        <v>0.34948979591836732</v>
      </c>
      <c r="AA106">
        <f>IF(ISNUMBER('CCR By Report Year'!AB106)=TRUE,HLOOKUP('CCR By Report Year'!AB106,'CCR By Report Year'!$R$4:$X$254,FinalData!$A106+1,FALSE),"..")</f>
        <v>0.34948979591836732</v>
      </c>
      <c r="AB106">
        <f>IF(ISNUMBER('CCR By Report Year'!AC106)=TRUE,HLOOKUP('CCR By Report Year'!AC106,'CCR By Report Year'!$R$4:$X$254,FinalData!$A106+1,FALSE),"..")</f>
        <v>0.41428571428571426</v>
      </c>
      <c r="AC106">
        <f>IF(ISNUMBER('CCR By Report Year'!AD106)=TRUE,HLOOKUP('CCR By Report Year'!AD106,'CCR By Report Year'!$R$4:$X$254,FinalData!$A106+1,FALSE),"..")</f>
        <v>0.41428571428571426</v>
      </c>
      <c r="AD106">
        <f>IF(ISNUMBER('CCR By Report Year'!AE106)=TRUE,HLOOKUP('CCR By Report Year'!AE106,'CCR By Report Year'!$R$4:$X$254,FinalData!$A106+1,FALSE),"..")</f>
        <v>0.41428571428571426</v>
      </c>
      <c r="AE106">
        <f>IF(ISNUMBER('CCR By Report Year'!AF106)=TRUE,HLOOKUP('CCR By Report Year'!AF106,'CCR By Report Year'!$R$4:$X$254,FinalData!$A106+1,FALSE),"..")</f>
        <v>0.41428571428571426</v>
      </c>
      <c r="AF106">
        <f>IF(ISNUMBER('CCR By Report Year'!AG106)=TRUE,HLOOKUP('CCR By Report Year'!AG106,'CCR By Report Year'!$R$4:$X$254,FinalData!$A106+1,FALSE),"..")</f>
        <v>0.39999999999999997</v>
      </c>
      <c r="AG106">
        <f>IF(ISNUMBER('CCR By Report Year'!AH106)=TRUE,HLOOKUP('CCR By Report Year'!AH106,'CCR By Report Year'!$R$4:$X$254,FinalData!$A106+1,FALSE),"..")</f>
        <v>0.39999999999999997</v>
      </c>
      <c r="AH106">
        <f>IF(ISNUMBER('CCR By Report Year'!AI106)=TRUE,HLOOKUP('CCR By Report Year'!AI106,'CCR By Report Year'!$R$4:$X$254,FinalData!$A106+1,FALSE),"..")</f>
        <v>0.39999999999999997</v>
      </c>
      <c r="AI106">
        <f>IF(ISNUMBER('CCR By Report Year'!AJ106)=TRUE,HLOOKUP('CCR By Report Year'!AJ106,'CCR By Report Year'!$R$4:$X$254,FinalData!$A106+1,FALSE),"..")</f>
        <v>0.39999999999999997</v>
      </c>
    </row>
    <row r="107" spans="1:35" x14ac:dyDescent="0.35">
      <c r="A107">
        <v>103</v>
      </c>
      <c r="B107" t="s">
        <v>102</v>
      </c>
      <c r="C107" t="str">
        <f>IF(ISNUMBER('CCR By Report Year'!Z107)=TRUE,HLOOKUP('CCR By Report Year'!Z107,'CCR By Report Year'!$A$4:$H$254,FinalData!$A107+1,FALSE),"..")</f>
        <v>..</v>
      </c>
      <c r="D107" t="str">
        <f>IF(ISNUMBER('CCR By Report Year'!AA107)=TRUE,HLOOKUP('CCR By Report Year'!AA107,'CCR By Report Year'!$A$4:$H$254,FinalData!$A107+1,FALSE),"..")</f>
        <v>..</v>
      </c>
      <c r="E107" t="str">
        <f>IF(ISNUMBER('CCR By Report Year'!AB107)=TRUE,HLOOKUP('CCR By Report Year'!AB107,'CCR By Report Year'!$A$4:$H$254,FinalData!$A107+1,FALSE),"..")</f>
        <v>..</v>
      </c>
      <c r="F107" t="str">
        <f>IF(ISNUMBER('CCR By Report Year'!AC107)=TRUE,HLOOKUP('CCR By Report Year'!AC107,'CCR By Report Year'!$A$4:$H$254,FinalData!$A107+1,FALSE),"..")</f>
        <v>..</v>
      </c>
      <c r="G107" t="str">
        <f>IF(ISNUMBER('CCR By Report Year'!AD107)=TRUE,HLOOKUP('CCR By Report Year'!AD107,'CCR By Report Year'!$A$4:$H$254,FinalData!$A107+1,FALSE),"..")</f>
        <v>..</v>
      </c>
      <c r="H107" t="str">
        <f>IF(ISNUMBER('CCR By Report Year'!AE107)=TRUE,HLOOKUP('CCR By Report Year'!AE107,'CCR By Report Year'!$A$4:$H$254,FinalData!$A107+1,FALSE),"..")</f>
        <v>..</v>
      </c>
      <c r="I107" t="str">
        <f>IF(ISNUMBER('CCR By Report Year'!AF107)=TRUE,HLOOKUP('CCR By Report Year'!AF107,'CCR By Report Year'!$A$4:$H$254,FinalData!$A107+1,FALSE),"..")</f>
        <v>..</v>
      </c>
      <c r="J107" t="str">
        <f>IF(ISNUMBER('CCR By Report Year'!AG107)=TRUE,HLOOKUP('CCR By Report Year'!AG107,'CCR By Report Year'!$A$4:$H$254,FinalData!$A107+1,FALSE),"..")</f>
        <v>..</v>
      </c>
      <c r="K107" t="str">
        <f>IF(ISNUMBER('CCR By Report Year'!AH107)=TRUE,HLOOKUP('CCR By Report Year'!AH107,'CCR By Report Year'!$A$4:$H$254,FinalData!$A107+1,FALSE),"..")</f>
        <v>..</v>
      </c>
      <c r="L107" t="str">
        <f>IF(ISNUMBER('CCR By Report Year'!AI107)=TRUE,HLOOKUP('CCR By Report Year'!AI107,'CCR By Report Year'!$A$4:$H$254,FinalData!$A107+1,FALSE),"..")</f>
        <v>..</v>
      </c>
      <c r="M107" t="str">
        <f>IF(ISNUMBER('CCR By Report Year'!AJ107)=TRUE,HLOOKUP('CCR By Report Year'!AJ107,'CCR By Report Year'!$A$4:$H$254,FinalData!$A107+1,FALSE),"..")</f>
        <v>..</v>
      </c>
      <c r="N107" t="str">
        <f>IF(ISNUMBER('CCR By Report Year'!Z107)=TRUE,HLOOKUP('CCR By Report Year'!Z107,'CCR By Report Year'!$J$4:$P$254,FinalData!$A107+1,FALSE),"..")</f>
        <v>..</v>
      </c>
      <c r="O107" t="str">
        <f>IF(ISNUMBER('CCR By Report Year'!AA107)=TRUE,HLOOKUP('CCR By Report Year'!AA107,'CCR By Report Year'!$J$4:$P$254,FinalData!$A107+1,FALSE),"..")</f>
        <v>..</v>
      </c>
      <c r="P107" t="str">
        <f>IF(ISNUMBER('CCR By Report Year'!AB107)=TRUE,HLOOKUP('CCR By Report Year'!AB107,'CCR By Report Year'!$J$4:$P$254,FinalData!$A107+1,FALSE),"..")</f>
        <v>..</v>
      </c>
      <c r="Q107" t="str">
        <f>IF(ISNUMBER('CCR By Report Year'!AC107)=TRUE,HLOOKUP('CCR By Report Year'!AC107,'CCR By Report Year'!$J$4:$P$254,FinalData!$A107+1,FALSE),"..")</f>
        <v>..</v>
      </c>
      <c r="R107" t="str">
        <f>IF(ISNUMBER('CCR By Report Year'!AD107)=TRUE,HLOOKUP('CCR By Report Year'!AD107,'CCR By Report Year'!$J$4:$P$254,FinalData!$A107+1,FALSE),"..")</f>
        <v>..</v>
      </c>
      <c r="S107" t="str">
        <f>IF(ISNUMBER('CCR By Report Year'!AE107)=TRUE,HLOOKUP('CCR By Report Year'!AE107,'CCR By Report Year'!$J$4:$P$254,FinalData!$A107+1,FALSE),"..")</f>
        <v>..</v>
      </c>
      <c r="T107" t="str">
        <f>IF(ISNUMBER('CCR By Report Year'!AF107)=TRUE,HLOOKUP('CCR By Report Year'!AF107,'CCR By Report Year'!$J$4:$P$254,FinalData!$A107+1,FALSE),"..")</f>
        <v>..</v>
      </c>
      <c r="U107" t="str">
        <f>IF(ISNUMBER('CCR By Report Year'!AG107)=TRUE,HLOOKUP('CCR By Report Year'!AG107,'CCR By Report Year'!$J$4:$P$254,FinalData!$A107+1,FALSE),"..")</f>
        <v>..</v>
      </c>
      <c r="V107" t="str">
        <f>IF(ISNUMBER('CCR By Report Year'!AH107)=TRUE,HLOOKUP('CCR By Report Year'!AH107,'CCR By Report Year'!$J$4:$P$254,FinalData!$A107+1,FALSE),"..")</f>
        <v>..</v>
      </c>
      <c r="W107" t="str">
        <f>IF(ISNUMBER('CCR By Report Year'!AI107)=TRUE,HLOOKUP('CCR By Report Year'!AI107,'CCR By Report Year'!$J$4:$P$254,FinalData!$A107+1,FALSE),"..")</f>
        <v>..</v>
      </c>
      <c r="X107" t="str">
        <f>IF(ISNUMBER('CCR By Report Year'!AJ107)=TRUE,HLOOKUP('CCR By Report Year'!AJ107,'CCR By Report Year'!$J$4:$P$254,FinalData!$A107+1,FALSE),"..")</f>
        <v>..</v>
      </c>
      <c r="Y107" t="str">
        <f>IF(ISNUMBER('CCR By Report Year'!Z107)=TRUE,HLOOKUP('CCR By Report Year'!Z107,'CCR By Report Year'!$R$4:$X$254,FinalData!$A107+1,FALSE),"..")</f>
        <v>..</v>
      </c>
      <c r="Z107" t="str">
        <f>IF(ISNUMBER('CCR By Report Year'!AA107)=TRUE,HLOOKUP('CCR By Report Year'!AA107,'CCR By Report Year'!$R$4:$X$254,FinalData!$A107+1,FALSE),"..")</f>
        <v>..</v>
      </c>
      <c r="AA107" t="str">
        <f>IF(ISNUMBER('CCR By Report Year'!AB107)=TRUE,HLOOKUP('CCR By Report Year'!AB107,'CCR By Report Year'!$R$4:$X$254,FinalData!$A107+1,FALSE),"..")</f>
        <v>..</v>
      </c>
      <c r="AB107" t="str">
        <f>IF(ISNUMBER('CCR By Report Year'!AC107)=TRUE,HLOOKUP('CCR By Report Year'!AC107,'CCR By Report Year'!$R$4:$X$254,FinalData!$A107+1,FALSE),"..")</f>
        <v>..</v>
      </c>
      <c r="AC107" t="str">
        <f>IF(ISNUMBER('CCR By Report Year'!AD107)=TRUE,HLOOKUP('CCR By Report Year'!AD107,'CCR By Report Year'!$R$4:$X$254,FinalData!$A107+1,FALSE),"..")</f>
        <v>..</v>
      </c>
      <c r="AD107" t="str">
        <f>IF(ISNUMBER('CCR By Report Year'!AE107)=TRUE,HLOOKUP('CCR By Report Year'!AE107,'CCR By Report Year'!$R$4:$X$254,FinalData!$A107+1,FALSE),"..")</f>
        <v>..</v>
      </c>
      <c r="AE107" t="str">
        <f>IF(ISNUMBER('CCR By Report Year'!AF107)=TRUE,HLOOKUP('CCR By Report Year'!AF107,'CCR By Report Year'!$R$4:$X$254,FinalData!$A107+1,FALSE),"..")</f>
        <v>..</v>
      </c>
      <c r="AF107" t="str">
        <f>IF(ISNUMBER('CCR By Report Year'!AG107)=TRUE,HLOOKUP('CCR By Report Year'!AG107,'CCR By Report Year'!$R$4:$X$254,FinalData!$A107+1,FALSE),"..")</f>
        <v>..</v>
      </c>
      <c r="AG107" t="str">
        <f>IF(ISNUMBER('CCR By Report Year'!AH107)=TRUE,HLOOKUP('CCR By Report Year'!AH107,'CCR By Report Year'!$R$4:$X$254,FinalData!$A107+1,FALSE),"..")</f>
        <v>..</v>
      </c>
      <c r="AH107" t="str">
        <f>IF(ISNUMBER('CCR By Report Year'!AI107)=TRUE,HLOOKUP('CCR By Report Year'!AI107,'CCR By Report Year'!$R$4:$X$254,FinalData!$A107+1,FALSE),"..")</f>
        <v>..</v>
      </c>
      <c r="AI107" t="str">
        <f>IF(ISNUMBER('CCR By Report Year'!AJ107)=TRUE,HLOOKUP('CCR By Report Year'!AJ107,'CCR By Report Year'!$R$4:$X$254,FinalData!$A107+1,FALSE),"..")</f>
        <v>..</v>
      </c>
    </row>
    <row r="108" spans="1:35" x14ac:dyDescent="0.35">
      <c r="A108">
        <v>104</v>
      </c>
      <c r="B108" t="s">
        <v>103</v>
      </c>
      <c r="C108" t="str">
        <f>IF(ISNUMBER('CCR By Report Year'!Z108)=TRUE,HLOOKUP('CCR By Report Year'!Z108,'CCR By Report Year'!$A$4:$H$254,FinalData!$A108+1,FALSE),"..")</f>
        <v>..</v>
      </c>
      <c r="D108" t="str">
        <f>IF(ISNUMBER('CCR By Report Year'!AA108)=TRUE,HLOOKUP('CCR By Report Year'!AA108,'CCR By Report Year'!$A$4:$H$254,FinalData!$A108+1,FALSE),"..")</f>
        <v>..</v>
      </c>
      <c r="E108" t="str">
        <f>IF(ISNUMBER('CCR By Report Year'!AB108)=TRUE,HLOOKUP('CCR By Report Year'!AB108,'CCR By Report Year'!$A$4:$H$254,FinalData!$A108+1,FALSE),"..")</f>
        <v>..</v>
      </c>
      <c r="F108" t="str">
        <f>IF(ISNUMBER('CCR By Report Year'!AC108)=TRUE,HLOOKUP('CCR By Report Year'!AC108,'CCR By Report Year'!$A$4:$H$254,FinalData!$A108+1,FALSE),"..")</f>
        <v>..</v>
      </c>
      <c r="G108" t="str">
        <f>IF(ISNUMBER('CCR By Report Year'!AD108)=TRUE,HLOOKUP('CCR By Report Year'!AD108,'CCR By Report Year'!$A$4:$H$254,FinalData!$A108+1,FALSE),"..")</f>
        <v>..</v>
      </c>
      <c r="H108" t="str">
        <f>IF(ISNUMBER('CCR By Report Year'!AE108)=TRUE,HLOOKUP('CCR By Report Year'!AE108,'CCR By Report Year'!$A$4:$H$254,FinalData!$A108+1,FALSE),"..")</f>
        <v>..</v>
      </c>
      <c r="I108" t="str">
        <f>IF(ISNUMBER('CCR By Report Year'!AF108)=TRUE,HLOOKUP('CCR By Report Year'!AF108,'CCR By Report Year'!$A$4:$H$254,FinalData!$A108+1,FALSE),"..")</f>
        <v>..</v>
      </c>
      <c r="J108" t="str">
        <f>IF(ISNUMBER('CCR By Report Year'!AG108)=TRUE,HLOOKUP('CCR By Report Year'!AG108,'CCR By Report Year'!$A$4:$H$254,FinalData!$A108+1,FALSE),"..")</f>
        <v>..</v>
      </c>
      <c r="K108" t="str">
        <f>IF(ISNUMBER('CCR By Report Year'!AH108)=TRUE,HLOOKUP('CCR By Report Year'!AH108,'CCR By Report Year'!$A$4:$H$254,FinalData!$A108+1,FALSE),"..")</f>
        <v>..</v>
      </c>
      <c r="L108" t="str">
        <f>IF(ISNUMBER('CCR By Report Year'!AI108)=TRUE,HLOOKUP('CCR By Report Year'!AI108,'CCR By Report Year'!$A$4:$H$254,FinalData!$A108+1,FALSE),"..")</f>
        <v>..</v>
      </c>
      <c r="M108" t="str">
        <f>IF(ISNUMBER('CCR By Report Year'!AJ108)=TRUE,HLOOKUP('CCR By Report Year'!AJ108,'CCR By Report Year'!$A$4:$H$254,FinalData!$A108+1,FALSE),"..")</f>
        <v>..</v>
      </c>
      <c r="N108" t="str">
        <f>IF(ISNUMBER('CCR By Report Year'!Z108)=TRUE,HLOOKUP('CCR By Report Year'!Z108,'CCR By Report Year'!$J$4:$P$254,FinalData!$A108+1,FALSE),"..")</f>
        <v>..</v>
      </c>
      <c r="O108" t="str">
        <f>IF(ISNUMBER('CCR By Report Year'!AA108)=TRUE,HLOOKUP('CCR By Report Year'!AA108,'CCR By Report Year'!$J$4:$P$254,FinalData!$A108+1,FALSE),"..")</f>
        <v>..</v>
      </c>
      <c r="P108" t="str">
        <f>IF(ISNUMBER('CCR By Report Year'!AB108)=TRUE,HLOOKUP('CCR By Report Year'!AB108,'CCR By Report Year'!$J$4:$P$254,FinalData!$A108+1,FALSE),"..")</f>
        <v>..</v>
      </c>
      <c r="Q108" t="str">
        <f>IF(ISNUMBER('CCR By Report Year'!AC108)=TRUE,HLOOKUP('CCR By Report Year'!AC108,'CCR By Report Year'!$J$4:$P$254,FinalData!$A108+1,FALSE),"..")</f>
        <v>..</v>
      </c>
      <c r="R108" t="str">
        <f>IF(ISNUMBER('CCR By Report Year'!AD108)=TRUE,HLOOKUP('CCR By Report Year'!AD108,'CCR By Report Year'!$J$4:$P$254,FinalData!$A108+1,FALSE),"..")</f>
        <v>..</v>
      </c>
      <c r="S108" t="str">
        <f>IF(ISNUMBER('CCR By Report Year'!AE108)=TRUE,HLOOKUP('CCR By Report Year'!AE108,'CCR By Report Year'!$J$4:$P$254,FinalData!$A108+1,FALSE),"..")</f>
        <v>..</v>
      </c>
      <c r="T108" t="str">
        <f>IF(ISNUMBER('CCR By Report Year'!AF108)=TRUE,HLOOKUP('CCR By Report Year'!AF108,'CCR By Report Year'!$J$4:$P$254,FinalData!$A108+1,FALSE),"..")</f>
        <v>..</v>
      </c>
      <c r="U108" t="str">
        <f>IF(ISNUMBER('CCR By Report Year'!AG108)=TRUE,HLOOKUP('CCR By Report Year'!AG108,'CCR By Report Year'!$J$4:$P$254,FinalData!$A108+1,FALSE),"..")</f>
        <v>..</v>
      </c>
      <c r="V108" t="str">
        <f>IF(ISNUMBER('CCR By Report Year'!AH108)=TRUE,HLOOKUP('CCR By Report Year'!AH108,'CCR By Report Year'!$J$4:$P$254,FinalData!$A108+1,FALSE),"..")</f>
        <v>..</v>
      </c>
      <c r="W108" t="str">
        <f>IF(ISNUMBER('CCR By Report Year'!AI108)=TRUE,HLOOKUP('CCR By Report Year'!AI108,'CCR By Report Year'!$J$4:$P$254,FinalData!$A108+1,FALSE),"..")</f>
        <v>..</v>
      </c>
      <c r="X108" t="str">
        <f>IF(ISNUMBER('CCR By Report Year'!AJ108)=TRUE,HLOOKUP('CCR By Report Year'!AJ108,'CCR By Report Year'!$J$4:$P$254,FinalData!$A108+1,FALSE),"..")</f>
        <v>..</v>
      </c>
      <c r="Y108" t="str">
        <f>IF(ISNUMBER('CCR By Report Year'!Z108)=TRUE,HLOOKUP('CCR By Report Year'!Z108,'CCR By Report Year'!$R$4:$X$254,FinalData!$A108+1,FALSE),"..")</f>
        <v>..</v>
      </c>
      <c r="Z108" t="str">
        <f>IF(ISNUMBER('CCR By Report Year'!AA108)=TRUE,HLOOKUP('CCR By Report Year'!AA108,'CCR By Report Year'!$R$4:$X$254,FinalData!$A108+1,FALSE),"..")</f>
        <v>..</v>
      </c>
      <c r="AA108" t="str">
        <f>IF(ISNUMBER('CCR By Report Year'!AB108)=TRUE,HLOOKUP('CCR By Report Year'!AB108,'CCR By Report Year'!$R$4:$X$254,FinalData!$A108+1,FALSE),"..")</f>
        <v>..</v>
      </c>
      <c r="AB108" t="str">
        <f>IF(ISNUMBER('CCR By Report Year'!AC108)=TRUE,HLOOKUP('CCR By Report Year'!AC108,'CCR By Report Year'!$R$4:$X$254,FinalData!$A108+1,FALSE),"..")</f>
        <v>..</v>
      </c>
      <c r="AC108" t="str">
        <f>IF(ISNUMBER('CCR By Report Year'!AD108)=TRUE,HLOOKUP('CCR By Report Year'!AD108,'CCR By Report Year'!$R$4:$X$254,FinalData!$A108+1,FALSE),"..")</f>
        <v>..</v>
      </c>
      <c r="AD108" t="str">
        <f>IF(ISNUMBER('CCR By Report Year'!AE108)=TRUE,HLOOKUP('CCR By Report Year'!AE108,'CCR By Report Year'!$R$4:$X$254,FinalData!$A108+1,FALSE),"..")</f>
        <v>..</v>
      </c>
      <c r="AE108" t="str">
        <f>IF(ISNUMBER('CCR By Report Year'!AF108)=TRUE,HLOOKUP('CCR By Report Year'!AF108,'CCR By Report Year'!$R$4:$X$254,FinalData!$A108+1,FALSE),"..")</f>
        <v>..</v>
      </c>
      <c r="AF108" t="str">
        <f>IF(ISNUMBER('CCR By Report Year'!AG108)=TRUE,HLOOKUP('CCR By Report Year'!AG108,'CCR By Report Year'!$R$4:$X$254,FinalData!$A108+1,FALSE),"..")</f>
        <v>..</v>
      </c>
      <c r="AG108" t="str">
        <f>IF(ISNUMBER('CCR By Report Year'!AH108)=TRUE,HLOOKUP('CCR By Report Year'!AH108,'CCR By Report Year'!$R$4:$X$254,FinalData!$A108+1,FALSE),"..")</f>
        <v>..</v>
      </c>
      <c r="AH108" t="str">
        <f>IF(ISNUMBER('CCR By Report Year'!AI108)=TRUE,HLOOKUP('CCR By Report Year'!AI108,'CCR By Report Year'!$R$4:$X$254,FinalData!$A108+1,FALSE),"..")</f>
        <v>..</v>
      </c>
      <c r="AI108" t="str">
        <f>IF(ISNUMBER('CCR By Report Year'!AJ108)=TRUE,HLOOKUP('CCR By Report Year'!AJ108,'CCR By Report Year'!$R$4:$X$254,FinalData!$A108+1,FALSE),"..")</f>
        <v>..</v>
      </c>
    </row>
    <row r="109" spans="1:35" x14ac:dyDescent="0.35">
      <c r="A109">
        <v>105</v>
      </c>
      <c r="B109" t="s">
        <v>104</v>
      </c>
      <c r="C109" t="str">
        <f>IF(ISNUMBER('CCR By Report Year'!Z109)=TRUE,HLOOKUP('CCR By Report Year'!Z109,'CCR By Report Year'!$A$4:$H$254,FinalData!$A109+1,FALSE),"..")</f>
        <v>..</v>
      </c>
      <c r="D109" t="str">
        <f>IF(ISNUMBER('CCR By Report Year'!AA109)=TRUE,HLOOKUP('CCR By Report Year'!AA109,'CCR By Report Year'!$A$4:$H$254,FinalData!$A109+1,FALSE),"..")</f>
        <v>..</v>
      </c>
      <c r="E109" t="str">
        <f>IF(ISNUMBER('CCR By Report Year'!AB109)=TRUE,HLOOKUP('CCR By Report Year'!AB109,'CCR By Report Year'!$A$4:$H$254,FinalData!$A109+1,FALSE),"..")</f>
        <v>..</v>
      </c>
      <c r="F109" t="str">
        <f>IF(ISNUMBER('CCR By Report Year'!AC109)=TRUE,HLOOKUP('CCR By Report Year'!AC109,'CCR By Report Year'!$A$4:$H$254,FinalData!$A109+1,FALSE),"..")</f>
        <v>..</v>
      </c>
      <c r="G109" t="str">
        <f>IF(ISNUMBER('CCR By Report Year'!AD109)=TRUE,HLOOKUP('CCR By Report Year'!AD109,'CCR By Report Year'!$A$4:$H$254,FinalData!$A109+1,FALSE),"..")</f>
        <v>..</v>
      </c>
      <c r="H109" t="str">
        <f>IF(ISNUMBER('CCR By Report Year'!AE109)=TRUE,HLOOKUP('CCR By Report Year'!AE109,'CCR By Report Year'!$A$4:$H$254,FinalData!$A109+1,FALSE),"..")</f>
        <v>..</v>
      </c>
      <c r="I109" t="str">
        <f>IF(ISNUMBER('CCR By Report Year'!AF109)=TRUE,HLOOKUP('CCR By Report Year'!AF109,'CCR By Report Year'!$A$4:$H$254,FinalData!$A109+1,FALSE),"..")</f>
        <v>..</v>
      </c>
      <c r="J109" t="str">
        <f>IF(ISNUMBER('CCR By Report Year'!AG109)=TRUE,HLOOKUP('CCR By Report Year'!AG109,'CCR By Report Year'!$A$4:$H$254,FinalData!$A109+1,FALSE),"..")</f>
        <v>..</v>
      </c>
      <c r="K109" t="str">
        <f>IF(ISNUMBER('CCR By Report Year'!AH109)=TRUE,HLOOKUP('CCR By Report Year'!AH109,'CCR By Report Year'!$A$4:$H$254,FinalData!$A109+1,FALSE),"..")</f>
        <v>..</v>
      </c>
      <c r="L109" t="str">
        <f>IF(ISNUMBER('CCR By Report Year'!AI109)=TRUE,HLOOKUP('CCR By Report Year'!AI109,'CCR By Report Year'!$A$4:$H$254,FinalData!$A109+1,FALSE),"..")</f>
        <v>..</v>
      </c>
      <c r="M109" t="str">
        <f>IF(ISNUMBER('CCR By Report Year'!AJ109)=TRUE,HLOOKUP('CCR By Report Year'!AJ109,'CCR By Report Year'!$A$4:$H$254,FinalData!$A109+1,FALSE),"..")</f>
        <v>..</v>
      </c>
      <c r="N109" t="str">
        <f>IF(ISNUMBER('CCR By Report Year'!Z109)=TRUE,HLOOKUP('CCR By Report Year'!Z109,'CCR By Report Year'!$J$4:$P$254,FinalData!$A109+1,FALSE),"..")</f>
        <v>..</v>
      </c>
      <c r="O109" t="str">
        <f>IF(ISNUMBER('CCR By Report Year'!AA109)=TRUE,HLOOKUP('CCR By Report Year'!AA109,'CCR By Report Year'!$J$4:$P$254,FinalData!$A109+1,FALSE),"..")</f>
        <v>..</v>
      </c>
      <c r="P109" t="str">
        <f>IF(ISNUMBER('CCR By Report Year'!AB109)=TRUE,HLOOKUP('CCR By Report Year'!AB109,'CCR By Report Year'!$J$4:$P$254,FinalData!$A109+1,FALSE),"..")</f>
        <v>..</v>
      </c>
      <c r="Q109" t="str">
        <f>IF(ISNUMBER('CCR By Report Year'!AC109)=TRUE,HLOOKUP('CCR By Report Year'!AC109,'CCR By Report Year'!$J$4:$P$254,FinalData!$A109+1,FALSE),"..")</f>
        <v>..</v>
      </c>
      <c r="R109" t="str">
        <f>IF(ISNUMBER('CCR By Report Year'!AD109)=TRUE,HLOOKUP('CCR By Report Year'!AD109,'CCR By Report Year'!$J$4:$P$254,FinalData!$A109+1,FALSE),"..")</f>
        <v>..</v>
      </c>
      <c r="S109" t="str">
        <f>IF(ISNUMBER('CCR By Report Year'!AE109)=TRUE,HLOOKUP('CCR By Report Year'!AE109,'CCR By Report Year'!$J$4:$P$254,FinalData!$A109+1,FALSE),"..")</f>
        <v>..</v>
      </c>
      <c r="T109" t="str">
        <f>IF(ISNUMBER('CCR By Report Year'!AF109)=TRUE,HLOOKUP('CCR By Report Year'!AF109,'CCR By Report Year'!$J$4:$P$254,FinalData!$A109+1,FALSE),"..")</f>
        <v>..</v>
      </c>
      <c r="U109" t="str">
        <f>IF(ISNUMBER('CCR By Report Year'!AG109)=TRUE,HLOOKUP('CCR By Report Year'!AG109,'CCR By Report Year'!$J$4:$P$254,FinalData!$A109+1,FALSE),"..")</f>
        <v>..</v>
      </c>
      <c r="V109" t="str">
        <f>IF(ISNUMBER('CCR By Report Year'!AH109)=TRUE,HLOOKUP('CCR By Report Year'!AH109,'CCR By Report Year'!$J$4:$P$254,FinalData!$A109+1,FALSE),"..")</f>
        <v>..</v>
      </c>
      <c r="W109" t="str">
        <f>IF(ISNUMBER('CCR By Report Year'!AI109)=TRUE,HLOOKUP('CCR By Report Year'!AI109,'CCR By Report Year'!$J$4:$P$254,FinalData!$A109+1,FALSE),"..")</f>
        <v>..</v>
      </c>
      <c r="X109" t="str">
        <f>IF(ISNUMBER('CCR By Report Year'!AJ109)=TRUE,HLOOKUP('CCR By Report Year'!AJ109,'CCR By Report Year'!$J$4:$P$254,FinalData!$A109+1,FALSE),"..")</f>
        <v>..</v>
      </c>
      <c r="Y109" t="str">
        <f>IF(ISNUMBER('CCR By Report Year'!Z109)=TRUE,HLOOKUP('CCR By Report Year'!Z109,'CCR By Report Year'!$R$4:$X$254,FinalData!$A109+1,FALSE),"..")</f>
        <v>..</v>
      </c>
      <c r="Z109" t="str">
        <f>IF(ISNUMBER('CCR By Report Year'!AA109)=TRUE,HLOOKUP('CCR By Report Year'!AA109,'CCR By Report Year'!$R$4:$X$254,FinalData!$A109+1,FALSE),"..")</f>
        <v>..</v>
      </c>
      <c r="AA109" t="str">
        <f>IF(ISNUMBER('CCR By Report Year'!AB109)=TRUE,HLOOKUP('CCR By Report Year'!AB109,'CCR By Report Year'!$R$4:$X$254,FinalData!$A109+1,FALSE),"..")</f>
        <v>..</v>
      </c>
      <c r="AB109" t="str">
        <f>IF(ISNUMBER('CCR By Report Year'!AC109)=TRUE,HLOOKUP('CCR By Report Year'!AC109,'CCR By Report Year'!$R$4:$X$254,FinalData!$A109+1,FALSE),"..")</f>
        <v>..</v>
      </c>
      <c r="AC109" t="str">
        <f>IF(ISNUMBER('CCR By Report Year'!AD109)=TRUE,HLOOKUP('CCR By Report Year'!AD109,'CCR By Report Year'!$R$4:$X$254,FinalData!$A109+1,FALSE),"..")</f>
        <v>..</v>
      </c>
      <c r="AD109" t="str">
        <f>IF(ISNUMBER('CCR By Report Year'!AE109)=TRUE,HLOOKUP('CCR By Report Year'!AE109,'CCR By Report Year'!$R$4:$X$254,FinalData!$A109+1,FALSE),"..")</f>
        <v>..</v>
      </c>
      <c r="AE109" t="str">
        <f>IF(ISNUMBER('CCR By Report Year'!AF109)=TRUE,HLOOKUP('CCR By Report Year'!AF109,'CCR By Report Year'!$R$4:$X$254,FinalData!$A109+1,FALSE),"..")</f>
        <v>..</v>
      </c>
      <c r="AF109" t="str">
        <f>IF(ISNUMBER('CCR By Report Year'!AG109)=TRUE,HLOOKUP('CCR By Report Year'!AG109,'CCR By Report Year'!$R$4:$X$254,FinalData!$A109+1,FALSE),"..")</f>
        <v>..</v>
      </c>
      <c r="AG109" t="str">
        <f>IF(ISNUMBER('CCR By Report Year'!AH109)=TRUE,HLOOKUP('CCR By Report Year'!AH109,'CCR By Report Year'!$R$4:$X$254,FinalData!$A109+1,FALSE),"..")</f>
        <v>..</v>
      </c>
      <c r="AH109" t="str">
        <f>IF(ISNUMBER('CCR By Report Year'!AI109)=TRUE,HLOOKUP('CCR By Report Year'!AI109,'CCR By Report Year'!$R$4:$X$254,FinalData!$A109+1,FALSE),"..")</f>
        <v>..</v>
      </c>
      <c r="AI109" t="str">
        <f>IF(ISNUMBER('CCR By Report Year'!AJ109)=TRUE,HLOOKUP('CCR By Report Year'!AJ109,'CCR By Report Year'!$R$4:$X$254,FinalData!$A109+1,FALSE),"..")</f>
        <v>..</v>
      </c>
    </row>
    <row r="110" spans="1:35" x14ac:dyDescent="0.35">
      <c r="A110">
        <v>106</v>
      </c>
      <c r="B110" t="s">
        <v>105</v>
      </c>
      <c r="C110" t="str">
        <f>IF(ISNUMBER('CCR By Report Year'!Z110)=TRUE,HLOOKUP('CCR By Report Year'!Z110,'CCR By Report Year'!$A$4:$H$254,FinalData!$A110+1,FALSE),"..")</f>
        <v>..</v>
      </c>
      <c r="D110">
        <f>IF(ISNUMBER('CCR By Report Year'!AA110)=TRUE,HLOOKUP('CCR By Report Year'!AA110,'CCR By Report Year'!$A$4:$H$254,FinalData!$A110+1,FALSE),"..")</f>
        <v>0.26785714285714285</v>
      </c>
      <c r="E110">
        <f>IF(ISNUMBER('CCR By Report Year'!AB110)=TRUE,HLOOKUP('CCR By Report Year'!AB110,'CCR By Report Year'!$A$4:$H$254,FinalData!$A110+1,FALSE),"..")</f>
        <v>0.24025510204081635</v>
      </c>
      <c r="F110">
        <f>IF(ISNUMBER('CCR By Report Year'!AC110)=TRUE,HLOOKUP('CCR By Report Year'!AC110,'CCR By Report Year'!$A$4:$H$254,FinalData!$A110+1,FALSE),"..")</f>
        <v>0.24025510204081635</v>
      </c>
      <c r="G110">
        <f>IF(ISNUMBER('CCR By Report Year'!AD110)=TRUE,HLOOKUP('CCR By Report Year'!AD110,'CCR By Report Year'!$A$4:$H$254,FinalData!$A110+1,FALSE),"..")</f>
        <v>0.21607142857142858</v>
      </c>
      <c r="H110">
        <f>IF(ISNUMBER('CCR By Report Year'!AE110)=TRUE,HLOOKUP('CCR By Report Year'!AE110,'CCR By Report Year'!$A$4:$H$254,FinalData!$A110+1,FALSE),"..")</f>
        <v>0.21607142857142858</v>
      </c>
      <c r="I110">
        <f>IF(ISNUMBER('CCR By Report Year'!AF110)=TRUE,HLOOKUP('CCR By Report Year'!AF110,'CCR By Report Year'!$A$4:$H$254,FinalData!$A110+1,FALSE),"..")</f>
        <v>0.21607142857142858</v>
      </c>
      <c r="J110">
        <f>IF(ISNUMBER('CCR By Report Year'!AG110)=TRUE,HLOOKUP('CCR By Report Year'!AG110,'CCR By Report Year'!$A$4:$H$254,FinalData!$A110+1,FALSE),"..")</f>
        <v>0.21607142857142858</v>
      </c>
      <c r="K110">
        <f>IF(ISNUMBER('CCR By Report Year'!AH110)=TRUE,HLOOKUP('CCR By Report Year'!AH110,'CCR By Report Year'!$A$4:$H$254,FinalData!$A110+1,FALSE),"..")</f>
        <v>0.21607142857142858</v>
      </c>
      <c r="L110">
        <f>IF(ISNUMBER('CCR By Report Year'!AI110)=TRUE,HLOOKUP('CCR By Report Year'!AI110,'CCR By Report Year'!$A$4:$H$254,FinalData!$A110+1,FALSE),"..")</f>
        <v>0.21607142857142858</v>
      </c>
      <c r="M110">
        <f>IF(ISNUMBER('CCR By Report Year'!AJ110)=TRUE,HLOOKUP('CCR By Report Year'!AJ110,'CCR By Report Year'!$A$4:$H$254,FinalData!$A110+1,FALSE),"..")</f>
        <v>0.21607142857142858</v>
      </c>
      <c r="N110" t="str">
        <f>IF(ISNUMBER('CCR By Report Year'!Z110)=TRUE,HLOOKUP('CCR By Report Year'!Z110,'CCR By Report Year'!$J$4:$P$254,FinalData!$A110+1,FALSE),"..")</f>
        <v>..</v>
      </c>
      <c r="O110">
        <f>IF(ISNUMBER('CCR By Report Year'!AA110)=TRUE,HLOOKUP('CCR By Report Year'!AA110,'CCR By Report Year'!$J$4:$P$254,FinalData!$A110+1,FALSE),"..")</f>
        <v>0.37619047619047619</v>
      </c>
      <c r="P110">
        <f>IF(ISNUMBER('CCR By Report Year'!AB110)=TRUE,HLOOKUP('CCR By Report Year'!AB110,'CCR By Report Year'!$J$4:$P$254,FinalData!$A110+1,FALSE),"..")</f>
        <v>0.31047619047619041</v>
      </c>
      <c r="Q110">
        <f>IF(ISNUMBER('CCR By Report Year'!AC110)=TRUE,HLOOKUP('CCR By Report Year'!AC110,'CCR By Report Year'!$J$4:$P$254,FinalData!$A110+1,FALSE),"..")</f>
        <v>0.31047619047619041</v>
      </c>
      <c r="R110">
        <f>IF(ISNUMBER('CCR By Report Year'!AD110)=TRUE,HLOOKUP('CCR By Report Year'!AD110,'CCR By Report Year'!$J$4:$P$254,FinalData!$A110+1,FALSE),"..")</f>
        <v>0.29702380952380952</v>
      </c>
      <c r="S110">
        <f>IF(ISNUMBER('CCR By Report Year'!AE110)=TRUE,HLOOKUP('CCR By Report Year'!AE110,'CCR By Report Year'!$J$4:$P$254,FinalData!$A110+1,FALSE),"..")</f>
        <v>0.29702380952380952</v>
      </c>
      <c r="T110">
        <f>IF(ISNUMBER('CCR By Report Year'!AF110)=TRUE,HLOOKUP('CCR By Report Year'!AF110,'CCR By Report Year'!$J$4:$P$254,FinalData!$A110+1,FALSE),"..")</f>
        <v>0.29702380952380952</v>
      </c>
      <c r="U110">
        <f>IF(ISNUMBER('CCR By Report Year'!AG110)=TRUE,HLOOKUP('CCR By Report Year'!AG110,'CCR By Report Year'!$J$4:$P$254,FinalData!$A110+1,FALSE),"..")</f>
        <v>0.29702380952380952</v>
      </c>
      <c r="V110">
        <f>IF(ISNUMBER('CCR By Report Year'!AH110)=TRUE,HLOOKUP('CCR By Report Year'!AH110,'CCR By Report Year'!$J$4:$P$254,FinalData!$A110+1,FALSE),"..")</f>
        <v>0.29702380952380952</v>
      </c>
      <c r="W110">
        <f>IF(ISNUMBER('CCR By Report Year'!AI110)=TRUE,HLOOKUP('CCR By Report Year'!AI110,'CCR By Report Year'!$J$4:$P$254,FinalData!$A110+1,FALSE),"..")</f>
        <v>0.29702380952380952</v>
      </c>
      <c r="X110">
        <f>IF(ISNUMBER('CCR By Report Year'!AJ110)=TRUE,HLOOKUP('CCR By Report Year'!AJ110,'CCR By Report Year'!$J$4:$P$254,FinalData!$A110+1,FALSE),"..")</f>
        <v>0.29702380952380952</v>
      </c>
      <c r="Y110" t="str">
        <f>IF(ISNUMBER('CCR By Report Year'!Z110)=TRUE,HLOOKUP('CCR By Report Year'!Z110,'CCR By Report Year'!$R$4:$X$254,FinalData!$A110+1,FALSE),"..")</f>
        <v>..</v>
      </c>
      <c r="Z110">
        <f>IF(ISNUMBER('CCR By Report Year'!AA110)=TRUE,HLOOKUP('CCR By Report Year'!AA110,'CCR By Report Year'!$R$4:$X$254,FinalData!$A110+1,FALSE),"..")</f>
        <v>0.24107142857142858</v>
      </c>
      <c r="AA110">
        <f>IF(ISNUMBER('CCR By Report Year'!AB110)=TRUE,HLOOKUP('CCR By Report Year'!AB110,'CCR By Report Year'!$R$4:$X$254,FinalData!$A110+1,FALSE),"..")</f>
        <v>0.26428571428571429</v>
      </c>
      <c r="AB110">
        <f>IF(ISNUMBER('CCR By Report Year'!AC110)=TRUE,HLOOKUP('CCR By Report Year'!AC110,'CCR By Report Year'!$R$4:$X$254,FinalData!$A110+1,FALSE),"..")</f>
        <v>0.26428571428571429</v>
      </c>
      <c r="AC110">
        <f>IF(ISNUMBER('CCR By Report Year'!AD110)=TRUE,HLOOKUP('CCR By Report Year'!AD110,'CCR By Report Year'!$R$4:$X$254,FinalData!$A110+1,FALSE),"..")</f>
        <v>0.25654761904761908</v>
      </c>
      <c r="AD110">
        <f>IF(ISNUMBER('CCR By Report Year'!AE110)=TRUE,HLOOKUP('CCR By Report Year'!AE110,'CCR By Report Year'!$R$4:$X$254,FinalData!$A110+1,FALSE),"..")</f>
        <v>0.25654761904761908</v>
      </c>
      <c r="AE110">
        <f>IF(ISNUMBER('CCR By Report Year'!AF110)=TRUE,HLOOKUP('CCR By Report Year'!AF110,'CCR By Report Year'!$R$4:$X$254,FinalData!$A110+1,FALSE),"..")</f>
        <v>0.25654761904761908</v>
      </c>
      <c r="AF110">
        <f>IF(ISNUMBER('CCR By Report Year'!AG110)=TRUE,HLOOKUP('CCR By Report Year'!AG110,'CCR By Report Year'!$R$4:$X$254,FinalData!$A110+1,FALSE),"..")</f>
        <v>0.25654761904761908</v>
      </c>
      <c r="AG110">
        <f>IF(ISNUMBER('CCR By Report Year'!AH110)=TRUE,HLOOKUP('CCR By Report Year'!AH110,'CCR By Report Year'!$R$4:$X$254,FinalData!$A110+1,FALSE),"..")</f>
        <v>0.25654761904761908</v>
      </c>
      <c r="AH110">
        <f>IF(ISNUMBER('CCR By Report Year'!AI110)=TRUE,HLOOKUP('CCR By Report Year'!AI110,'CCR By Report Year'!$R$4:$X$254,FinalData!$A110+1,FALSE),"..")</f>
        <v>0.25654761904761908</v>
      </c>
      <c r="AI110">
        <f>IF(ISNUMBER('CCR By Report Year'!AJ110)=TRUE,HLOOKUP('CCR By Report Year'!AJ110,'CCR By Report Year'!$R$4:$X$254,FinalData!$A110+1,FALSE),"..")</f>
        <v>0.25654761904761908</v>
      </c>
    </row>
    <row r="111" spans="1:35" x14ac:dyDescent="0.35">
      <c r="A111">
        <v>107</v>
      </c>
      <c r="B111" t="s">
        <v>106</v>
      </c>
      <c r="C111" t="str">
        <f>IF(ISNUMBER('CCR By Report Year'!Z111)=TRUE,HLOOKUP('CCR By Report Year'!Z111,'CCR By Report Year'!$A$4:$H$254,FinalData!$A111+1,FALSE),"..")</f>
        <v>..</v>
      </c>
      <c r="D111" t="str">
        <f>IF(ISNUMBER('CCR By Report Year'!AA111)=TRUE,HLOOKUP('CCR By Report Year'!AA111,'CCR By Report Year'!$A$4:$H$254,FinalData!$A111+1,FALSE),"..")</f>
        <v>..</v>
      </c>
      <c r="E111" t="str">
        <f>IF(ISNUMBER('CCR By Report Year'!AB111)=TRUE,HLOOKUP('CCR By Report Year'!AB111,'CCR By Report Year'!$A$4:$H$254,FinalData!$A111+1,FALSE),"..")</f>
        <v>..</v>
      </c>
      <c r="F111" t="str">
        <f>IF(ISNUMBER('CCR By Report Year'!AC111)=TRUE,HLOOKUP('CCR By Report Year'!AC111,'CCR By Report Year'!$A$4:$H$254,FinalData!$A111+1,FALSE),"..")</f>
        <v>..</v>
      </c>
      <c r="G111" t="str">
        <f>IF(ISNUMBER('CCR By Report Year'!AD111)=TRUE,HLOOKUP('CCR By Report Year'!AD111,'CCR By Report Year'!$A$4:$H$254,FinalData!$A111+1,FALSE),"..")</f>
        <v>..</v>
      </c>
      <c r="H111" t="str">
        <f>IF(ISNUMBER('CCR By Report Year'!AE111)=TRUE,HLOOKUP('CCR By Report Year'!AE111,'CCR By Report Year'!$A$4:$H$254,FinalData!$A111+1,FALSE),"..")</f>
        <v>..</v>
      </c>
      <c r="I111" t="str">
        <f>IF(ISNUMBER('CCR By Report Year'!AF111)=TRUE,HLOOKUP('CCR By Report Year'!AF111,'CCR By Report Year'!$A$4:$H$254,FinalData!$A111+1,FALSE),"..")</f>
        <v>..</v>
      </c>
      <c r="J111" t="str">
        <f>IF(ISNUMBER('CCR By Report Year'!AG111)=TRUE,HLOOKUP('CCR By Report Year'!AG111,'CCR By Report Year'!$A$4:$H$254,FinalData!$A111+1,FALSE),"..")</f>
        <v>..</v>
      </c>
      <c r="K111" t="str">
        <f>IF(ISNUMBER('CCR By Report Year'!AH111)=TRUE,HLOOKUP('CCR By Report Year'!AH111,'CCR By Report Year'!$A$4:$H$254,FinalData!$A111+1,FALSE),"..")</f>
        <v>..</v>
      </c>
      <c r="L111" t="str">
        <f>IF(ISNUMBER('CCR By Report Year'!AI111)=TRUE,HLOOKUP('CCR By Report Year'!AI111,'CCR By Report Year'!$A$4:$H$254,FinalData!$A111+1,FALSE),"..")</f>
        <v>..</v>
      </c>
      <c r="M111" t="str">
        <f>IF(ISNUMBER('CCR By Report Year'!AJ111)=TRUE,HLOOKUP('CCR By Report Year'!AJ111,'CCR By Report Year'!$A$4:$H$254,FinalData!$A111+1,FALSE),"..")</f>
        <v>..</v>
      </c>
      <c r="N111" t="str">
        <f>IF(ISNUMBER('CCR By Report Year'!Z111)=TRUE,HLOOKUP('CCR By Report Year'!Z111,'CCR By Report Year'!$J$4:$P$254,FinalData!$A111+1,FALSE),"..")</f>
        <v>..</v>
      </c>
      <c r="O111" t="str">
        <f>IF(ISNUMBER('CCR By Report Year'!AA111)=TRUE,HLOOKUP('CCR By Report Year'!AA111,'CCR By Report Year'!$J$4:$P$254,FinalData!$A111+1,FALSE),"..")</f>
        <v>..</v>
      </c>
      <c r="P111" t="str">
        <f>IF(ISNUMBER('CCR By Report Year'!AB111)=TRUE,HLOOKUP('CCR By Report Year'!AB111,'CCR By Report Year'!$J$4:$P$254,FinalData!$A111+1,FALSE),"..")</f>
        <v>..</v>
      </c>
      <c r="Q111" t="str">
        <f>IF(ISNUMBER('CCR By Report Year'!AC111)=TRUE,HLOOKUP('CCR By Report Year'!AC111,'CCR By Report Year'!$J$4:$P$254,FinalData!$A111+1,FALSE),"..")</f>
        <v>..</v>
      </c>
      <c r="R111" t="str">
        <f>IF(ISNUMBER('CCR By Report Year'!AD111)=TRUE,HLOOKUP('CCR By Report Year'!AD111,'CCR By Report Year'!$J$4:$P$254,FinalData!$A111+1,FALSE),"..")</f>
        <v>..</v>
      </c>
      <c r="S111" t="str">
        <f>IF(ISNUMBER('CCR By Report Year'!AE111)=TRUE,HLOOKUP('CCR By Report Year'!AE111,'CCR By Report Year'!$J$4:$P$254,FinalData!$A111+1,FALSE),"..")</f>
        <v>..</v>
      </c>
      <c r="T111" t="str">
        <f>IF(ISNUMBER('CCR By Report Year'!AF111)=TRUE,HLOOKUP('CCR By Report Year'!AF111,'CCR By Report Year'!$J$4:$P$254,FinalData!$A111+1,FALSE),"..")</f>
        <v>..</v>
      </c>
      <c r="U111" t="str">
        <f>IF(ISNUMBER('CCR By Report Year'!AG111)=TRUE,HLOOKUP('CCR By Report Year'!AG111,'CCR By Report Year'!$J$4:$P$254,FinalData!$A111+1,FALSE),"..")</f>
        <v>..</v>
      </c>
      <c r="V111" t="str">
        <f>IF(ISNUMBER('CCR By Report Year'!AH111)=TRUE,HLOOKUP('CCR By Report Year'!AH111,'CCR By Report Year'!$J$4:$P$254,FinalData!$A111+1,FALSE),"..")</f>
        <v>..</v>
      </c>
      <c r="W111" t="str">
        <f>IF(ISNUMBER('CCR By Report Year'!AI111)=TRUE,HLOOKUP('CCR By Report Year'!AI111,'CCR By Report Year'!$J$4:$P$254,FinalData!$A111+1,FALSE),"..")</f>
        <v>..</v>
      </c>
      <c r="X111" t="str">
        <f>IF(ISNUMBER('CCR By Report Year'!AJ111)=TRUE,HLOOKUP('CCR By Report Year'!AJ111,'CCR By Report Year'!$J$4:$P$254,FinalData!$A111+1,FALSE),"..")</f>
        <v>..</v>
      </c>
      <c r="Y111" t="str">
        <f>IF(ISNUMBER('CCR By Report Year'!Z111)=TRUE,HLOOKUP('CCR By Report Year'!Z111,'CCR By Report Year'!$R$4:$X$254,FinalData!$A111+1,FALSE),"..")</f>
        <v>..</v>
      </c>
      <c r="Z111" t="str">
        <f>IF(ISNUMBER('CCR By Report Year'!AA111)=TRUE,HLOOKUP('CCR By Report Year'!AA111,'CCR By Report Year'!$R$4:$X$254,FinalData!$A111+1,FALSE),"..")</f>
        <v>..</v>
      </c>
      <c r="AA111" t="str">
        <f>IF(ISNUMBER('CCR By Report Year'!AB111)=TRUE,HLOOKUP('CCR By Report Year'!AB111,'CCR By Report Year'!$R$4:$X$254,FinalData!$A111+1,FALSE),"..")</f>
        <v>..</v>
      </c>
      <c r="AB111" t="str">
        <f>IF(ISNUMBER('CCR By Report Year'!AC111)=TRUE,HLOOKUP('CCR By Report Year'!AC111,'CCR By Report Year'!$R$4:$X$254,FinalData!$A111+1,FALSE),"..")</f>
        <v>..</v>
      </c>
      <c r="AC111" t="str">
        <f>IF(ISNUMBER('CCR By Report Year'!AD111)=TRUE,HLOOKUP('CCR By Report Year'!AD111,'CCR By Report Year'!$R$4:$X$254,FinalData!$A111+1,FALSE),"..")</f>
        <v>..</v>
      </c>
      <c r="AD111" t="str">
        <f>IF(ISNUMBER('CCR By Report Year'!AE111)=TRUE,HLOOKUP('CCR By Report Year'!AE111,'CCR By Report Year'!$R$4:$X$254,FinalData!$A111+1,FALSE),"..")</f>
        <v>..</v>
      </c>
      <c r="AE111" t="str">
        <f>IF(ISNUMBER('CCR By Report Year'!AF111)=TRUE,HLOOKUP('CCR By Report Year'!AF111,'CCR By Report Year'!$R$4:$X$254,FinalData!$A111+1,FALSE),"..")</f>
        <v>..</v>
      </c>
      <c r="AF111" t="str">
        <f>IF(ISNUMBER('CCR By Report Year'!AG111)=TRUE,HLOOKUP('CCR By Report Year'!AG111,'CCR By Report Year'!$R$4:$X$254,FinalData!$A111+1,FALSE),"..")</f>
        <v>..</v>
      </c>
      <c r="AG111" t="str">
        <f>IF(ISNUMBER('CCR By Report Year'!AH111)=TRUE,HLOOKUP('CCR By Report Year'!AH111,'CCR By Report Year'!$R$4:$X$254,FinalData!$A111+1,FALSE),"..")</f>
        <v>..</v>
      </c>
      <c r="AH111" t="str">
        <f>IF(ISNUMBER('CCR By Report Year'!AI111)=TRUE,HLOOKUP('CCR By Report Year'!AI111,'CCR By Report Year'!$R$4:$X$254,FinalData!$A111+1,FALSE),"..")</f>
        <v>..</v>
      </c>
      <c r="AI111" t="str">
        <f>IF(ISNUMBER('CCR By Report Year'!AJ111)=TRUE,HLOOKUP('CCR By Report Year'!AJ111,'CCR By Report Year'!$R$4:$X$254,FinalData!$A111+1,FALSE),"..")</f>
        <v>..</v>
      </c>
    </row>
    <row r="112" spans="1:35" x14ac:dyDescent="0.35">
      <c r="A112">
        <v>108</v>
      </c>
      <c r="B112" t="s">
        <v>107</v>
      </c>
      <c r="C112" t="str">
        <f>IF(ISNUMBER('CCR By Report Year'!Z112)=TRUE,HLOOKUP('CCR By Report Year'!Z112,'CCR By Report Year'!$A$4:$H$254,FinalData!$A112+1,FALSE),"..")</f>
        <v>..</v>
      </c>
      <c r="D112" t="str">
        <f>IF(ISNUMBER('CCR By Report Year'!AA112)=TRUE,HLOOKUP('CCR By Report Year'!AA112,'CCR By Report Year'!$A$4:$H$254,FinalData!$A112+1,FALSE),"..")</f>
        <v>..</v>
      </c>
      <c r="E112" t="str">
        <f>IF(ISNUMBER('CCR By Report Year'!AB112)=TRUE,HLOOKUP('CCR By Report Year'!AB112,'CCR By Report Year'!$A$4:$H$254,FinalData!$A112+1,FALSE),"..")</f>
        <v>..</v>
      </c>
      <c r="F112" t="str">
        <f>IF(ISNUMBER('CCR By Report Year'!AC112)=TRUE,HLOOKUP('CCR By Report Year'!AC112,'CCR By Report Year'!$A$4:$H$254,FinalData!$A112+1,FALSE),"..")</f>
        <v>..</v>
      </c>
      <c r="G112" t="str">
        <f>IF(ISNUMBER('CCR By Report Year'!AD112)=TRUE,HLOOKUP('CCR By Report Year'!AD112,'CCR By Report Year'!$A$4:$H$254,FinalData!$A112+1,FALSE),"..")</f>
        <v>..</v>
      </c>
      <c r="H112" t="str">
        <f>IF(ISNUMBER('CCR By Report Year'!AE112)=TRUE,HLOOKUP('CCR By Report Year'!AE112,'CCR By Report Year'!$A$4:$H$254,FinalData!$A112+1,FALSE),"..")</f>
        <v>..</v>
      </c>
      <c r="I112" t="str">
        <f>IF(ISNUMBER('CCR By Report Year'!AF112)=TRUE,HLOOKUP('CCR By Report Year'!AF112,'CCR By Report Year'!$A$4:$H$254,FinalData!$A112+1,FALSE),"..")</f>
        <v>..</v>
      </c>
      <c r="J112" t="str">
        <f>IF(ISNUMBER('CCR By Report Year'!AG112)=TRUE,HLOOKUP('CCR By Report Year'!AG112,'CCR By Report Year'!$A$4:$H$254,FinalData!$A112+1,FALSE),"..")</f>
        <v>..</v>
      </c>
      <c r="K112" t="str">
        <f>IF(ISNUMBER('CCR By Report Year'!AH112)=TRUE,HLOOKUP('CCR By Report Year'!AH112,'CCR By Report Year'!$A$4:$H$254,FinalData!$A112+1,FALSE),"..")</f>
        <v>..</v>
      </c>
      <c r="L112" t="str">
        <f>IF(ISNUMBER('CCR By Report Year'!AI112)=TRUE,HLOOKUP('CCR By Report Year'!AI112,'CCR By Report Year'!$A$4:$H$254,FinalData!$A112+1,FALSE),"..")</f>
        <v>..</v>
      </c>
      <c r="M112" t="str">
        <f>IF(ISNUMBER('CCR By Report Year'!AJ112)=TRUE,HLOOKUP('CCR By Report Year'!AJ112,'CCR By Report Year'!$A$4:$H$254,FinalData!$A112+1,FALSE),"..")</f>
        <v>..</v>
      </c>
      <c r="N112" t="str">
        <f>IF(ISNUMBER('CCR By Report Year'!Z112)=TRUE,HLOOKUP('CCR By Report Year'!Z112,'CCR By Report Year'!$J$4:$P$254,FinalData!$A112+1,FALSE),"..")</f>
        <v>..</v>
      </c>
      <c r="O112" t="str">
        <f>IF(ISNUMBER('CCR By Report Year'!AA112)=TRUE,HLOOKUP('CCR By Report Year'!AA112,'CCR By Report Year'!$J$4:$P$254,FinalData!$A112+1,FALSE),"..")</f>
        <v>..</v>
      </c>
      <c r="P112" t="str">
        <f>IF(ISNUMBER('CCR By Report Year'!AB112)=TRUE,HLOOKUP('CCR By Report Year'!AB112,'CCR By Report Year'!$J$4:$P$254,FinalData!$A112+1,FALSE),"..")</f>
        <v>..</v>
      </c>
      <c r="Q112" t="str">
        <f>IF(ISNUMBER('CCR By Report Year'!AC112)=TRUE,HLOOKUP('CCR By Report Year'!AC112,'CCR By Report Year'!$J$4:$P$254,FinalData!$A112+1,FALSE),"..")</f>
        <v>..</v>
      </c>
      <c r="R112" t="str">
        <f>IF(ISNUMBER('CCR By Report Year'!AD112)=TRUE,HLOOKUP('CCR By Report Year'!AD112,'CCR By Report Year'!$J$4:$P$254,FinalData!$A112+1,FALSE),"..")</f>
        <v>..</v>
      </c>
      <c r="S112" t="str">
        <f>IF(ISNUMBER('CCR By Report Year'!AE112)=TRUE,HLOOKUP('CCR By Report Year'!AE112,'CCR By Report Year'!$J$4:$P$254,FinalData!$A112+1,FALSE),"..")</f>
        <v>..</v>
      </c>
      <c r="T112" t="str">
        <f>IF(ISNUMBER('CCR By Report Year'!AF112)=TRUE,HLOOKUP('CCR By Report Year'!AF112,'CCR By Report Year'!$J$4:$P$254,FinalData!$A112+1,FALSE),"..")</f>
        <v>..</v>
      </c>
      <c r="U112" t="str">
        <f>IF(ISNUMBER('CCR By Report Year'!AG112)=TRUE,HLOOKUP('CCR By Report Year'!AG112,'CCR By Report Year'!$J$4:$P$254,FinalData!$A112+1,FALSE),"..")</f>
        <v>..</v>
      </c>
      <c r="V112" t="str">
        <f>IF(ISNUMBER('CCR By Report Year'!AH112)=TRUE,HLOOKUP('CCR By Report Year'!AH112,'CCR By Report Year'!$J$4:$P$254,FinalData!$A112+1,FALSE),"..")</f>
        <v>..</v>
      </c>
      <c r="W112" t="str">
        <f>IF(ISNUMBER('CCR By Report Year'!AI112)=TRUE,HLOOKUP('CCR By Report Year'!AI112,'CCR By Report Year'!$J$4:$P$254,FinalData!$A112+1,FALSE),"..")</f>
        <v>..</v>
      </c>
      <c r="X112" t="str">
        <f>IF(ISNUMBER('CCR By Report Year'!AJ112)=TRUE,HLOOKUP('CCR By Report Year'!AJ112,'CCR By Report Year'!$J$4:$P$254,FinalData!$A112+1,FALSE),"..")</f>
        <v>..</v>
      </c>
      <c r="Y112" t="str">
        <f>IF(ISNUMBER('CCR By Report Year'!Z112)=TRUE,HLOOKUP('CCR By Report Year'!Z112,'CCR By Report Year'!$R$4:$X$254,FinalData!$A112+1,FALSE),"..")</f>
        <v>..</v>
      </c>
      <c r="Z112" t="str">
        <f>IF(ISNUMBER('CCR By Report Year'!AA112)=TRUE,HLOOKUP('CCR By Report Year'!AA112,'CCR By Report Year'!$R$4:$X$254,FinalData!$A112+1,FALSE),"..")</f>
        <v>..</v>
      </c>
      <c r="AA112" t="str">
        <f>IF(ISNUMBER('CCR By Report Year'!AB112)=TRUE,HLOOKUP('CCR By Report Year'!AB112,'CCR By Report Year'!$R$4:$X$254,FinalData!$A112+1,FALSE),"..")</f>
        <v>..</v>
      </c>
      <c r="AB112" t="str">
        <f>IF(ISNUMBER('CCR By Report Year'!AC112)=TRUE,HLOOKUP('CCR By Report Year'!AC112,'CCR By Report Year'!$R$4:$X$254,FinalData!$A112+1,FALSE),"..")</f>
        <v>..</v>
      </c>
      <c r="AC112" t="str">
        <f>IF(ISNUMBER('CCR By Report Year'!AD112)=TRUE,HLOOKUP('CCR By Report Year'!AD112,'CCR By Report Year'!$R$4:$X$254,FinalData!$A112+1,FALSE),"..")</f>
        <v>..</v>
      </c>
      <c r="AD112" t="str">
        <f>IF(ISNUMBER('CCR By Report Year'!AE112)=TRUE,HLOOKUP('CCR By Report Year'!AE112,'CCR By Report Year'!$R$4:$X$254,FinalData!$A112+1,FALSE),"..")</f>
        <v>..</v>
      </c>
      <c r="AE112" t="str">
        <f>IF(ISNUMBER('CCR By Report Year'!AF112)=TRUE,HLOOKUP('CCR By Report Year'!AF112,'CCR By Report Year'!$R$4:$X$254,FinalData!$A112+1,FALSE),"..")</f>
        <v>..</v>
      </c>
      <c r="AF112" t="str">
        <f>IF(ISNUMBER('CCR By Report Year'!AG112)=TRUE,HLOOKUP('CCR By Report Year'!AG112,'CCR By Report Year'!$R$4:$X$254,FinalData!$A112+1,FALSE),"..")</f>
        <v>..</v>
      </c>
      <c r="AG112" t="str">
        <f>IF(ISNUMBER('CCR By Report Year'!AH112)=TRUE,HLOOKUP('CCR By Report Year'!AH112,'CCR By Report Year'!$R$4:$X$254,FinalData!$A112+1,FALSE),"..")</f>
        <v>..</v>
      </c>
      <c r="AH112" t="str">
        <f>IF(ISNUMBER('CCR By Report Year'!AI112)=TRUE,HLOOKUP('CCR By Report Year'!AI112,'CCR By Report Year'!$R$4:$X$254,FinalData!$A112+1,FALSE),"..")</f>
        <v>..</v>
      </c>
      <c r="AI112" t="str">
        <f>IF(ISNUMBER('CCR By Report Year'!AJ112)=TRUE,HLOOKUP('CCR By Report Year'!AJ112,'CCR By Report Year'!$R$4:$X$254,FinalData!$A112+1,FALSE),"..")</f>
        <v>..</v>
      </c>
    </row>
    <row r="113" spans="1:35" x14ac:dyDescent="0.35">
      <c r="A113">
        <v>109</v>
      </c>
      <c r="B113" t="s">
        <v>108</v>
      </c>
      <c r="C113" t="str">
        <f>IF(ISNUMBER('CCR By Report Year'!Z113)=TRUE,HLOOKUP('CCR By Report Year'!Z113,'CCR By Report Year'!$A$4:$H$254,FinalData!$A113+1,FALSE),"..")</f>
        <v>..</v>
      </c>
      <c r="D113" t="str">
        <f>IF(ISNUMBER('CCR By Report Year'!AA113)=TRUE,HLOOKUP('CCR By Report Year'!AA113,'CCR By Report Year'!$A$4:$H$254,FinalData!$A113+1,FALSE),"..")</f>
        <v>..</v>
      </c>
      <c r="E113" t="str">
        <f>IF(ISNUMBER('CCR By Report Year'!AB113)=TRUE,HLOOKUP('CCR By Report Year'!AB113,'CCR By Report Year'!$A$4:$H$254,FinalData!$A113+1,FALSE),"..")</f>
        <v>..</v>
      </c>
      <c r="F113" t="str">
        <f>IF(ISNUMBER('CCR By Report Year'!AC113)=TRUE,HLOOKUP('CCR By Report Year'!AC113,'CCR By Report Year'!$A$4:$H$254,FinalData!$A113+1,FALSE),"..")</f>
        <v>..</v>
      </c>
      <c r="G113" t="str">
        <f>IF(ISNUMBER('CCR By Report Year'!AD113)=TRUE,HLOOKUP('CCR By Report Year'!AD113,'CCR By Report Year'!$A$4:$H$254,FinalData!$A113+1,FALSE),"..")</f>
        <v>..</v>
      </c>
      <c r="H113" t="str">
        <f>IF(ISNUMBER('CCR By Report Year'!AE113)=TRUE,HLOOKUP('CCR By Report Year'!AE113,'CCR By Report Year'!$A$4:$H$254,FinalData!$A113+1,FALSE),"..")</f>
        <v>..</v>
      </c>
      <c r="I113" t="str">
        <f>IF(ISNUMBER('CCR By Report Year'!AF113)=TRUE,HLOOKUP('CCR By Report Year'!AF113,'CCR By Report Year'!$A$4:$H$254,FinalData!$A113+1,FALSE),"..")</f>
        <v>..</v>
      </c>
      <c r="J113" t="str">
        <f>IF(ISNUMBER('CCR By Report Year'!AG113)=TRUE,HLOOKUP('CCR By Report Year'!AG113,'CCR By Report Year'!$A$4:$H$254,FinalData!$A113+1,FALSE),"..")</f>
        <v>..</v>
      </c>
      <c r="K113" t="str">
        <f>IF(ISNUMBER('CCR By Report Year'!AH113)=TRUE,HLOOKUP('CCR By Report Year'!AH113,'CCR By Report Year'!$A$4:$H$254,FinalData!$A113+1,FALSE),"..")</f>
        <v>..</v>
      </c>
      <c r="L113" t="str">
        <f>IF(ISNUMBER('CCR By Report Year'!AI113)=TRUE,HLOOKUP('CCR By Report Year'!AI113,'CCR By Report Year'!$A$4:$H$254,FinalData!$A113+1,FALSE),"..")</f>
        <v>..</v>
      </c>
      <c r="M113" t="str">
        <f>IF(ISNUMBER('CCR By Report Year'!AJ113)=TRUE,HLOOKUP('CCR By Report Year'!AJ113,'CCR By Report Year'!$A$4:$H$254,FinalData!$A113+1,FALSE),"..")</f>
        <v>..</v>
      </c>
      <c r="N113" t="str">
        <f>IF(ISNUMBER('CCR By Report Year'!Z113)=TRUE,HLOOKUP('CCR By Report Year'!Z113,'CCR By Report Year'!$J$4:$P$254,FinalData!$A113+1,FALSE),"..")</f>
        <v>..</v>
      </c>
      <c r="O113" t="str">
        <f>IF(ISNUMBER('CCR By Report Year'!AA113)=TRUE,HLOOKUP('CCR By Report Year'!AA113,'CCR By Report Year'!$J$4:$P$254,FinalData!$A113+1,FALSE),"..")</f>
        <v>..</v>
      </c>
      <c r="P113" t="str">
        <f>IF(ISNUMBER('CCR By Report Year'!AB113)=TRUE,HLOOKUP('CCR By Report Year'!AB113,'CCR By Report Year'!$J$4:$P$254,FinalData!$A113+1,FALSE),"..")</f>
        <v>..</v>
      </c>
      <c r="Q113" t="str">
        <f>IF(ISNUMBER('CCR By Report Year'!AC113)=TRUE,HLOOKUP('CCR By Report Year'!AC113,'CCR By Report Year'!$J$4:$P$254,FinalData!$A113+1,FALSE),"..")</f>
        <v>..</v>
      </c>
      <c r="R113" t="str">
        <f>IF(ISNUMBER('CCR By Report Year'!AD113)=TRUE,HLOOKUP('CCR By Report Year'!AD113,'CCR By Report Year'!$J$4:$P$254,FinalData!$A113+1,FALSE),"..")</f>
        <v>..</v>
      </c>
      <c r="S113" t="str">
        <f>IF(ISNUMBER('CCR By Report Year'!AE113)=TRUE,HLOOKUP('CCR By Report Year'!AE113,'CCR By Report Year'!$J$4:$P$254,FinalData!$A113+1,FALSE),"..")</f>
        <v>..</v>
      </c>
      <c r="T113" t="str">
        <f>IF(ISNUMBER('CCR By Report Year'!AF113)=TRUE,HLOOKUP('CCR By Report Year'!AF113,'CCR By Report Year'!$J$4:$P$254,FinalData!$A113+1,FALSE),"..")</f>
        <v>..</v>
      </c>
      <c r="U113" t="str">
        <f>IF(ISNUMBER('CCR By Report Year'!AG113)=TRUE,HLOOKUP('CCR By Report Year'!AG113,'CCR By Report Year'!$J$4:$P$254,FinalData!$A113+1,FALSE),"..")</f>
        <v>..</v>
      </c>
      <c r="V113" t="str">
        <f>IF(ISNUMBER('CCR By Report Year'!AH113)=TRUE,HLOOKUP('CCR By Report Year'!AH113,'CCR By Report Year'!$J$4:$P$254,FinalData!$A113+1,FALSE),"..")</f>
        <v>..</v>
      </c>
      <c r="W113" t="str">
        <f>IF(ISNUMBER('CCR By Report Year'!AI113)=TRUE,HLOOKUP('CCR By Report Year'!AI113,'CCR By Report Year'!$J$4:$P$254,FinalData!$A113+1,FALSE),"..")</f>
        <v>..</v>
      </c>
      <c r="X113" t="str">
        <f>IF(ISNUMBER('CCR By Report Year'!AJ113)=TRUE,HLOOKUP('CCR By Report Year'!AJ113,'CCR By Report Year'!$J$4:$P$254,FinalData!$A113+1,FALSE),"..")</f>
        <v>..</v>
      </c>
      <c r="Y113" t="str">
        <f>IF(ISNUMBER('CCR By Report Year'!Z113)=TRUE,HLOOKUP('CCR By Report Year'!Z113,'CCR By Report Year'!$R$4:$X$254,FinalData!$A113+1,FALSE),"..")</f>
        <v>..</v>
      </c>
      <c r="Z113" t="str">
        <f>IF(ISNUMBER('CCR By Report Year'!AA113)=TRUE,HLOOKUP('CCR By Report Year'!AA113,'CCR By Report Year'!$R$4:$X$254,FinalData!$A113+1,FALSE),"..")</f>
        <v>..</v>
      </c>
      <c r="AA113" t="str">
        <f>IF(ISNUMBER('CCR By Report Year'!AB113)=TRUE,HLOOKUP('CCR By Report Year'!AB113,'CCR By Report Year'!$R$4:$X$254,FinalData!$A113+1,FALSE),"..")</f>
        <v>..</v>
      </c>
      <c r="AB113" t="str">
        <f>IF(ISNUMBER('CCR By Report Year'!AC113)=TRUE,HLOOKUP('CCR By Report Year'!AC113,'CCR By Report Year'!$R$4:$X$254,FinalData!$A113+1,FALSE),"..")</f>
        <v>..</v>
      </c>
      <c r="AC113" t="str">
        <f>IF(ISNUMBER('CCR By Report Year'!AD113)=TRUE,HLOOKUP('CCR By Report Year'!AD113,'CCR By Report Year'!$R$4:$X$254,FinalData!$A113+1,FALSE),"..")</f>
        <v>..</v>
      </c>
      <c r="AD113" t="str">
        <f>IF(ISNUMBER('CCR By Report Year'!AE113)=TRUE,HLOOKUP('CCR By Report Year'!AE113,'CCR By Report Year'!$R$4:$X$254,FinalData!$A113+1,FALSE),"..")</f>
        <v>..</v>
      </c>
      <c r="AE113" t="str">
        <f>IF(ISNUMBER('CCR By Report Year'!AF113)=TRUE,HLOOKUP('CCR By Report Year'!AF113,'CCR By Report Year'!$R$4:$X$254,FinalData!$A113+1,FALSE),"..")</f>
        <v>..</v>
      </c>
      <c r="AF113" t="str">
        <f>IF(ISNUMBER('CCR By Report Year'!AG113)=TRUE,HLOOKUP('CCR By Report Year'!AG113,'CCR By Report Year'!$R$4:$X$254,FinalData!$A113+1,FALSE),"..")</f>
        <v>..</v>
      </c>
      <c r="AG113" t="str">
        <f>IF(ISNUMBER('CCR By Report Year'!AH113)=TRUE,HLOOKUP('CCR By Report Year'!AH113,'CCR By Report Year'!$R$4:$X$254,FinalData!$A113+1,FALSE),"..")</f>
        <v>..</v>
      </c>
      <c r="AH113" t="str">
        <f>IF(ISNUMBER('CCR By Report Year'!AI113)=TRUE,HLOOKUP('CCR By Report Year'!AI113,'CCR By Report Year'!$R$4:$X$254,FinalData!$A113+1,FALSE),"..")</f>
        <v>..</v>
      </c>
      <c r="AI113" t="str">
        <f>IF(ISNUMBER('CCR By Report Year'!AJ113)=TRUE,HLOOKUP('CCR By Report Year'!AJ113,'CCR By Report Year'!$R$4:$X$254,FinalData!$A113+1,FALSE),"..")</f>
        <v>..</v>
      </c>
    </row>
    <row r="114" spans="1:35" x14ac:dyDescent="0.35">
      <c r="A114">
        <v>110</v>
      </c>
      <c r="B114" t="s">
        <v>109</v>
      </c>
      <c r="C114" t="str">
        <f>IF(ISNUMBER('CCR By Report Year'!Z114)=TRUE,HLOOKUP('CCR By Report Year'!Z114,'CCR By Report Year'!$A$4:$H$254,FinalData!$A114+1,FALSE),"..")</f>
        <v>..</v>
      </c>
      <c r="D114" t="str">
        <f>IF(ISNUMBER('CCR By Report Year'!AA114)=TRUE,HLOOKUP('CCR By Report Year'!AA114,'CCR By Report Year'!$A$4:$H$254,FinalData!$A114+1,FALSE),"..")</f>
        <v>..</v>
      </c>
      <c r="E114" t="str">
        <f>IF(ISNUMBER('CCR By Report Year'!AB114)=TRUE,HLOOKUP('CCR By Report Year'!AB114,'CCR By Report Year'!$A$4:$H$254,FinalData!$A114+1,FALSE),"..")</f>
        <v>..</v>
      </c>
      <c r="F114" t="str">
        <f>IF(ISNUMBER('CCR By Report Year'!AC114)=TRUE,HLOOKUP('CCR By Report Year'!AC114,'CCR By Report Year'!$A$4:$H$254,FinalData!$A114+1,FALSE),"..")</f>
        <v>..</v>
      </c>
      <c r="G114" t="str">
        <f>IF(ISNUMBER('CCR By Report Year'!AD114)=TRUE,HLOOKUP('CCR By Report Year'!AD114,'CCR By Report Year'!$A$4:$H$254,FinalData!$A114+1,FALSE),"..")</f>
        <v>..</v>
      </c>
      <c r="H114" t="str">
        <f>IF(ISNUMBER('CCR By Report Year'!AE114)=TRUE,HLOOKUP('CCR By Report Year'!AE114,'CCR By Report Year'!$A$4:$H$254,FinalData!$A114+1,FALSE),"..")</f>
        <v>..</v>
      </c>
      <c r="I114" t="str">
        <f>IF(ISNUMBER('CCR By Report Year'!AF114)=TRUE,HLOOKUP('CCR By Report Year'!AF114,'CCR By Report Year'!$A$4:$H$254,FinalData!$A114+1,FALSE),"..")</f>
        <v>..</v>
      </c>
      <c r="J114">
        <f>IF(ISNUMBER('CCR By Report Year'!AG114)=TRUE,HLOOKUP('CCR By Report Year'!AG114,'CCR By Report Year'!$A$4:$H$254,FinalData!$A114+1,FALSE),"..")</f>
        <v>0.85053571428571417</v>
      </c>
      <c r="K114">
        <f>IF(ISNUMBER('CCR By Report Year'!AH114)=TRUE,HLOOKUP('CCR By Report Year'!AH114,'CCR By Report Year'!$A$4:$H$254,FinalData!$A114+1,FALSE),"..")</f>
        <v>0.85053571428571417</v>
      </c>
      <c r="L114">
        <f>IF(ISNUMBER('CCR By Report Year'!AI114)=TRUE,HLOOKUP('CCR By Report Year'!AI114,'CCR By Report Year'!$A$4:$H$254,FinalData!$A114+1,FALSE),"..")</f>
        <v>0.85053571428571417</v>
      </c>
      <c r="M114">
        <f>IF(ISNUMBER('CCR By Report Year'!AJ114)=TRUE,HLOOKUP('CCR By Report Year'!AJ114,'CCR By Report Year'!$A$4:$H$254,FinalData!$A114+1,FALSE),"..")</f>
        <v>0.85053571428571417</v>
      </c>
      <c r="N114" t="str">
        <f>IF(ISNUMBER('CCR By Report Year'!Z114)=TRUE,HLOOKUP('CCR By Report Year'!Z114,'CCR By Report Year'!$J$4:$P$254,FinalData!$A114+1,FALSE),"..")</f>
        <v>..</v>
      </c>
      <c r="O114" t="str">
        <f>IF(ISNUMBER('CCR By Report Year'!AA114)=TRUE,HLOOKUP('CCR By Report Year'!AA114,'CCR By Report Year'!$J$4:$P$254,FinalData!$A114+1,FALSE),"..")</f>
        <v>..</v>
      </c>
      <c r="P114" t="str">
        <f>IF(ISNUMBER('CCR By Report Year'!AB114)=TRUE,HLOOKUP('CCR By Report Year'!AB114,'CCR By Report Year'!$J$4:$P$254,FinalData!$A114+1,FALSE),"..")</f>
        <v>..</v>
      </c>
      <c r="Q114" t="str">
        <f>IF(ISNUMBER('CCR By Report Year'!AC114)=TRUE,HLOOKUP('CCR By Report Year'!AC114,'CCR By Report Year'!$J$4:$P$254,FinalData!$A114+1,FALSE),"..")</f>
        <v>..</v>
      </c>
      <c r="R114" t="str">
        <f>IF(ISNUMBER('CCR By Report Year'!AD114)=TRUE,HLOOKUP('CCR By Report Year'!AD114,'CCR By Report Year'!$J$4:$P$254,FinalData!$A114+1,FALSE),"..")</f>
        <v>..</v>
      </c>
      <c r="S114" t="str">
        <f>IF(ISNUMBER('CCR By Report Year'!AE114)=TRUE,HLOOKUP('CCR By Report Year'!AE114,'CCR By Report Year'!$J$4:$P$254,FinalData!$A114+1,FALSE),"..")</f>
        <v>..</v>
      </c>
      <c r="T114" t="str">
        <f>IF(ISNUMBER('CCR By Report Year'!AF114)=TRUE,HLOOKUP('CCR By Report Year'!AF114,'CCR By Report Year'!$J$4:$P$254,FinalData!$A114+1,FALSE),"..")</f>
        <v>..</v>
      </c>
      <c r="U114">
        <f>IF(ISNUMBER('CCR By Report Year'!AG114)=TRUE,HLOOKUP('CCR By Report Year'!AG114,'CCR By Report Year'!$J$4:$P$254,FinalData!$A114+1,FALSE),"..")</f>
        <v>0.84571428571428575</v>
      </c>
      <c r="V114">
        <f>IF(ISNUMBER('CCR By Report Year'!AH114)=TRUE,HLOOKUP('CCR By Report Year'!AH114,'CCR By Report Year'!$J$4:$P$254,FinalData!$A114+1,FALSE),"..")</f>
        <v>0.84571428571428575</v>
      </c>
      <c r="W114">
        <f>IF(ISNUMBER('CCR By Report Year'!AI114)=TRUE,HLOOKUP('CCR By Report Year'!AI114,'CCR By Report Year'!$J$4:$P$254,FinalData!$A114+1,FALSE),"..")</f>
        <v>0.84571428571428575</v>
      </c>
      <c r="X114">
        <f>IF(ISNUMBER('CCR By Report Year'!AJ114)=TRUE,HLOOKUP('CCR By Report Year'!AJ114,'CCR By Report Year'!$J$4:$P$254,FinalData!$A114+1,FALSE),"..")</f>
        <v>0.84571428571428575</v>
      </c>
      <c r="Y114" t="str">
        <f>IF(ISNUMBER('CCR By Report Year'!Z114)=TRUE,HLOOKUP('CCR By Report Year'!Z114,'CCR By Report Year'!$R$4:$X$254,FinalData!$A114+1,FALSE),"..")</f>
        <v>..</v>
      </c>
      <c r="Z114" t="str">
        <f>IF(ISNUMBER('CCR By Report Year'!AA114)=TRUE,HLOOKUP('CCR By Report Year'!AA114,'CCR By Report Year'!$R$4:$X$254,FinalData!$A114+1,FALSE),"..")</f>
        <v>..</v>
      </c>
      <c r="AA114" t="str">
        <f>IF(ISNUMBER('CCR By Report Year'!AB114)=TRUE,HLOOKUP('CCR By Report Year'!AB114,'CCR By Report Year'!$R$4:$X$254,FinalData!$A114+1,FALSE),"..")</f>
        <v>..</v>
      </c>
      <c r="AB114" t="str">
        <f>IF(ISNUMBER('CCR By Report Year'!AC114)=TRUE,HLOOKUP('CCR By Report Year'!AC114,'CCR By Report Year'!$R$4:$X$254,FinalData!$A114+1,FALSE),"..")</f>
        <v>..</v>
      </c>
      <c r="AC114" t="str">
        <f>IF(ISNUMBER('CCR By Report Year'!AD114)=TRUE,HLOOKUP('CCR By Report Year'!AD114,'CCR By Report Year'!$R$4:$X$254,FinalData!$A114+1,FALSE),"..")</f>
        <v>..</v>
      </c>
      <c r="AD114" t="str">
        <f>IF(ISNUMBER('CCR By Report Year'!AE114)=TRUE,HLOOKUP('CCR By Report Year'!AE114,'CCR By Report Year'!$R$4:$X$254,FinalData!$A114+1,FALSE),"..")</f>
        <v>..</v>
      </c>
      <c r="AE114" t="str">
        <f>IF(ISNUMBER('CCR By Report Year'!AF114)=TRUE,HLOOKUP('CCR By Report Year'!AF114,'CCR By Report Year'!$R$4:$X$254,FinalData!$A114+1,FALSE),"..")</f>
        <v>..</v>
      </c>
      <c r="AF114">
        <f>IF(ISNUMBER('CCR By Report Year'!AG114)=TRUE,HLOOKUP('CCR By Report Year'!AG114,'CCR By Report Year'!$R$4:$X$254,FinalData!$A114+1,FALSE),"..")</f>
        <v>0.72607142857142848</v>
      </c>
      <c r="AG114">
        <f>IF(ISNUMBER('CCR By Report Year'!AH114)=TRUE,HLOOKUP('CCR By Report Year'!AH114,'CCR By Report Year'!$R$4:$X$254,FinalData!$A114+1,FALSE),"..")</f>
        <v>0.72607142857142848</v>
      </c>
      <c r="AH114">
        <f>IF(ISNUMBER('CCR By Report Year'!AI114)=TRUE,HLOOKUP('CCR By Report Year'!AI114,'CCR By Report Year'!$R$4:$X$254,FinalData!$A114+1,FALSE),"..")</f>
        <v>0.72607142857142848</v>
      </c>
      <c r="AI114">
        <f>IF(ISNUMBER('CCR By Report Year'!AJ114)=TRUE,HLOOKUP('CCR By Report Year'!AJ114,'CCR By Report Year'!$R$4:$X$254,FinalData!$A114+1,FALSE),"..")</f>
        <v>0.72607142857142848</v>
      </c>
    </row>
    <row r="115" spans="1:35" x14ac:dyDescent="0.35">
      <c r="A115">
        <v>111</v>
      </c>
      <c r="B115" t="s">
        <v>110</v>
      </c>
      <c r="C115" t="str">
        <f>IF(ISNUMBER('CCR By Report Year'!Z115)=TRUE,HLOOKUP('CCR By Report Year'!Z115,'CCR By Report Year'!$A$4:$H$254,FinalData!$A115+1,FALSE),"..")</f>
        <v>..</v>
      </c>
      <c r="D115" t="str">
        <f>IF(ISNUMBER('CCR By Report Year'!AA115)=TRUE,HLOOKUP('CCR By Report Year'!AA115,'CCR By Report Year'!$A$4:$H$254,FinalData!$A115+1,FALSE),"..")</f>
        <v>..</v>
      </c>
      <c r="E115" t="str">
        <f>IF(ISNUMBER('CCR By Report Year'!AB115)=TRUE,HLOOKUP('CCR By Report Year'!AB115,'CCR By Report Year'!$A$4:$H$254,FinalData!$A115+1,FALSE),"..")</f>
        <v>..</v>
      </c>
      <c r="F115" t="str">
        <f>IF(ISNUMBER('CCR By Report Year'!AC115)=TRUE,HLOOKUP('CCR By Report Year'!AC115,'CCR By Report Year'!$A$4:$H$254,FinalData!$A115+1,FALSE),"..")</f>
        <v>..</v>
      </c>
      <c r="G115" t="str">
        <f>IF(ISNUMBER('CCR By Report Year'!AD115)=TRUE,HLOOKUP('CCR By Report Year'!AD115,'CCR By Report Year'!$A$4:$H$254,FinalData!$A115+1,FALSE),"..")</f>
        <v>..</v>
      </c>
      <c r="H115" t="str">
        <f>IF(ISNUMBER('CCR By Report Year'!AE115)=TRUE,HLOOKUP('CCR By Report Year'!AE115,'CCR By Report Year'!$A$4:$H$254,FinalData!$A115+1,FALSE),"..")</f>
        <v>..</v>
      </c>
      <c r="I115" t="str">
        <f>IF(ISNUMBER('CCR By Report Year'!AF115)=TRUE,HLOOKUP('CCR By Report Year'!AF115,'CCR By Report Year'!$A$4:$H$254,FinalData!$A115+1,FALSE),"..")</f>
        <v>..</v>
      </c>
      <c r="J115" t="str">
        <f>IF(ISNUMBER('CCR By Report Year'!AG115)=TRUE,HLOOKUP('CCR By Report Year'!AG115,'CCR By Report Year'!$A$4:$H$254,FinalData!$A115+1,FALSE),"..")</f>
        <v>..</v>
      </c>
      <c r="K115" t="str">
        <f>IF(ISNUMBER('CCR By Report Year'!AH115)=TRUE,HLOOKUP('CCR By Report Year'!AH115,'CCR By Report Year'!$A$4:$H$254,FinalData!$A115+1,FALSE),"..")</f>
        <v>..</v>
      </c>
      <c r="L115" t="str">
        <f>IF(ISNUMBER('CCR By Report Year'!AI115)=TRUE,HLOOKUP('CCR By Report Year'!AI115,'CCR By Report Year'!$A$4:$H$254,FinalData!$A115+1,FALSE),"..")</f>
        <v>..</v>
      </c>
      <c r="M115" t="str">
        <f>IF(ISNUMBER('CCR By Report Year'!AJ115)=TRUE,HLOOKUP('CCR By Report Year'!AJ115,'CCR By Report Year'!$A$4:$H$254,FinalData!$A115+1,FALSE),"..")</f>
        <v>..</v>
      </c>
      <c r="N115" t="str">
        <f>IF(ISNUMBER('CCR By Report Year'!Z115)=TRUE,HLOOKUP('CCR By Report Year'!Z115,'CCR By Report Year'!$J$4:$P$254,FinalData!$A115+1,FALSE),"..")</f>
        <v>..</v>
      </c>
      <c r="O115" t="str">
        <f>IF(ISNUMBER('CCR By Report Year'!AA115)=TRUE,HLOOKUP('CCR By Report Year'!AA115,'CCR By Report Year'!$J$4:$P$254,FinalData!$A115+1,FALSE),"..")</f>
        <v>..</v>
      </c>
      <c r="P115" t="str">
        <f>IF(ISNUMBER('CCR By Report Year'!AB115)=TRUE,HLOOKUP('CCR By Report Year'!AB115,'CCR By Report Year'!$J$4:$P$254,FinalData!$A115+1,FALSE),"..")</f>
        <v>..</v>
      </c>
      <c r="Q115" t="str">
        <f>IF(ISNUMBER('CCR By Report Year'!AC115)=TRUE,HLOOKUP('CCR By Report Year'!AC115,'CCR By Report Year'!$J$4:$P$254,FinalData!$A115+1,FALSE),"..")</f>
        <v>..</v>
      </c>
      <c r="R115" t="str">
        <f>IF(ISNUMBER('CCR By Report Year'!AD115)=TRUE,HLOOKUP('CCR By Report Year'!AD115,'CCR By Report Year'!$J$4:$P$254,FinalData!$A115+1,FALSE),"..")</f>
        <v>..</v>
      </c>
      <c r="S115" t="str">
        <f>IF(ISNUMBER('CCR By Report Year'!AE115)=TRUE,HLOOKUP('CCR By Report Year'!AE115,'CCR By Report Year'!$J$4:$P$254,FinalData!$A115+1,FALSE),"..")</f>
        <v>..</v>
      </c>
      <c r="T115" t="str">
        <f>IF(ISNUMBER('CCR By Report Year'!AF115)=TRUE,HLOOKUP('CCR By Report Year'!AF115,'CCR By Report Year'!$J$4:$P$254,FinalData!$A115+1,FALSE),"..")</f>
        <v>..</v>
      </c>
      <c r="U115" t="str">
        <f>IF(ISNUMBER('CCR By Report Year'!AG115)=TRUE,HLOOKUP('CCR By Report Year'!AG115,'CCR By Report Year'!$J$4:$P$254,FinalData!$A115+1,FALSE),"..")</f>
        <v>..</v>
      </c>
      <c r="V115" t="str">
        <f>IF(ISNUMBER('CCR By Report Year'!AH115)=TRUE,HLOOKUP('CCR By Report Year'!AH115,'CCR By Report Year'!$J$4:$P$254,FinalData!$A115+1,FALSE),"..")</f>
        <v>..</v>
      </c>
      <c r="W115" t="str">
        <f>IF(ISNUMBER('CCR By Report Year'!AI115)=TRUE,HLOOKUP('CCR By Report Year'!AI115,'CCR By Report Year'!$J$4:$P$254,FinalData!$A115+1,FALSE),"..")</f>
        <v>..</v>
      </c>
      <c r="X115" t="str">
        <f>IF(ISNUMBER('CCR By Report Year'!AJ115)=TRUE,HLOOKUP('CCR By Report Year'!AJ115,'CCR By Report Year'!$J$4:$P$254,FinalData!$A115+1,FALSE),"..")</f>
        <v>..</v>
      </c>
      <c r="Y115" t="str">
        <f>IF(ISNUMBER('CCR By Report Year'!Z115)=TRUE,HLOOKUP('CCR By Report Year'!Z115,'CCR By Report Year'!$R$4:$X$254,FinalData!$A115+1,FALSE),"..")</f>
        <v>..</v>
      </c>
      <c r="Z115" t="str">
        <f>IF(ISNUMBER('CCR By Report Year'!AA115)=TRUE,HLOOKUP('CCR By Report Year'!AA115,'CCR By Report Year'!$R$4:$X$254,FinalData!$A115+1,FALSE),"..")</f>
        <v>..</v>
      </c>
      <c r="AA115" t="str">
        <f>IF(ISNUMBER('CCR By Report Year'!AB115)=TRUE,HLOOKUP('CCR By Report Year'!AB115,'CCR By Report Year'!$R$4:$X$254,FinalData!$A115+1,FALSE),"..")</f>
        <v>..</v>
      </c>
      <c r="AB115" t="str">
        <f>IF(ISNUMBER('CCR By Report Year'!AC115)=TRUE,HLOOKUP('CCR By Report Year'!AC115,'CCR By Report Year'!$R$4:$X$254,FinalData!$A115+1,FALSE),"..")</f>
        <v>..</v>
      </c>
      <c r="AC115" t="str">
        <f>IF(ISNUMBER('CCR By Report Year'!AD115)=TRUE,HLOOKUP('CCR By Report Year'!AD115,'CCR By Report Year'!$R$4:$X$254,FinalData!$A115+1,FALSE),"..")</f>
        <v>..</v>
      </c>
      <c r="AD115" t="str">
        <f>IF(ISNUMBER('CCR By Report Year'!AE115)=TRUE,HLOOKUP('CCR By Report Year'!AE115,'CCR By Report Year'!$R$4:$X$254,FinalData!$A115+1,FALSE),"..")</f>
        <v>..</v>
      </c>
      <c r="AE115" t="str">
        <f>IF(ISNUMBER('CCR By Report Year'!AF115)=TRUE,HLOOKUP('CCR By Report Year'!AF115,'CCR By Report Year'!$R$4:$X$254,FinalData!$A115+1,FALSE),"..")</f>
        <v>..</v>
      </c>
      <c r="AF115" t="str">
        <f>IF(ISNUMBER('CCR By Report Year'!AG115)=TRUE,HLOOKUP('CCR By Report Year'!AG115,'CCR By Report Year'!$R$4:$X$254,FinalData!$A115+1,FALSE),"..")</f>
        <v>..</v>
      </c>
      <c r="AG115" t="str">
        <f>IF(ISNUMBER('CCR By Report Year'!AH115)=TRUE,HLOOKUP('CCR By Report Year'!AH115,'CCR By Report Year'!$R$4:$X$254,FinalData!$A115+1,FALSE),"..")</f>
        <v>..</v>
      </c>
      <c r="AH115" t="str">
        <f>IF(ISNUMBER('CCR By Report Year'!AI115)=TRUE,HLOOKUP('CCR By Report Year'!AI115,'CCR By Report Year'!$R$4:$X$254,FinalData!$A115+1,FALSE),"..")</f>
        <v>..</v>
      </c>
      <c r="AI115" t="str">
        <f>IF(ISNUMBER('CCR By Report Year'!AJ115)=TRUE,HLOOKUP('CCR By Report Year'!AJ115,'CCR By Report Year'!$R$4:$X$254,FinalData!$A115+1,FALSE),"..")</f>
        <v>..</v>
      </c>
    </row>
    <row r="116" spans="1:35" x14ac:dyDescent="0.35">
      <c r="A116">
        <v>112</v>
      </c>
      <c r="B116" t="s">
        <v>111</v>
      </c>
      <c r="C116">
        <f>IF(ISNUMBER('CCR By Report Year'!Z116)=TRUE,HLOOKUP('CCR By Report Year'!Z116,'CCR By Report Year'!$A$4:$H$254,FinalData!$A116+1,FALSE),"..")</f>
        <v>0.46458333333333335</v>
      </c>
      <c r="D116">
        <f>IF(ISNUMBER('CCR By Report Year'!AA116)=TRUE,HLOOKUP('CCR By Report Year'!AA116,'CCR By Report Year'!$A$4:$H$254,FinalData!$A116+1,FALSE),"..")</f>
        <v>0.42530612244897958</v>
      </c>
      <c r="E116">
        <f>IF(ISNUMBER('CCR By Report Year'!AB116)=TRUE,HLOOKUP('CCR By Report Year'!AB116,'CCR By Report Year'!$A$4:$H$254,FinalData!$A116+1,FALSE),"..")</f>
        <v>0.42530612244897958</v>
      </c>
      <c r="F116">
        <f>IF(ISNUMBER('CCR By Report Year'!AC116)=TRUE,HLOOKUP('CCR By Report Year'!AC116,'CCR By Report Year'!$A$4:$H$254,FinalData!$A116+1,FALSE),"..")</f>
        <v>0.4056972789115646</v>
      </c>
      <c r="G116">
        <f>IF(ISNUMBER('CCR By Report Year'!AD116)=TRUE,HLOOKUP('CCR By Report Year'!AD116,'CCR By Report Year'!$A$4:$H$254,FinalData!$A116+1,FALSE),"..")</f>
        <v>0.4056972789115646</v>
      </c>
      <c r="H116">
        <f>IF(ISNUMBER('CCR By Report Year'!AE116)=TRUE,HLOOKUP('CCR By Report Year'!AE116,'CCR By Report Year'!$A$4:$H$254,FinalData!$A116+1,FALSE),"..")</f>
        <v>0.4056972789115646</v>
      </c>
      <c r="I116">
        <f>IF(ISNUMBER('CCR By Report Year'!AF116)=TRUE,HLOOKUP('CCR By Report Year'!AF116,'CCR By Report Year'!$A$4:$H$254,FinalData!$A116+1,FALSE),"..")</f>
        <v>0.4056972789115646</v>
      </c>
      <c r="J116">
        <f>IF(ISNUMBER('CCR By Report Year'!AG116)=TRUE,HLOOKUP('CCR By Report Year'!AG116,'CCR By Report Year'!$A$4:$H$254,FinalData!$A116+1,FALSE),"..")</f>
        <v>0.38367346938775515</v>
      </c>
      <c r="K116">
        <f>IF(ISNUMBER('CCR By Report Year'!AH116)=TRUE,HLOOKUP('CCR By Report Year'!AH116,'CCR By Report Year'!$A$4:$H$254,FinalData!$A116+1,FALSE),"..")</f>
        <v>0.38367346938775515</v>
      </c>
      <c r="L116">
        <f>IF(ISNUMBER('CCR By Report Year'!AI116)=TRUE,HLOOKUP('CCR By Report Year'!AI116,'CCR By Report Year'!$A$4:$H$254,FinalData!$A116+1,FALSE),"..")</f>
        <v>0.38367346938775515</v>
      </c>
      <c r="M116">
        <f>IF(ISNUMBER('CCR By Report Year'!AJ116)=TRUE,HLOOKUP('CCR By Report Year'!AJ116,'CCR By Report Year'!$A$4:$H$254,FinalData!$A116+1,FALSE),"..")</f>
        <v>0.38367346938775515</v>
      </c>
      <c r="N116">
        <f>IF(ISNUMBER('CCR By Report Year'!Z116)=TRUE,HLOOKUP('CCR By Report Year'!Z116,'CCR By Report Year'!$J$4:$P$254,FinalData!$A116+1,FALSE),"..")</f>
        <v>0.39285714285714285</v>
      </c>
      <c r="O116">
        <f>IF(ISNUMBER('CCR By Report Year'!AA116)=TRUE,HLOOKUP('CCR By Report Year'!AA116,'CCR By Report Year'!$J$4:$P$254,FinalData!$A116+1,FALSE),"..")</f>
        <v>0.44523809523809516</v>
      </c>
      <c r="P116">
        <f>IF(ISNUMBER('CCR By Report Year'!AB116)=TRUE,HLOOKUP('CCR By Report Year'!AB116,'CCR By Report Year'!$J$4:$P$254,FinalData!$A116+1,FALSE),"..")</f>
        <v>0.44523809523809516</v>
      </c>
      <c r="Q116">
        <f>IF(ISNUMBER('CCR By Report Year'!AC116)=TRUE,HLOOKUP('CCR By Report Year'!AC116,'CCR By Report Year'!$J$4:$P$254,FinalData!$A116+1,FALSE),"..")</f>
        <v>0.43511904761904763</v>
      </c>
      <c r="R116">
        <f>IF(ISNUMBER('CCR By Report Year'!AD116)=TRUE,HLOOKUP('CCR By Report Year'!AD116,'CCR By Report Year'!$J$4:$P$254,FinalData!$A116+1,FALSE),"..")</f>
        <v>0.43511904761904763</v>
      </c>
      <c r="S116">
        <f>IF(ISNUMBER('CCR By Report Year'!AE116)=TRUE,HLOOKUP('CCR By Report Year'!AE116,'CCR By Report Year'!$J$4:$P$254,FinalData!$A116+1,FALSE),"..")</f>
        <v>0.43511904761904763</v>
      </c>
      <c r="T116">
        <f>IF(ISNUMBER('CCR By Report Year'!AF116)=TRUE,HLOOKUP('CCR By Report Year'!AF116,'CCR By Report Year'!$J$4:$P$254,FinalData!$A116+1,FALSE),"..")</f>
        <v>0.43511904761904763</v>
      </c>
      <c r="U116">
        <f>IF(ISNUMBER('CCR By Report Year'!AG116)=TRUE,HLOOKUP('CCR By Report Year'!AG116,'CCR By Report Year'!$J$4:$P$254,FinalData!$A116+1,FALSE),"..")</f>
        <v>0.4511904761904762</v>
      </c>
      <c r="V116">
        <f>IF(ISNUMBER('CCR By Report Year'!AH116)=TRUE,HLOOKUP('CCR By Report Year'!AH116,'CCR By Report Year'!$J$4:$P$254,FinalData!$A116+1,FALSE),"..")</f>
        <v>0.4511904761904762</v>
      </c>
      <c r="W116">
        <f>IF(ISNUMBER('CCR By Report Year'!AI116)=TRUE,HLOOKUP('CCR By Report Year'!AI116,'CCR By Report Year'!$J$4:$P$254,FinalData!$A116+1,FALSE),"..")</f>
        <v>0.4511904761904762</v>
      </c>
      <c r="X116">
        <f>IF(ISNUMBER('CCR By Report Year'!AJ116)=TRUE,HLOOKUP('CCR By Report Year'!AJ116,'CCR By Report Year'!$J$4:$P$254,FinalData!$A116+1,FALSE),"..")</f>
        <v>0.4511904761904762</v>
      </c>
      <c r="Y116">
        <f>IF(ISNUMBER('CCR By Report Year'!Z116)=TRUE,HLOOKUP('CCR By Report Year'!Z116,'CCR By Report Year'!$R$4:$X$254,FinalData!$A116+1,FALSE),"..")</f>
        <v>0.41666666666666663</v>
      </c>
      <c r="Z116">
        <f>IF(ISNUMBER('CCR By Report Year'!AA116)=TRUE,HLOOKUP('CCR By Report Year'!AA116,'CCR By Report Year'!$R$4:$X$254,FinalData!$A116+1,FALSE),"..")</f>
        <v>0.32576530612244897</v>
      </c>
      <c r="AA116">
        <f>IF(ISNUMBER('CCR By Report Year'!AB116)=TRUE,HLOOKUP('CCR By Report Year'!AB116,'CCR By Report Year'!$R$4:$X$254,FinalData!$A116+1,FALSE),"..")</f>
        <v>0.32576530612244897</v>
      </c>
      <c r="AB116">
        <f>IF(ISNUMBER('CCR By Report Year'!AC116)=TRUE,HLOOKUP('CCR By Report Year'!AC116,'CCR By Report Year'!$R$4:$X$254,FinalData!$A116+1,FALSE),"..")</f>
        <v>0.35416666666666663</v>
      </c>
      <c r="AC116">
        <f>IF(ISNUMBER('CCR By Report Year'!AD116)=TRUE,HLOOKUP('CCR By Report Year'!AD116,'CCR By Report Year'!$R$4:$X$254,FinalData!$A116+1,FALSE),"..")</f>
        <v>0.35416666666666663</v>
      </c>
      <c r="AD116">
        <f>IF(ISNUMBER('CCR By Report Year'!AE116)=TRUE,HLOOKUP('CCR By Report Year'!AE116,'CCR By Report Year'!$R$4:$X$254,FinalData!$A116+1,FALSE),"..")</f>
        <v>0.35416666666666663</v>
      </c>
      <c r="AE116">
        <f>IF(ISNUMBER('CCR By Report Year'!AF116)=TRUE,HLOOKUP('CCR By Report Year'!AF116,'CCR By Report Year'!$R$4:$X$254,FinalData!$A116+1,FALSE),"..")</f>
        <v>0.35416666666666663</v>
      </c>
      <c r="AF116">
        <f>IF(ISNUMBER('CCR By Report Year'!AG116)=TRUE,HLOOKUP('CCR By Report Year'!AG116,'CCR By Report Year'!$R$4:$X$254,FinalData!$A116+1,FALSE),"..")</f>
        <v>0.39226190476190481</v>
      </c>
      <c r="AG116">
        <f>IF(ISNUMBER('CCR By Report Year'!AH116)=TRUE,HLOOKUP('CCR By Report Year'!AH116,'CCR By Report Year'!$R$4:$X$254,FinalData!$A116+1,FALSE),"..")</f>
        <v>0.39226190476190481</v>
      </c>
      <c r="AH116">
        <f>IF(ISNUMBER('CCR By Report Year'!AI116)=TRUE,HLOOKUP('CCR By Report Year'!AI116,'CCR By Report Year'!$R$4:$X$254,FinalData!$A116+1,FALSE),"..")</f>
        <v>0.39226190476190481</v>
      </c>
      <c r="AI116">
        <f>IF(ISNUMBER('CCR By Report Year'!AJ116)=TRUE,HLOOKUP('CCR By Report Year'!AJ116,'CCR By Report Year'!$R$4:$X$254,FinalData!$A116+1,FALSE),"..")</f>
        <v>0.39226190476190481</v>
      </c>
    </row>
    <row r="117" spans="1:35" x14ac:dyDescent="0.35">
      <c r="A117">
        <v>113</v>
      </c>
      <c r="B117" t="s">
        <v>112</v>
      </c>
      <c r="C117" t="str">
        <f>IF(ISNUMBER('CCR By Report Year'!Z117)=TRUE,HLOOKUP('CCR By Report Year'!Z117,'CCR By Report Year'!$A$4:$H$254,FinalData!$A117+1,FALSE),"..")</f>
        <v>..</v>
      </c>
      <c r="D117" t="str">
        <f>IF(ISNUMBER('CCR By Report Year'!AA117)=TRUE,HLOOKUP('CCR By Report Year'!AA117,'CCR By Report Year'!$A$4:$H$254,FinalData!$A117+1,FALSE),"..")</f>
        <v>..</v>
      </c>
      <c r="E117" t="str">
        <f>IF(ISNUMBER('CCR By Report Year'!AB117)=TRUE,HLOOKUP('CCR By Report Year'!AB117,'CCR By Report Year'!$A$4:$H$254,FinalData!$A117+1,FALSE),"..")</f>
        <v>..</v>
      </c>
      <c r="F117" t="str">
        <f>IF(ISNUMBER('CCR By Report Year'!AC117)=TRUE,HLOOKUP('CCR By Report Year'!AC117,'CCR By Report Year'!$A$4:$H$254,FinalData!$A117+1,FALSE),"..")</f>
        <v>..</v>
      </c>
      <c r="G117" t="str">
        <f>IF(ISNUMBER('CCR By Report Year'!AD117)=TRUE,HLOOKUP('CCR By Report Year'!AD117,'CCR By Report Year'!$A$4:$H$254,FinalData!$A117+1,FALSE),"..")</f>
        <v>..</v>
      </c>
      <c r="H117" t="str">
        <f>IF(ISNUMBER('CCR By Report Year'!AE117)=TRUE,HLOOKUP('CCR By Report Year'!AE117,'CCR By Report Year'!$A$4:$H$254,FinalData!$A117+1,FALSE),"..")</f>
        <v>..</v>
      </c>
      <c r="I117" t="str">
        <f>IF(ISNUMBER('CCR By Report Year'!AF117)=TRUE,HLOOKUP('CCR By Report Year'!AF117,'CCR By Report Year'!$A$4:$H$254,FinalData!$A117+1,FALSE),"..")</f>
        <v>..</v>
      </c>
      <c r="J117" t="str">
        <f>IF(ISNUMBER('CCR By Report Year'!AG117)=TRUE,HLOOKUP('CCR By Report Year'!AG117,'CCR By Report Year'!$A$4:$H$254,FinalData!$A117+1,FALSE),"..")</f>
        <v>..</v>
      </c>
      <c r="K117" t="str">
        <f>IF(ISNUMBER('CCR By Report Year'!AH117)=TRUE,HLOOKUP('CCR By Report Year'!AH117,'CCR By Report Year'!$A$4:$H$254,FinalData!$A117+1,FALSE),"..")</f>
        <v>..</v>
      </c>
      <c r="L117" t="str">
        <f>IF(ISNUMBER('CCR By Report Year'!AI117)=TRUE,HLOOKUP('CCR By Report Year'!AI117,'CCR By Report Year'!$A$4:$H$254,FinalData!$A117+1,FALSE),"..")</f>
        <v>..</v>
      </c>
      <c r="M117" t="str">
        <f>IF(ISNUMBER('CCR By Report Year'!AJ117)=TRUE,HLOOKUP('CCR By Report Year'!AJ117,'CCR By Report Year'!$A$4:$H$254,FinalData!$A117+1,FALSE),"..")</f>
        <v>..</v>
      </c>
      <c r="N117" t="str">
        <f>IF(ISNUMBER('CCR By Report Year'!Z117)=TRUE,HLOOKUP('CCR By Report Year'!Z117,'CCR By Report Year'!$J$4:$P$254,FinalData!$A117+1,FALSE),"..")</f>
        <v>..</v>
      </c>
      <c r="O117" t="str">
        <f>IF(ISNUMBER('CCR By Report Year'!AA117)=TRUE,HLOOKUP('CCR By Report Year'!AA117,'CCR By Report Year'!$J$4:$P$254,FinalData!$A117+1,FALSE),"..")</f>
        <v>..</v>
      </c>
      <c r="P117" t="str">
        <f>IF(ISNUMBER('CCR By Report Year'!AB117)=TRUE,HLOOKUP('CCR By Report Year'!AB117,'CCR By Report Year'!$J$4:$P$254,FinalData!$A117+1,FALSE),"..")</f>
        <v>..</v>
      </c>
      <c r="Q117" t="str">
        <f>IF(ISNUMBER('CCR By Report Year'!AC117)=TRUE,HLOOKUP('CCR By Report Year'!AC117,'CCR By Report Year'!$J$4:$P$254,FinalData!$A117+1,FALSE),"..")</f>
        <v>..</v>
      </c>
      <c r="R117" t="str">
        <f>IF(ISNUMBER('CCR By Report Year'!AD117)=TRUE,HLOOKUP('CCR By Report Year'!AD117,'CCR By Report Year'!$J$4:$P$254,FinalData!$A117+1,FALSE),"..")</f>
        <v>..</v>
      </c>
      <c r="S117" t="str">
        <f>IF(ISNUMBER('CCR By Report Year'!AE117)=TRUE,HLOOKUP('CCR By Report Year'!AE117,'CCR By Report Year'!$J$4:$P$254,FinalData!$A117+1,FALSE),"..")</f>
        <v>..</v>
      </c>
      <c r="T117" t="str">
        <f>IF(ISNUMBER('CCR By Report Year'!AF117)=TRUE,HLOOKUP('CCR By Report Year'!AF117,'CCR By Report Year'!$J$4:$P$254,FinalData!$A117+1,FALSE),"..")</f>
        <v>..</v>
      </c>
      <c r="U117" t="str">
        <f>IF(ISNUMBER('CCR By Report Year'!AG117)=TRUE,HLOOKUP('CCR By Report Year'!AG117,'CCR By Report Year'!$J$4:$P$254,FinalData!$A117+1,FALSE),"..")</f>
        <v>..</v>
      </c>
      <c r="V117" t="str">
        <f>IF(ISNUMBER('CCR By Report Year'!AH117)=TRUE,HLOOKUP('CCR By Report Year'!AH117,'CCR By Report Year'!$J$4:$P$254,FinalData!$A117+1,FALSE),"..")</f>
        <v>..</v>
      </c>
      <c r="W117" t="str">
        <f>IF(ISNUMBER('CCR By Report Year'!AI117)=TRUE,HLOOKUP('CCR By Report Year'!AI117,'CCR By Report Year'!$J$4:$P$254,FinalData!$A117+1,FALSE),"..")</f>
        <v>..</v>
      </c>
      <c r="X117" t="str">
        <f>IF(ISNUMBER('CCR By Report Year'!AJ117)=TRUE,HLOOKUP('CCR By Report Year'!AJ117,'CCR By Report Year'!$J$4:$P$254,FinalData!$A117+1,FALSE),"..")</f>
        <v>..</v>
      </c>
      <c r="Y117" t="str">
        <f>IF(ISNUMBER('CCR By Report Year'!Z117)=TRUE,HLOOKUP('CCR By Report Year'!Z117,'CCR By Report Year'!$R$4:$X$254,FinalData!$A117+1,FALSE),"..")</f>
        <v>..</v>
      </c>
      <c r="Z117" t="str">
        <f>IF(ISNUMBER('CCR By Report Year'!AA117)=TRUE,HLOOKUP('CCR By Report Year'!AA117,'CCR By Report Year'!$R$4:$X$254,FinalData!$A117+1,FALSE),"..")</f>
        <v>..</v>
      </c>
      <c r="AA117" t="str">
        <f>IF(ISNUMBER('CCR By Report Year'!AB117)=TRUE,HLOOKUP('CCR By Report Year'!AB117,'CCR By Report Year'!$R$4:$X$254,FinalData!$A117+1,FALSE),"..")</f>
        <v>..</v>
      </c>
      <c r="AB117" t="str">
        <f>IF(ISNUMBER('CCR By Report Year'!AC117)=TRUE,HLOOKUP('CCR By Report Year'!AC117,'CCR By Report Year'!$R$4:$X$254,FinalData!$A117+1,FALSE),"..")</f>
        <v>..</v>
      </c>
      <c r="AC117" t="str">
        <f>IF(ISNUMBER('CCR By Report Year'!AD117)=TRUE,HLOOKUP('CCR By Report Year'!AD117,'CCR By Report Year'!$R$4:$X$254,FinalData!$A117+1,FALSE),"..")</f>
        <v>..</v>
      </c>
      <c r="AD117" t="str">
        <f>IF(ISNUMBER('CCR By Report Year'!AE117)=TRUE,HLOOKUP('CCR By Report Year'!AE117,'CCR By Report Year'!$R$4:$X$254,FinalData!$A117+1,FALSE),"..")</f>
        <v>..</v>
      </c>
      <c r="AE117" t="str">
        <f>IF(ISNUMBER('CCR By Report Year'!AF117)=TRUE,HLOOKUP('CCR By Report Year'!AF117,'CCR By Report Year'!$R$4:$X$254,FinalData!$A117+1,FALSE),"..")</f>
        <v>..</v>
      </c>
      <c r="AF117" t="str">
        <f>IF(ISNUMBER('CCR By Report Year'!AG117)=TRUE,HLOOKUP('CCR By Report Year'!AG117,'CCR By Report Year'!$R$4:$X$254,FinalData!$A117+1,FALSE),"..")</f>
        <v>..</v>
      </c>
      <c r="AG117" t="str">
        <f>IF(ISNUMBER('CCR By Report Year'!AH117)=TRUE,HLOOKUP('CCR By Report Year'!AH117,'CCR By Report Year'!$R$4:$X$254,FinalData!$A117+1,FALSE),"..")</f>
        <v>..</v>
      </c>
      <c r="AH117" t="str">
        <f>IF(ISNUMBER('CCR By Report Year'!AI117)=TRUE,HLOOKUP('CCR By Report Year'!AI117,'CCR By Report Year'!$R$4:$X$254,FinalData!$A117+1,FALSE),"..")</f>
        <v>..</v>
      </c>
      <c r="AI117" t="str">
        <f>IF(ISNUMBER('CCR By Report Year'!AJ117)=TRUE,HLOOKUP('CCR By Report Year'!AJ117,'CCR By Report Year'!$R$4:$X$254,FinalData!$A117+1,FALSE),"..")</f>
        <v>..</v>
      </c>
    </row>
    <row r="118" spans="1:35" x14ac:dyDescent="0.35">
      <c r="A118">
        <v>114</v>
      </c>
      <c r="B118" t="s">
        <v>113</v>
      </c>
      <c r="C118" t="str">
        <f>IF(ISNUMBER('CCR By Report Year'!Z118)=TRUE,HLOOKUP('CCR By Report Year'!Z118,'CCR By Report Year'!$A$4:$H$254,FinalData!$A118+1,FALSE),"..")</f>
        <v>..</v>
      </c>
      <c r="D118" t="str">
        <f>IF(ISNUMBER('CCR By Report Year'!AA118)=TRUE,HLOOKUP('CCR By Report Year'!AA118,'CCR By Report Year'!$A$4:$H$254,FinalData!$A118+1,FALSE),"..")</f>
        <v>..</v>
      </c>
      <c r="E118" t="str">
        <f>IF(ISNUMBER('CCR By Report Year'!AB118)=TRUE,HLOOKUP('CCR By Report Year'!AB118,'CCR By Report Year'!$A$4:$H$254,FinalData!$A118+1,FALSE),"..")</f>
        <v>..</v>
      </c>
      <c r="F118" t="str">
        <f>IF(ISNUMBER('CCR By Report Year'!AC118)=TRUE,HLOOKUP('CCR By Report Year'!AC118,'CCR By Report Year'!$A$4:$H$254,FinalData!$A118+1,FALSE),"..")</f>
        <v>..</v>
      </c>
      <c r="G118" t="str">
        <f>IF(ISNUMBER('CCR By Report Year'!AD118)=TRUE,HLOOKUP('CCR By Report Year'!AD118,'CCR By Report Year'!$A$4:$H$254,FinalData!$A118+1,FALSE),"..")</f>
        <v>..</v>
      </c>
      <c r="H118" t="str">
        <f>IF(ISNUMBER('CCR By Report Year'!AE118)=TRUE,HLOOKUP('CCR By Report Year'!AE118,'CCR By Report Year'!$A$4:$H$254,FinalData!$A118+1,FALSE),"..")</f>
        <v>..</v>
      </c>
      <c r="I118" t="str">
        <f>IF(ISNUMBER('CCR By Report Year'!AF118)=TRUE,HLOOKUP('CCR By Report Year'!AF118,'CCR By Report Year'!$A$4:$H$254,FinalData!$A118+1,FALSE),"..")</f>
        <v>..</v>
      </c>
      <c r="J118" t="str">
        <f>IF(ISNUMBER('CCR By Report Year'!AG118)=TRUE,HLOOKUP('CCR By Report Year'!AG118,'CCR By Report Year'!$A$4:$H$254,FinalData!$A118+1,FALSE),"..")</f>
        <v>..</v>
      </c>
      <c r="K118" t="str">
        <f>IF(ISNUMBER('CCR By Report Year'!AH118)=TRUE,HLOOKUP('CCR By Report Year'!AH118,'CCR By Report Year'!$A$4:$H$254,FinalData!$A118+1,FALSE),"..")</f>
        <v>..</v>
      </c>
      <c r="L118" t="str">
        <f>IF(ISNUMBER('CCR By Report Year'!AI118)=TRUE,HLOOKUP('CCR By Report Year'!AI118,'CCR By Report Year'!$A$4:$H$254,FinalData!$A118+1,FALSE),"..")</f>
        <v>..</v>
      </c>
      <c r="M118" t="str">
        <f>IF(ISNUMBER('CCR By Report Year'!AJ118)=TRUE,HLOOKUP('CCR By Report Year'!AJ118,'CCR By Report Year'!$A$4:$H$254,FinalData!$A118+1,FALSE),"..")</f>
        <v>..</v>
      </c>
      <c r="N118" t="str">
        <f>IF(ISNUMBER('CCR By Report Year'!Z118)=TRUE,HLOOKUP('CCR By Report Year'!Z118,'CCR By Report Year'!$J$4:$P$254,FinalData!$A118+1,FALSE),"..")</f>
        <v>..</v>
      </c>
      <c r="O118" t="str">
        <f>IF(ISNUMBER('CCR By Report Year'!AA118)=TRUE,HLOOKUP('CCR By Report Year'!AA118,'CCR By Report Year'!$J$4:$P$254,FinalData!$A118+1,FALSE),"..")</f>
        <v>..</v>
      </c>
      <c r="P118" t="str">
        <f>IF(ISNUMBER('CCR By Report Year'!AB118)=TRUE,HLOOKUP('CCR By Report Year'!AB118,'CCR By Report Year'!$J$4:$P$254,FinalData!$A118+1,FALSE),"..")</f>
        <v>..</v>
      </c>
      <c r="Q118" t="str">
        <f>IF(ISNUMBER('CCR By Report Year'!AC118)=TRUE,HLOOKUP('CCR By Report Year'!AC118,'CCR By Report Year'!$J$4:$P$254,FinalData!$A118+1,FALSE),"..")</f>
        <v>..</v>
      </c>
      <c r="R118" t="str">
        <f>IF(ISNUMBER('CCR By Report Year'!AD118)=TRUE,HLOOKUP('CCR By Report Year'!AD118,'CCR By Report Year'!$J$4:$P$254,FinalData!$A118+1,FALSE),"..")</f>
        <v>..</v>
      </c>
      <c r="S118" t="str">
        <f>IF(ISNUMBER('CCR By Report Year'!AE118)=TRUE,HLOOKUP('CCR By Report Year'!AE118,'CCR By Report Year'!$J$4:$P$254,FinalData!$A118+1,FALSE),"..")</f>
        <v>..</v>
      </c>
      <c r="T118" t="str">
        <f>IF(ISNUMBER('CCR By Report Year'!AF118)=TRUE,HLOOKUP('CCR By Report Year'!AF118,'CCR By Report Year'!$J$4:$P$254,FinalData!$A118+1,FALSE),"..")</f>
        <v>..</v>
      </c>
      <c r="U118" t="str">
        <f>IF(ISNUMBER('CCR By Report Year'!AG118)=TRUE,HLOOKUP('CCR By Report Year'!AG118,'CCR By Report Year'!$J$4:$P$254,FinalData!$A118+1,FALSE),"..")</f>
        <v>..</v>
      </c>
      <c r="V118" t="str">
        <f>IF(ISNUMBER('CCR By Report Year'!AH118)=TRUE,HLOOKUP('CCR By Report Year'!AH118,'CCR By Report Year'!$J$4:$P$254,FinalData!$A118+1,FALSE),"..")</f>
        <v>..</v>
      </c>
      <c r="W118" t="str">
        <f>IF(ISNUMBER('CCR By Report Year'!AI118)=TRUE,HLOOKUP('CCR By Report Year'!AI118,'CCR By Report Year'!$J$4:$P$254,FinalData!$A118+1,FALSE),"..")</f>
        <v>..</v>
      </c>
      <c r="X118" t="str">
        <f>IF(ISNUMBER('CCR By Report Year'!AJ118)=TRUE,HLOOKUP('CCR By Report Year'!AJ118,'CCR By Report Year'!$J$4:$P$254,FinalData!$A118+1,FALSE),"..")</f>
        <v>..</v>
      </c>
      <c r="Y118" t="str">
        <f>IF(ISNUMBER('CCR By Report Year'!Z118)=TRUE,HLOOKUP('CCR By Report Year'!Z118,'CCR By Report Year'!$R$4:$X$254,FinalData!$A118+1,FALSE),"..")</f>
        <v>..</v>
      </c>
      <c r="Z118" t="str">
        <f>IF(ISNUMBER('CCR By Report Year'!AA118)=TRUE,HLOOKUP('CCR By Report Year'!AA118,'CCR By Report Year'!$R$4:$X$254,FinalData!$A118+1,FALSE),"..")</f>
        <v>..</v>
      </c>
      <c r="AA118" t="str">
        <f>IF(ISNUMBER('CCR By Report Year'!AB118)=TRUE,HLOOKUP('CCR By Report Year'!AB118,'CCR By Report Year'!$R$4:$X$254,FinalData!$A118+1,FALSE),"..")</f>
        <v>..</v>
      </c>
      <c r="AB118" t="str">
        <f>IF(ISNUMBER('CCR By Report Year'!AC118)=TRUE,HLOOKUP('CCR By Report Year'!AC118,'CCR By Report Year'!$R$4:$X$254,FinalData!$A118+1,FALSE),"..")</f>
        <v>..</v>
      </c>
      <c r="AC118" t="str">
        <f>IF(ISNUMBER('CCR By Report Year'!AD118)=TRUE,HLOOKUP('CCR By Report Year'!AD118,'CCR By Report Year'!$R$4:$X$254,FinalData!$A118+1,FALSE),"..")</f>
        <v>..</v>
      </c>
      <c r="AD118" t="str">
        <f>IF(ISNUMBER('CCR By Report Year'!AE118)=TRUE,HLOOKUP('CCR By Report Year'!AE118,'CCR By Report Year'!$R$4:$X$254,FinalData!$A118+1,FALSE),"..")</f>
        <v>..</v>
      </c>
      <c r="AE118" t="str">
        <f>IF(ISNUMBER('CCR By Report Year'!AF118)=TRUE,HLOOKUP('CCR By Report Year'!AF118,'CCR By Report Year'!$R$4:$X$254,FinalData!$A118+1,FALSE),"..")</f>
        <v>..</v>
      </c>
      <c r="AF118" t="str">
        <f>IF(ISNUMBER('CCR By Report Year'!AG118)=TRUE,HLOOKUP('CCR By Report Year'!AG118,'CCR By Report Year'!$R$4:$X$254,FinalData!$A118+1,FALSE),"..")</f>
        <v>..</v>
      </c>
      <c r="AG118" t="str">
        <f>IF(ISNUMBER('CCR By Report Year'!AH118)=TRUE,HLOOKUP('CCR By Report Year'!AH118,'CCR By Report Year'!$R$4:$X$254,FinalData!$A118+1,FALSE),"..")</f>
        <v>..</v>
      </c>
      <c r="AH118" t="str">
        <f>IF(ISNUMBER('CCR By Report Year'!AI118)=TRUE,HLOOKUP('CCR By Report Year'!AI118,'CCR By Report Year'!$R$4:$X$254,FinalData!$A118+1,FALSE),"..")</f>
        <v>..</v>
      </c>
      <c r="AI118" t="str">
        <f>IF(ISNUMBER('CCR By Report Year'!AJ118)=TRUE,HLOOKUP('CCR By Report Year'!AJ118,'CCR By Report Year'!$R$4:$X$254,FinalData!$A118+1,FALSE),"..")</f>
        <v>..</v>
      </c>
    </row>
    <row r="119" spans="1:35" x14ac:dyDescent="0.35">
      <c r="A119">
        <v>115</v>
      </c>
      <c r="B119" t="s">
        <v>114</v>
      </c>
      <c r="C119" t="str">
        <f>IF(ISNUMBER('CCR By Report Year'!Z119)=TRUE,HLOOKUP('CCR By Report Year'!Z119,'CCR By Report Year'!$A$4:$H$254,FinalData!$A119+1,FALSE),"..")</f>
        <v>..</v>
      </c>
      <c r="D119" t="str">
        <f>IF(ISNUMBER('CCR By Report Year'!AA119)=TRUE,HLOOKUP('CCR By Report Year'!AA119,'CCR By Report Year'!$A$4:$H$254,FinalData!$A119+1,FALSE),"..")</f>
        <v>..</v>
      </c>
      <c r="E119" t="str">
        <f>IF(ISNUMBER('CCR By Report Year'!AB119)=TRUE,HLOOKUP('CCR By Report Year'!AB119,'CCR By Report Year'!$A$4:$H$254,FinalData!$A119+1,FALSE),"..")</f>
        <v>..</v>
      </c>
      <c r="F119" t="str">
        <f>IF(ISNUMBER('CCR By Report Year'!AC119)=TRUE,HLOOKUP('CCR By Report Year'!AC119,'CCR By Report Year'!$A$4:$H$254,FinalData!$A119+1,FALSE),"..")</f>
        <v>..</v>
      </c>
      <c r="G119" t="str">
        <f>IF(ISNUMBER('CCR By Report Year'!AD119)=TRUE,HLOOKUP('CCR By Report Year'!AD119,'CCR By Report Year'!$A$4:$H$254,FinalData!$A119+1,FALSE),"..")</f>
        <v>..</v>
      </c>
      <c r="H119" t="str">
        <f>IF(ISNUMBER('CCR By Report Year'!AE119)=TRUE,HLOOKUP('CCR By Report Year'!AE119,'CCR By Report Year'!$A$4:$H$254,FinalData!$A119+1,FALSE),"..")</f>
        <v>..</v>
      </c>
      <c r="I119" t="str">
        <f>IF(ISNUMBER('CCR By Report Year'!AF119)=TRUE,HLOOKUP('CCR By Report Year'!AF119,'CCR By Report Year'!$A$4:$H$254,FinalData!$A119+1,FALSE),"..")</f>
        <v>..</v>
      </c>
      <c r="J119" t="str">
        <f>IF(ISNUMBER('CCR By Report Year'!AG119)=TRUE,HLOOKUP('CCR By Report Year'!AG119,'CCR By Report Year'!$A$4:$H$254,FinalData!$A119+1,FALSE),"..")</f>
        <v>..</v>
      </c>
      <c r="K119" t="str">
        <f>IF(ISNUMBER('CCR By Report Year'!AH119)=TRUE,HLOOKUP('CCR By Report Year'!AH119,'CCR By Report Year'!$A$4:$H$254,FinalData!$A119+1,FALSE),"..")</f>
        <v>..</v>
      </c>
      <c r="L119" t="str">
        <f>IF(ISNUMBER('CCR By Report Year'!AI119)=TRUE,HLOOKUP('CCR By Report Year'!AI119,'CCR By Report Year'!$A$4:$H$254,FinalData!$A119+1,FALSE),"..")</f>
        <v>..</v>
      </c>
      <c r="M119" t="str">
        <f>IF(ISNUMBER('CCR By Report Year'!AJ119)=TRUE,HLOOKUP('CCR By Report Year'!AJ119,'CCR By Report Year'!$A$4:$H$254,FinalData!$A119+1,FALSE),"..")</f>
        <v>..</v>
      </c>
      <c r="N119" t="str">
        <f>IF(ISNUMBER('CCR By Report Year'!Z119)=TRUE,HLOOKUP('CCR By Report Year'!Z119,'CCR By Report Year'!$J$4:$P$254,FinalData!$A119+1,FALSE),"..")</f>
        <v>..</v>
      </c>
      <c r="O119" t="str">
        <f>IF(ISNUMBER('CCR By Report Year'!AA119)=TRUE,HLOOKUP('CCR By Report Year'!AA119,'CCR By Report Year'!$J$4:$P$254,FinalData!$A119+1,FALSE),"..")</f>
        <v>..</v>
      </c>
      <c r="P119" t="str">
        <f>IF(ISNUMBER('CCR By Report Year'!AB119)=TRUE,HLOOKUP('CCR By Report Year'!AB119,'CCR By Report Year'!$J$4:$P$254,FinalData!$A119+1,FALSE),"..")</f>
        <v>..</v>
      </c>
      <c r="Q119" t="str">
        <f>IF(ISNUMBER('CCR By Report Year'!AC119)=TRUE,HLOOKUP('CCR By Report Year'!AC119,'CCR By Report Year'!$J$4:$P$254,FinalData!$A119+1,FALSE),"..")</f>
        <v>..</v>
      </c>
      <c r="R119" t="str">
        <f>IF(ISNUMBER('CCR By Report Year'!AD119)=TRUE,HLOOKUP('CCR By Report Year'!AD119,'CCR By Report Year'!$J$4:$P$254,FinalData!$A119+1,FALSE),"..")</f>
        <v>..</v>
      </c>
      <c r="S119" t="str">
        <f>IF(ISNUMBER('CCR By Report Year'!AE119)=TRUE,HLOOKUP('CCR By Report Year'!AE119,'CCR By Report Year'!$J$4:$P$254,FinalData!$A119+1,FALSE),"..")</f>
        <v>..</v>
      </c>
      <c r="T119" t="str">
        <f>IF(ISNUMBER('CCR By Report Year'!AF119)=TRUE,HLOOKUP('CCR By Report Year'!AF119,'CCR By Report Year'!$J$4:$P$254,FinalData!$A119+1,FALSE),"..")</f>
        <v>..</v>
      </c>
      <c r="U119" t="str">
        <f>IF(ISNUMBER('CCR By Report Year'!AG119)=TRUE,HLOOKUP('CCR By Report Year'!AG119,'CCR By Report Year'!$J$4:$P$254,FinalData!$A119+1,FALSE),"..")</f>
        <v>..</v>
      </c>
      <c r="V119" t="str">
        <f>IF(ISNUMBER('CCR By Report Year'!AH119)=TRUE,HLOOKUP('CCR By Report Year'!AH119,'CCR By Report Year'!$J$4:$P$254,FinalData!$A119+1,FALSE),"..")</f>
        <v>..</v>
      </c>
      <c r="W119" t="str">
        <f>IF(ISNUMBER('CCR By Report Year'!AI119)=TRUE,HLOOKUP('CCR By Report Year'!AI119,'CCR By Report Year'!$J$4:$P$254,FinalData!$A119+1,FALSE),"..")</f>
        <v>..</v>
      </c>
      <c r="X119" t="str">
        <f>IF(ISNUMBER('CCR By Report Year'!AJ119)=TRUE,HLOOKUP('CCR By Report Year'!AJ119,'CCR By Report Year'!$J$4:$P$254,FinalData!$A119+1,FALSE),"..")</f>
        <v>..</v>
      </c>
      <c r="Y119" t="str">
        <f>IF(ISNUMBER('CCR By Report Year'!Z119)=TRUE,HLOOKUP('CCR By Report Year'!Z119,'CCR By Report Year'!$R$4:$X$254,FinalData!$A119+1,FALSE),"..")</f>
        <v>..</v>
      </c>
      <c r="Z119" t="str">
        <f>IF(ISNUMBER('CCR By Report Year'!AA119)=TRUE,HLOOKUP('CCR By Report Year'!AA119,'CCR By Report Year'!$R$4:$X$254,FinalData!$A119+1,FALSE),"..")</f>
        <v>..</v>
      </c>
      <c r="AA119" t="str">
        <f>IF(ISNUMBER('CCR By Report Year'!AB119)=TRUE,HLOOKUP('CCR By Report Year'!AB119,'CCR By Report Year'!$R$4:$X$254,FinalData!$A119+1,FALSE),"..")</f>
        <v>..</v>
      </c>
      <c r="AB119" t="str">
        <f>IF(ISNUMBER('CCR By Report Year'!AC119)=TRUE,HLOOKUP('CCR By Report Year'!AC119,'CCR By Report Year'!$R$4:$X$254,FinalData!$A119+1,FALSE),"..")</f>
        <v>..</v>
      </c>
      <c r="AC119" t="str">
        <f>IF(ISNUMBER('CCR By Report Year'!AD119)=TRUE,HLOOKUP('CCR By Report Year'!AD119,'CCR By Report Year'!$R$4:$X$254,FinalData!$A119+1,FALSE),"..")</f>
        <v>..</v>
      </c>
      <c r="AD119" t="str">
        <f>IF(ISNUMBER('CCR By Report Year'!AE119)=TRUE,HLOOKUP('CCR By Report Year'!AE119,'CCR By Report Year'!$R$4:$X$254,FinalData!$A119+1,FALSE),"..")</f>
        <v>..</v>
      </c>
      <c r="AE119" t="str">
        <f>IF(ISNUMBER('CCR By Report Year'!AF119)=TRUE,HLOOKUP('CCR By Report Year'!AF119,'CCR By Report Year'!$R$4:$X$254,FinalData!$A119+1,FALSE),"..")</f>
        <v>..</v>
      </c>
      <c r="AF119" t="str">
        <f>IF(ISNUMBER('CCR By Report Year'!AG119)=TRUE,HLOOKUP('CCR By Report Year'!AG119,'CCR By Report Year'!$R$4:$X$254,FinalData!$A119+1,FALSE),"..")</f>
        <v>..</v>
      </c>
      <c r="AG119" t="str">
        <f>IF(ISNUMBER('CCR By Report Year'!AH119)=TRUE,HLOOKUP('CCR By Report Year'!AH119,'CCR By Report Year'!$R$4:$X$254,FinalData!$A119+1,FALSE),"..")</f>
        <v>..</v>
      </c>
      <c r="AH119" t="str">
        <f>IF(ISNUMBER('CCR By Report Year'!AI119)=TRUE,HLOOKUP('CCR By Report Year'!AI119,'CCR By Report Year'!$R$4:$X$254,FinalData!$A119+1,FALSE),"..")</f>
        <v>..</v>
      </c>
      <c r="AI119" t="str">
        <f>IF(ISNUMBER('CCR By Report Year'!AJ119)=TRUE,HLOOKUP('CCR By Report Year'!AJ119,'CCR By Report Year'!$R$4:$X$254,FinalData!$A119+1,FALSE),"..")</f>
        <v>..</v>
      </c>
    </row>
    <row r="120" spans="1:35" x14ac:dyDescent="0.35">
      <c r="A120">
        <v>116</v>
      </c>
      <c r="B120" t="s">
        <v>115</v>
      </c>
      <c r="C120">
        <f>IF(ISNUMBER('CCR By Report Year'!Z120)=TRUE,HLOOKUP('CCR By Report Year'!Z120,'CCR By Report Year'!$A$4:$H$254,FinalData!$A120+1,FALSE),"..")</f>
        <v>0.62967403628117902</v>
      </c>
      <c r="D120">
        <f>IF(ISNUMBER('CCR By Report Year'!AA120)=TRUE,HLOOKUP('CCR By Report Year'!AA120,'CCR By Report Year'!$A$4:$H$254,FinalData!$A120+1,FALSE),"..")</f>
        <v>0.69527636054421771</v>
      </c>
      <c r="E120">
        <f>IF(ISNUMBER('CCR By Report Year'!AB120)=TRUE,HLOOKUP('CCR By Report Year'!AB120,'CCR By Report Year'!$A$4:$H$254,FinalData!$A120+1,FALSE),"..")</f>
        <v>0.69527636054421771</v>
      </c>
      <c r="F120">
        <f>IF(ISNUMBER('CCR By Report Year'!AC120)=TRUE,HLOOKUP('CCR By Report Year'!AC120,'CCR By Report Year'!$A$4:$H$254,FinalData!$A120+1,FALSE),"..")</f>
        <v>0.62414965986394555</v>
      </c>
      <c r="G120">
        <f>IF(ISNUMBER('CCR By Report Year'!AD120)=TRUE,HLOOKUP('CCR By Report Year'!AD120,'CCR By Report Year'!$A$4:$H$254,FinalData!$A120+1,FALSE),"..")</f>
        <v>0.62414965986394555</v>
      </c>
      <c r="H120">
        <f>IF(ISNUMBER('CCR By Report Year'!AE120)=TRUE,HLOOKUP('CCR By Report Year'!AE120,'CCR By Report Year'!$A$4:$H$254,FinalData!$A120+1,FALSE),"..")</f>
        <v>0.62414965986394555</v>
      </c>
      <c r="I120">
        <f>IF(ISNUMBER('CCR By Report Year'!AF120)=TRUE,HLOOKUP('CCR By Report Year'!AF120,'CCR By Report Year'!$A$4:$H$254,FinalData!$A120+1,FALSE),"..")</f>
        <v>0.62414965986394555</v>
      </c>
      <c r="J120">
        <f>IF(ISNUMBER('CCR By Report Year'!AG120)=TRUE,HLOOKUP('CCR By Report Year'!AG120,'CCR By Report Year'!$A$4:$H$254,FinalData!$A120+1,FALSE),"..")</f>
        <v>0.65272108843537413</v>
      </c>
      <c r="K120">
        <f>IF(ISNUMBER('CCR By Report Year'!AH120)=TRUE,HLOOKUP('CCR By Report Year'!AH120,'CCR By Report Year'!$A$4:$H$254,FinalData!$A120+1,FALSE),"..")</f>
        <v>0.65272108843537413</v>
      </c>
      <c r="L120">
        <f>IF(ISNUMBER('CCR By Report Year'!AI120)=TRUE,HLOOKUP('CCR By Report Year'!AI120,'CCR By Report Year'!$A$4:$H$254,FinalData!$A120+1,FALSE),"..")</f>
        <v>0.65272108843537413</v>
      </c>
      <c r="M120">
        <f>IF(ISNUMBER('CCR By Report Year'!AJ120)=TRUE,HLOOKUP('CCR By Report Year'!AJ120,'CCR By Report Year'!$A$4:$H$254,FinalData!$A120+1,FALSE),"..")</f>
        <v>0.65272108843537413</v>
      </c>
      <c r="N120">
        <f>IF(ISNUMBER('CCR By Report Year'!Z120)=TRUE,HLOOKUP('CCR By Report Year'!Z120,'CCR By Report Year'!$J$4:$P$254,FinalData!$A120+1,FALSE),"..")</f>
        <v>0.56717687074829926</v>
      </c>
      <c r="O120">
        <f>IF(ISNUMBER('CCR By Report Year'!AA120)=TRUE,HLOOKUP('CCR By Report Year'!AA120,'CCR By Report Year'!$J$4:$P$254,FinalData!$A120+1,FALSE),"..")</f>
        <v>0.55714285714285716</v>
      </c>
      <c r="P120">
        <f>IF(ISNUMBER('CCR By Report Year'!AB120)=TRUE,HLOOKUP('CCR By Report Year'!AB120,'CCR By Report Year'!$J$4:$P$254,FinalData!$A120+1,FALSE),"..")</f>
        <v>0.55714285714285716</v>
      </c>
      <c r="Q120">
        <f>IF(ISNUMBER('CCR By Report Year'!AC120)=TRUE,HLOOKUP('CCR By Report Year'!AC120,'CCR By Report Year'!$J$4:$P$254,FinalData!$A120+1,FALSE),"..")</f>
        <v>0.48571428571428571</v>
      </c>
      <c r="R120">
        <f>IF(ISNUMBER('CCR By Report Year'!AD120)=TRUE,HLOOKUP('CCR By Report Year'!AD120,'CCR By Report Year'!$J$4:$P$254,FinalData!$A120+1,FALSE),"..")</f>
        <v>0.48571428571428571</v>
      </c>
      <c r="S120">
        <f>IF(ISNUMBER('CCR By Report Year'!AE120)=TRUE,HLOOKUP('CCR By Report Year'!AE120,'CCR By Report Year'!$J$4:$P$254,FinalData!$A120+1,FALSE),"..")</f>
        <v>0.48571428571428571</v>
      </c>
      <c r="T120">
        <f>IF(ISNUMBER('CCR By Report Year'!AF120)=TRUE,HLOOKUP('CCR By Report Year'!AF120,'CCR By Report Year'!$J$4:$P$254,FinalData!$A120+1,FALSE),"..")</f>
        <v>0.48571428571428571</v>
      </c>
      <c r="U120">
        <f>IF(ISNUMBER('CCR By Report Year'!AG120)=TRUE,HLOOKUP('CCR By Report Year'!AG120,'CCR By Report Year'!$J$4:$P$254,FinalData!$A120+1,FALSE),"..")</f>
        <v>0.49107142857142855</v>
      </c>
      <c r="V120">
        <f>IF(ISNUMBER('CCR By Report Year'!AH120)=TRUE,HLOOKUP('CCR By Report Year'!AH120,'CCR By Report Year'!$J$4:$P$254,FinalData!$A120+1,FALSE),"..")</f>
        <v>0.49107142857142855</v>
      </c>
      <c r="W120">
        <f>IF(ISNUMBER('CCR By Report Year'!AI120)=TRUE,HLOOKUP('CCR By Report Year'!AI120,'CCR By Report Year'!$J$4:$P$254,FinalData!$A120+1,FALSE),"..")</f>
        <v>0.49107142857142855</v>
      </c>
      <c r="X120">
        <f>IF(ISNUMBER('CCR By Report Year'!AJ120)=TRUE,HLOOKUP('CCR By Report Year'!AJ120,'CCR By Report Year'!$J$4:$P$254,FinalData!$A120+1,FALSE),"..")</f>
        <v>0.49107142857142855</v>
      </c>
      <c r="Y120">
        <f>IF(ISNUMBER('CCR By Report Year'!Z120)=TRUE,HLOOKUP('CCR By Report Year'!Z120,'CCR By Report Year'!$R$4:$X$254,FinalData!$A120+1,FALSE),"..")</f>
        <v>0.54285714285714282</v>
      </c>
      <c r="Z120">
        <f>IF(ISNUMBER('CCR By Report Year'!AA120)=TRUE,HLOOKUP('CCR By Report Year'!AA120,'CCR By Report Year'!$R$4:$X$254,FinalData!$A120+1,FALSE),"..")</f>
        <v>0.46326530612244898</v>
      </c>
      <c r="AA120">
        <f>IF(ISNUMBER('CCR By Report Year'!AB120)=TRUE,HLOOKUP('CCR By Report Year'!AB120,'CCR By Report Year'!$R$4:$X$254,FinalData!$A120+1,FALSE),"..")</f>
        <v>0.46326530612244898</v>
      </c>
      <c r="AB120">
        <f>IF(ISNUMBER('CCR By Report Year'!AC120)=TRUE,HLOOKUP('CCR By Report Year'!AC120,'CCR By Report Year'!$R$4:$X$254,FinalData!$A120+1,FALSE),"..")</f>
        <v>0.4375</v>
      </c>
      <c r="AC120">
        <f>IF(ISNUMBER('CCR By Report Year'!AD120)=TRUE,HLOOKUP('CCR By Report Year'!AD120,'CCR By Report Year'!$R$4:$X$254,FinalData!$A120+1,FALSE),"..")</f>
        <v>0.4375</v>
      </c>
      <c r="AD120">
        <f>IF(ISNUMBER('CCR By Report Year'!AE120)=TRUE,HLOOKUP('CCR By Report Year'!AE120,'CCR By Report Year'!$R$4:$X$254,FinalData!$A120+1,FALSE),"..")</f>
        <v>0.4375</v>
      </c>
      <c r="AE120">
        <f>IF(ISNUMBER('CCR By Report Year'!AF120)=TRUE,HLOOKUP('CCR By Report Year'!AF120,'CCR By Report Year'!$R$4:$X$254,FinalData!$A120+1,FALSE),"..")</f>
        <v>0.4375</v>
      </c>
      <c r="AF120">
        <f>IF(ISNUMBER('CCR By Report Year'!AG120)=TRUE,HLOOKUP('CCR By Report Year'!AG120,'CCR By Report Year'!$R$4:$X$254,FinalData!$A120+1,FALSE),"..")</f>
        <v>0.45178571428571429</v>
      </c>
      <c r="AG120">
        <f>IF(ISNUMBER('CCR By Report Year'!AH120)=TRUE,HLOOKUP('CCR By Report Year'!AH120,'CCR By Report Year'!$R$4:$X$254,FinalData!$A120+1,FALSE),"..")</f>
        <v>0.45178571428571429</v>
      </c>
      <c r="AH120">
        <f>IF(ISNUMBER('CCR By Report Year'!AI120)=TRUE,HLOOKUP('CCR By Report Year'!AI120,'CCR By Report Year'!$R$4:$X$254,FinalData!$A120+1,FALSE),"..")</f>
        <v>0.45178571428571429</v>
      </c>
      <c r="AI120">
        <f>IF(ISNUMBER('CCR By Report Year'!AJ120)=TRUE,HLOOKUP('CCR By Report Year'!AJ120,'CCR By Report Year'!$R$4:$X$254,FinalData!$A120+1,FALSE),"..")</f>
        <v>0.45178571428571429</v>
      </c>
    </row>
    <row r="121" spans="1:35" x14ac:dyDescent="0.35">
      <c r="A121">
        <v>117</v>
      </c>
      <c r="B121" t="s">
        <v>116</v>
      </c>
      <c r="C121" t="str">
        <f>IF(ISNUMBER('CCR By Report Year'!Z121)=TRUE,HLOOKUP('CCR By Report Year'!Z121,'CCR By Report Year'!$A$4:$H$254,FinalData!$A121+1,FALSE),"..")</f>
        <v>..</v>
      </c>
      <c r="D121" t="str">
        <f>IF(ISNUMBER('CCR By Report Year'!AA121)=TRUE,HLOOKUP('CCR By Report Year'!AA121,'CCR By Report Year'!$A$4:$H$254,FinalData!$A121+1,FALSE),"..")</f>
        <v>..</v>
      </c>
      <c r="E121" t="str">
        <f>IF(ISNUMBER('CCR By Report Year'!AB121)=TRUE,HLOOKUP('CCR By Report Year'!AB121,'CCR By Report Year'!$A$4:$H$254,FinalData!$A121+1,FALSE),"..")</f>
        <v>..</v>
      </c>
      <c r="F121" t="str">
        <f>IF(ISNUMBER('CCR By Report Year'!AC121)=TRUE,HLOOKUP('CCR By Report Year'!AC121,'CCR By Report Year'!$A$4:$H$254,FinalData!$A121+1,FALSE),"..")</f>
        <v>..</v>
      </c>
      <c r="G121" t="str">
        <f>IF(ISNUMBER('CCR By Report Year'!AD121)=TRUE,HLOOKUP('CCR By Report Year'!AD121,'CCR By Report Year'!$A$4:$H$254,FinalData!$A121+1,FALSE),"..")</f>
        <v>..</v>
      </c>
      <c r="H121" t="str">
        <f>IF(ISNUMBER('CCR By Report Year'!AE121)=TRUE,HLOOKUP('CCR By Report Year'!AE121,'CCR By Report Year'!$A$4:$H$254,FinalData!$A121+1,FALSE),"..")</f>
        <v>..</v>
      </c>
      <c r="I121" t="str">
        <f>IF(ISNUMBER('CCR By Report Year'!AF121)=TRUE,HLOOKUP('CCR By Report Year'!AF121,'CCR By Report Year'!$A$4:$H$254,FinalData!$A121+1,FALSE),"..")</f>
        <v>..</v>
      </c>
      <c r="J121" t="str">
        <f>IF(ISNUMBER('CCR By Report Year'!AG121)=TRUE,HLOOKUP('CCR By Report Year'!AG121,'CCR By Report Year'!$A$4:$H$254,FinalData!$A121+1,FALSE),"..")</f>
        <v>..</v>
      </c>
      <c r="K121" t="str">
        <f>IF(ISNUMBER('CCR By Report Year'!AH121)=TRUE,HLOOKUP('CCR By Report Year'!AH121,'CCR By Report Year'!$A$4:$H$254,FinalData!$A121+1,FALSE),"..")</f>
        <v>..</v>
      </c>
      <c r="L121" t="str">
        <f>IF(ISNUMBER('CCR By Report Year'!AI121)=TRUE,HLOOKUP('CCR By Report Year'!AI121,'CCR By Report Year'!$A$4:$H$254,FinalData!$A121+1,FALSE),"..")</f>
        <v>..</v>
      </c>
      <c r="M121" t="str">
        <f>IF(ISNUMBER('CCR By Report Year'!AJ121)=TRUE,HLOOKUP('CCR By Report Year'!AJ121,'CCR By Report Year'!$A$4:$H$254,FinalData!$A121+1,FALSE),"..")</f>
        <v>..</v>
      </c>
      <c r="N121" t="str">
        <f>IF(ISNUMBER('CCR By Report Year'!Z121)=TRUE,HLOOKUP('CCR By Report Year'!Z121,'CCR By Report Year'!$J$4:$P$254,FinalData!$A121+1,FALSE),"..")</f>
        <v>..</v>
      </c>
      <c r="O121" t="str">
        <f>IF(ISNUMBER('CCR By Report Year'!AA121)=TRUE,HLOOKUP('CCR By Report Year'!AA121,'CCR By Report Year'!$J$4:$P$254,FinalData!$A121+1,FALSE),"..")</f>
        <v>..</v>
      </c>
      <c r="P121" t="str">
        <f>IF(ISNUMBER('CCR By Report Year'!AB121)=TRUE,HLOOKUP('CCR By Report Year'!AB121,'CCR By Report Year'!$J$4:$P$254,FinalData!$A121+1,FALSE),"..")</f>
        <v>..</v>
      </c>
      <c r="Q121" t="str">
        <f>IF(ISNUMBER('CCR By Report Year'!AC121)=TRUE,HLOOKUP('CCR By Report Year'!AC121,'CCR By Report Year'!$J$4:$P$254,FinalData!$A121+1,FALSE),"..")</f>
        <v>..</v>
      </c>
      <c r="R121" t="str">
        <f>IF(ISNUMBER('CCR By Report Year'!AD121)=TRUE,HLOOKUP('CCR By Report Year'!AD121,'CCR By Report Year'!$J$4:$P$254,FinalData!$A121+1,FALSE),"..")</f>
        <v>..</v>
      </c>
      <c r="S121" t="str">
        <f>IF(ISNUMBER('CCR By Report Year'!AE121)=TRUE,HLOOKUP('CCR By Report Year'!AE121,'CCR By Report Year'!$J$4:$P$254,FinalData!$A121+1,FALSE),"..")</f>
        <v>..</v>
      </c>
      <c r="T121" t="str">
        <f>IF(ISNUMBER('CCR By Report Year'!AF121)=TRUE,HLOOKUP('CCR By Report Year'!AF121,'CCR By Report Year'!$J$4:$P$254,FinalData!$A121+1,FALSE),"..")</f>
        <v>..</v>
      </c>
      <c r="U121" t="str">
        <f>IF(ISNUMBER('CCR By Report Year'!AG121)=TRUE,HLOOKUP('CCR By Report Year'!AG121,'CCR By Report Year'!$J$4:$P$254,FinalData!$A121+1,FALSE),"..")</f>
        <v>..</v>
      </c>
      <c r="V121" t="str">
        <f>IF(ISNUMBER('CCR By Report Year'!AH121)=TRUE,HLOOKUP('CCR By Report Year'!AH121,'CCR By Report Year'!$J$4:$P$254,FinalData!$A121+1,FALSE),"..")</f>
        <v>..</v>
      </c>
      <c r="W121" t="str">
        <f>IF(ISNUMBER('CCR By Report Year'!AI121)=TRUE,HLOOKUP('CCR By Report Year'!AI121,'CCR By Report Year'!$J$4:$P$254,FinalData!$A121+1,FALSE),"..")</f>
        <v>..</v>
      </c>
      <c r="X121" t="str">
        <f>IF(ISNUMBER('CCR By Report Year'!AJ121)=TRUE,HLOOKUP('CCR By Report Year'!AJ121,'CCR By Report Year'!$J$4:$P$254,FinalData!$A121+1,FALSE),"..")</f>
        <v>..</v>
      </c>
      <c r="Y121" t="str">
        <f>IF(ISNUMBER('CCR By Report Year'!Z121)=TRUE,HLOOKUP('CCR By Report Year'!Z121,'CCR By Report Year'!$R$4:$X$254,FinalData!$A121+1,FALSE),"..")</f>
        <v>..</v>
      </c>
      <c r="Z121" t="str">
        <f>IF(ISNUMBER('CCR By Report Year'!AA121)=TRUE,HLOOKUP('CCR By Report Year'!AA121,'CCR By Report Year'!$R$4:$X$254,FinalData!$A121+1,FALSE),"..")</f>
        <v>..</v>
      </c>
      <c r="AA121" t="str">
        <f>IF(ISNUMBER('CCR By Report Year'!AB121)=TRUE,HLOOKUP('CCR By Report Year'!AB121,'CCR By Report Year'!$R$4:$X$254,FinalData!$A121+1,FALSE),"..")</f>
        <v>..</v>
      </c>
      <c r="AB121" t="str">
        <f>IF(ISNUMBER('CCR By Report Year'!AC121)=TRUE,HLOOKUP('CCR By Report Year'!AC121,'CCR By Report Year'!$R$4:$X$254,FinalData!$A121+1,FALSE),"..")</f>
        <v>..</v>
      </c>
      <c r="AC121" t="str">
        <f>IF(ISNUMBER('CCR By Report Year'!AD121)=TRUE,HLOOKUP('CCR By Report Year'!AD121,'CCR By Report Year'!$R$4:$X$254,FinalData!$A121+1,FALSE),"..")</f>
        <v>..</v>
      </c>
      <c r="AD121" t="str">
        <f>IF(ISNUMBER('CCR By Report Year'!AE121)=TRUE,HLOOKUP('CCR By Report Year'!AE121,'CCR By Report Year'!$R$4:$X$254,FinalData!$A121+1,FALSE),"..")</f>
        <v>..</v>
      </c>
      <c r="AE121" t="str">
        <f>IF(ISNUMBER('CCR By Report Year'!AF121)=TRUE,HLOOKUP('CCR By Report Year'!AF121,'CCR By Report Year'!$R$4:$X$254,FinalData!$A121+1,FALSE),"..")</f>
        <v>..</v>
      </c>
      <c r="AF121" t="str">
        <f>IF(ISNUMBER('CCR By Report Year'!AG121)=TRUE,HLOOKUP('CCR By Report Year'!AG121,'CCR By Report Year'!$R$4:$X$254,FinalData!$A121+1,FALSE),"..")</f>
        <v>..</v>
      </c>
      <c r="AG121" t="str">
        <f>IF(ISNUMBER('CCR By Report Year'!AH121)=TRUE,HLOOKUP('CCR By Report Year'!AH121,'CCR By Report Year'!$R$4:$X$254,FinalData!$A121+1,FALSE),"..")</f>
        <v>..</v>
      </c>
      <c r="AH121" t="str">
        <f>IF(ISNUMBER('CCR By Report Year'!AI121)=TRUE,HLOOKUP('CCR By Report Year'!AI121,'CCR By Report Year'!$R$4:$X$254,FinalData!$A121+1,FALSE),"..")</f>
        <v>..</v>
      </c>
      <c r="AI121" t="str">
        <f>IF(ISNUMBER('CCR By Report Year'!AJ121)=TRUE,HLOOKUP('CCR By Report Year'!AJ121,'CCR By Report Year'!$R$4:$X$254,FinalData!$A121+1,FALSE),"..")</f>
        <v>..</v>
      </c>
    </row>
    <row r="122" spans="1:35" x14ac:dyDescent="0.35">
      <c r="A122">
        <v>118</v>
      </c>
      <c r="B122" t="s">
        <v>117</v>
      </c>
      <c r="C122">
        <f>IF(ISNUMBER('CCR By Report Year'!Z122)=TRUE,HLOOKUP('CCR By Report Year'!Z122,'CCR By Report Year'!$A$4:$H$254,FinalData!$A122+1,FALSE),"..")</f>
        <v>0.43501133786848073</v>
      </c>
      <c r="D122">
        <f>IF(ISNUMBER('CCR By Report Year'!AA122)=TRUE,HLOOKUP('CCR By Report Year'!AA122,'CCR By Report Year'!$A$4:$H$254,FinalData!$A122+1,FALSE),"..")</f>
        <v>0.47213010204081629</v>
      </c>
      <c r="E122">
        <f>IF(ISNUMBER('CCR By Report Year'!AB122)=TRUE,HLOOKUP('CCR By Report Year'!AB122,'CCR By Report Year'!$A$4:$H$254,FinalData!$A122+1,FALSE),"..")</f>
        <v>0.47213010204081629</v>
      </c>
      <c r="F122">
        <f>IF(ISNUMBER('CCR By Report Year'!AC122)=TRUE,HLOOKUP('CCR By Report Year'!AC122,'CCR By Report Year'!$A$4:$H$254,FinalData!$A122+1,FALSE),"..")</f>
        <v>0.42202380952380958</v>
      </c>
      <c r="G122">
        <f>IF(ISNUMBER('CCR By Report Year'!AD122)=TRUE,HLOOKUP('CCR By Report Year'!AD122,'CCR By Report Year'!$A$4:$H$254,FinalData!$A122+1,FALSE),"..")</f>
        <v>0.42202380952380958</v>
      </c>
      <c r="H122">
        <f>IF(ISNUMBER('CCR By Report Year'!AE122)=TRUE,HLOOKUP('CCR By Report Year'!AE122,'CCR By Report Year'!$A$4:$H$254,FinalData!$A122+1,FALSE),"..")</f>
        <v>0.42202380952380958</v>
      </c>
      <c r="I122">
        <f>IF(ISNUMBER('CCR By Report Year'!AF122)=TRUE,HLOOKUP('CCR By Report Year'!AF122,'CCR By Report Year'!$A$4:$H$254,FinalData!$A122+1,FALSE),"..")</f>
        <v>0.42202380952380958</v>
      </c>
      <c r="J122">
        <f>IF(ISNUMBER('CCR By Report Year'!AG122)=TRUE,HLOOKUP('CCR By Report Year'!AG122,'CCR By Report Year'!$A$4:$H$254,FinalData!$A122+1,FALSE),"..")</f>
        <v>0.40127551020408159</v>
      </c>
      <c r="K122">
        <f>IF(ISNUMBER('CCR By Report Year'!AH122)=TRUE,HLOOKUP('CCR By Report Year'!AH122,'CCR By Report Year'!$A$4:$H$254,FinalData!$A122+1,FALSE),"..")</f>
        <v>0.40127551020408159</v>
      </c>
      <c r="L122">
        <f>IF(ISNUMBER('CCR By Report Year'!AI122)=TRUE,HLOOKUP('CCR By Report Year'!AI122,'CCR By Report Year'!$A$4:$H$254,FinalData!$A122+1,FALSE),"..")</f>
        <v>0.40127551020408159</v>
      </c>
      <c r="M122">
        <f>IF(ISNUMBER('CCR By Report Year'!AJ122)=TRUE,HLOOKUP('CCR By Report Year'!AJ122,'CCR By Report Year'!$A$4:$H$254,FinalData!$A122+1,FALSE),"..")</f>
        <v>0.40127551020408159</v>
      </c>
      <c r="N122">
        <f>IF(ISNUMBER('CCR By Report Year'!Z122)=TRUE,HLOOKUP('CCR By Report Year'!Z122,'CCR By Report Year'!$J$4:$P$254,FinalData!$A122+1,FALSE),"..")</f>
        <v>0.29081632653061223</v>
      </c>
      <c r="O122">
        <f>IF(ISNUMBER('CCR By Report Year'!AA122)=TRUE,HLOOKUP('CCR By Report Year'!AA122,'CCR By Report Year'!$J$4:$P$254,FinalData!$A122+1,FALSE),"..")</f>
        <v>0.31761904761904763</v>
      </c>
      <c r="P122">
        <f>IF(ISNUMBER('CCR By Report Year'!AB122)=TRUE,HLOOKUP('CCR By Report Year'!AB122,'CCR By Report Year'!$J$4:$P$254,FinalData!$A122+1,FALSE),"..")</f>
        <v>0.31761904761904763</v>
      </c>
      <c r="Q122">
        <f>IF(ISNUMBER('CCR By Report Year'!AC122)=TRUE,HLOOKUP('CCR By Report Year'!AC122,'CCR By Report Year'!$J$4:$P$254,FinalData!$A122+1,FALSE),"..")</f>
        <v>0.27202380952380956</v>
      </c>
      <c r="R122">
        <f>IF(ISNUMBER('CCR By Report Year'!AD122)=TRUE,HLOOKUP('CCR By Report Year'!AD122,'CCR By Report Year'!$J$4:$P$254,FinalData!$A122+1,FALSE),"..")</f>
        <v>0.27202380952380956</v>
      </c>
      <c r="S122">
        <f>IF(ISNUMBER('CCR By Report Year'!AE122)=TRUE,HLOOKUP('CCR By Report Year'!AE122,'CCR By Report Year'!$J$4:$P$254,FinalData!$A122+1,FALSE),"..")</f>
        <v>0.27202380952380956</v>
      </c>
      <c r="T122">
        <f>IF(ISNUMBER('CCR By Report Year'!AF122)=TRUE,HLOOKUP('CCR By Report Year'!AF122,'CCR By Report Year'!$J$4:$P$254,FinalData!$A122+1,FALSE),"..")</f>
        <v>0.27202380952380956</v>
      </c>
      <c r="U122">
        <f>IF(ISNUMBER('CCR By Report Year'!AG122)=TRUE,HLOOKUP('CCR By Report Year'!AG122,'CCR By Report Year'!$J$4:$P$254,FinalData!$A122+1,FALSE),"..")</f>
        <v>0.25297619047619052</v>
      </c>
      <c r="V122">
        <f>IF(ISNUMBER('CCR By Report Year'!AH122)=TRUE,HLOOKUP('CCR By Report Year'!AH122,'CCR By Report Year'!$J$4:$P$254,FinalData!$A122+1,FALSE),"..")</f>
        <v>0.25297619047619052</v>
      </c>
      <c r="W122">
        <f>IF(ISNUMBER('CCR By Report Year'!AI122)=TRUE,HLOOKUP('CCR By Report Year'!AI122,'CCR By Report Year'!$J$4:$P$254,FinalData!$A122+1,FALSE),"..")</f>
        <v>0.25297619047619052</v>
      </c>
      <c r="X122">
        <f>IF(ISNUMBER('CCR By Report Year'!AJ122)=TRUE,HLOOKUP('CCR By Report Year'!AJ122,'CCR By Report Year'!$J$4:$P$254,FinalData!$A122+1,FALSE),"..")</f>
        <v>0.25297619047619052</v>
      </c>
      <c r="Y122">
        <f>IF(ISNUMBER('CCR By Report Year'!Z122)=TRUE,HLOOKUP('CCR By Report Year'!Z122,'CCR By Report Year'!$R$4:$X$254,FinalData!$A122+1,FALSE),"..")</f>
        <v>0.30178571428571427</v>
      </c>
      <c r="Z122">
        <f>IF(ISNUMBER('CCR By Report Year'!AA122)=TRUE,HLOOKUP('CCR By Report Year'!AA122,'CCR By Report Year'!$R$4:$X$254,FinalData!$A122+1,FALSE),"..")</f>
        <v>0.35178571428571426</v>
      </c>
      <c r="AA122">
        <f>IF(ISNUMBER('CCR By Report Year'!AB122)=TRUE,HLOOKUP('CCR By Report Year'!AB122,'CCR By Report Year'!$R$4:$X$254,FinalData!$A122+1,FALSE),"..")</f>
        <v>0.35178571428571426</v>
      </c>
      <c r="AB122">
        <f>IF(ISNUMBER('CCR By Report Year'!AC122)=TRUE,HLOOKUP('CCR By Report Year'!AC122,'CCR By Report Year'!$R$4:$X$254,FinalData!$A122+1,FALSE),"..")</f>
        <v>0.31285714285714283</v>
      </c>
      <c r="AC122">
        <f>IF(ISNUMBER('CCR By Report Year'!AD122)=TRUE,HLOOKUP('CCR By Report Year'!AD122,'CCR By Report Year'!$R$4:$X$254,FinalData!$A122+1,FALSE),"..")</f>
        <v>0.31285714285714283</v>
      </c>
      <c r="AD122">
        <f>IF(ISNUMBER('CCR By Report Year'!AE122)=TRUE,HLOOKUP('CCR By Report Year'!AE122,'CCR By Report Year'!$R$4:$X$254,FinalData!$A122+1,FALSE),"..")</f>
        <v>0.31285714285714283</v>
      </c>
      <c r="AE122">
        <f>IF(ISNUMBER('CCR By Report Year'!AF122)=TRUE,HLOOKUP('CCR By Report Year'!AF122,'CCR By Report Year'!$R$4:$X$254,FinalData!$A122+1,FALSE),"..")</f>
        <v>0.31285714285714283</v>
      </c>
      <c r="AF122">
        <f>IF(ISNUMBER('CCR By Report Year'!AG122)=TRUE,HLOOKUP('CCR By Report Year'!AG122,'CCR By Report Year'!$R$4:$X$254,FinalData!$A122+1,FALSE),"..")</f>
        <v>0.31964285714285712</v>
      </c>
      <c r="AG122">
        <f>IF(ISNUMBER('CCR By Report Year'!AH122)=TRUE,HLOOKUP('CCR By Report Year'!AH122,'CCR By Report Year'!$R$4:$X$254,FinalData!$A122+1,FALSE),"..")</f>
        <v>0.31964285714285712</v>
      </c>
      <c r="AH122">
        <f>IF(ISNUMBER('CCR By Report Year'!AI122)=TRUE,HLOOKUP('CCR By Report Year'!AI122,'CCR By Report Year'!$R$4:$X$254,FinalData!$A122+1,FALSE),"..")</f>
        <v>0.31964285714285712</v>
      </c>
      <c r="AI122">
        <f>IF(ISNUMBER('CCR By Report Year'!AJ122)=TRUE,HLOOKUP('CCR By Report Year'!AJ122,'CCR By Report Year'!$R$4:$X$254,FinalData!$A122+1,FALSE),"..")</f>
        <v>0.31964285714285712</v>
      </c>
    </row>
    <row r="123" spans="1:35" x14ac:dyDescent="0.35">
      <c r="A123">
        <v>119</v>
      </c>
      <c r="B123" t="s">
        <v>118</v>
      </c>
      <c r="C123" t="str">
        <f>IF(ISNUMBER('CCR By Report Year'!Z123)=TRUE,HLOOKUP('CCR By Report Year'!Z123,'CCR By Report Year'!$A$4:$H$254,FinalData!$A123+1,FALSE),"..")</f>
        <v>..</v>
      </c>
      <c r="D123" t="str">
        <f>IF(ISNUMBER('CCR By Report Year'!AA123)=TRUE,HLOOKUP('CCR By Report Year'!AA123,'CCR By Report Year'!$A$4:$H$254,FinalData!$A123+1,FALSE),"..")</f>
        <v>..</v>
      </c>
      <c r="E123" t="str">
        <f>IF(ISNUMBER('CCR By Report Year'!AB123)=TRUE,HLOOKUP('CCR By Report Year'!AB123,'CCR By Report Year'!$A$4:$H$254,FinalData!$A123+1,FALSE),"..")</f>
        <v>..</v>
      </c>
      <c r="F123" t="str">
        <f>IF(ISNUMBER('CCR By Report Year'!AC123)=TRUE,HLOOKUP('CCR By Report Year'!AC123,'CCR By Report Year'!$A$4:$H$254,FinalData!$A123+1,FALSE),"..")</f>
        <v>..</v>
      </c>
      <c r="G123" t="str">
        <f>IF(ISNUMBER('CCR By Report Year'!AD123)=TRUE,HLOOKUP('CCR By Report Year'!AD123,'CCR By Report Year'!$A$4:$H$254,FinalData!$A123+1,FALSE),"..")</f>
        <v>..</v>
      </c>
      <c r="H123" t="str">
        <f>IF(ISNUMBER('CCR By Report Year'!AE123)=TRUE,HLOOKUP('CCR By Report Year'!AE123,'CCR By Report Year'!$A$4:$H$254,FinalData!$A123+1,FALSE),"..")</f>
        <v>..</v>
      </c>
      <c r="I123" t="str">
        <f>IF(ISNUMBER('CCR By Report Year'!AF123)=TRUE,HLOOKUP('CCR By Report Year'!AF123,'CCR By Report Year'!$A$4:$H$254,FinalData!$A123+1,FALSE),"..")</f>
        <v>..</v>
      </c>
      <c r="J123" t="str">
        <f>IF(ISNUMBER('CCR By Report Year'!AG123)=TRUE,HLOOKUP('CCR By Report Year'!AG123,'CCR By Report Year'!$A$4:$H$254,FinalData!$A123+1,FALSE),"..")</f>
        <v>..</v>
      </c>
      <c r="K123" t="str">
        <f>IF(ISNUMBER('CCR By Report Year'!AH123)=TRUE,HLOOKUP('CCR By Report Year'!AH123,'CCR By Report Year'!$A$4:$H$254,FinalData!$A123+1,FALSE),"..")</f>
        <v>..</v>
      </c>
      <c r="L123" t="str">
        <f>IF(ISNUMBER('CCR By Report Year'!AI123)=TRUE,HLOOKUP('CCR By Report Year'!AI123,'CCR By Report Year'!$A$4:$H$254,FinalData!$A123+1,FALSE),"..")</f>
        <v>..</v>
      </c>
      <c r="M123" t="str">
        <f>IF(ISNUMBER('CCR By Report Year'!AJ123)=TRUE,HLOOKUP('CCR By Report Year'!AJ123,'CCR By Report Year'!$A$4:$H$254,FinalData!$A123+1,FALSE),"..")</f>
        <v>..</v>
      </c>
      <c r="N123" t="str">
        <f>IF(ISNUMBER('CCR By Report Year'!Z123)=TRUE,HLOOKUP('CCR By Report Year'!Z123,'CCR By Report Year'!$J$4:$P$254,FinalData!$A123+1,FALSE),"..")</f>
        <v>..</v>
      </c>
      <c r="O123" t="str">
        <f>IF(ISNUMBER('CCR By Report Year'!AA123)=TRUE,HLOOKUP('CCR By Report Year'!AA123,'CCR By Report Year'!$J$4:$P$254,FinalData!$A123+1,FALSE),"..")</f>
        <v>..</v>
      </c>
      <c r="P123" t="str">
        <f>IF(ISNUMBER('CCR By Report Year'!AB123)=TRUE,HLOOKUP('CCR By Report Year'!AB123,'CCR By Report Year'!$J$4:$P$254,FinalData!$A123+1,FALSE),"..")</f>
        <v>..</v>
      </c>
      <c r="Q123" t="str">
        <f>IF(ISNUMBER('CCR By Report Year'!AC123)=TRUE,HLOOKUP('CCR By Report Year'!AC123,'CCR By Report Year'!$J$4:$P$254,FinalData!$A123+1,FALSE),"..")</f>
        <v>..</v>
      </c>
      <c r="R123" t="str">
        <f>IF(ISNUMBER('CCR By Report Year'!AD123)=TRUE,HLOOKUP('CCR By Report Year'!AD123,'CCR By Report Year'!$J$4:$P$254,FinalData!$A123+1,FALSE),"..")</f>
        <v>..</v>
      </c>
      <c r="S123" t="str">
        <f>IF(ISNUMBER('CCR By Report Year'!AE123)=TRUE,HLOOKUP('CCR By Report Year'!AE123,'CCR By Report Year'!$J$4:$P$254,FinalData!$A123+1,FALSE),"..")</f>
        <v>..</v>
      </c>
      <c r="T123" t="str">
        <f>IF(ISNUMBER('CCR By Report Year'!AF123)=TRUE,HLOOKUP('CCR By Report Year'!AF123,'CCR By Report Year'!$J$4:$P$254,FinalData!$A123+1,FALSE),"..")</f>
        <v>..</v>
      </c>
      <c r="U123" t="str">
        <f>IF(ISNUMBER('CCR By Report Year'!AG123)=TRUE,HLOOKUP('CCR By Report Year'!AG123,'CCR By Report Year'!$J$4:$P$254,FinalData!$A123+1,FALSE),"..")</f>
        <v>..</v>
      </c>
      <c r="V123" t="str">
        <f>IF(ISNUMBER('CCR By Report Year'!AH123)=TRUE,HLOOKUP('CCR By Report Year'!AH123,'CCR By Report Year'!$J$4:$P$254,FinalData!$A123+1,FALSE),"..")</f>
        <v>..</v>
      </c>
      <c r="W123" t="str">
        <f>IF(ISNUMBER('CCR By Report Year'!AI123)=TRUE,HLOOKUP('CCR By Report Year'!AI123,'CCR By Report Year'!$J$4:$P$254,FinalData!$A123+1,FALSE),"..")</f>
        <v>..</v>
      </c>
      <c r="X123" t="str">
        <f>IF(ISNUMBER('CCR By Report Year'!AJ123)=TRUE,HLOOKUP('CCR By Report Year'!AJ123,'CCR By Report Year'!$J$4:$P$254,FinalData!$A123+1,FALSE),"..")</f>
        <v>..</v>
      </c>
      <c r="Y123" t="str">
        <f>IF(ISNUMBER('CCR By Report Year'!Z123)=TRUE,HLOOKUP('CCR By Report Year'!Z123,'CCR By Report Year'!$R$4:$X$254,FinalData!$A123+1,FALSE),"..")</f>
        <v>..</v>
      </c>
      <c r="Z123" t="str">
        <f>IF(ISNUMBER('CCR By Report Year'!AA123)=TRUE,HLOOKUP('CCR By Report Year'!AA123,'CCR By Report Year'!$R$4:$X$254,FinalData!$A123+1,FALSE),"..")</f>
        <v>..</v>
      </c>
      <c r="AA123" t="str">
        <f>IF(ISNUMBER('CCR By Report Year'!AB123)=TRUE,HLOOKUP('CCR By Report Year'!AB123,'CCR By Report Year'!$R$4:$X$254,FinalData!$A123+1,FALSE),"..")</f>
        <v>..</v>
      </c>
      <c r="AB123" t="str">
        <f>IF(ISNUMBER('CCR By Report Year'!AC123)=TRUE,HLOOKUP('CCR By Report Year'!AC123,'CCR By Report Year'!$R$4:$X$254,FinalData!$A123+1,FALSE),"..")</f>
        <v>..</v>
      </c>
      <c r="AC123" t="str">
        <f>IF(ISNUMBER('CCR By Report Year'!AD123)=TRUE,HLOOKUP('CCR By Report Year'!AD123,'CCR By Report Year'!$R$4:$X$254,FinalData!$A123+1,FALSE),"..")</f>
        <v>..</v>
      </c>
      <c r="AD123" t="str">
        <f>IF(ISNUMBER('CCR By Report Year'!AE123)=TRUE,HLOOKUP('CCR By Report Year'!AE123,'CCR By Report Year'!$R$4:$X$254,FinalData!$A123+1,FALSE),"..")</f>
        <v>..</v>
      </c>
      <c r="AE123" t="str">
        <f>IF(ISNUMBER('CCR By Report Year'!AF123)=TRUE,HLOOKUP('CCR By Report Year'!AF123,'CCR By Report Year'!$R$4:$X$254,FinalData!$A123+1,FALSE),"..")</f>
        <v>..</v>
      </c>
      <c r="AF123" t="str">
        <f>IF(ISNUMBER('CCR By Report Year'!AG123)=TRUE,HLOOKUP('CCR By Report Year'!AG123,'CCR By Report Year'!$R$4:$X$254,FinalData!$A123+1,FALSE),"..")</f>
        <v>..</v>
      </c>
      <c r="AG123" t="str">
        <f>IF(ISNUMBER('CCR By Report Year'!AH123)=TRUE,HLOOKUP('CCR By Report Year'!AH123,'CCR By Report Year'!$R$4:$X$254,FinalData!$A123+1,FALSE),"..")</f>
        <v>..</v>
      </c>
      <c r="AH123" t="str">
        <f>IF(ISNUMBER('CCR By Report Year'!AI123)=TRUE,HLOOKUP('CCR By Report Year'!AI123,'CCR By Report Year'!$R$4:$X$254,FinalData!$A123+1,FALSE),"..")</f>
        <v>..</v>
      </c>
      <c r="AI123" t="str">
        <f>IF(ISNUMBER('CCR By Report Year'!AJ123)=TRUE,HLOOKUP('CCR By Report Year'!AJ123,'CCR By Report Year'!$R$4:$X$254,FinalData!$A123+1,FALSE),"..")</f>
        <v>..</v>
      </c>
    </row>
    <row r="124" spans="1:35" x14ac:dyDescent="0.35">
      <c r="A124">
        <v>120</v>
      </c>
      <c r="B124" t="s">
        <v>119</v>
      </c>
      <c r="C124" t="str">
        <f>IF(ISNUMBER('CCR By Report Year'!Z124)=TRUE,HLOOKUP('CCR By Report Year'!Z124,'CCR By Report Year'!$A$4:$H$254,FinalData!$A124+1,FALSE),"..")</f>
        <v>..</v>
      </c>
      <c r="D124" t="str">
        <f>IF(ISNUMBER('CCR By Report Year'!AA124)=TRUE,HLOOKUP('CCR By Report Year'!AA124,'CCR By Report Year'!$A$4:$H$254,FinalData!$A124+1,FALSE),"..")</f>
        <v>..</v>
      </c>
      <c r="E124" t="str">
        <f>IF(ISNUMBER('CCR By Report Year'!AB124)=TRUE,HLOOKUP('CCR By Report Year'!AB124,'CCR By Report Year'!$A$4:$H$254,FinalData!$A124+1,FALSE),"..")</f>
        <v>..</v>
      </c>
      <c r="F124" t="str">
        <f>IF(ISNUMBER('CCR By Report Year'!AC124)=TRUE,HLOOKUP('CCR By Report Year'!AC124,'CCR By Report Year'!$A$4:$H$254,FinalData!$A124+1,FALSE),"..")</f>
        <v>..</v>
      </c>
      <c r="G124" t="str">
        <f>IF(ISNUMBER('CCR By Report Year'!AD124)=TRUE,HLOOKUP('CCR By Report Year'!AD124,'CCR By Report Year'!$A$4:$H$254,FinalData!$A124+1,FALSE),"..")</f>
        <v>..</v>
      </c>
      <c r="H124" t="str">
        <f>IF(ISNUMBER('CCR By Report Year'!AE124)=TRUE,HLOOKUP('CCR By Report Year'!AE124,'CCR By Report Year'!$A$4:$H$254,FinalData!$A124+1,FALSE),"..")</f>
        <v>..</v>
      </c>
      <c r="I124" t="str">
        <f>IF(ISNUMBER('CCR By Report Year'!AF124)=TRUE,HLOOKUP('CCR By Report Year'!AF124,'CCR By Report Year'!$A$4:$H$254,FinalData!$A124+1,FALSE),"..")</f>
        <v>..</v>
      </c>
      <c r="J124" t="str">
        <f>IF(ISNUMBER('CCR By Report Year'!AG124)=TRUE,HLOOKUP('CCR By Report Year'!AG124,'CCR By Report Year'!$A$4:$H$254,FinalData!$A124+1,FALSE),"..")</f>
        <v>..</v>
      </c>
      <c r="K124" t="str">
        <f>IF(ISNUMBER('CCR By Report Year'!AH124)=TRUE,HLOOKUP('CCR By Report Year'!AH124,'CCR By Report Year'!$A$4:$H$254,FinalData!$A124+1,FALSE),"..")</f>
        <v>..</v>
      </c>
      <c r="L124" t="str">
        <f>IF(ISNUMBER('CCR By Report Year'!AI124)=TRUE,HLOOKUP('CCR By Report Year'!AI124,'CCR By Report Year'!$A$4:$H$254,FinalData!$A124+1,FALSE),"..")</f>
        <v>..</v>
      </c>
      <c r="M124" t="str">
        <f>IF(ISNUMBER('CCR By Report Year'!AJ124)=TRUE,HLOOKUP('CCR By Report Year'!AJ124,'CCR By Report Year'!$A$4:$H$254,FinalData!$A124+1,FALSE),"..")</f>
        <v>..</v>
      </c>
      <c r="N124" t="str">
        <f>IF(ISNUMBER('CCR By Report Year'!Z124)=TRUE,HLOOKUP('CCR By Report Year'!Z124,'CCR By Report Year'!$J$4:$P$254,FinalData!$A124+1,FALSE),"..")</f>
        <v>..</v>
      </c>
      <c r="O124" t="str">
        <f>IF(ISNUMBER('CCR By Report Year'!AA124)=TRUE,HLOOKUP('CCR By Report Year'!AA124,'CCR By Report Year'!$J$4:$P$254,FinalData!$A124+1,FALSE),"..")</f>
        <v>..</v>
      </c>
      <c r="P124" t="str">
        <f>IF(ISNUMBER('CCR By Report Year'!AB124)=TRUE,HLOOKUP('CCR By Report Year'!AB124,'CCR By Report Year'!$J$4:$P$254,FinalData!$A124+1,FALSE),"..")</f>
        <v>..</v>
      </c>
      <c r="Q124" t="str">
        <f>IF(ISNUMBER('CCR By Report Year'!AC124)=TRUE,HLOOKUP('CCR By Report Year'!AC124,'CCR By Report Year'!$J$4:$P$254,FinalData!$A124+1,FALSE),"..")</f>
        <v>..</v>
      </c>
      <c r="R124" t="str">
        <f>IF(ISNUMBER('CCR By Report Year'!AD124)=TRUE,HLOOKUP('CCR By Report Year'!AD124,'CCR By Report Year'!$J$4:$P$254,FinalData!$A124+1,FALSE),"..")</f>
        <v>..</v>
      </c>
      <c r="S124" t="str">
        <f>IF(ISNUMBER('CCR By Report Year'!AE124)=TRUE,HLOOKUP('CCR By Report Year'!AE124,'CCR By Report Year'!$J$4:$P$254,FinalData!$A124+1,FALSE),"..")</f>
        <v>..</v>
      </c>
      <c r="T124" t="str">
        <f>IF(ISNUMBER('CCR By Report Year'!AF124)=TRUE,HLOOKUP('CCR By Report Year'!AF124,'CCR By Report Year'!$J$4:$P$254,FinalData!$A124+1,FALSE),"..")</f>
        <v>..</v>
      </c>
      <c r="U124" t="str">
        <f>IF(ISNUMBER('CCR By Report Year'!AG124)=TRUE,HLOOKUP('CCR By Report Year'!AG124,'CCR By Report Year'!$J$4:$P$254,FinalData!$A124+1,FALSE),"..")</f>
        <v>..</v>
      </c>
      <c r="V124" t="str">
        <f>IF(ISNUMBER('CCR By Report Year'!AH124)=TRUE,HLOOKUP('CCR By Report Year'!AH124,'CCR By Report Year'!$J$4:$P$254,FinalData!$A124+1,FALSE),"..")</f>
        <v>..</v>
      </c>
      <c r="W124" t="str">
        <f>IF(ISNUMBER('CCR By Report Year'!AI124)=TRUE,HLOOKUP('CCR By Report Year'!AI124,'CCR By Report Year'!$J$4:$P$254,FinalData!$A124+1,FALSE),"..")</f>
        <v>..</v>
      </c>
      <c r="X124" t="str">
        <f>IF(ISNUMBER('CCR By Report Year'!AJ124)=TRUE,HLOOKUP('CCR By Report Year'!AJ124,'CCR By Report Year'!$J$4:$P$254,FinalData!$A124+1,FALSE),"..")</f>
        <v>..</v>
      </c>
      <c r="Y124" t="str">
        <f>IF(ISNUMBER('CCR By Report Year'!Z124)=TRUE,HLOOKUP('CCR By Report Year'!Z124,'CCR By Report Year'!$R$4:$X$254,FinalData!$A124+1,FALSE),"..")</f>
        <v>..</v>
      </c>
      <c r="Z124" t="str">
        <f>IF(ISNUMBER('CCR By Report Year'!AA124)=TRUE,HLOOKUP('CCR By Report Year'!AA124,'CCR By Report Year'!$R$4:$X$254,FinalData!$A124+1,FALSE),"..")</f>
        <v>..</v>
      </c>
      <c r="AA124" t="str">
        <f>IF(ISNUMBER('CCR By Report Year'!AB124)=TRUE,HLOOKUP('CCR By Report Year'!AB124,'CCR By Report Year'!$R$4:$X$254,FinalData!$A124+1,FALSE),"..")</f>
        <v>..</v>
      </c>
      <c r="AB124" t="str">
        <f>IF(ISNUMBER('CCR By Report Year'!AC124)=TRUE,HLOOKUP('CCR By Report Year'!AC124,'CCR By Report Year'!$R$4:$X$254,FinalData!$A124+1,FALSE),"..")</f>
        <v>..</v>
      </c>
      <c r="AC124" t="str">
        <f>IF(ISNUMBER('CCR By Report Year'!AD124)=TRUE,HLOOKUP('CCR By Report Year'!AD124,'CCR By Report Year'!$R$4:$X$254,FinalData!$A124+1,FALSE),"..")</f>
        <v>..</v>
      </c>
      <c r="AD124" t="str">
        <f>IF(ISNUMBER('CCR By Report Year'!AE124)=TRUE,HLOOKUP('CCR By Report Year'!AE124,'CCR By Report Year'!$R$4:$X$254,FinalData!$A124+1,FALSE),"..")</f>
        <v>..</v>
      </c>
      <c r="AE124" t="str">
        <f>IF(ISNUMBER('CCR By Report Year'!AF124)=TRUE,HLOOKUP('CCR By Report Year'!AF124,'CCR By Report Year'!$R$4:$X$254,FinalData!$A124+1,FALSE),"..")</f>
        <v>..</v>
      </c>
      <c r="AF124" t="str">
        <f>IF(ISNUMBER('CCR By Report Year'!AG124)=TRUE,HLOOKUP('CCR By Report Year'!AG124,'CCR By Report Year'!$R$4:$X$254,FinalData!$A124+1,FALSE),"..")</f>
        <v>..</v>
      </c>
      <c r="AG124" t="str">
        <f>IF(ISNUMBER('CCR By Report Year'!AH124)=TRUE,HLOOKUP('CCR By Report Year'!AH124,'CCR By Report Year'!$R$4:$X$254,FinalData!$A124+1,FALSE),"..")</f>
        <v>..</v>
      </c>
      <c r="AH124" t="str">
        <f>IF(ISNUMBER('CCR By Report Year'!AI124)=TRUE,HLOOKUP('CCR By Report Year'!AI124,'CCR By Report Year'!$R$4:$X$254,FinalData!$A124+1,FALSE),"..")</f>
        <v>..</v>
      </c>
      <c r="AI124" t="str">
        <f>IF(ISNUMBER('CCR By Report Year'!AJ124)=TRUE,HLOOKUP('CCR By Report Year'!AJ124,'CCR By Report Year'!$R$4:$X$254,FinalData!$A124+1,FALSE),"..")</f>
        <v>..</v>
      </c>
    </row>
    <row r="125" spans="1:35" x14ac:dyDescent="0.35">
      <c r="A125">
        <v>121</v>
      </c>
      <c r="B125" t="s">
        <v>120</v>
      </c>
      <c r="C125" t="str">
        <f>IF(ISNUMBER('CCR By Report Year'!Z125)=TRUE,HLOOKUP('CCR By Report Year'!Z125,'CCR By Report Year'!$A$4:$H$254,FinalData!$A125+1,FALSE),"..")</f>
        <v>..</v>
      </c>
      <c r="D125" t="str">
        <f>IF(ISNUMBER('CCR By Report Year'!AA125)=TRUE,HLOOKUP('CCR By Report Year'!AA125,'CCR By Report Year'!$A$4:$H$254,FinalData!$A125+1,FALSE),"..")</f>
        <v>..</v>
      </c>
      <c r="E125" t="str">
        <f>IF(ISNUMBER('CCR By Report Year'!AB125)=TRUE,HLOOKUP('CCR By Report Year'!AB125,'CCR By Report Year'!$A$4:$H$254,FinalData!$A125+1,FALSE),"..")</f>
        <v>..</v>
      </c>
      <c r="F125" t="str">
        <f>IF(ISNUMBER('CCR By Report Year'!AC125)=TRUE,HLOOKUP('CCR By Report Year'!AC125,'CCR By Report Year'!$A$4:$H$254,FinalData!$A125+1,FALSE),"..")</f>
        <v>..</v>
      </c>
      <c r="G125" t="str">
        <f>IF(ISNUMBER('CCR By Report Year'!AD125)=TRUE,HLOOKUP('CCR By Report Year'!AD125,'CCR By Report Year'!$A$4:$H$254,FinalData!$A125+1,FALSE),"..")</f>
        <v>..</v>
      </c>
      <c r="H125" t="str">
        <f>IF(ISNUMBER('CCR By Report Year'!AE125)=TRUE,HLOOKUP('CCR By Report Year'!AE125,'CCR By Report Year'!$A$4:$H$254,FinalData!$A125+1,FALSE),"..")</f>
        <v>..</v>
      </c>
      <c r="I125" t="str">
        <f>IF(ISNUMBER('CCR By Report Year'!AF125)=TRUE,HLOOKUP('CCR By Report Year'!AF125,'CCR By Report Year'!$A$4:$H$254,FinalData!$A125+1,FALSE),"..")</f>
        <v>..</v>
      </c>
      <c r="J125" t="str">
        <f>IF(ISNUMBER('CCR By Report Year'!AG125)=TRUE,HLOOKUP('CCR By Report Year'!AG125,'CCR By Report Year'!$A$4:$H$254,FinalData!$A125+1,FALSE),"..")</f>
        <v>..</v>
      </c>
      <c r="K125" t="str">
        <f>IF(ISNUMBER('CCR By Report Year'!AH125)=TRUE,HLOOKUP('CCR By Report Year'!AH125,'CCR By Report Year'!$A$4:$H$254,FinalData!$A125+1,FALSE),"..")</f>
        <v>..</v>
      </c>
      <c r="L125" t="str">
        <f>IF(ISNUMBER('CCR By Report Year'!AI125)=TRUE,HLOOKUP('CCR By Report Year'!AI125,'CCR By Report Year'!$A$4:$H$254,FinalData!$A125+1,FALSE),"..")</f>
        <v>..</v>
      </c>
      <c r="M125" t="str">
        <f>IF(ISNUMBER('CCR By Report Year'!AJ125)=TRUE,HLOOKUP('CCR By Report Year'!AJ125,'CCR By Report Year'!$A$4:$H$254,FinalData!$A125+1,FALSE),"..")</f>
        <v>..</v>
      </c>
      <c r="N125" t="str">
        <f>IF(ISNUMBER('CCR By Report Year'!Z125)=TRUE,HLOOKUP('CCR By Report Year'!Z125,'CCR By Report Year'!$J$4:$P$254,FinalData!$A125+1,FALSE),"..")</f>
        <v>..</v>
      </c>
      <c r="O125" t="str">
        <f>IF(ISNUMBER('CCR By Report Year'!AA125)=TRUE,HLOOKUP('CCR By Report Year'!AA125,'CCR By Report Year'!$J$4:$P$254,FinalData!$A125+1,FALSE),"..")</f>
        <v>..</v>
      </c>
      <c r="P125" t="str">
        <f>IF(ISNUMBER('CCR By Report Year'!AB125)=TRUE,HLOOKUP('CCR By Report Year'!AB125,'CCR By Report Year'!$J$4:$P$254,FinalData!$A125+1,FALSE),"..")</f>
        <v>..</v>
      </c>
      <c r="Q125" t="str">
        <f>IF(ISNUMBER('CCR By Report Year'!AC125)=TRUE,HLOOKUP('CCR By Report Year'!AC125,'CCR By Report Year'!$J$4:$P$254,FinalData!$A125+1,FALSE),"..")</f>
        <v>..</v>
      </c>
      <c r="R125" t="str">
        <f>IF(ISNUMBER('CCR By Report Year'!AD125)=TRUE,HLOOKUP('CCR By Report Year'!AD125,'CCR By Report Year'!$J$4:$P$254,FinalData!$A125+1,FALSE),"..")</f>
        <v>..</v>
      </c>
      <c r="S125" t="str">
        <f>IF(ISNUMBER('CCR By Report Year'!AE125)=TRUE,HLOOKUP('CCR By Report Year'!AE125,'CCR By Report Year'!$J$4:$P$254,FinalData!$A125+1,FALSE),"..")</f>
        <v>..</v>
      </c>
      <c r="T125" t="str">
        <f>IF(ISNUMBER('CCR By Report Year'!AF125)=TRUE,HLOOKUP('CCR By Report Year'!AF125,'CCR By Report Year'!$J$4:$P$254,FinalData!$A125+1,FALSE),"..")</f>
        <v>..</v>
      </c>
      <c r="U125" t="str">
        <f>IF(ISNUMBER('CCR By Report Year'!AG125)=TRUE,HLOOKUP('CCR By Report Year'!AG125,'CCR By Report Year'!$J$4:$P$254,FinalData!$A125+1,FALSE),"..")</f>
        <v>..</v>
      </c>
      <c r="V125" t="str">
        <f>IF(ISNUMBER('CCR By Report Year'!AH125)=TRUE,HLOOKUP('CCR By Report Year'!AH125,'CCR By Report Year'!$J$4:$P$254,FinalData!$A125+1,FALSE),"..")</f>
        <v>..</v>
      </c>
      <c r="W125" t="str">
        <f>IF(ISNUMBER('CCR By Report Year'!AI125)=TRUE,HLOOKUP('CCR By Report Year'!AI125,'CCR By Report Year'!$J$4:$P$254,FinalData!$A125+1,FALSE),"..")</f>
        <v>..</v>
      </c>
      <c r="X125" t="str">
        <f>IF(ISNUMBER('CCR By Report Year'!AJ125)=TRUE,HLOOKUP('CCR By Report Year'!AJ125,'CCR By Report Year'!$J$4:$P$254,FinalData!$A125+1,FALSE),"..")</f>
        <v>..</v>
      </c>
      <c r="Y125" t="str">
        <f>IF(ISNUMBER('CCR By Report Year'!Z125)=TRUE,HLOOKUP('CCR By Report Year'!Z125,'CCR By Report Year'!$R$4:$X$254,FinalData!$A125+1,FALSE),"..")</f>
        <v>..</v>
      </c>
      <c r="Z125" t="str">
        <f>IF(ISNUMBER('CCR By Report Year'!AA125)=TRUE,HLOOKUP('CCR By Report Year'!AA125,'CCR By Report Year'!$R$4:$X$254,FinalData!$A125+1,FALSE),"..")</f>
        <v>..</v>
      </c>
      <c r="AA125" t="str">
        <f>IF(ISNUMBER('CCR By Report Year'!AB125)=TRUE,HLOOKUP('CCR By Report Year'!AB125,'CCR By Report Year'!$R$4:$X$254,FinalData!$A125+1,FALSE),"..")</f>
        <v>..</v>
      </c>
      <c r="AB125" t="str">
        <f>IF(ISNUMBER('CCR By Report Year'!AC125)=TRUE,HLOOKUP('CCR By Report Year'!AC125,'CCR By Report Year'!$R$4:$X$254,FinalData!$A125+1,FALSE),"..")</f>
        <v>..</v>
      </c>
      <c r="AC125" t="str">
        <f>IF(ISNUMBER('CCR By Report Year'!AD125)=TRUE,HLOOKUP('CCR By Report Year'!AD125,'CCR By Report Year'!$R$4:$X$254,FinalData!$A125+1,FALSE),"..")</f>
        <v>..</v>
      </c>
      <c r="AD125" t="str">
        <f>IF(ISNUMBER('CCR By Report Year'!AE125)=TRUE,HLOOKUP('CCR By Report Year'!AE125,'CCR By Report Year'!$R$4:$X$254,FinalData!$A125+1,FALSE),"..")</f>
        <v>..</v>
      </c>
      <c r="AE125" t="str">
        <f>IF(ISNUMBER('CCR By Report Year'!AF125)=TRUE,HLOOKUP('CCR By Report Year'!AF125,'CCR By Report Year'!$R$4:$X$254,FinalData!$A125+1,FALSE),"..")</f>
        <v>..</v>
      </c>
      <c r="AF125" t="str">
        <f>IF(ISNUMBER('CCR By Report Year'!AG125)=TRUE,HLOOKUP('CCR By Report Year'!AG125,'CCR By Report Year'!$R$4:$X$254,FinalData!$A125+1,FALSE),"..")</f>
        <v>..</v>
      </c>
      <c r="AG125" t="str">
        <f>IF(ISNUMBER('CCR By Report Year'!AH125)=TRUE,HLOOKUP('CCR By Report Year'!AH125,'CCR By Report Year'!$R$4:$X$254,FinalData!$A125+1,FALSE),"..")</f>
        <v>..</v>
      </c>
      <c r="AH125" t="str">
        <f>IF(ISNUMBER('CCR By Report Year'!AI125)=TRUE,HLOOKUP('CCR By Report Year'!AI125,'CCR By Report Year'!$R$4:$X$254,FinalData!$A125+1,FALSE),"..")</f>
        <v>..</v>
      </c>
      <c r="AI125" t="str">
        <f>IF(ISNUMBER('CCR By Report Year'!AJ125)=TRUE,HLOOKUP('CCR By Report Year'!AJ125,'CCR By Report Year'!$R$4:$X$254,FinalData!$A125+1,FALSE),"..")</f>
        <v>..</v>
      </c>
    </row>
    <row r="126" spans="1:35" x14ac:dyDescent="0.35">
      <c r="A126">
        <v>122</v>
      </c>
      <c r="B126" t="s">
        <v>121</v>
      </c>
      <c r="C126" t="str">
        <f>IF(ISNUMBER('CCR By Report Year'!Z126)=TRUE,HLOOKUP('CCR By Report Year'!Z126,'CCR By Report Year'!$A$4:$H$254,FinalData!$A126+1,FALSE),"..")</f>
        <v>..</v>
      </c>
      <c r="D126" t="str">
        <f>IF(ISNUMBER('CCR By Report Year'!AA126)=TRUE,HLOOKUP('CCR By Report Year'!AA126,'CCR By Report Year'!$A$4:$H$254,FinalData!$A126+1,FALSE),"..")</f>
        <v>..</v>
      </c>
      <c r="E126" t="str">
        <f>IF(ISNUMBER('CCR By Report Year'!AB126)=TRUE,HLOOKUP('CCR By Report Year'!AB126,'CCR By Report Year'!$A$4:$H$254,FinalData!$A126+1,FALSE),"..")</f>
        <v>..</v>
      </c>
      <c r="F126" t="str">
        <f>IF(ISNUMBER('CCR By Report Year'!AC126)=TRUE,HLOOKUP('CCR By Report Year'!AC126,'CCR By Report Year'!$A$4:$H$254,FinalData!$A126+1,FALSE),"..")</f>
        <v>..</v>
      </c>
      <c r="G126" t="str">
        <f>IF(ISNUMBER('CCR By Report Year'!AD126)=TRUE,HLOOKUP('CCR By Report Year'!AD126,'CCR By Report Year'!$A$4:$H$254,FinalData!$A126+1,FALSE),"..")</f>
        <v>..</v>
      </c>
      <c r="H126" t="str">
        <f>IF(ISNUMBER('CCR By Report Year'!AE126)=TRUE,HLOOKUP('CCR By Report Year'!AE126,'CCR By Report Year'!$A$4:$H$254,FinalData!$A126+1,FALSE),"..")</f>
        <v>..</v>
      </c>
      <c r="I126" t="str">
        <f>IF(ISNUMBER('CCR By Report Year'!AF126)=TRUE,HLOOKUP('CCR By Report Year'!AF126,'CCR By Report Year'!$A$4:$H$254,FinalData!$A126+1,FALSE),"..")</f>
        <v>..</v>
      </c>
      <c r="J126" t="str">
        <f>IF(ISNUMBER('CCR By Report Year'!AG126)=TRUE,HLOOKUP('CCR By Report Year'!AG126,'CCR By Report Year'!$A$4:$H$254,FinalData!$A126+1,FALSE),"..")</f>
        <v>..</v>
      </c>
      <c r="K126" t="str">
        <f>IF(ISNUMBER('CCR By Report Year'!AH126)=TRUE,HLOOKUP('CCR By Report Year'!AH126,'CCR By Report Year'!$A$4:$H$254,FinalData!$A126+1,FALSE),"..")</f>
        <v>..</v>
      </c>
      <c r="L126" t="str">
        <f>IF(ISNUMBER('CCR By Report Year'!AI126)=TRUE,HLOOKUP('CCR By Report Year'!AI126,'CCR By Report Year'!$A$4:$H$254,FinalData!$A126+1,FALSE),"..")</f>
        <v>..</v>
      </c>
      <c r="M126" t="str">
        <f>IF(ISNUMBER('CCR By Report Year'!AJ126)=TRUE,HLOOKUP('CCR By Report Year'!AJ126,'CCR By Report Year'!$A$4:$H$254,FinalData!$A126+1,FALSE),"..")</f>
        <v>..</v>
      </c>
      <c r="N126" t="str">
        <f>IF(ISNUMBER('CCR By Report Year'!Z126)=TRUE,HLOOKUP('CCR By Report Year'!Z126,'CCR By Report Year'!$J$4:$P$254,FinalData!$A126+1,FALSE),"..")</f>
        <v>..</v>
      </c>
      <c r="O126" t="str">
        <f>IF(ISNUMBER('CCR By Report Year'!AA126)=TRUE,HLOOKUP('CCR By Report Year'!AA126,'CCR By Report Year'!$J$4:$P$254,FinalData!$A126+1,FALSE),"..")</f>
        <v>..</v>
      </c>
      <c r="P126" t="str">
        <f>IF(ISNUMBER('CCR By Report Year'!AB126)=TRUE,HLOOKUP('CCR By Report Year'!AB126,'CCR By Report Year'!$J$4:$P$254,FinalData!$A126+1,FALSE),"..")</f>
        <v>..</v>
      </c>
      <c r="Q126" t="str">
        <f>IF(ISNUMBER('CCR By Report Year'!AC126)=TRUE,HLOOKUP('CCR By Report Year'!AC126,'CCR By Report Year'!$J$4:$P$254,FinalData!$A126+1,FALSE),"..")</f>
        <v>..</v>
      </c>
      <c r="R126" t="str">
        <f>IF(ISNUMBER('CCR By Report Year'!AD126)=TRUE,HLOOKUP('CCR By Report Year'!AD126,'CCR By Report Year'!$J$4:$P$254,FinalData!$A126+1,FALSE),"..")</f>
        <v>..</v>
      </c>
      <c r="S126" t="str">
        <f>IF(ISNUMBER('CCR By Report Year'!AE126)=TRUE,HLOOKUP('CCR By Report Year'!AE126,'CCR By Report Year'!$J$4:$P$254,FinalData!$A126+1,FALSE),"..")</f>
        <v>..</v>
      </c>
      <c r="T126" t="str">
        <f>IF(ISNUMBER('CCR By Report Year'!AF126)=TRUE,HLOOKUP('CCR By Report Year'!AF126,'CCR By Report Year'!$J$4:$P$254,FinalData!$A126+1,FALSE),"..")</f>
        <v>..</v>
      </c>
      <c r="U126" t="str">
        <f>IF(ISNUMBER('CCR By Report Year'!AG126)=TRUE,HLOOKUP('CCR By Report Year'!AG126,'CCR By Report Year'!$J$4:$P$254,FinalData!$A126+1,FALSE),"..")</f>
        <v>..</v>
      </c>
      <c r="V126" t="str">
        <f>IF(ISNUMBER('CCR By Report Year'!AH126)=TRUE,HLOOKUP('CCR By Report Year'!AH126,'CCR By Report Year'!$J$4:$P$254,FinalData!$A126+1,FALSE),"..")</f>
        <v>..</v>
      </c>
      <c r="W126" t="str">
        <f>IF(ISNUMBER('CCR By Report Year'!AI126)=TRUE,HLOOKUP('CCR By Report Year'!AI126,'CCR By Report Year'!$J$4:$P$254,FinalData!$A126+1,FALSE),"..")</f>
        <v>..</v>
      </c>
      <c r="X126" t="str">
        <f>IF(ISNUMBER('CCR By Report Year'!AJ126)=TRUE,HLOOKUP('CCR By Report Year'!AJ126,'CCR By Report Year'!$J$4:$P$254,FinalData!$A126+1,FALSE),"..")</f>
        <v>..</v>
      </c>
      <c r="Y126" t="str">
        <f>IF(ISNUMBER('CCR By Report Year'!Z126)=TRUE,HLOOKUP('CCR By Report Year'!Z126,'CCR By Report Year'!$R$4:$X$254,FinalData!$A126+1,FALSE),"..")</f>
        <v>..</v>
      </c>
      <c r="Z126" t="str">
        <f>IF(ISNUMBER('CCR By Report Year'!AA126)=TRUE,HLOOKUP('CCR By Report Year'!AA126,'CCR By Report Year'!$R$4:$X$254,FinalData!$A126+1,FALSE),"..")</f>
        <v>..</v>
      </c>
      <c r="AA126" t="str">
        <f>IF(ISNUMBER('CCR By Report Year'!AB126)=TRUE,HLOOKUP('CCR By Report Year'!AB126,'CCR By Report Year'!$R$4:$X$254,FinalData!$A126+1,FALSE),"..")</f>
        <v>..</v>
      </c>
      <c r="AB126" t="str">
        <f>IF(ISNUMBER('CCR By Report Year'!AC126)=TRUE,HLOOKUP('CCR By Report Year'!AC126,'CCR By Report Year'!$R$4:$X$254,FinalData!$A126+1,FALSE),"..")</f>
        <v>..</v>
      </c>
      <c r="AC126" t="str">
        <f>IF(ISNUMBER('CCR By Report Year'!AD126)=TRUE,HLOOKUP('CCR By Report Year'!AD126,'CCR By Report Year'!$R$4:$X$254,FinalData!$A126+1,FALSE),"..")</f>
        <v>..</v>
      </c>
      <c r="AD126" t="str">
        <f>IF(ISNUMBER('CCR By Report Year'!AE126)=TRUE,HLOOKUP('CCR By Report Year'!AE126,'CCR By Report Year'!$R$4:$X$254,FinalData!$A126+1,FALSE),"..")</f>
        <v>..</v>
      </c>
      <c r="AE126" t="str">
        <f>IF(ISNUMBER('CCR By Report Year'!AF126)=TRUE,HLOOKUP('CCR By Report Year'!AF126,'CCR By Report Year'!$R$4:$X$254,FinalData!$A126+1,FALSE),"..")</f>
        <v>..</v>
      </c>
      <c r="AF126" t="str">
        <f>IF(ISNUMBER('CCR By Report Year'!AG126)=TRUE,HLOOKUP('CCR By Report Year'!AG126,'CCR By Report Year'!$R$4:$X$254,FinalData!$A126+1,FALSE),"..")</f>
        <v>..</v>
      </c>
      <c r="AG126" t="str">
        <f>IF(ISNUMBER('CCR By Report Year'!AH126)=TRUE,HLOOKUP('CCR By Report Year'!AH126,'CCR By Report Year'!$R$4:$X$254,FinalData!$A126+1,FALSE),"..")</f>
        <v>..</v>
      </c>
      <c r="AH126" t="str">
        <f>IF(ISNUMBER('CCR By Report Year'!AI126)=TRUE,HLOOKUP('CCR By Report Year'!AI126,'CCR By Report Year'!$R$4:$X$254,FinalData!$A126+1,FALSE),"..")</f>
        <v>..</v>
      </c>
      <c r="AI126" t="str">
        <f>IF(ISNUMBER('CCR By Report Year'!AJ126)=TRUE,HLOOKUP('CCR By Report Year'!AJ126,'CCR By Report Year'!$R$4:$X$254,FinalData!$A126+1,FALSE),"..")</f>
        <v>..</v>
      </c>
    </row>
    <row r="127" spans="1:35" x14ac:dyDescent="0.35">
      <c r="A127">
        <v>123</v>
      </c>
      <c r="B127" t="s">
        <v>122</v>
      </c>
      <c r="C127" t="str">
        <f>IF(ISNUMBER('CCR By Report Year'!Z127)=TRUE,HLOOKUP('CCR By Report Year'!Z127,'CCR By Report Year'!$A$4:$H$254,FinalData!$A127+1,FALSE),"..")</f>
        <v>..</v>
      </c>
      <c r="D127">
        <f>IF(ISNUMBER('CCR By Report Year'!AA127)=TRUE,HLOOKUP('CCR By Report Year'!AA127,'CCR By Report Year'!$A$4:$H$254,FinalData!$A127+1,FALSE),"..")</f>
        <v>0.24761904761904768</v>
      </c>
      <c r="E127">
        <f>IF(ISNUMBER('CCR By Report Year'!AB127)=TRUE,HLOOKUP('CCR By Report Year'!AB127,'CCR By Report Year'!$A$4:$H$254,FinalData!$A127+1,FALSE),"..")</f>
        <v>0.25320153061224493</v>
      </c>
      <c r="F127">
        <f>IF(ISNUMBER('CCR By Report Year'!AC127)=TRUE,HLOOKUP('CCR By Report Year'!AC127,'CCR By Report Year'!$A$4:$H$254,FinalData!$A127+1,FALSE),"..")</f>
        <v>0.25320153061224493</v>
      </c>
      <c r="G127">
        <f>IF(ISNUMBER('CCR By Report Year'!AD127)=TRUE,HLOOKUP('CCR By Report Year'!AD127,'CCR By Report Year'!$A$4:$H$254,FinalData!$A127+1,FALSE),"..")</f>
        <v>0.24285707857142858</v>
      </c>
      <c r="H127">
        <f>IF(ISNUMBER('CCR By Report Year'!AE127)=TRUE,HLOOKUP('CCR By Report Year'!AE127,'CCR By Report Year'!$A$4:$H$254,FinalData!$A127+1,FALSE),"..")</f>
        <v>0.24285707857142858</v>
      </c>
      <c r="I127">
        <f>IF(ISNUMBER('CCR By Report Year'!AF127)=TRUE,HLOOKUP('CCR By Report Year'!AF127,'CCR By Report Year'!$A$4:$H$254,FinalData!$A127+1,FALSE),"..")</f>
        <v>0.24285707857142858</v>
      </c>
      <c r="J127">
        <f>IF(ISNUMBER('CCR By Report Year'!AG127)=TRUE,HLOOKUP('CCR By Report Year'!AG127,'CCR By Report Year'!$A$4:$H$254,FinalData!$A127+1,FALSE),"..")</f>
        <v>0.24285707857142858</v>
      </c>
      <c r="K127">
        <f>IF(ISNUMBER('CCR By Report Year'!AH127)=TRUE,HLOOKUP('CCR By Report Year'!AH127,'CCR By Report Year'!$A$4:$H$254,FinalData!$A127+1,FALSE),"..")</f>
        <v>0.24285707857142858</v>
      </c>
      <c r="L127">
        <f>IF(ISNUMBER('CCR By Report Year'!AI127)=TRUE,HLOOKUP('CCR By Report Year'!AI127,'CCR By Report Year'!$A$4:$H$254,FinalData!$A127+1,FALSE),"..")</f>
        <v>0.24285707857142858</v>
      </c>
      <c r="M127">
        <f>IF(ISNUMBER('CCR By Report Year'!AJ127)=TRUE,HLOOKUP('CCR By Report Year'!AJ127,'CCR By Report Year'!$A$4:$H$254,FinalData!$A127+1,FALSE),"..")</f>
        <v>0.24285707857142858</v>
      </c>
      <c r="N127" t="str">
        <f>IF(ISNUMBER('CCR By Report Year'!Z127)=TRUE,HLOOKUP('CCR By Report Year'!Z127,'CCR By Report Year'!$J$4:$P$254,FinalData!$A127+1,FALSE),"..")</f>
        <v>..</v>
      </c>
      <c r="O127">
        <f>IF(ISNUMBER('CCR By Report Year'!AA127)=TRUE,HLOOKUP('CCR By Report Year'!AA127,'CCR By Report Year'!$J$4:$P$254,FinalData!$A127+1,FALSE),"..")</f>
        <v>0.24047619047619051</v>
      </c>
      <c r="P127">
        <f>IF(ISNUMBER('CCR By Report Year'!AB127)=TRUE,HLOOKUP('CCR By Report Year'!AB127,'CCR By Report Year'!$J$4:$P$254,FinalData!$A127+1,FALSE),"..")</f>
        <v>0.28476190476190477</v>
      </c>
      <c r="Q127">
        <f>IF(ISNUMBER('CCR By Report Year'!AC127)=TRUE,HLOOKUP('CCR By Report Year'!AC127,'CCR By Report Year'!$J$4:$P$254,FinalData!$A127+1,FALSE),"..")</f>
        <v>0.28476190476190477</v>
      </c>
      <c r="R127">
        <f>IF(ISNUMBER('CCR By Report Year'!AD127)=TRUE,HLOOKUP('CCR By Report Year'!AD127,'CCR By Report Year'!$J$4:$P$254,FinalData!$A127+1,FALSE),"..")</f>
        <v>0.24047607142857144</v>
      </c>
      <c r="S127">
        <f>IF(ISNUMBER('CCR By Report Year'!AE127)=TRUE,HLOOKUP('CCR By Report Year'!AE127,'CCR By Report Year'!$J$4:$P$254,FinalData!$A127+1,FALSE),"..")</f>
        <v>0.24047607142857144</v>
      </c>
      <c r="T127">
        <f>IF(ISNUMBER('CCR By Report Year'!AF127)=TRUE,HLOOKUP('CCR By Report Year'!AF127,'CCR By Report Year'!$J$4:$P$254,FinalData!$A127+1,FALSE),"..")</f>
        <v>0.24047607142857144</v>
      </c>
      <c r="U127">
        <f>IF(ISNUMBER('CCR By Report Year'!AG127)=TRUE,HLOOKUP('CCR By Report Year'!AG127,'CCR By Report Year'!$J$4:$P$254,FinalData!$A127+1,FALSE),"..")</f>
        <v>0.24047607142857144</v>
      </c>
      <c r="V127">
        <f>IF(ISNUMBER('CCR By Report Year'!AH127)=TRUE,HLOOKUP('CCR By Report Year'!AH127,'CCR By Report Year'!$J$4:$P$254,FinalData!$A127+1,FALSE),"..")</f>
        <v>0.24047607142857144</v>
      </c>
      <c r="W127">
        <f>IF(ISNUMBER('CCR By Report Year'!AI127)=TRUE,HLOOKUP('CCR By Report Year'!AI127,'CCR By Report Year'!$J$4:$P$254,FinalData!$A127+1,FALSE),"..")</f>
        <v>0.24047607142857144</v>
      </c>
      <c r="X127">
        <f>IF(ISNUMBER('CCR By Report Year'!AJ127)=TRUE,HLOOKUP('CCR By Report Year'!AJ127,'CCR By Report Year'!$J$4:$P$254,FinalData!$A127+1,FALSE),"..")</f>
        <v>0.24047607142857144</v>
      </c>
      <c r="Y127" t="str">
        <f>IF(ISNUMBER('CCR By Report Year'!Z127)=TRUE,HLOOKUP('CCR By Report Year'!Z127,'CCR By Report Year'!$R$4:$X$254,FinalData!$A127+1,FALSE),"..")</f>
        <v>..</v>
      </c>
      <c r="Z127">
        <f>IF(ISNUMBER('CCR By Report Year'!AA127)=TRUE,HLOOKUP('CCR By Report Year'!AA127,'CCR By Report Year'!$R$4:$X$254,FinalData!$A127+1,FALSE),"..")</f>
        <v>0.23392857142857143</v>
      </c>
      <c r="AA127">
        <f>IF(ISNUMBER('CCR By Report Year'!AB127)=TRUE,HLOOKUP('CCR By Report Year'!AB127,'CCR By Report Year'!$R$4:$X$254,FinalData!$A127+1,FALSE),"..")</f>
        <v>0.23392857142857143</v>
      </c>
      <c r="AB127">
        <f>IF(ISNUMBER('CCR By Report Year'!AC127)=TRUE,HLOOKUP('CCR By Report Year'!AC127,'CCR By Report Year'!$R$4:$X$254,FinalData!$A127+1,FALSE),"..")</f>
        <v>0.23392857142857143</v>
      </c>
      <c r="AC127">
        <f>IF(ISNUMBER('CCR By Report Year'!AD127)=TRUE,HLOOKUP('CCR By Report Year'!AD127,'CCR By Report Year'!$R$4:$X$254,FinalData!$A127+1,FALSE),"..")</f>
        <v>0.23273785714285714</v>
      </c>
      <c r="AD127">
        <f>IF(ISNUMBER('CCR By Report Year'!AE127)=TRUE,HLOOKUP('CCR By Report Year'!AE127,'CCR By Report Year'!$R$4:$X$254,FinalData!$A127+1,FALSE),"..")</f>
        <v>0.23273785714285714</v>
      </c>
      <c r="AE127">
        <f>IF(ISNUMBER('CCR By Report Year'!AF127)=TRUE,HLOOKUP('CCR By Report Year'!AF127,'CCR By Report Year'!$R$4:$X$254,FinalData!$A127+1,FALSE),"..")</f>
        <v>0.23273785714285714</v>
      </c>
      <c r="AF127">
        <f>IF(ISNUMBER('CCR By Report Year'!AG127)=TRUE,HLOOKUP('CCR By Report Year'!AG127,'CCR By Report Year'!$R$4:$X$254,FinalData!$A127+1,FALSE),"..")</f>
        <v>0.23273785714285714</v>
      </c>
      <c r="AG127">
        <f>IF(ISNUMBER('CCR By Report Year'!AH127)=TRUE,HLOOKUP('CCR By Report Year'!AH127,'CCR By Report Year'!$R$4:$X$254,FinalData!$A127+1,FALSE),"..")</f>
        <v>0.23273785714285714</v>
      </c>
      <c r="AH127">
        <f>IF(ISNUMBER('CCR By Report Year'!AI127)=TRUE,HLOOKUP('CCR By Report Year'!AI127,'CCR By Report Year'!$R$4:$X$254,FinalData!$A127+1,FALSE),"..")</f>
        <v>0.23273785714285714</v>
      </c>
      <c r="AI127">
        <f>IF(ISNUMBER('CCR By Report Year'!AJ127)=TRUE,HLOOKUP('CCR By Report Year'!AJ127,'CCR By Report Year'!$R$4:$X$254,FinalData!$A127+1,FALSE),"..")</f>
        <v>0.23273785714285714</v>
      </c>
    </row>
    <row r="128" spans="1:35" x14ac:dyDescent="0.35">
      <c r="A128">
        <v>124</v>
      </c>
      <c r="B128" t="s">
        <v>123</v>
      </c>
      <c r="C128" t="str">
        <f>IF(ISNUMBER('CCR By Report Year'!Z128)=TRUE,HLOOKUP('CCR By Report Year'!Z128,'CCR By Report Year'!$A$4:$H$254,FinalData!$A128+1,FALSE),"..")</f>
        <v>..</v>
      </c>
      <c r="D128" t="str">
        <f>IF(ISNUMBER('CCR By Report Year'!AA128)=TRUE,HLOOKUP('CCR By Report Year'!AA128,'CCR By Report Year'!$A$4:$H$254,FinalData!$A128+1,FALSE),"..")</f>
        <v>..</v>
      </c>
      <c r="E128" t="str">
        <f>IF(ISNUMBER('CCR By Report Year'!AB128)=TRUE,HLOOKUP('CCR By Report Year'!AB128,'CCR By Report Year'!$A$4:$H$254,FinalData!$A128+1,FALSE),"..")</f>
        <v>..</v>
      </c>
      <c r="F128" t="str">
        <f>IF(ISNUMBER('CCR By Report Year'!AC128)=TRUE,HLOOKUP('CCR By Report Year'!AC128,'CCR By Report Year'!$A$4:$H$254,FinalData!$A128+1,FALSE),"..")</f>
        <v>..</v>
      </c>
      <c r="G128" t="str">
        <f>IF(ISNUMBER('CCR By Report Year'!AD128)=TRUE,HLOOKUP('CCR By Report Year'!AD128,'CCR By Report Year'!$A$4:$H$254,FinalData!$A128+1,FALSE),"..")</f>
        <v>..</v>
      </c>
      <c r="H128" t="str">
        <f>IF(ISNUMBER('CCR By Report Year'!AE128)=TRUE,HLOOKUP('CCR By Report Year'!AE128,'CCR By Report Year'!$A$4:$H$254,FinalData!$A128+1,FALSE),"..")</f>
        <v>..</v>
      </c>
      <c r="I128">
        <f>IF(ISNUMBER('CCR By Report Year'!AF128)=TRUE,HLOOKUP('CCR By Report Year'!AF128,'CCR By Report Year'!$A$4:$H$254,FinalData!$A128+1,FALSE),"..")</f>
        <v>0.55871598639455788</v>
      </c>
      <c r="J128">
        <f>IF(ISNUMBER('CCR By Report Year'!AG128)=TRUE,HLOOKUP('CCR By Report Year'!AG128,'CCR By Report Year'!$A$4:$H$254,FinalData!$A128+1,FALSE),"..")</f>
        <v>0.55425170068027207</v>
      </c>
      <c r="K128">
        <f>IF(ISNUMBER('CCR By Report Year'!AH128)=TRUE,HLOOKUP('CCR By Report Year'!AH128,'CCR By Report Year'!$A$4:$H$254,FinalData!$A128+1,FALSE),"..")</f>
        <v>0.55425170068027207</v>
      </c>
      <c r="L128">
        <f>IF(ISNUMBER('CCR By Report Year'!AI128)=TRUE,HLOOKUP('CCR By Report Year'!AI128,'CCR By Report Year'!$A$4:$H$254,FinalData!$A128+1,FALSE),"..")</f>
        <v>0.55425170068027207</v>
      </c>
      <c r="M128">
        <f>IF(ISNUMBER('CCR By Report Year'!AJ128)=TRUE,HLOOKUP('CCR By Report Year'!AJ128,'CCR By Report Year'!$A$4:$H$254,FinalData!$A128+1,FALSE),"..")</f>
        <v>0.55425170068027207</v>
      </c>
      <c r="N128" t="str">
        <f>IF(ISNUMBER('CCR By Report Year'!Z128)=TRUE,HLOOKUP('CCR By Report Year'!Z128,'CCR By Report Year'!$J$4:$P$254,FinalData!$A128+1,FALSE),"..")</f>
        <v>..</v>
      </c>
      <c r="O128" t="str">
        <f>IF(ISNUMBER('CCR By Report Year'!AA128)=TRUE,HLOOKUP('CCR By Report Year'!AA128,'CCR By Report Year'!$J$4:$P$254,FinalData!$A128+1,FALSE),"..")</f>
        <v>..</v>
      </c>
      <c r="P128" t="str">
        <f>IF(ISNUMBER('CCR By Report Year'!AB128)=TRUE,HLOOKUP('CCR By Report Year'!AB128,'CCR By Report Year'!$J$4:$P$254,FinalData!$A128+1,FALSE),"..")</f>
        <v>..</v>
      </c>
      <c r="Q128" t="str">
        <f>IF(ISNUMBER('CCR By Report Year'!AC128)=TRUE,HLOOKUP('CCR By Report Year'!AC128,'CCR By Report Year'!$J$4:$P$254,FinalData!$A128+1,FALSE),"..")</f>
        <v>..</v>
      </c>
      <c r="R128" t="str">
        <f>IF(ISNUMBER('CCR By Report Year'!AD128)=TRUE,HLOOKUP('CCR By Report Year'!AD128,'CCR By Report Year'!$J$4:$P$254,FinalData!$A128+1,FALSE),"..")</f>
        <v>..</v>
      </c>
      <c r="S128" t="str">
        <f>IF(ISNUMBER('CCR By Report Year'!AE128)=TRUE,HLOOKUP('CCR By Report Year'!AE128,'CCR By Report Year'!$J$4:$P$254,FinalData!$A128+1,FALSE),"..")</f>
        <v>..</v>
      </c>
      <c r="T128">
        <f>IF(ISNUMBER('CCR By Report Year'!AF128)=TRUE,HLOOKUP('CCR By Report Year'!AF128,'CCR By Report Year'!$J$4:$P$254,FinalData!$A128+1,FALSE),"..")</f>
        <v>0.50535714285714284</v>
      </c>
      <c r="U128">
        <f>IF(ISNUMBER('CCR By Report Year'!AG128)=TRUE,HLOOKUP('CCR By Report Year'!AG128,'CCR By Report Year'!$J$4:$P$254,FinalData!$A128+1,FALSE),"..")</f>
        <v>0.50535714285714284</v>
      </c>
      <c r="V128">
        <f>IF(ISNUMBER('CCR By Report Year'!AH128)=TRUE,HLOOKUP('CCR By Report Year'!AH128,'CCR By Report Year'!$J$4:$P$254,FinalData!$A128+1,FALSE),"..")</f>
        <v>0.50535714285714284</v>
      </c>
      <c r="W128">
        <f>IF(ISNUMBER('CCR By Report Year'!AI128)=TRUE,HLOOKUP('CCR By Report Year'!AI128,'CCR By Report Year'!$J$4:$P$254,FinalData!$A128+1,FALSE),"..")</f>
        <v>0.50535714285714284</v>
      </c>
      <c r="X128">
        <f>IF(ISNUMBER('CCR By Report Year'!AJ128)=TRUE,HLOOKUP('CCR By Report Year'!AJ128,'CCR By Report Year'!$J$4:$P$254,FinalData!$A128+1,FALSE),"..")</f>
        <v>0.50535714285714284</v>
      </c>
      <c r="Y128" t="str">
        <f>IF(ISNUMBER('CCR By Report Year'!Z128)=TRUE,HLOOKUP('CCR By Report Year'!Z128,'CCR By Report Year'!$R$4:$X$254,FinalData!$A128+1,FALSE),"..")</f>
        <v>..</v>
      </c>
      <c r="Z128" t="str">
        <f>IF(ISNUMBER('CCR By Report Year'!AA128)=TRUE,HLOOKUP('CCR By Report Year'!AA128,'CCR By Report Year'!$R$4:$X$254,FinalData!$A128+1,FALSE),"..")</f>
        <v>..</v>
      </c>
      <c r="AA128" t="str">
        <f>IF(ISNUMBER('CCR By Report Year'!AB128)=TRUE,HLOOKUP('CCR By Report Year'!AB128,'CCR By Report Year'!$R$4:$X$254,FinalData!$A128+1,FALSE),"..")</f>
        <v>..</v>
      </c>
      <c r="AB128" t="str">
        <f>IF(ISNUMBER('CCR By Report Year'!AC128)=TRUE,HLOOKUP('CCR By Report Year'!AC128,'CCR By Report Year'!$R$4:$X$254,FinalData!$A128+1,FALSE),"..")</f>
        <v>..</v>
      </c>
      <c r="AC128" t="str">
        <f>IF(ISNUMBER('CCR By Report Year'!AD128)=TRUE,HLOOKUP('CCR By Report Year'!AD128,'CCR By Report Year'!$R$4:$X$254,FinalData!$A128+1,FALSE),"..")</f>
        <v>..</v>
      </c>
      <c r="AD128" t="str">
        <f>IF(ISNUMBER('CCR By Report Year'!AE128)=TRUE,HLOOKUP('CCR By Report Year'!AE128,'CCR By Report Year'!$R$4:$X$254,FinalData!$A128+1,FALSE),"..")</f>
        <v>..</v>
      </c>
      <c r="AE128">
        <f>IF(ISNUMBER('CCR By Report Year'!AF128)=TRUE,HLOOKUP('CCR By Report Year'!AF128,'CCR By Report Year'!$R$4:$X$254,FinalData!$A128+1,FALSE),"..")</f>
        <v>0.37202380952380948</v>
      </c>
      <c r="AF128">
        <f>IF(ISNUMBER('CCR By Report Year'!AG128)=TRUE,HLOOKUP('CCR By Report Year'!AG128,'CCR By Report Year'!$R$4:$X$254,FinalData!$A128+1,FALSE),"..")</f>
        <v>0.37678571428571433</v>
      </c>
      <c r="AG128">
        <f>IF(ISNUMBER('CCR By Report Year'!AH128)=TRUE,HLOOKUP('CCR By Report Year'!AH128,'CCR By Report Year'!$R$4:$X$254,FinalData!$A128+1,FALSE),"..")</f>
        <v>0.37678571428571433</v>
      </c>
      <c r="AH128">
        <f>IF(ISNUMBER('CCR By Report Year'!AI128)=TRUE,HLOOKUP('CCR By Report Year'!AI128,'CCR By Report Year'!$R$4:$X$254,FinalData!$A128+1,FALSE),"..")</f>
        <v>0.37678571428571433</v>
      </c>
      <c r="AI128">
        <f>IF(ISNUMBER('CCR By Report Year'!AJ128)=TRUE,HLOOKUP('CCR By Report Year'!AJ128,'CCR By Report Year'!$R$4:$X$254,FinalData!$A128+1,FALSE),"..")</f>
        <v>0.37678571428571433</v>
      </c>
    </row>
    <row r="129" spans="1:35" x14ac:dyDescent="0.35">
      <c r="A129">
        <v>125</v>
      </c>
      <c r="B129" t="s">
        <v>124</v>
      </c>
      <c r="C129" t="str">
        <f>IF(ISNUMBER('CCR By Report Year'!Z129)=TRUE,HLOOKUP('CCR By Report Year'!Z129,'CCR By Report Year'!$A$4:$H$254,FinalData!$A129+1,FALSE),"..")</f>
        <v>..</v>
      </c>
      <c r="D129" t="str">
        <f>IF(ISNUMBER('CCR By Report Year'!AA129)=TRUE,HLOOKUP('CCR By Report Year'!AA129,'CCR By Report Year'!$A$4:$H$254,FinalData!$A129+1,FALSE),"..")</f>
        <v>..</v>
      </c>
      <c r="E129" t="str">
        <f>IF(ISNUMBER('CCR By Report Year'!AB129)=TRUE,HLOOKUP('CCR By Report Year'!AB129,'CCR By Report Year'!$A$4:$H$254,FinalData!$A129+1,FALSE),"..")</f>
        <v>..</v>
      </c>
      <c r="F129" t="str">
        <f>IF(ISNUMBER('CCR By Report Year'!AC129)=TRUE,HLOOKUP('CCR By Report Year'!AC129,'CCR By Report Year'!$A$4:$H$254,FinalData!$A129+1,FALSE),"..")</f>
        <v>..</v>
      </c>
      <c r="G129" t="str">
        <f>IF(ISNUMBER('CCR By Report Year'!AD129)=TRUE,HLOOKUP('CCR By Report Year'!AD129,'CCR By Report Year'!$A$4:$H$254,FinalData!$A129+1,FALSE),"..")</f>
        <v>..</v>
      </c>
      <c r="H129" t="str">
        <f>IF(ISNUMBER('CCR By Report Year'!AE129)=TRUE,HLOOKUP('CCR By Report Year'!AE129,'CCR By Report Year'!$A$4:$H$254,FinalData!$A129+1,FALSE),"..")</f>
        <v>..</v>
      </c>
      <c r="I129">
        <f>IF(ISNUMBER('CCR By Report Year'!AF129)=TRUE,HLOOKUP('CCR By Report Year'!AF129,'CCR By Report Year'!$A$4:$H$254,FinalData!$A129+1,FALSE),"..")</f>
        <v>0.61581632653061225</v>
      </c>
      <c r="J129">
        <f>IF(ISNUMBER('CCR By Report Year'!AG129)=TRUE,HLOOKUP('CCR By Report Year'!AG129,'CCR By Report Year'!$A$4:$H$254,FinalData!$A129+1,FALSE),"..")</f>
        <v>0.58945578231292517</v>
      </c>
      <c r="K129">
        <f>IF(ISNUMBER('CCR By Report Year'!AH129)=TRUE,HLOOKUP('CCR By Report Year'!AH129,'CCR By Report Year'!$A$4:$H$254,FinalData!$A129+1,FALSE),"..")</f>
        <v>0.58945578231292517</v>
      </c>
      <c r="L129">
        <f>IF(ISNUMBER('CCR By Report Year'!AI129)=TRUE,HLOOKUP('CCR By Report Year'!AI129,'CCR By Report Year'!$A$4:$H$254,FinalData!$A129+1,FALSE),"..")</f>
        <v>0.58945578231292517</v>
      </c>
      <c r="M129">
        <f>IF(ISNUMBER('CCR By Report Year'!AJ129)=TRUE,HLOOKUP('CCR By Report Year'!AJ129,'CCR By Report Year'!$A$4:$H$254,FinalData!$A129+1,FALSE),"..")</f>
        <v>0.58945578231292517</v>
      </c>
      <c r="N129" t="str">
        <f>IF(ISNUMBER('CCR By Report Year'!Z129)=TRUE,HLOOKUP('CCR By Report Year'!Z129,'CCR By Report Year'!$J$4:$P$254,FinalData!$A129+1,FALSE),"..")</f>
        <v>..</v>
      </c>
      <c r="O129" t="str">
        <f>IF(ISNUMBER('CCR By Report Year'!AA129)=TRUE,HLOOKUP('CCR By Report Year'!AA129,'CCR By Report Year'!$J$4:$P$254,FinalData!$A129+1,FALSE),"..")</f>
        <v>..</v>
      </c>
      <c r="P129" t="str">
        <f>IF(ISNUMBER('CCR By Report Year'!AB129)=TRUE,HLOOKUP('CCR By Report Year'!AB129,'CCR By Report Year'!$J$4:$P$254,FinalData!$A129+1,FALSE),"..")</f>
        <v>..</v>
      </c>
      <c r="Q129" t="str">
        <f>IF(ISNUMBER('CCR By Report Year'!AC129)=TRUE,HLOOKUP('CCR By Report Year'!AC129,'CCR By Report Year'!$J$4:$P$254,FinalData!$A129+1,FALSE),"..")</f>
        <v>..</v>
      </c>
      <c r="R129" t="str">
        <f>IF(ISNUMBER('CCR By Report Year'!AD129)=TRUE,HLOOKUP('CCR By Report Year'!AD129,'CCR By Report Year'!$J$4:$P$254,FinalData!$A129+1,FALSE),"..")</f>
        <v>..</v>
      </c>
      <c r="S129" t="str">
        <f>IF(ISNUMBER('CCR By Report Year'!AE129)=TRUE,HLOOKUP('CCR By Report Year'!AE129,'CCR By Report Year'!$J$4:$P$254,FinalData!$A129+1,FALSE),"..")</f>
        <v>..</v>
      </c>
      <c r="T129">
        <f>IF(ISNUMBER('CCR By Report Year'!AF129)=TRUE,HLOOKUP('CCR By Report Year'!AF129,'CCR By Report Year'!$J$4:$P$254,FinalData!$A129+1,FALSE),"..")</f>
        <v>0.48035714285714282</v>
      </c>
      <c r="U129">
        <f>IF(ISNUMBER('CCR By Report Year'!AG129)=TRUE,HLOOKUP('CCR By Report Year'!AG129,'CCR By Report Year'!$J$4:$P$254,FinalData!$A129+1,FALSE),"..")</f>
        <v>0.50178571428571428</v>
      </c>
      <c r="V129">
        <f>IF(ISNUMBER('CCR By Report Year'!AH129)=TRUE,HLOOKUP('CCR By Report Year'!AH129,'CCR By Report Year'!$J$4:$P$254,FinalData!$A129+1,FALSE),"..")</f>
        <v>0.50178571428571428</v>
      </c>
      <c r="W129">
        <f>IF(ISNUMBER('CCR By Report Year'!AI129)=TRUE,HLOOKUP('CCR By Report Year'!AI129,'CCR By Report Year'!$J$4:$P$254,FinalData!$A129+1,FALSE),"..")</f>
        <v>0.50178571428571428</v>
      </c>
      <c r="X129">
        <f>IF(ISNUMBER('CCR By Report Year'!AJ129)=TRUE,HLOOKUP('CCR By Report Year'!AJ129,'CCR By Report Year'!$J$4:$P$254,FinalData!$A129+1,FALSE),"..")</f>
        <v>0.50178571428571428</v>
      </c>
      <c r="Y129" t="str">
        <f>IF(ISNUMBER('CCR By Report Year'!Z129)=TRUE,HLOOKUP('CCR By Report Year'!Z129,'CCR By Report Year'!$R$4:$X$254,FinalData!$A129+1,FALSE),"..")</f>
        <v>..</v>
      </c>
      <c r="Z129" t="str">
        <f>IF(ISNUMBER('CCR By Report Year'!AA129)=TRUE,HLOOKUP('CCR By Report Year'!AA129,'CCR By Report Year'!$R$4:$X$254,FinalData!$A129+1,FALSE),"..")</f>
        <v>..</v>
      </c>
      <c r="AA129" t="str">
        <f>IF(ISNUMBER('CCR By Report Year'!AB129)=TRUE,HLOOKUP('CCR By Report Year'!AB129,'CCR By Report Year'!$R$4:$X$254,FinalData!$A129+1,FALSE),"..")</f>
        <v>..</v>
      </c>
      <c r="AB129" t="str">
        <f>IF(ISNUMBER('CCR By Report Year'!AC129)=TRUE,HLOOKUP('CCR By Report Year'!AC129,'CCR By Report Year'!$R$4:$X$254,FinalData!$A129+1,FALSE),"..")</f>
        <v>..</v>
      </c>
      <c r="AC129" t="str">
        <f>IF(ISNUMBER('CCR By Report Year'!AD129)=TRUE,HLOOKUP('CCR By Report Year'!AD129,'CCR By Report Year'!$R$4:$X$254,FinalData!$A129+1,FALSE),"..")</f>
        <v>..</v>
      </c>
      <c r="AD129" t="str">
        <f>IF(ISNUMBER('CCR By Report Year'!AE129)=TRUE,HLOOKUP('CCR By Report Year'!AE129,'CCR By Report Year'!$R$4:$X$254,FinalData!$A129+1,FALSE),"..")</f>
        <v>..</v>
      </c>
      <c r="AE129">
        <f>IF(ISNUMBER('CCR By Report Year'!AF129)=TRUE,HLOOKUP('CCR By Report Year'!AF129,'CCR By Report Year'!$R$4:$X$254,FinalData!$A129+1,FALSE),"..")</f>
        <v>0.4017857142857143</v>
      </c>
      <c r="AF129">
        <f>IF(ISNUMBER('CCR By Report Year'!AG129)=TRUE,HLOOKUP('CCR By Report Year'!AG129,'CCR By Report Year'!$R$4:$X$254,FinalData!$A129+1,FALSE),"..")</f>
        <v>0.43392857142857144</v>
      </c>
      <c r="AG129">
        <f>IF(ISNUMBER('CCR By Report Year'!AH129)=TRUE,HLOOKUP('CCR By Report Year'!AH129,'CCR By Report Year'!$R$4:$X$254,FinalData!$A129+1,FALSE),"..")</f>
        <v>0.43392857142857144</v>
      </c>
      <c r="AH129">
        <f>IF(ISNUMBER('CCR By Report Year'!AI129)=TRUE,HLOOKUP('CCR By Report Year'!AI129,'CCR By Report Year'!$R$4:$X$254,FinalData!$A129+1,FALSE),"..")</f>
        <v>0.43392857142857144</v>
      </c>
      <c r="AI129">
        <f>IF(ISNUMBER('CCR By Report Year'!AJ129)=TRUE,HLOOKUP('CCR By Report Year'!AJ129,'CCR By Report Year'!$R$4:$X$254,FinalData!$A129+1,FALSE),"..")</f>
        <v>0.43392857142857144</v>
      </c>
    </row>
    <row r="130" spans="1:35" x14ac:dyDescent="0.35">
      <c r="A130">
        <v>126</v>
      </c>
      <c r="B130" t="s">
        <v>125</v>
      </c>
      <c r="C130" t="str">
        <f>IF(ISNUMBER('CCR By Report Year'!Z130)=TRUE,HLOOKUP('CCR By Report Year'!Z130,'CCR By Report Year'!$A$4:$H$254,FinalData!$A130+1,FALSE),"..")</f>
        <v>..</v>
      </c>
      <c r="D130">
        <f>IF(ISNUMBER('CCR By Report Year'!AA130)=TRUE,HLOOKUP('CCR By Report Year'!AA130,'CCR By Report Year'!$A$4:$H$254,FinalData!$A130+1,FALSE),"..")</f>
        <v>0.12797619047619047</v>
      </c>
      <c r="E130">
        <f>IF(ISNUMBER('CCR By Report Year'!AB130)=TRUE,HLOOKUP('CCR By Report Year'!AB130,'CCR By Report Year'!$A$4:$H$254,FinalData!$A130+1,FALSE),"..")</f>
        <v>0.15911139455782314</v>
      </c>
      <c r="F130">
        <f>IF(ISNUMBER('CCR By Report Year'!AC130)=TRUE,HLOOKUP('CCR By Report Year'!AC130,'CCR By Report Year'!$A$4:$H$254,FinalData!$A130+1,FALSE),"..")</f>
        <v>0.15911139455782314</v>
      </c>
      <c r="G130">
        <f>IF(ISNUMBER('CCR By Report Year'!AD130)=TRUE,HLOOKUP('CCR By Report Year'!AD130,'CCR By Report Year'!$A$4:$H$254,FinalData!$A130+1,FALSE),"..")</f>
        <v>0.14523782142857145</v>
      </c>
      <c r="H130">
        <f>IF(ISNUMBER('CCR By Report Year'!AE130)=TRUE,HLOOKUP('CCR By Report Year'!AE130,'CCR By Report Year'!$A$4:$H$254,FinalData!$A130+1,FALSE),"..")</f>
        <v>0.14523782142857145</v>
      </c>
      <c r="I130">
        <f>IF(ISNUMBER('CCR By Report Year'!AF130)=TRUE,HLOOKUP('CCR By Report Year'!AF130,'CCR By Report Year'!$A$4:$H$254,FinalData!$A130+1,FALSE),"..")</f>
        <v>0.14523782142857145</v>
      </c>
      <c r="J130">
        <f>IF(ISNUMBER('CCR By Report Year'!AG130)=TRUE,HLOOKUP('CCR By Report Year'!AG130,'CCR By Report Year'!$A$4:$H$254,FinalData!$A130+1,FALSE),"..")</f>
        <v>0.14523782142857145</v>
      </c>
      <c r="K130">
        <f>IF(ISNUMBER('CCR By Report Year'!AH130)=TRUE,HLOOKUP('CCR By Report Year'!AH130,'CCR By Report Year'!$A$4:$H$254,FinalData!$A130+1,FALSE),"..")</f>
        <v>0.14523782142857145</v>
      </c>
      <c r="L130">
        <f>IF(ISNUMBER('CCR By Report Year'!AI130)=TRUE,HLOOKUP('CCR By Report Year'!AI130,'CCR By Report Year'!$A$4:$H$254,FinalData!$A130+1,FALSE),"..")</f>
        <v>0.14523782142857145</v>
      </c>
      <c r="M130">
        <f>IF(ISNUMBER('CCR By Report Year'!AJ130)=TRUE,HLOOKUP('CCR By Report Year'!AJ130,'CCR By Report Year'!$A$4:$H$254,FinalData!$A130+1,FALSE),"..")</f>
        <v>0.14523782142857145</v>
      </c>
      <c r="N130" t="str">
        <f>IF(ISNUMBER('CCR By Report Year'!Z130)=TRUE,HLOOKUP('CCR By Report Year'!Z130,'CCR By Report Year'!$J$4:$P$254,FinalData!$A130+1,FALSE),"..")</f>
        <v>..</v>
      </c>
      <c r="O130">
        <f>IF(ISNUMBER('CCR By Report Year'!AA130)=TRUE,HLOOKUP('CCR By Report Year'!AA130,'CCR By Report Year'!$J$4:$P$254,FinalData!$A130+1,FALSE),"..")</f>
        <v>0.1761904761904762</v>
      </c>
      <c r="P130">
        <f>IF(ISNUMBER('CCR By Report Year'!AB130)=TRUE,HLOOKUP('CCR By Report Year'!AB130,'CCR By Report Year'!$J$4:$P$254,FinalData!$A130+1,FALSE),"..")</f>
        <v>0.26428571428571429</v>
      </c>
      <c r="Q130">
        <f>IF(ISNUMBER('CCR By Report Year'!AC130)=TRUE,HLOOKUP('CCR By Report Year'!AC130,'CCR By Report Year'!$J$4:$P$254,FinalData!$A130+1,FALSE),"..")</f>
        <v>0.26428571428571429</v>
      </c>
      <c r="R130">
        <f>IF(ISNUMBER('CCR By Report Year'!AD130)=TRUE,HLOOKUP('CCR By Report Year'!AD130,'CCR By Report Year'!$J$4:$P$254,FinalData!$A130+1,FALSE),"..")</f>
        <v>0.18988071428571432</v>
      </c>
      <c r="S130">
        <f>IF(ISNUMBER('CCR By Report Year'!AE130)=TRUE,HLOOKUP('CCR By Report Year'!AE130,'CCR By Report Year'!$J$4:$P$254,FinalData!$A130+1,FALSE),"..")</f>
        <v>0.18988071428571432</v>
      </c>
      <c r="T130">
        <f>IF(ISNUMBER('CCR By Report Year'!AF130)=TRUE,HLOOKUP('CCR By Report Year'!AF130,'CCR By Report Year'!$J$4:$P$254,FinalData!$A130+1,FALSE),"..")</f>
        <v>0.18988071428571432</v>
      </c>
      <c r="U130">
        <f>IF(ISNUMBER('CCR By Report Year'!AG130)=TRUE,HLOOKUP('CCR By Report Year'!AG130,'CCR By Report Year'!$J$4:$P$254,FinalData!$A130+1,FALSE),"..")</f>
        <v>0.18988071428571432</v>
      </c>
      <c r="V130">
        <f>IF(ISNUMBER('CCR By Report Year'!AH130)=TRUE,HLOOKUP('CCR By Report Year'!AH130,'CCR By Report Year'!$J$4:$P$254,FinalData!$A130+1,FALSE),"..")</f>
        <v>0.18988071428571432</v>
      </c>
      <c r="W130">
        <f>IF(ISNUMBER('CCR By Report Year'!AI130)=TRUE,HLOOKUP('CCR By Report Year'!AI130,'CCR By Report Year'!$J$4:$P$254,FinalData!$A130+1,FALSE),"..")</f>
        <v>0.18988071428571432</v>
      </c>
      <c r="X130">
        <f>IF(ISNUMBER('CCR By Report Year'!AJ130)=TRUE,HLOOKUP('CCR By Report Year'!AJ130,'CCR By Report Year'!$J$4:$P$254,FinalData!$A130+1,FALSE),"..")</f>
        <v>0.18988071428571432</v>
      </c>
      <c r="Y130" t="str">
        <f>IF(ISNUMBER('CCR By Report Year'!Z130)=TRUE,HLOOKUP('CCR By Report Year'!Z130,'CCR By Report Year'!$R$4:$X$254,FinalData!$A130+1,FALSE),"..")</f>
        <v>..</v>
      </c>
      <c r="Z130">
        <f>IF(ISNUMBER('CCR By Report Year'!AA130)=TRUE,HLOOKUP('CCR By Report Year'!AA130,'CCR By Report Year'!$R$4:$X$254,FinalData!$A130+1,FALSE),"..")</f>
        <v>2.9166666666666667E-2</v>
      </c>
      <c r="AA130">
        <f>IF(ISNUMBER('CCR By Report Year'!AB130)=TRUE,HLOOKUP('CCR By Report Year'!AB130,'CCR By Report Year'!$R$4:$X$254,FinalData!$A130+1,FALSE),"..")</f>
        <v>9.3622448979591821E-2</v>
      </c>
      <c r="AB130">
        <f>IF(ISNUMBER('CCR By Report Year'!AC130)=TRUE,HLOOKUP('CCR By Report Year'!AC130,'CCR By Report Year'!$R$4:$X$254,FinalData!$A130+1,FALSE),"..")</f>
        <v>9.3622448979591821E-2</v>
      </c>
      <c r="AC130">
        <f>IF(ISNUMBER('CCR By Report Year'!AD130)=TRUE,HLOOKUP('CCR By Report Year'!AD130,'CCR By Report Year'!$R$4:$X$254,FinalData!$A130+1,FALSE),"..")</f>
        <v>9.8213928571428591E-2</v>
      </c>
      <c r="AD130">
        <f>IF(ISNUMBER('CCR By Report Year'!AE130)=TRUE,HLOOKUP('CCR By Report Year'!AE130,'CCR By Report Year'!$R$4:$X$254,FinalData!$A130+1,FALSE),"..")</f>
        <v>9.8213928571428591E-2</v>
      </c>
      <c r="AE130">
        <f>IF(ISNUMBER('CCR By Report Year'!AF130)=TRUE,HLOOKUP('CCR By Report Year'!AF130,'CCR By Report Year'!$R$4:$X$254,FinalData!$A130+1,FALSE),"..")</f>
        <v>9.8213928571428591E-2</v>
      </c>
      <c r="AF130">
        <f>IF(ISNUMBER('CCR By Report Year'!AG130)=TRUE,HLOOKUP('CCR By Report Year'!AG130,'CCR By Report Year'!$R$4:$X$254,FinalData!$A130+1,FALSE),"..")</f>
        <v>9.8213928571428591E-2</v>
      </c>
      <c r="AG130">
        <f>IF(ISNUMBER('CCR By Report Year'!AH130)=TRUE,HLOOKUP('CCR By Report Year'!AH130,'CCR By Report Year'!$R$4:$X$254,FinalData!$A130+1,FALSE),"..")</f>
        <v>9.8213928571428591E-2</v>
      </c>
      <c r="AH130">
        <f>IF(ISNUMBER('CCR By Report Year'!AI130)=TRUE,HLOOKUP('CCR By Report Year'!AI130,'CCR By Report Year'!$R$4:$X$254,FinalData!$A130+1,FALSE),"..")</f>
        <v>9.8213928571428591E-2</v>
      </c>
      <c r="AI130">
        <f>IF(ISNUMBER('CCR By Report Year'!AJ130)=TRUE,HLOOKUP('CCR By Report Year'!AJ130,'CCR By Report Year'!$R$4:$X$254,FinalData!$A130+1,FALSE),"..")</f>
        <v>9.8213928571428591E-2</v>
      </c>
    </row>
    <row r="131" spans="1:35" x14ac:dyDescent="0.35">
      <c r="A131">
        <v>127</v>
      </c>
      <c r="B131" t="s">
        <v>126</v>
      </c>
      <c r="C131" t="str">
        <f>IF(ISNUMBER('CCR By Report Year'!Z131)=TRUE,HLOOKUP('CCR By Report Year'!Z131,'CCR By Report Year'!$A$4:$H$254,FinalData!$A131+1,FALSE),"..")</f>
        <v>..</v>
      </c>
      <c r="D131" t="str">
        <f>IF(ISNUMBER('CCR By Report Year'!AA131)=TRUE,HLOOKUP('CCR By Report Year'!AA131,'CCR By Report Year'!$A$4:$H$254,FinalData!$A131+1,FALSE),"..")</f>
        <v>..</v>
      </c>
      <c r="E131" t="str">
        <f>IF(ISNUMBER('CCR By Report Year'!AB131)=TRUE,HLOOKUP('CCR By Report Year'!AB131,'CCR By Report Year'!$A$4:$H$254,FinalData!$A131+1,FALSE),"..")</f>
        <v>..</v>
      </c>
      <c r="F131" t="str">
        <f>IF(ISNUMBER('CCR By Report Year'!AC131)=TRUE,HLOOKUP('CCR By Report Year'!AC131,'CCR By Report Year'!$A$4:$H$254,FinalData!$A131+1,FALSE),"..")</f>
        <v>..</v>
      </c>
      <c r="G131" t="str">
        <f>IF(ISNUMBER('CCR By Report Year'!AD131)=TRUE,HLOOKUP('CCR By Report Year'!AD131,'CCR By Report Year'!$A$4:$H$254,FinalData!$A131+1,FALSE),"..")</f>
        <v>..</v>
      </c>
      <c r="H131" t="str">
        <f>IF(ISNUMBER('CCR By Report Year'!AE131)=TRUE,HLOOKUP('CCR By Report Year'!AE131,'CCR By Report Year'!$A$4:$H$254,FinalData!$A131+1,FALSE),"..")</f>
        <v>..</v>
      </c>
      <c r="I131" t="str">
        <f>IF(ISNUMBER('CCR By Report Year'!AF131)=TRUE,HLOOKUP('CCR By Report Year'!AF131,'CCR By Report Year'!$A$4:$H$254,FinalData!$A131+1,FALSE),"..")</f>
        <v>..</v>
      </c>
      <c r="J131" t="str">
        <f>IF(ISNUMBER('CCR By Report Year'!AG131)=TRUE,HLOOKUP('CCR By Report Year'!AG131,'CCR By Report Year'!$A$4:$H$254,FinalData!$A131+1,FALSE),"..")</f>
        <v>..</v>
      </c>
      <c r="K131" t="str">
        <f>IF(ISNUMBER('CCR By Report Year'!AH131)=TRUE,HLOOKUP('CCR By Report Year'!AH131,'CCR By Report Year'!$A$4:$H$254,FinalData!$A131+1,FALSE),"..")</f>
        <v>..</v>
      </c>
      <c r="L131" t="str">
        <f>IF(ISNUMBER('CCR By Report Year'!AI131)=TRUE,HLOOKUP('CCR By Report Year'!AI131,'CCR By Report Year'!$A$4:$H$254,FinalData!$A131+1,FALSE),"..")</f>
        <v>..</v>
      </c>
      <c r="M131" t="str">
        <f>IF(ISNUMBER('CCR By Report Year'!AJ131)=TRUE,HLOOKUP('CCR By Report Year'!AJ131,'CCR By Report Year'!$A$4:$H$254,FinalData!$A131+1,FALSE),"..")</f>
        <v>..</v>
      </c>
      <c r="N131" t="str">
        <f>IF(ISNUMBER('CCR By Report Year'!Z131)=TRUE,HLOOKUP('CCR By Report Year'!Z131,'CCR By Report Year'!$J$4:$P$254,FinalData!$A131+1,FALSE),"..")</f>
        <v>..</v>
      </c>
      <c r="O131" t="str">
        <f>IF(ISNUMBER('CCR By Report Year'!AA131)=TRUE,HLOOKUP('CCR By Report Year'!AA131,'CCR By Report Year'!$J$4:$P$254,FinalData!$A131+1,FALSE),"..")</f>
        <v>..</v>
      </c>
      <c r="P131" t="str">
        <f>IF(ISNUMBER('CCR By Report Year'!AB131)=TRUE,HLOOKUP('CCR By Report Year'!AB131,'CCR By Report Year'!$J$4:$P$254,FinalData!$A131+1,FALSE),"..")</f>
        <v>..</v>
      </c>
      <c r="Q131" t="str">
        <f>IF(ISNUMBER('CCR By Report Year'!AC131)=TRUE,HLOOKUP('CCR By Report Year'!AC131,'CCR By Report Year'!$J$4:$P$254,FinalData!$A131+1,FALSE),"..")</f>
        <v>..</v>
      </c>
      <c r="R131" t="str">
        <f>IF(ISNUMBER('CCR By Report Year'!AD131)=TRUE,HLOOKUP('CCR By Report Year'!AD131,'CCR By Report Year'!$J$4:$P$254,FinalData!$A131+1,FALSE),"..")</f>
        <v>..</v>
      </c>
      <c r="S131" t="str">
        <f>IF(ISNUMBER('CCR By Report Year'!AE131)=TRUE,HLOOKUP('CCR By Report Year'!AE131,'CCR By Report Year'!$J$4:$P$254,FinalData!$A131+1,FALSE),"..")</f>
        <v>..</v>
      </c>
      <c r="T131" t="str">
        <f>IF(ISNUMBER('CCR By Report Year'!AF131)=TRUE,HLOOKUP('CCR By Report Year'!AF131,'CCR By Report Year'!$J$4:$P$254,FinalData!$A131+1,FALSE),"..")</f>
        <v>..</v>
      </c>
      <c r="U131" t="str">
        <f>IF(ISNUMBER('CCR By Report Year'!AG131)=TRUE,HLOOKUP('CCR By Report Year'!AG131,'CCR By Report Year'!$J$4:$P$254,FinalData!$A131+1,FALSE),"..")</f>
        <v>..</v>
      </c>
      <c r="V131" t="str">
        <f>IF(ISNUMBER('CCR By Report Year'!AH131)=TRUE,HLOOKUP('CCR By Report Year'!AH131,'CCR By Report Year'!$J$4:$P$254,FinalData!$A131+1,FALSE),"..")</f>
        <v>..</v>
      </c>
      <c r="W131" t="str">
        <f>IF(ISNUMBER('CCR By Report Year'!AI131)=TRUE,HLOOKUP('CCR By Report Year'!AI131,'CCR By Report Year'!$J$4:$P$254,FinalData!$A131+1,FALSE),"..")</f>
        <v>..</v>
      </c>
      <c r="X131" t="str">
        <f>IF(ISNUMBER('CCR By Report Year'!AJ131)=TRUE,HLOOKUP('CCR By Report Year'!AJ131,'CCR By Report Year'!$J$4:$P$254,FinalData!$A131+1,FALSE),"..")</f>
        <v>..</v>
      </c>
      <c r="Y131" t="str">
        <f>IF(ISNUMBER('CCR By Report Year'!Z131)=TRUE,HLOOKUP('CCR By Report Year'!Z131,'CCR By Report Year'!$R$4:$X$254,FinalData!$A131+1,FALSE),"..")</f>
        <v>..</v>
      </c>
      <c r="Z131" t="str">
        <f>IF(ISNUMBER('CCR By Report Year'!AA131)=TRUE,HLOOKUP('CCR By Report Year'!AA131,'CCR By Report Year'!$R$4:$X$254,FinalData!$A131+1,FALSE),"..")</f>
        <v>..</v>
      </c>
      <c r="AA131" t="str">
        <f>IF(ISNUMBER('CCR By Report Year'!AB131)=TRUE,HLOOKUP('CCR By Report Year'!AB131,'CCR By Report Year'!$R$4:$X$254,FinalData!$A131+1,FALSE),"..")</f>
        <v>..</v>
      </c>
      <c r="AB131" t="str">
        <f>IF(ISNUMBER('CCR By Report Year'!AC131)=TRUE,HLOOKUP('CCR By Report Year'!AC131,'CCR By Report Year'!$R$4:$X$254,FinalData!$A131+1,FALSE),"..")</f>
        <v>..</v>
      </c>
      <c r="AC131" t="str">
        <f>IF(ISNUMBER('CCR By Report Year'!AD131)=TRUE,HLOOKUP('CCR By Report Year'!AD131,'CCR By Report Year'!$R$4:$X$254,FinalData!$A131+1,FALSE),"..")</f>
        <v>..</v>
      </c>
      <c r="AD131" t="str">
        <f>IF(ISNUMBER('CCR By Report Year'!AE131)=TRUE,HLOOKUP('CCR By Report Year'!AE131,'CCR By Report Year'!$R$4:$X$254,FinalData!$A131+1,FALSE),"..")</f>
        <v>..</v>
      </c>
      <c r="AE131" t="str">
        <f>IF(ISNUMBER('CCR By Report Year'!AF131)=TRUE,HLOOKUP('CCR By Report Year'!AF131,'CCR By Report Year'!$R$4:$X$254,FinalData!$A131+1,FALSE),"..")</f>
        <v>..</v>
      </c>
      <c r="AF131" t="str">
        <f>IF(ISNUMBER('CCR By Report Year'!AG131)=TRUE,HLOOKUP('CCR By Report Year'!AG131,'CCR By Report Year'!$R$4:$X$254,FinalData!$A131+1,FALSE),"..")</f>
        <v>..</v>
      </c>
      <c r="AG131" t="str">
        <f>IF(ISNUMBER('CCR By Report Year'!AH131)=TRUE,HLOOKUP('CCR By Report Year'!AH131,'CCR By Report Year'!$R$4:$X$254,FinalData!$A131+1,FALSE),"..")</f>
        <v>..</v>
      </c>
      <c r="AH131" t="str">
        <f>IF(ISNUMBER('CCR By Report Year'!AI131)=TRUE,HLOOKUP('CCR By Report Year'!AI131,'CCR By Report Year'!$R$4:$X$254,FinalData!$A131+1,FALSE),"..")</f>
        <v>..</v>
      </c>
      <c r="AI131" t="str">
        <f>IF(ISNUMBER('CCR By Report Year'!AJ131)=TRUE,HLOOKUP('CCR By Report Year'!AJ131,'CCR By Report Year'!$R$4:$X$254,FinalData!$A131+1,FALSE),"..")</f>
        <v>..</v>
      </c>
    </row>
    <row r="132" spans="1:35" x14ac:dyDescent="0.35">
      <c r="A132">
        <v>128</v>
      </c>
      <c r="B132" t="s">
        <v>127</v>
      </c>
      <c r="C132" t="str">
        <f>IF(ISNUMBER('CCR By Report Year'!Z132)=TRUE,HLOOKUP('CCR By Report Year'!Z132,'CCR By Report Year'!$A$4:$H$254,FinalData!$A132+1,FALSE),"..")</f>
        <v>..</v>
      </c>
      <c r="D132" t="str">
        <f>IF(ISNUMBER('CCR By Report Year'!AA132)=TRUE,HLOOKUP('CCR By Report Year'!AA132,'CCR By Report Year'!$A$4:$H$254,FinalData!$A132+1,FALSE),"..")</f>
        <v>..</v>
      </c>
      <c r="E132" t="str">
        <f>IF(ISNUMBER('CCR By Report Year'!AB132)=TRUE,HLOOKUP('CCR By Report Year'!AB132,'CCR By Report Year'!$A$4:$H$254,FinalData!$A132+1,FALSE),"..")</f>
        <v>..</v>
      </c>
      <c r="F132" t="str">
        <f>IF(ISNUMBER('CCR By Report Year'!AC132)=TRUE,HLOOKUP('CCR By Report Year'!AC132,'CCR By Report Year'!$A$4:$H$254,FinalData!$A132+1,FALSE),"..")</f>
        <v>..</v>
      </c>
      <c r="G132" t="str">
        <f>IF(ISNUMBER('CCR By Report Year'!AD132)=TRUE,HLOOKUP('CCR By Report Year'!AD132,'CCR By Report Year'!$A$4:$H$254,FinalData!$A132+1,FALSE),"..")</f>
        <v>..</v>
      </c>
      <c r="H132" t="str">
        <f>IF(ISNUMBER('CCR By Report Year'!AE132)=TRUE,HLOOKUP('CCR By Report Year'!AE132,'CCR By Report Year'!$A$4:$H$254,FinalData!$A132+1,FALSE),"..")</f>
        <v>..</v>
      </c>
      <c r="I132" t="str">
        <f>IF(ISNUMBER('CCR By Report Year'!AF132)=TRUE,HLOOKUP('CCR By Report Year'!AF132,'CCR By Report Year'!$A$4:$H$254,FinalData!$A132+1,FALSE),"..")</f>
        <v>..</v>
      </c>
      <c r="J132" t="str">
        <f>IF(ISNUMBER('CCR By Report Year'!AG132)=TRUE,HLOOKUP('CCR By Report Year'!AG132,'CCR By Report Year'!$A$4:$H$254,FinalData!$A132+1,FALSE),"..")</f>
        <v>..</v>
      </c>
      <c r="K132" t="str">
        <f>IF(ISNUMBER('CCR By Report Year'!AH132)=TRUE,HLOOKUP('CCR By Report Year'!AH132,'CCR By Report Year'!$A$4:$H$254,FinalData!$A132+1,FALSE),"..")</f>
        <v>..</v>
      </c>
      <c r="L132" t="str">
        <f>IF(ISNUMBER('CCR By Report Year'!AI132)=TRUE,HLOOKUP('CCR By Report Year'!AI132,'CCR By Report Year'!$A$4:$H$254,FinalData!$A132+1,FALSE),"..")</f>
        <v>..</v>
      </c>
      <c r="M132" t="str">
        <f>IF(ISNUMBER('CCR By Report Year'!AJ132)=TRUE,HLOOKUP('CCR By Report Year'!AJ132,'CCR By Report Year'!$A$4:$H$254,FinalData!$A132+1,FALSE),"..")</f>
        <v>..</v>
      </c>
      <c r="N132" t="str">
        <f>IF(ISNUMBER('CCR By Report Year'!Z132)=TRUE,HLOOKUP('CCR By Report Year'!Z132,'CCR By Report Year'!$J$4:$P$254,FinalData!$A132+1,FALSE),"..")</f>
        <v>..</v>
      </c>
      <c r="O132" t="str">
        <f>IF(ISNUMBER('CCR By Report Year'!AA132)=TRUE,HLOOKUP('CCR By Report Year'!AA132,'CCR By Report Year'!$J$4:$P$254,FinalData!$A132+1,FALSE),"..")</f>
        <v>..</v>
      </c>
      <c r="P132" t="str">
        <f>IF(ISNUMBER('CCR By Report Year'!AB132)=TRUE,HLOOKUP('CCR By Report Year'!AB132,'CCR By Report Year'!$J$4:$P$254,FinalData!$A132+1,FALSE),"..")</f>
        <v>..</v>
      </c>
      <c r="Q132" t="str">
        <f>IF(ISNUMBER('CCR By Report Year'!AC132)=TRUE,HLOOKUP('CCR By Report Year'!AC132,'CCR By Report Year'!$J$4:$P$254,FinalData!$A132+1,FALSE),"..")</f>
        <v>..</v>
      </c>
      <c r="R132" t="str">
        <f>IF(ISNUMBER('CCR By Report Year'!AD132)=TRUE,HLOOKUP('CCR By Report Year'!AD132,'CCR By Report Year'!$J$4:$P$254,FinalData!$A132+1,FALSE),"..")</f>
        <v>..</v>
      </c>
      <c r="S132" t="str">
        <f>IF(ISNUMBER('CCR By Report Year'!AE132)=TRUE,HLOOKUP('CCR By Report Year'!AE132,'CCR By Report Year'!$J$4:$P$254,FinalData!$A132+1,FALSE),"..")</f>
        <v>..</v>
      </c>
      <c r="T132" t="str">
        <f>IF(ISNUMBER('CCR By Report Year'!AF132)=TRUE,HLOOKUP('CCR By Report Year'!AF132,'CCR By Report Year'!$J$4:$P$254,FinalData!$A132+1,FALSE),"..")</f>
        <v>..</v>
      </c>
      <c r="U132" t="str">
        <f>IF(ISNUMBER('CCR By Report Year'!AG132)=TRUE,HLOOKUP('CCR By Report Year'!AG132,'CCR By Report Year'!$J$4:$P$254,FinalData!$A132+1,FALSE),"..")</f>
        <v>..</v>
      </c>
      <c r="V132" t="str">
        <f>IF(ISNUMBER('CCR By Report Year'!AH132)=TRUE,HLOOKUP('CCR By Report Year'!AH132,'CCR By Report Year'!$J$4:$P$254,FinalData!$A132+1,FALSE),"..")</f>
        <v>..</v>
      </c>
      <c r="W132" t="str">
        <f>IF(ISNUMBER('CCR By Report Year'!AI132)=TRUE,HLOOKUP('CCR By Report Year'!AI132,'CCR By Report Year'!$J$4:$P$254,FinalData!$A132+1,FALSE),"..")</f>
        <v>..</v>
      </c>
      <c r="X132" t="str">
        <f>IF(ISNUMBER('CCR By Report Year'!AJ132)=TRUE,HLOOKUP('CCR By Report Year'!AJ132,'CCR By Report Year'!$J$4:$P$254,FinalData!$A132+1,FALSE),"..")</f>
        <v>..</v>
      </c>
      <c r="Y132" t="str">
        <f>IF(ISNUMBER('CCR By Report Year'!Z132)=TRUE,HLOOKUP('CCR By Report Year'!Z132,'CCR By Report Year'!$R$4:$X$254,FinalData!$A132+1,FALSE),"..")</f>
        <v>..</v>
      </c>
      <c r="Z132" t="str">
        <f>IF(ISNUMBER('CCR By Report Year'!AA132)=TRUE,HLOOKUP('CCR By Report Year'!AA132,'CCR By Report Year'!$R$4:$X$254,FinalData!$A132+1,FALSE),"..")</f>
        <v>..</v>
      </c>
      <c r="AA132" t="str">
        <f>IF(ISNUMBER('CCR By Report Year'!AB132)=TRUE,HLOOKUP('CCR By Report Year'!AB132,'CCR By Report Year'!$R$4:$X$254,FinalData!$A132+1,FALSE),"..")</f>
        <v>..</v>
      </c>
      <c r="AB132" t="str">
        <f>IF(ISNUMBER('CCR By Report Year'!AC132)=TRUE,HLOOKUP('CCR By Report Year'!AC132,'CCR By Report Year'!$R$4:$X$254,FinalData!$A132+1,FALSE),"..")</f>
        <v>..</v>
      </c>
      <c r="AC132" t="str">
        <f>IF(ISNUMBER('CCR By Report Year'!AD132)=TRUE,HLOOKUP('CCR By Report Year'!AD132,'CCR By Report Year'!$R$4:$X$254,FinalData!$A132+1,FALSE),"..")</f>
        <v>..</v>
      </c>
      <c r="AD132" t="str">
        <f>IF(ISNUMBER('CCR By Report Year'!AE132)=TRUE,HLOOKUP('CCR By Report Year'!AE132,'CCR By Report Year'!$R$4:$X$254,FinalData!$A132+1,FALSE),"..")</f>
        <v>..</v>
      </c>
      <c r="AE132" t="str">
        <f>IF(ISNUMBER('CCR By Report Year'!AF132)=TRUE,HLOOKUP('CCR By Report Year'!AF132,'CCR By Report Year'!$R$4:$X$254,FinalData!$A132+1,FALSE),"..")</f>
        <v>..</v>
      </c>
      <c r="AF132" t="str">
        <f>IF(ISNUMBER('CCR By Report Year'!AG132)=TRUE,HLOOKUP('CCR By Report Year'!AG132,'CCR By Report Year'!$R$4:$X$254,FinalData!$A132+1,FALSE),"..")</f>
        <v>..</v>
      </c>
      <c r="AG132" t="str">
        <f>IF(ISNUMBER('CCR By Report Year'!AH132)=TRUE,HLOOKUP('CCR By Report Year'!AH132,'CCR By Report Year'!$R$4:$X$254,FinalData!$A132+1,FALSE),"..")</f>
        <v>..</v>
      </c>
      <c r="AH132" t="str">
        <f>IF(ISNUMBER('CCR By Report Year'!AI132)=TRUE,HLOOKUP('CCR By Report Year'!AI132,'CCR By Report Year'!$R$4:$X$254,FinalData!$A132+1,FALSE),"..")</f>
        <v>..</v>
      </c>
      <c r="AI132" t="str">
        <f>IF(ISNUMBER('CCR By Report Year'!AJ132)=TRUE,HLOOKUP('CCR By Report Year'!AJ132,'CCR By Report Year'!$R$4:$X$254,FinalData!$A132+1,FALSE),"..")</f>
        <v>..</v>
      </c>
    </row>
    <row r="133" spans="1:35" x14ac:dyDescent="0.35">
      <c r="A133">
        <v>129</v>
      </c>
      <c r="B133" t="s">
        <v>128</v>
      </c>
      <c r="C133">
        <f>IF(ISNUMBER('CCR By Report Year'!Z133)=TRUE,HLOOKUP('CCR By Report Year'!Z133,'CCR By Report Year'!$A$4:$H$254,FinalData!$A133+1,FALSE),"..")</f>
        <v>0.63688775510204088</v>
      </c>
      <c r="D133">
        <f>IF(ISNUMBER('CCR By Report Year'!AA133)=TRUE,HLOOKUP('CCR By Report Year'!AA133,'CCR By Report Year'!$A$4:$H$254,FinalData!$A133+1,FALSE),"..")</f>
        <v>0.62267857142857141</v>
      </c>
      <c r="E133">
        <f>IF(ISNUMBER('CCR By Report Year'!AB133)=TRUE,HLOOKUP('CCR By Report Year'!AB133,'CCR By Report Year'!$A$4:$H$254,FinalData!$A133+1,FALSE),"..")</f>
        <v>0.62267857142857141</v>
      </c>
      <c r="F133">
        <f>IF(ISNUMBER('CCR By Report Year'!AC133)=TRUE,HLOOKUP('CCR By Report Year'!AC133,'CCR By Report Year'!$A$4:$H$254,FinalData!$A133+1,FALSE),"..")</f>
        <v>0.52714285714285714</v>
      </c>
      <c r="G133">
        <f>IF(ISNUMBER('CCR By Report Year'!AD133)=TRUE,HLOOKUP('CCR By Report Year'!AD133,'CCR By Report Year'!$A$4:$H$254,FinalData!$A133+1,FALSE),"..")</f>
        <v>0.52714285714285714</v>
      </c>
      <c r="H133">
        <f>IF(ISNUMBER('CCR By Report Year'!AE133)=TRUE,HLOOKUP('CCR By Report Year'!AE133,'CCR By Report Year'!$A$4:$H$254,FinalData!$A133+1,FALSE),"..")</f>
        <v>0.52714285714285714</v>
      </c>
      <c r="I133">
        <f>IF(ISNUMBER('CCR By Report Year'!AF133)=TRUE,HLOOKUP('CCR By Report Year'!AF133,'CCR By Report Year'!$A$4:$H$254,FinalData!$A133+1,FALSE),"..")</f>
        <v>0.52714285714285714</v>
      </c>
      <c r="J133">
        <f>IF(ISNUMBER('CCR By Report Year'!AG133)=TRUE,HLOOKUP('CCR By Report Year'!AG133,'CCR By Report Year'!$A$4:$H$254,FinalData!$A133+1,FALSE),"..")</f>
        <v>0.47525510204081634</v>
      </c>
      <c r="K133">
        <f>IF(ISNUMBER('CCR By Report Year'!AH133)=TRUE,HLOOKUP('CCR By Report Year'!AH133,'CCR By Report Year'!$A$4:$H$254,FinalData!$A133+1,FALSE),"..")</f>
        <v>0.47525510204081634</v>
      </c>
      <c r="L133">
        <f>IF(ISNUMBER('CCR By Report Year'!AI133)=TRUE,HLOOKUP('CCR By Report Year'!AI133,'CCR By Report Year'!$A$4:$H$254,FinalData!$A133+1,FALSE),"..")</f>
        <v>0.47525510204081634</v>
      </c>
      <c r="M133">
        <f>IF(ISNUMBER('CCR By Report Year'!AJ133)=TRUE,HLOOKUP('CCR By Report Year'!AJ133,'CCR By Report Year'!$A$4:$H$254,FinalData!$A133+1,FALSE),"..")</f>
        <v>0.47525510204081634</v>
      </c>
      <c r="N133">
        <f>IF(ISNUMBER('CCR By Report Year'!Z133)=TRUE,HLOOKUP('CCR By Report Year'!Z133,'CCR By Report Year'!$J$4:$P$254,FinalData!$A133+1,FALSE),"..")</f>
        <v>0.64200680272108845</v>
      </c>
      <c r="O133">
        <f>IF(ISNUMBER('CCR By Report Year'!AA133)=TRUE,HLOOKUP('CCR By Report Year'!AA133,'CCR By Report Year'!$J$4:$P$254,FinalData!$A133+1,FALSE),"..")</f>
        <v>0.59285714285714286</v>
      </c>
      <c r="P133">
        <f>IF(ISNUMBER('CCR By Report Year'!AB133)=TRUE,HLOOKUP('CCR By Report Year'!AB133,'CCR By Report Year'!$J$4:$P$254,FinalData!$A133+1,FALSE),"..")</f>
        <v>0.59285714285714286</v>
      </c>
      <c r="Q133">
        <f>IF(ISNUMBER('CCR By Report Year'!AC133)=TRUE,HLOOKUP('CCR By Report Year'!AC133,'CCR By Report Year'!$J$4:$P$254,FinalData!$A133+1,FALSE),"..")</f>
        <v>0.43</v>
      </c>
      <c r="R133">
        <f>IF(ISNUMBER('CCR By Report Year'!AD133)=TRUE,HLOOKUP('CCR By Report Year'!AD133,'CCR By Report Year'!$J$4:$P$254,FinalData!$A133+1,FALSE),"..")</f>
        <v>0.43</v>
      </c>
      <c r="S133">
        <f>IF(ISNUMBER('CCR By Report Year'!AE133)=TRUE,HLOOKUP('CCR By Report Year'!AE133,'CCR By Report Year'!$J$4:$P$254,FinalData!$A133+1,FALSE),"..")</f>
        <v>0.43</v>
      </c>
      <c r="T133">
        <f>IF(ISNUMBER('CCR By Report Year'!AF133)=TRUE,HLOOKUP('CCR By Report Year'!AF133,'CCR By Report Year'!$J$4:$P$254,FinalData!$A133+1,FALSE),"..")</f>
        <v>0.43</v>
      </c>
      <c r="U133">
        <f>IF(ISNUMBER('CCR By Report Year'!AG133)=TRUE,HLOOKUP('CCR By Report Year'!AG133,'CCR By Report Year'!$J$4:$P$254,FinalData!$A133+1,FALSE),"..")</f>
        <v>0.35416666666666663</v>
      </c>
      <c r="V133">
        <f>IF(ISNUMBER('CCR By Report Year'!AH133)=TRUE,HLOOKUP('CCR By Report Year'!AH133,'CCR By Report Year'!$J$4:$P$254,FinalData!$A133+1,FALSE),"..")</f>
        <v>0.35416666666666663</v>
      </c>
      <c r="W133">
        <f>IF(ISNUMBER('CCR By Report Year'!AI133)=TRUE,HLOOKUP('CCR By Report Year'!AI133,'CCR By Report Year'!$J$4:$P$254,FinalData!$A133+1,FALSE),"..")</f>
        <v>0.35416666666666663</v>
      </c>
      <c r="X133">
        <f>IF(ISNUMBER('CCR By Report Year'!AJ133)=TRUE,HLOOKUP('CCR By Report Year'!AJ133,'CCR By Report Year'!$J$4:$P$254,FinalData!$A133+1,FALSE),"..")</f>
        <v>0.35416666666666663</v>
      </c>
      <c r="Y133">
        <f>IF(ISNUMBER('CCR By Report Year'!Z133)=TRUE,HLOOKUP('CCR By Report Year'!Z133,'CCR By Report Year'!$R$4:$X$254,FinalData!$A133+1,FALSE),"..")</f>
        <v>0.56666666666666665</v>
      </c>
      <c r="Z133">
        <f>IF(ISNUMBER('CCR By Report Year'!AA133)=TRUE,HLOOKUP('CCR By Report Year'!AA133,'CCR By Report Year'!$R$4:$X$254,FinalData!$A133+1,FALSE),"..")</f>
        <v>0.53035714285714286</v>
      </c>
      <c r="AA133">
        <f>IF(ISNUMBER('CCR By Report Year'!AB133)=TRUE,HLOOKUP('CCR By Report Year'!AB133,'CCR By Report Year'!$R$4:$X$254,FinalData!$A133+1,FALSE),"..")</f>
        <v>0.53035714285714286</v>
      </c>
      <c r="AB133">
        <f>IF(ISNUMBER('CCR By Report Year'!AC133)=TRUE,HLOOKUP('CCR By Report Year'!AC133,'CCR By Report Year'!$R$4:$X$254,FinalData!$A133+1,FALSE),"..")</f>
        <v>0.4642857142857143</v>
      </c>
      <c r="AC133">
        <f>IF(ISNUMBER('CCR By Report Year'!AD133)=TRUE,HLOOKUP('CCR By Report Year'!AD133,'CCR By Report Year'!$R$4:$X$254,FinalData!$A133+1,FALSE),"..")</f>
        <v>0.4642857142857143</v>
      </c>
      <c r="AD133">
        <f>IF(ISNUMBER('CCR By Report Year'!AE133)=TRUE,HLOOKUP('CCR By Report Year'!AE133,'CCR By Report Year'!$R$4:$X$254,FinalData!$A133+1,FALSE),"..")</f>
        <v>0.4642857142857143</v>
      </c>
      <c r="AE133">
        <f>IF(ISNUMBER('CCR By Report Year'!AF133)=TRUE,HLOOKUP('CCR By Report Year'!AF133,'CCR By Report Year'!$R$4:$X$254,FinalData!$A133+1,FALSE),"..")</f>
        <v>0.4642857142857143</v>
      </c>
      <c r="AF133">
        <f>IF(ISNUMBER('CCR By Report Year'!AG133)=TRUE,HLOOKUP('CCR By Report Year'!AG133,'CCR By Report Year'!$R$4:$X$254,FinalData!$A133+1,FALSE),"..")</f>
        <v>0.44583333333333336</v>
      </c>
      <c r="AG133">
        <f>IF(ISNUMBER('CCR By Report Year'!AH133)=TRUE,HLOOKUP('CCR By Report Year'!AH133,'CCR By Report Year'!$R$4:$X$254,FinalData!$A133+1,FALSE),"..")</f>
        <v>0.44583333333333336</v>
      </c>
      <c r="AH133">
        <f>IF(ISNUMBER('CCR By Report Year'!AI133)=TRUE,HLOOKUP('CCR By Report Year'!AI133,'CCR By Report Year'!$R$4:$X$254,FinalData!$A133+1,FALSE),"..")</f>
        <v>0.44583333333333336</v>
      </c>
      <c r="AI133">
        <f>IF(ISNUMBER('CCR By Report Year'!AJ133)=TRUE,HLOOKUP('CCR By Report Year'!AJ133,'CCR By Report Year'!$R$4:$X$254,FinalData!$A133+1,FALSE),"..")</f>
        <v>0.44583333333333336</v>
      </c>
    </row>
    <row r="134" spans="1:35" x14ac:dyDescent="0.35">
      <c r="A134">
        <v>130</v>
      </c>
      <c r="B134" t="s">
        <v>129</v>
      </c>
      <c r="C134" t="str">
        <f>IF(ISNUMBER('CCR By Report Year'!Z134)=TRUE,HLOOKUP('CCR By Report Year'!Z134,'CCR By Report Year'!$A$4:$H$254,FinalData!$A134+1,FALSE),"..")</f>
        <v>..</v>
      </c>
      <c r="D134" t="str">
        <f>IF(ISNUMBER('CCR By Report Year'!AA134)=TRUE,HLOOKUP('CCR By Report Year'!AA134,'CCR By Report Year'!$A$4:$H$254,FinalData!$A134+1,FALSE),"..")</f>
        <v>..</v>
      </c>
      <c r="E134" t="str">
        <f>IF(ISNUMBER('CCR By Report Year'!AB134)=TRUE,HLOOKUP('CCR By Report Year'!AB134,'CCR By Report Year'!$A$4:$H$254,FinalData!$A134+1,FALSE),"..")</f>
        <v>..</v>
      </c>
      <c r="F134" t="str">
        <f>IF(ISNUMBER('CCR By Report Year'!AC134)=TRUE,HLOOKUP('CCR By Report Year'!AC134,'CCR By Report Year'!$A$4:$H$254,FinalData!$A134+1,FALSE),"..")</f>
        <v>..</v>
      </c>
      <c r="G134" t="str">
        <f>IF(ISNUMBER('CCR By Report Year'!AD134)=TRUE,HLOOKUP('CCR By Report Year'!AD134,'CCR By Report Year'!$A$4:$H$254,FinalData!$A134+1,FALSE),"..")</f>
        <v>..</v>
      </c>
      <c r="H134" t="str">
        <f>IF(ISNUMBER('CCR By Report Year'!AE134)=TRUE,HLOOKUP('CCR By Report Year'!AE134,'CCR By Report Year'!$A$4:$H$254,FinalData!$A134+1,FALSE),"..")</f>
        <v>..</v>
      </c>
      <c r="I134" t="str">
        <f>IF(ISNUMBER('CCR By Report Year'!AF134)=TRUE,HLOOKUP('CCR By Report Year'!AF134,'CCR By Report Year'!$A$4:$H$254,FinalData!$A134+1,FALSE),"..")</f>
        <v>..</v>
      </c>
      <c r="J134" t="str">
        <f>IF(ISNUMBER('CCR By Report Year'!AG134)=TRUE,HLOOKUP('CCR By Report Year'!AG134,'CCR By Report Year'!$A$4:$H$254,FinalData!$A134+1,FALSE),"..")</f>
        <v>..</v>
      </c>
      <c r="K134" t="str">
        <f>IF(ISNUMBER('CCR By Report Year'!AH134)=TRUE,HLOOKUP('CCR By Report Year'!AH134,'CCR By Report Year'!$A$4:$H$254,FinalData!$A134+1,FALSE),"..")</f>
        <v>..</v>
      </c>
      <c r="L134" t="str">
        <f>IF(ISNUMBER('CCR By Report Year'!AI134)=TRUE,HLOOKUP('CCR By Report Year'!AI134,'CCR By Report Year'!$A$4:$H$254,FinalData!$A134+1,FALSE),"..")</f>
        <v>..</v>
      </c>
      <c r="M134" t="str">
        <f>IF(ISNUMBER('CCR By Report Year'!AJ134)=TRUE,HLOOKUP('CCR By Report Year'!AJ134,'CCR By Report Year'!$A$4:$H$254,FinalData!$A134+1,FALSE),"..")</f>
        <v>..</v>
      </c>
      <c r="N134" t="str">
        <f>IF(ISNUMBER('CCR By Report Year'!Z134)=TRUE,HLOOKUP('CCR By Report Year'!Z134,'CCR By Report Year'!$J$4:$P$254,FinalData!$A134+1,FALSE),"..")</f>
        <v>..</v>
      </c>
      <c r="O134" t="str">
        <f>IF(ISNUMBER('CCR By Report Year'!AA134)=TRUE,HLOOKUP('CCR By Report Year'!AA134,'CCR By Report Year'!$J$4:$P$254,FinalData!$A134+1,FALSE),"..")</f>
        <v>..</v>
      </c>
      <c r="P134" t="str">
        <f>IF(ISNUMBER('CCR By Report Year'!AB134)=TRUE,HLOOKUP('CCR By Report Year'!AB134,'CCR By Report Year'!$J$4:$P$254,FinalData!$A134+1,FALSE),"..")</f>
        <v>..</v>
      </c>
      <c r="Q134" t="str">
        <f>IF(ISNUMBER('CCR By Report Year'!AC134)=TRUE,HLOOKUP('CCR By Report Year'!AC134,'CCR By Report Year'!$J$4:$P$254,FinalData!$A134+1,FALSE),"..")</f>
        <v>..</v>
      </c>
      <c r="R134" t="str">
        <f>IF(ISNUMBER('CCR By Report Year'!AD134)=TRUE,HLOOKUP('CCR By Report Year'!AD134,'CCR By Report Year'!$J$4:$P$254,FinalData!$A134+1,FALSE),"..")</f>
        <v>..</v>
      </c>
      <c r="S134" t="str">
        <f>IF(ISNUMBER('CCR By Report Year'!AE134)=TRUE,HLOOKUP('CCR By Report Year'!AE134,'CCR By Report Year'!$J$4:$P$254,FinalData!$A134+1,FALSE),"..")</f>
        <v>..</v>
      </c>
      <c r="T134" t="str">
        <f>IF(ISNUMBER('CCR By Report Year'!AF134)=TRUE,HLOOKUP('CCR By Report Year'!AF134,'CCR By Report Year'!$J$4:$P$254,FinalData!$A134+1,FALSE),"..")</f>
        <v>..</v>
      </c>
      <c r="U134" t="str">
        <f>IF(ISNUMBER('CCR By Report Year'!AG134)=TRUE,HLOOKUP('CCR By Report Year'!AG134,'CCR By Report Year'!$J$4:$P$254,FinalData!$A134+1,FALSE),"..")</f>
        <v>..</v>
      </c>
      <c r="V134" t="str">
        <f>IF(ISNUMBER('CCR By Report Year'!AH134)=TRUE,HLOOKUP('CCR By Report Year'!AH134,'CCR By Report Year'!$J$4:$P$254,FinalData!$A134+1,FALSE),"..")</f>
        <v>..</v>
      </c>
      <c r="W134" t="str">
        <f>IF(ISNUMBER('CCR By Report Year'!AI134)=TRUE,HLOOKUP('CCR By Report Year'!AI134,'CCR By Report Year'!$J$4:$P$254,FinalData!$A134+1,FALSE),"..")</f>
        <v>..</v>
      </c>
      <c r="X134" t="str">
        <f>IF(ISNUMBER('CCR By Report Year'!AJ134)=TRUE,HLOOKUP('CCR By Report Year'!AJ134,'CCR By Report Year'!$J$4:$P$254,FinalData!$A134+1,FALSE),"..")</f>
        <v>..</v>
      </c>
      <c r="Y134" t="str">
        <f>IF(ISNUMBER('CCR By Report Year'!Z134)=TRUE,HLOOKUP('CCR By Report Year'!Z134,'CCR By Report Year'!$R$4:$X$254,FinalData!$A134+1,FALSE),"..")</f>
        <v>..</v>
      </c>
      <c r="Z134" t="str">
        <f>IF(ISNUMBER('CCR By Report Year'!AA134)=TRUE,HLOOKUP('CCR By Report Year'!AA134,'CCR By Report Year'!$R$4:$X$254,FinalData!$A134+1,FALSE),"..")</f>
        <v>..</v>
      </c>
      <c r="AA134" t="str">
        <f>IF(ISNUMBER('CCR By Report Year'!AB134)=TRUE,HLOOKUP('CCR By Report Year'!AB134,'CCR By Report Year'!$R$4:$X$254,FinalData!$A134+1,FALSE),"..")</f>
        <v>..</v>
      </c>
      <c r="AB134" t="str">
        <f>IF(ISNUMBER('CCR By Report Year'!AC134)=TRUE,HLOOKUP('CCR By Report Year'!AC134,'CCR By Report Year'!$R$4:$X$254,FinalData!$A134+1,FALSE),"..")</f>
        <v>..</v>
      </c>
      <c r="AC134" t="str">
        <f>IF(ISNUMBER('CCR By Report Year'!AD134)=TRUE,HLOOKUP('CCR By Report Year'!AD134,'CCR By Report Year'!$R$4:$X$254,FinalData!$A134+1,FALSE),"..")</f>
        <v>..</v>
      </c>
      <c r="AD134" t="str">
        <f>IF(ISNUMBER('CCR By Report Year'!AE134)=TRUE,HLOOKUP('CCR By Report Year'!AE134,'CCR By Report Year'!$R$4:$X$254,FinalData!$A134+1,FALSE),"..")</f>
        <v>..</v>
      </c>
      <c r="AE134" t="str">
        <f>IF(ISNUMBER('CCR By Report Year'!AF134)=TRUE,HLOOKUP('CCR By Report Year'!AF134,'CCR By Report Year'!$R$4:$X$254,FinalData!$A134+1,FALSE),"..")</f>
        <v>..</v>
      </c>
      <c r="AF134" t="str">
        <f>IF(ISNUMBER('CCR By Report Year'!AG134)=TRUE,HLOOKUP('CCR By Report Year'!AG134,'CCR By Report Year'!$R$4:$X$254,FinalData!$A134+1,FALSE),"..")</f>
        <v>..</v>
      </c>
      <c r="AG134" t="str">
        <f>IF(ISNUMBER('CCR By Report Year'!AH134)=TRUE,HLOOKUP('CCR By Report Year'!AH134,'CCR By Report Year'!$R$4:$X$254,FinalData!$A134+1,FALSE),"..")</f>
        <v>..</v>
      </c>
      <c r="AH134" t="str">
        <f>IF(ISNUMBER('CCR By Report Year'!AI134)=TRUE,HLOOKUP('CCR By Report Year'!AI134,'CCR By Report Year'!$R$4:$X$254,FinalData!$A134+1,FALSE),"..")</f>
        <v>..</v>
      </c>
      <c r="AI134" t="str">
        <f>IF(ISNUMBER('CCR By Report Year'!AJ134)=TRUE,HLOOKUP('CCR By Report Year'!AJ134,'CCR By Report Year'!$R$4:$X$254,FinalData!$A134+1,FALSE),"..")</f>
        <v>..</v>
      </c>
    </row>
    <row r="135" spans="1:35" x14ac:dyDescent="0.35">
      <c r="A135">
        <v>131</v>
      </c>
      <c r="B135" t="s">
        <v>130</v>
      </c>
      <c r="C135" t="str">
        <f>IF(ISNUMBER('CCR By Report Year'!Z135)=TRUE,HLOOKUP('CCR By Report Year'!Z135,'CCR By Report Year'!$A$4:$H$254,FinalData!$A135+1,FALSE),"..")</f>
        <v>..</v>
      </c>
      <c r="D135" t="str">
        <f>IF(ISNUMBER('CCR By Report Year'!AA135)=TRUE,HLOOKUP('CCR By Report Year'!AA135,'CCR By Report Year'!$A$4:$H$254,FinalData!$A135+1,FALSE),"..")</f>
        <v>..</v>
      </c>
      <c r="E135" t="str">
        <f>IF(ISNUMBER('CCR By Report Year'!AB135)=TRUE,HLOOKUP('CCR By Report Year'!AB135,'CCR By Report Year'!$A$4:$H$254,FinalData!$A135+1,FALSE),"..")</f>
        <v>..</v>
      </c>
      <c r="F135" t="str">
        <f>IF(ISNUMBER('CCR By Report Year'!AC135)=TRUE,HLOOKUP('CCR By Report Year'!AC135,'CCR By Report Year'!$A$4:$H$254,FinalData!$A135+1,FALSE),"..")</f>
        <v>..</v>
      </c>
      <c r="G135" t="str">
        <f>IF(ISNUMBER('CCR By Report Year'!AD135)=TRUE,HLOOKUP('CCR By Report Year'!AD135,'CCR By Report Year'!$A$4:$H$254,FinalData!$A135+1,FALSE),"..")</f>
        <v>..</v>
      </c>
      <c r="H135" t="str">
        <f>IF(ISNUMBER('CCR By Report Year'!AE135)=TRUE,HLOOKUP('CCR By Report Year'!AE135,'CCR By Report Year'!$A$4:$H$254,FinalData!$A135+1,FALSE),"..")</f>
        <v>..</v>
      </c>
      <c r="I135" t="str">
        <f>IF(ISNUMBER('CCR By Report Year'!AF135)=TRUE,HLOOKUP('CCR By Report Year'!AF135,'CCR By Report Year'!$A$4:$H$254,FinalData!$A135+1,FALSE),"..")</f>
        <v>..</v>
      </c>
      <c r="J135" t="str">
        <f>IF(ISNUMBER('CCR By Report Year'!AG135)=TRUE,HLOOKUP('CCR By Report Year'!AG135,'CCR By Report Year'!$A$4:$H$254,FinalData!$A135+1,FALSE),"..")</f>
        <v>..</v>
      </c>
      <c r="K135" t="str">
        <f>IF(ISNUMBER('CCR By Report Year'!AH135)=TRUE,HLOOKUP('CCR By Report Year'!AH135,'CCR By Report Year'!$A$4:$H$254,FinalData!$A135+1,FALSE),"..")</f>
        <v>..</v>
      </c>
      <c r="L135" t="str">
        <f>IF(ISNUMBER('CCR By Report Year'!AI135)=TRUE,HLOOKUP('CCR By Report Year'!AI135,'CCR By Report Year'!$A$4:$H$254,FinalData!$A135+1,FALSE),"..")</f>
        <v>..</v>
      </c>
      <c r="M135" t="str">
        <f>IF(ISNUMBER('CCR By Report Year'!AJ135)=TRUE,HLOOKUP('CCR By Report Year'!AJ135,'CCR By Report Year'!$A$4:$H$254,FinalData!$A135+1,FALSE),"..")</f>
        <v>..</v>
      </c>
      <c r="N135" t="str">
        <f>IF(ISNUMBER('CCR By Report Year'!Z135)=TRUE,HLOOKUP('CCR By Report Year'!Z135,'CCR By Report Year'!$J$4:$P$254,FinalData!$A135+1,FALSE),"..")</f>
        <v>..</v>
      </c>
      <c r="O135" t="str">
        <f>IF(ISNUMBER('CCR By Report Year'!AA135)=TRUE,HLOOKUP('CCR By Report Year'!AA135,'CCR By Report Year'!$J$4:$P$254,FinalData!$A135+1,FALSE),"..")</f>
        <v>..</v>
      </c>
      <c r="P135" t="str">
        <f>IF(ISNUMBER('CCR By Report Year'!AB135)=TRUE,HLOOKUP('CCR By Report Year'!AB135,'CCR By Report Year'!$J$4:$P$254,FinalData!$A135+1,FALSE),"..")</f>
        <v>..</v>
      </c>
      <c r="Q135" t="str">
        <f>IF(ISNUMBER('CCR By Report Year'!AC135)=TRUE,HLOOKUP('CCR By Report Year'!AC135,'CCR By Report Year'!$J$4:$P$254,FinalData!$A135+1,FALSE),"..")</f>
        <v>..</v>
      </c>
      <c r="R135" t="str">
        <f>IF(ISNUMBER('CCR By Report Year'!AD135)=TRUE,HLOOKUP('CCR By Report Year'!AD135,'CCR By Report Year'!$J$4:$P$254,FinalData!$A135+1,FALSE),"..")</f>
        <v>..</v>
      </c>
      <c r="S135" t="str">
        <f>IF(ISNUMBER('CCR By Report Year'!AE135)=TRUE,HLOOKUP('CCR By Report Year'!AE135,'CCR By Report Year'!$J$4:$P$254,FinalData!$A135+1,FALSE),"..")</f>
        <v>..</v>
      </c>
      <c r="T135" t="str">
        <f>IF(ISNUMBER('CCR By Report Year'!AF135)=TRUE,HLOOKUP('CCR By Report Year'!AF135,'CCR By Report Year'!$J$4:$P$254,FinalData!$A135+1,FALSE),"..")</f>
        <v>..</v>
      </c>
      <c r="U135" t="str">
        <f>IF(ISNUMBER('CCR By Report Year'!AG135)=TRUE,HLOOKUP('CCR By Report Year'!AG135,'CCR By Report Year'!$J$4:$P$254,FinalData!$A135+1,FALSE),"..")</f>
        <v>..</v>
      </c>
      <c r="V135" t="str">
        <f>IF(ISNUMBER('CCR By Report Year'!AH135)=TRUE,HLOOKUP('CCR By Report Year'!AH135,'CCR By Report Year'!$J$4:$P$254,FinalData!$A135+1,FALSE),"..")</f>
        <v>..</v>
      </c>
      <c r="W135" t="str">
        <f>IF(ISNUMBER('CCR By Report Year'!AI135)=TRUE,HLOOKUP('CCR By Report Year'!AI135,'CCR By Report Year'!$J$4:$P$254,FinalData!$A135+1,FALSE),"..")</f>
        <v>..</v>
      </c>
      <c r="X135" t="str">
        <f>IF(ISNUMBER('CCR By Report Year'!AJ135)=TRUE,HLOOKUP('CCR By Report Year'!AJ135,'CCR By Report Year'!$J$4:$P$254,FinalData!$A135+1,FALSE),"..")</f>
        <v>..</v>
      </c>
      <c r="Y135" t="str">
        <f>IF(ISNUMBER('CCR By Report Year'!Z135)=TRUE,HLOOKUP('CCR By Report Year'!Z135,'CCR By Report Year'!$R$4:$X$254,FinalData!$A135+1,FALSE),"..")</f>
        <v>..</v>
      </c>
      <c r="Z135" t="str">
        <f>IF(ISNUMBER('CCR By Report Year'!AA135)=TRUE,HLOOKUP('CCR By Report Year'!AA135,'CCR By Report Year'!$R$4:$X$254,FinalData!$A135+1,FALSE),"..")</f>
        <v>..</v>
      </c>
      <c r="AA135" t="str">
        <f>IF(ISNUMBER('CCR By Report Year'!AB135)=TRUE,HLOOKUP('CCR By Report Year'!AB135,'CCR By Report Year'!$R$4:$X$254,FinalData!$A135+1,FALSE),"..")</f>
        <v>..</v>
      </c>
      <c r="AB135" t="str">
        <f>IF(ISNUMBER('CCR By Report Year'!AC135)=TRUE,HLOOKUP('CCR By Report Year'!AC135,'CCR By Report Year'!$R$4:$X$254,FinalData!$A135+1,FALSE),"..")</f>
        <v>..</v>
      </c>
      <c r="AC135" t="str">
        <f>IF(ISNUMBER('CCR By Report Year'!AD135)=TRUE,HLOOKUP('CCR By Report Year'!AD135,'CCR By Report Year'!$R$4:$X$254,FinalData!$A135+1,FALSE),"..")</f>
        <v>..</v>
      </c>
      <c r="AD135" t="str">
        <f>IF(ISNUMBER('CCR By Report Year'!AE135)=TRUE,HLOOKUP('CCR By Report Year'!AE135,'CCR By Report Year'!$R$4:$X$254,FinalData!$A135+1,FALSE),"..")</f>
        <v>..</v>
      </c>
      <c r="AE135" t="str">
        <f>IF(ISNUMBER('CCR By Report Year'!AF135)=TRUE,HLOOKUP('CCR By Report Year'!AF135,'CCR By Report Year'!$R$4:$X$254,FinalData!$A135+1,FALSE),"..")</f>
        <v>..</v>
      </c>
      <c r="AF135" t="str">
        <f>IF(ISNUMBER('CCR By Report Year'!AG135)=TRUE,HLOOKUP('CCR By Report Year'!AG135,'CCR By Report Year'!$R$4:$X$254,FinalData!$A135+1,FALSE),"..")</f>
        <v>..</v>
      </c>
      <c r="AG135" t="str">
        <f>IF(ISNUMBER('CCR By Report Year'!AH135)=TRUE,HLOOKUP('CCR By Report Year'!AH135,'CCR By Report Year'!$R$4:$X$254,FinalData!$A135+1,FALSE),"..")</f>
        <v>..</v>
      </c>
      <c r="AH135" t="str">
        <f>IF(ISNUMBER('CCR By Report Year'!AI135)=TRUE,HLOOKUP('CCR By Report Year'!AI135,'CCR By Report Year'!$R$4:$X$254,FinalData!$A135+1,FALSE),"..")</f>
        <v>..</v>
      </c>
      <c r="AI135" t="str">
        <f>IF(ISNUMBER('CCR By Report Year'!AJ135)=TRUE,HLOOKUP('CCR By Report Year'!AJ135,'CCR By Report Year'!$R$4:$X$254,FinalData!$A135+1,FALSE),"..")</f>
        <v>..</v>
      </c>
    </row>
    <row r="136" spans="1:35" x14ac:dyDescent="0.35">
      <c r="A136">
        <v>132</v>
      </c>
      <c r="B136" t="s">
        <v>131</v>
      </c>
      <c r="C136" t="str">
        <f>IF(ISNUMBER('CCR By Report Year'!Z136)=TRUE,HLOOKUP('CCR By Report Year'!Z136,'CCR By Report Year'!$A$4:$H$254,FinalData!$A136+1,FALSE),"..")</f>
        <v>..</v>
      </c>
      <c r="D136" t="str">
        <f>IF(ISNUMBER('CCR By Report Year'!AA136)=TRUE,HLOOKUP('CCR By Report Year'!AA136,'CCR By Report Year'!$A$4:$H$254,FinalData!$A136+1,FALSE),"..")</f>
        <v>..</v>
      </c>
      <c r="E136" t="str">
        <f>IF(ISNUMBER('CCR By Report Year'!AB136)=TRUE,HLOOKUP('CCR By Report Year'!AB136,'CCR By Report Year'!$A$4:$H$254,FinalData!$A136+1,FALSE),"..")</f>
        <v>..</v>
      </c>
      <c r="F136" t="str">
        <f>IF(ISNUMBER('CCR By Report Year'!AC136)=TRUE,HLOOKUP('CCR By Report Year'!AC136,'CCR By Report Year'!$A$4:$H$254,FinalData!$A136+1,FALSE),"..")</f>
        <v>..</v>
      </c>
      <c r="G136" t="str">
        <f>IF(ISNUMBER('CCR By Report Year'!AD136)=TRUE,HLOOKUP('CCR By Report Year'!AD136,'CCR By Report Year'!$A$4:$H$254,FinalData!$A136+1,FALSE),"..")</f>
        <v>..</v>
      </c>
      <c r="H136" t="str">
        <f>IF(ISNUMBER('CCR By Report Year'!AE136)=TRUE,HLOOKUP('CCR By Report Year'!AE136,'CCR By Report Year'!$A$4:$H$254,FinalData!$A136+1,FALSE),"..")</f>
        <v>..</v>
      </c>
      <c r="I136" t="str">
        <f>IF(ISNUMBER('CCR By Report Year'!AF136)=TRUE,HLOOKUP('CCR By Report Year'!AF136,'CCR By Report Year'!$A$4:$H$254,FinalData!$A136+1,FALSE),"..")</f>
        <v>..</v>
      </c>
      <c r="J136" t="str">
        <f>IF(ISNUMBER('CCR By Report Year'!AG136)=TRUE,HLOOKUP('CCR By Report Year'!AG136,'CCR By Report Year'!$A$4:$H$254,FinalData!$A136+1,FALSE),"..")</f>
        <v>..</v>
      </c>
      <c r="K136" t="str">
        <f>IF(ISNUMBER('CCR By Report Year'!AH136)=TRUE,HLOOKUP('CCR By Report Year'!AH136,'CCR By Report Year'!$A$4:$H$254,FinalData!$A136+1,FALSE),"..")</f>
        <v>..</v>
      </c>
      <c r="L136" t="str">
        <f>IF(ISNUMBER('CCR By Report Year'!AI136)=TRUE,HLOOKUP('CCR By Report Year'!AI136,'CCR By Report Year'!$A$4:$H$254,FinalData!$A136+1,FALSE),"..")</f>
        <v>..</v>
      </c>
      <c r="M136" t="str">
        <f>IF(ISNUMBER('CCR By Report Year'!AJ136)=TRUE,HLOOKUP('CCR By Report Year'!AJ136,'CCR By Report Year'!$A$4:$H$254,FinalData!$A136+1,FALSE),"..")</f>
        <v>..</v>
      </c>
      <c r="N136" t="str">
        <f>IF(ISNUMBER('CCR By Report Year'!Z136)=TRUE,HLOOKUP('CCR By Report Year'!Z136,'CCR By Report Year'!$J$4:$P$254,FinalData!$A136+1,FALSE),"..")</f>
        <v>..</v>
      </c>
      <c r="O136" t="str">
        <f>IF(ISNUMBER('CCR By Report Year'!AA136)=TRUE,HLOOKUP('CCR By Report Year'!AA136,'CCR By Report Year'!$J$4:$P$254,FinalData!$A136+1,FALSE),"..")</f>
        <v>..</v>
      </c>
      <c r="P136" t="str">
        <f>IF(ISNUMBER('CCR By Report Year'!AB136)=TRUE,HLOOKUP('CCR By Report Year'!AB136,'CCR By Report Year'!$J$4:$P$254,FinalData!$A136+1,FALSE),"..")</f>
        <v>..</v>
      </c>
      <c r="Q136" t="str">
        <f>IF(ISNUMBER('CCR By Report Year'!AC136)=TRUE,HLOOKUP('CCR By Report Year'!AC136,'CCR By Report Year'!$J$4:$P$254,FinalData!$A136+1,FALSE),"..")</f>
        <v>..</v>
      </c>
      <c r="R136" t="str">
        <f>IF(ISNUMBER('CCR By Report Year'!AD136)=TRUE,HLOOKUP('CCR By Report Year'!AD136,'CCR By Report Year'!$J$4:$P$254,FinalData!$A136+1,FALSE),"..")</f>
        <v>..</v>
      </c>
      <c r="S136" t="str">
        <f>IF(ISNUMBER('CCR By Report Year'!AE136)=TRUE,HLOOKUP('CCR By Report Year'!AE136,'CCR By Report Year'!$J$4:$P$254,FinalData!$A136+1,FALSE),"..")</f>
        <v>..</v>
      </c>
      <c r="T136" t="str">
        <f>IF(ISNUMBER('CCR By Report Year'!AF136)=TRUE,HLOOKUP('CCR By Report Year'!AF136,'CCR By Report Year'!$J$4:$P$254,FinalData!$A136+1,FALSE),"..")</f>
        <v>..</v>
      </c>
      <c r="U136" t="str">
        <f>IF(ISNUMBER('CCR By Report Year'!AG136)=TRUE,HLOOKUP('CCR By Report Year'!AG136,'CCR By Report Year'!$J$4:$P$254,FinalData!$A136+1,FALSE),"..")</f>
        <v>..</v>
      </c>
      <c r="V136" t="str">
        <f>IF(ISNUMBER('CCR By Report Year'!AH136)=TRUE,HLOOKUP('CCR By Report Year'!AH136,'CCR By Report Year'!$J$4:$P$254,FinalData!$A136+1,FALSE),"..")</f>
        <v>..</v>
      </c>
      <c r="W136" t="str">
        <f>IF(ISNUMBER('CCR By Report Year'!AI136)=TRUE,HLOOKUP('CCR By Report Year'!AI136,'CCR By Report Year'!$J$4:$P$254,FinalData!$A136+1,FALSE),"..")</f>
        <v>..</v>
      </c>
      <c r="X136" t="str">
        <f>IF(ISNUMBER('CCR By Report Year'!AJ136)=TRUE,HLOOKUP('CCR By Report Year'!AJ136,'CCR By Report Year'!$J$4:$P$254,FinalData!$A136+1,FALSE),"..")</f>
        <v>..</v>
      </c>
      <c r="Y136" t="str">
        <f>IF(ISNUMBER('CCR By Report Year'!Z136)=TRUE,HLOOKUP('CCR By Report Year'!Z136,'CCR By Report Year'!$R$4:$X$254,FinalData!$A136+1,FALSE),"..")</f>
        <v>..</v>
      </c>
      <c r="Z136" t="str">
        <f>IF(ISNUMBER('CCR By Report Year'!AA136)=TRUE,HLOOKUP('CCR By Report Year'!AA136,'CCR By Report Year'!$R$4:$X$254,FinalData!$A136+1,FALSE),"..")</f>
        <v>..</v>
      </c>
      <c r="AA136" t="str">
        <f>IF(ISNUMBER('CCR By Report Year'!AB136)=TRUE,HLOOKUP('CCR By Report Year'!AB136,'CCR By Report Year'!$R$4:$X$254,FinalData!$A136+1,FALSE),"..")</f>
        <v>..</v>
      </c>
      <c r="AB136" t="str">
        <f>IF(ISNUMBER('CCR By Report Year'!AC136)=TRUE,HLOOKUP('CCR By Report Year'!AC136,'CCR By Report Year'!$R$4:$X$254,FinalData!$A136+1,FALSE),"..")</f>
        <v>..</v>
      </c>
      <c r="AC136" t="str">
        <f>IF(ISNUMBER('CCR By Report Year'!AD136)=TRUE,HLOOKUP('CCR By Report Year'!AD136,'CCR By Report Year'!$R$4:$X$254,FinalData!$A136+1,FALSE),"..")</f>
        <v>..</v>
      </c>
      <c r="AD136" t="str">
        <f>IF(ISNUMBER('CCR By Report Year'!AE136)=TRUE,HLOOKUP('CCR By Report Year'!AE136,'CCR By Report Year'!$R$4:$X$254,FinalData!$A136+1,FALSE),"..")</f>
        <v>..</v>
      </c>
      <c r="AE136" t="str">
        <f>IF(ISNUMBER('CCR By Report Year'!AF136)=TRUE,HLOOKUP('CCR By Report Year'!AF136,'CCR By Report Year'!$R$4:$X$254,FinalData!$A136+1,FALSE),"..")</f>
        <v>..</v>
      </c>
      <c r="AF136" t="str">
        <f>IF(ISNUMBER('CCR By Report Year'!AG136)=TRUE,HLOOKUP('CCR By Report Year'!AG136,'CCR By Report Year'!$R$4:$X$254,FinalData!$A136+1,FALSE),"..")</f>
        <v>..</v>
      </c>
      <c r="AG136" t="str">
        <f>IF(ISNUMBER('CCR By Report Year'!AH136)=TRUE,HLOOKUP('CCR By Report Year'!AH136,'CCR By Report Year'!$R$4:$X$254,FinalData!$A136+1,FALSE),"..")</f>
        <v>..</v>
      </c>
      <c r="AH136" t="str">
        <f>IF(ISNUMBER('CCR By Report Year'!AI136)=TRUE,HLOOKUP('CCR By Report Year'!AI136,'CCR By Report Year'!$R$4:$X$254,FinalData!$A136+1,FALSE),"..")</f>
        <v>..</v>
      </c>
      <c r="AI136" t="str">
        <f>IF(ISNUMBER('CCR By Report Year'!AJ136)=TRUE,HLOOKUP('CCR By Report Year'!AJ136,'CCR By Report Year'!$R$4:$X$254,FinalData!$A136+1,FALSE),"..")</f>
        <v>..</v>
      </c>
    </row>
    <row r="137" spans="1:35" x14ac:dyDescent="0.35">
      <c r="A137">
        <v>133</v>
      </c>
      <c r="B137" t="s">
        <v>132</v>
      </c>
      <c r="C137" t="str">
        <f>IF(ISNUMBER('CCR By Report Year'!Z137)=TRUE,HLOOKUP('CCR By Report Year'!Z137,'CCR By Report Year'!$A$4:$H$254,FinalData!$A137+1,FALSE),"..")</f>
        <v>..</v>
      </c>
      <c r="D137" t="str">
        <f>IF(ISNUMBER('CCR By Report Year'!AA137)=TRUE,HLOOKUP('CCR By Report Year'!AA137,'CCR By Report Year'!$A$4:$H$254,FinalData!$A137+1,FALSE),"..")</f>
        <v>..</v>
      </c>
      <c r="E137" t="str">
        <f>IF(ISNUMBER('CCR By Report Year'!AB137)=TRUE,HLOOKUP('CCR By Report Year'!AB137,'CCR By Report Year'!$A$4:$H$254,FinalData!$A137+1,FALSE),"..")</f>
        <v>..</v>
      </c>
      <c r="F137" t="str">
        <f>IF(ISNUMBER('CCR By Report Year'!AC137)=TRUE,HLOOKUP('CCR By Report Year'!AC137,'CCR By Report Year'!$A$4:$H$254,FinalData!$A137+1,FALSE),"..")</f>
        <v>..</v>
      </c>
      <c r="G137" t="str">
        <f>IF(ISNUMBER('CCR By Report Year'!AD137)=TRUE,HLOOKUP('CCR By Report Year'!AD137,'CCR By Report Year'!$A$4:$H$254,FinalData!$A137+1,FALSE),"..")</f>
        <v>..</v>
      </c>
      <c r="H137" t="str">
        <f>IF(ISNUMBER('CCR By Report Year'!AE137)=TRUE,HLOOKUP('CCR By Report Year'!AE137,'CCR By Report Year'!$A$4:$H$254,FinalData!$A137+1,FALSE),"..")</f>
        <v>..</v>
      </c>
      <c r="I137" t="str">
        <f>IF(ISNUMBER('CCR By Report Year'!AF137)=TRUE,HLOOKUP('CCR By Report Year'!AF137,'CCR By Report Year'!$A$4:$H$254,FinalData!$A137+1,FALSE),"..")</f>
        <v>..</v>
      </c>
      <c r="J137" t="str">
        <f>IF(ISNUMBER('CCR By Report Year'!AG137)=TRUE,HLOOKUP('CCR By Report Year'!AG137,'CCR By Report Year'!$A$4:$H$254,FinalData!$A137+1,FALSE),"..")</f>
        <v>..</v>
      </c>
      <c r="K137" t="str">
        <f>IF(ISNUMBER('CCR By Report Year'!AH137)=TRUE,HLOOKUP('CCR By Report Year'!AH137,'CCR By Report Year'!$A$4:$H$254,FinalData!$A137+1,FALSE),"..")</f>
        <v>..</v>
      </c>
      <c r="L137" t="str">
        <f>IF(ISNUMBER('CCR By Report Year'!AI137)=TRUE,HLOOKUP('CCR By Report Year'!AI137,'CCR By Report Year'!$A$4:$H$254,FinalData!$A137+1,FALSE),"..")</f>
        <v>..</v>
      </c>
      <c r="M137" t="str">
        <f>IF(ISNUMBER('CCR By Report Year'!AJ137)=TRUE,HLOOKUP('CCR By Report Year'!AJ137,'CCR By Report Year'!$A$4:$H$254,FinalData!$A137+1,FALSE),"..")</f>
        <v>..</v>
      </c>
      <c r="N137" t="str">
        <f>IF(ISNUMBER('CCR By Report Year'!Z137)=TRUE,HLOOKUP('CCR By Report Year'!Z137,'CCR By Report Year'!$J$4:$P$254,FinalData!$A137+1,FALSE),"..")</f>
        <v>..</v>
      </c>
      <c r="O137" t="str">
        <f>IF(ISNUMBER('CCR By Report Year'!AA137)=TRUE,HLOOKUP('CCR By Report Year'!AA137,'CCR By Report Year'!$J$4:$P$254,FinalData!$A137+1,FALSE),"..")</f>
        <v>..</v>
      </c>
      <c r="P137" t="str">
        <f>IF(ISNUMBER('CCR By Report Year'!AB137)=TRUE,HLOOKUP('CCR By Report Year'!AB137,'CCR By Report Year'!$J$4:$P$254,FinalData!$A137+1,FALSE),"..")</f>
        <v>..</v>
      </c>
      <c r="Q137" t="str">
        <f>IF(ISNUMBER('CCR By Report Year'!AC137)=TRUE,HLOOKUP('CCR By Report Year'!AC137,'CCR By Report Year'!$J$4:$P$254,FinalData!$A137+1,FALSE),"..")</f>
        <v>..</v>
      </c>
      <c r="R137" t="str">
        <f>IF(ISNUMBER('CCR By Report Year'!AD137)=TRUE,HLOOKUP('CCR By Report Year'!AD137,'CCR By Report Year'!$J$4:$P$254,FinalData!$A137+1,FALSE),"..")</f>
        <v>..</v>
      </c>
      <c r="S137" t="str">
        <f>IF(ISNUMBER('CCR By Report Year'!AE137)=TRUE,HLOOKUP('CCR By Report Year'!AE137,'CCR By Report Year'!$J$4:$P$254,FinalData!$A137+1,FALSE),"..")</f>
        <v>..</v>
      </c>
      <c r="T137" t="str">
        <f>IF(ISNUMBER('CCR By Report Year'!AF137)=TRUE,HLOOKUP('CCR By Report Year'!AF137,'CCR By Report Year'!$J$4:$P$254,FinalData!$A137+1,FALSE),"..")</f>
        <v>..</v>
      </c>
      <c r="U137" t="str">
        <f>IF(ISNUMBER('CCR By Report Year'!AG137)=TRUE,HLOOKUP('CCR By Report Year'!AG137,'CCR By Report Year'!$J$4:$P$254,FinalData!$A137+1,FALSE),"..")</f>
        <v>..</v>
      </c>
      <c r="V137" t="str">
        <f>IF(ISNUMBER('CCR By Report Year'!AH137)=TRUE,HLOOKUP('CCR By Report Year'!AH137,'CCR By Report Year'!$J$4:$P$254,FinalData!$A137+1,FALSE),"..")</f>
        <v>..</v>
      </c>
      <c r="W137" t="str">
        <f>IF(ISNUMBER('CCR By Report Year'!AI137)=TRUE,HLOOKUP('CCR By Report Year'!AI137,'CCR By Report Year'!$J$4:$P$254,FinalData!$A137+1,FALSE),"..")</f>
        <v>..</v>
      </c>
      <c r="X137" t="str">
        <f>IF(ISNUMBER('CCR By Report Year'!AJ137)=TRUE,HLOOKUP('CCR By Report Year'!AJ137,'CCR By Report Year'!$J$4:$P$254,FinalData!$A137+1,FALSE),"..")</f>
        <v>..</v>
      </c>
      <c r="Y137" t="str">
        <f>IF(ISNUMBER('CCR By Report Year'!Z137)=TRUE,HLOOKUP('CCR By Report Year'!Z137,'CCR By Report Year'!$R$4:$X$254,FinalData!$A137+1,FALSE),"..")</f>
        <v>..</v>
      </c>
      <c r="Z137" t="str">
        <f>IF(ISNUMBER('CCR By Report Year'!AA137)=TRUE,HLOOKUP('CCR By Report Year'!AA137,'CCR By Report Year'!$R$4:$X$254,FinalData!$A137+1,FALSE),"..")</f>
        <v>..</v>
      </c>
      <c r="AA137" t="str">
        <f>IF(ISNUMBER('CCR By Report Year'!AB137)=TRUE,HLOOKUP('CCR By Report Year'!AB137,'CCR By Report Year'!$R$4:$X$254,FinalData!$A137+1,FALSE),"..")</f>
        <v>..</v>
      </c>
      <c r="AB137" t="str">
        <f>IF(ISNUMBER('CCR By Report Year'!AC137)=TRUE,HLOOKUP('CCR By Report Year'!AC137,'CCR By Report Year'!$R$4:$X$254,FinalData!$A137+1,FALSE),"..")</f>
        <v>..</v>
      </c>
      <c r="AC137" t="str">
        <f>IF(ISNUMBER('CCR By Report Year'!AD137)=TRUE,HLOOKUP('CCR By Report Year'!AD137,'CCR By Report Year'!$R$4:$X$254,FinalData!$A137+1,FALSE),"..")</f>
        <v>..</v>
      </c>
      <c r="AD137" t="str">
        <f>IF(ISNUMBER('CCR By Report Year'!AE137)=TRUE,HLOOKUP('CCR By Report Year'!AE137,'CCR By Report Year'!$R$4:$X$254,FinalData!$A137+1,FALSE),"..")</f>
        <v>..</v>
      </c>
      <c r="AE137" t="str">
        <f>IF(ISNUMBER('CCR By Report Year'!AF137)=TRUE,HLOOKUP('CCR By Report Year'!AF137,'CCR By Report Year'!$R$4:$X$254,FinalData!$A137+1,FALSE),"..")</f>
        <v>..</v>
      </c>
      <c r="AF137" t="str">
        <f>IF(ISNUMBER('CCR By Report Year'!AG137)=TRUE,HLOOKUP('CCR By Report Year'!AG137,'CCR By Report Year'!$R$4:$X$254,FinalData!$A137+1,FALSE),"..")</f>
        <v>..</v>
      </c>
      <c r="AG137" t="str">
        <f>IF(ISNUMBER('CCR By Report Year'!AH137)=TRUE,HLOOKUP('CCR By Report Year'!AH137,'CCR By Report Year'!$R$4:$X$254,FinalData!$A137+1,FALSE),"..")</f>
        <v>..</v>
      </c>
      <c r="AH137" t="str">
        <f>IF(ISNUMBER('CCR By Report Year'!AI137)=TRUE,HLOOKUP('CCR By Report Year'!AI137,'CCR By Report Year'!$R$4:$X$254,FinalData!$A137+1,FALSE),"..")</f>
        <v>..</v>
      </c>
      <c r="AI137" t="str">
        <f>IF(ISNUMBER('CCR By Report Year'!AJ137)=TRUE,HLOOKUP('CCR By Report Year'!AJ137,'CCR By Report Year'!$R$4:$X$254,FinalData!$A137+1,FALSE),"..")</f>
        <v>..</v>
      </c>
    </row>
    <row r="138" spans="1:35" x14ac:dyDescent="0.35">
      <c r="A138">
        <v>134</v>
      </c>
      <c r="B138" s="19" t="s">
        <v>133</v>
      </c>
      <c r="C138" t="str">
        <f>IF(ISNUMBER('CCR By Report Year'!Z138)=TRUE,HLOOKUP('CCR By Report Year'!Z138,'CCR By Report Year'!$A$4:$H$254,FinalData!$A138+1,FALSE),"..")</f>
        <v>..</v>
      </c>
      <c r="D138" t="str">
        <f>IF(ISNUMBER('CCR By Report Year'!AA138)=TRUE,HLOOKUP('CCR By Report Year'!AA138,'CCR By Report Year'!$A$4:$H$254,FinalData!$A138+1,FALSE),"..")</f>
        <v>..</v>
      </c>
      <c r="E138" t="str">
        <f>IF(ISNUMBER('CCR By Report Year'!AB138)=TRUE,HLOOKUP('CCR By Report Year'!AB138,'CCR By Report Year'!$A$4:$H$254,FinalData!$A138+1,FALSE),"..")</f>
        <v>..</v>
      </c>
      <c r="F138" t="str">
        <f>IF(ISNUMBER('CCR By Report Year'!AC138)=TRUE,HLOOKUP('CCR By Report Year'!AC138,'CCR By Report Year'!$A$4:$H$254,FinalData!$A138+1,FALSE),"..")</f>
        <v>..</v>
      </c>
      <c r="G138" t="str">
        <f>IF(ISNUMBER('CCR By Report Year'!AD138)=TRUE,HLOOKUP('CCR By Report Year'!AD138,'CCR By Report Year'!$A$4:$H$254,FinalData!$A138+1,FALSE),"..")</f>
        <v>..</v>
      </c>
      <c r="H138" t="str">
        <f>IF(ISNUMBER('CCR By Report Year'!AE138)=TRUE,HLOOKUP('CCR By Report Year'!AE138,'CCR By Report Year'!$A$4:$H$254,FinalData!$A138+1,FALSE),"..")</f>
        <v>..</v>
      </c>
      <c r="I138" t="str">
        <f>IF(ISNUMBER('CCR By Report Year'!AF138)=TRUE,HLOOKUP('CCR By Report Year'!AF138,'CCR By Report Year'!$A$4:$H$254,FinalData!$A138+1,FALSE),"..")</f>
        <v>..</v>
      </c>
      <c r="J138" t="str">
        <f>IF(ISNUMBER('CCR By Report Year'!AG138)=TRUE,HLOOKUP('CCR By Report Year'!AG138,'CCR By Report Year'!$A$4:$H$254,FinalData!$A138+1,FALSE),"..")</f>
        <v>..</v>
      </c>
      <c r="K138" t="str">
        <f>IF(ISNUMBER('CCR By Report Year'!AH138)=TRUE,HLOOKUP('CCR By Report Year'!AH138,'CCR By Report Year'!$A$4:$H$254,FinalData!$A138+1,FALSE),"..")</f>
        <v>..</v>
      </c>
      <c r="L138" t="str">
        <f>IF(ISNUMBER('CCR By Report Year'!AI138)=TRUE,HLOOKUP('CCR By Report Year'!AI138,'CCR By Report Year'!$A$4:$H$254,FinalData!$A138+1,FALSE),"..")</f>
        <v>..</v>
      </c>
      <c r="M138" t="str">
        <f>IF(ISNUMBER('CCR By Report Year'!AJ138)=TRUE,HLOOKUP('CCR By Report Year'!AJ138,'CCR By Report Year'!$A$4:$H$254,FinalData!$A138+1,FALSE),"..")</f>
        <v>..</v>
      </c>
      <c r="N138" t="str">
        <f>IF(ISNUMBER('CCR By Report Year'!Z138)=TRUE,HLOOKUP('CCR By Report Year'!Z138,'CCR By Report Year'!$J$4:$P$254,FinalData!$A138+1,FALSE),"..")</f>
        <v>..</v>
      </c>
      <c r="O138" t="str">
        <f>IF(ISNUMBER('CCR By Report Year'!AA138)=TRUE,HLOOKUP('CCR By Report Year'!AA138,'CCR By Report Year'!$J$4:$P$254,FinalData!$A138+1,FALSE),"..")</f>
        <v>..</v>
      </c>
      <c r="P138" t="str">
        <f>IF(ISNUMBER('CCR By Report Year'!AB138)=TRUE,HLOOKUP('CCR By Report Year'!AB138,'CCR By Report Year'!$J$4:$P$254,FinalData!$A138+1,FALSE),"..")</f>
        <v>..</v>
      </c>
      <c r="Q138" t="str">
        <f>IF(ISNUMBER('CCR By Report Year'!AC138)=TRUE,HLOOKUP('CCR By Report Year'!AC138,'CCR By Report Year'!$J$4:$P$254,FinalData!$A138+1,FALSE),"..")</f>
        <v>..</v>
      </c>
      <c r="R138" t="str">
        <f>IF(ISNUMBER('CCR By Report Year'!AD138)=TRUE,HLOOKUP('CCR By Report Year'!AD138,'CCR By Report Year'!$J$4:$P$254,FinalData!$A138+1,FALSE),"..")</f>
        <v>..</v>
      </c>
      <c r="S138" t="str">
        <f>IF(ISNUMBER('CCR By Report Year'!AE138)=TRUE,HLOOKUP('CCR By Report Year'!AE138,'CCR By Report Year'!$J$4:$P$254,FinalData!$A138+1,FALSE),"..")</f>
        <v>..</v>
      </c>
      <c r="T138" t="str">
        <f>IF(ISNUMBER('CCR By Report Year'!AF138)=TRUE,HLOOKUP('CCR By Report Year'!AF138,'CCR By Report Year'!$J$4:$P$254,FinalData!$A138+1,FALSE),"..")</f>
        <v>..</v>
      </c>
      <c r="U138" t="str">
        <f>IF(ISNUMBER('CCR By Report Year'!AG138)=TRUE,HLOOKUP('CCR By Report Year'!AG138,'CCR By Report Year'!$J$4:$P$254,FinalData!$A138+1,FALSE),"..")</f>
        <v>..</v>
      </c>
      <c r="V138" t="str">
        <f>IF(ISNUMBER('CCR By Report Year'!AH138)=TRUE,HLOOKUP('CCR By Report Year'!AH138,'CCR By Report Year'!$J$4:$P$254,FinalData!$A138+1,FALSE),"..")</f>
        <v>..</v>
      </c>
      <c r="W138" t="str">
        <f>IF(ISNUMBER('CCR By Report Year'!AI138)=TRUE,HLOOKUP('CCR By Report Year'!AI138,'CCR By Report Year'!$J$4:$P$254,FinalData!$A138+1,FALSE),"..")</f>
        <v>..</v>
      </c>
      <c r="X138" t="str">
        <f>IF(ISNUMBER('CCR By Report Year'!AJ138)=TRUE,HLOOKUP('CCR By Report Year'!AJ138,'CCR By Report Year'!$J$4:$P$254,FinalData!$A138+1,FALSE),"..")</f>
        <v>..</v>
      </c>
      <c r="Y138" t="str">
        <f>IF(ISNUMBER('CCR By Report Year'!Z138)=TRUE,HLOOKUP('CCR By Report Year'!Z138,'CCR By Report Year'!$R$4:$X$254,FinalData!$A138+1,FALSE),"..")</f>
        <v>..</v>
      </c>
      <c r="Z138" t="str">
        <f>IF(ISNUMBER('CCR By Report Year'!AA138)=TRUE,HLOOKUP('CCR By Report Year'!AA138,'CCR By Report Year'!$R$4:$X$254,FinalData!$A138+1,FALSE),"..")</f>
        <v>..</v>
      </c>
      <c r="AA138" t="str">
        <f>IF(ISNUMBER('CCR By Report Year'!AB138)=TRUE,HLOOKUP('CCR By Report Year'!AB138,'CCR By Report Year'!$R$4:$X$254,FinalData!$A138+1,FALSE),"..")</f>
        <v>..</v>
      </c>
      <c r="AB138" t="str">
        <f>IF(ISNUMBER('CCR By Report Year'!AC138)=TRUE,HLOOKUP('CCR By Report Year'!AC138,'CCR By Report Year'!$R$4:$X$254,FinalData!$A138+1,FALSE),"..")</f>
        <v>..</v>
      </c>
      <c r="AC138" t="str">
        <f>IF(ISNUMBER('CCR By Report Year'!AD138)=TRUE,HLOOKUP('CCR By Report Year'!AD138,'CCR By Report Year'!$R$4:$X$254,FinalData!$A138+1,FALSE),"..")</f>
        <v>..</v>
      </c>
      <c r="AD138" t="str">
        <f>IF(ISNUMBER('CCR By Report Year'!AE138)=TRUE,HLOOKUP('CCR By Report Year'!AE138,'CCR By Report Year'!$R$4:$X$254,FinalData!$A138+1,FALSE),"..")</f>
        <v>..</v>
      </c>
      <c r="AE138" t="str">
        <f>IF(ISNUMBER('CCR By Report Year'!AF138)=TRUE,HLOOKUP('CCR By Report Year'!AF138,'CCR By Report Year'!$R$4:$X$254,FinalData!$A138+1,FALSE),"..")</f>
        <v>..</v>
      </c>
      <c r="AF138" t="str">
        <f>IF(ISNUMBER('CCR By Report Year'!AG138)=TRUE,HLOOKUP('CCR By Report Year'!AG138,'CCR By Report Year'!$R$4:$X$254,FinalData!$A138+1,FALSE),"..")</f>
        <v>..</v>
      </c>
      <c r="AG138" t="str">
        <f>IF(ISNUMBER('CCR By Report Year'!AH138)=TRUE,HLOOKUP('CCR By Report Year'!AH138,'CCR By Report Year'!$R$4:$X$254,FinalData!$A138+1,FALSE),"..")</f>
        <v>..</v>
      </c>
      <c r="AH138" t="str">
        <f>IF(ISNUMBER('CCR By Report Year'!AI138)=TRUE,HLOOKUP('CCR By Report Year'!AI138,'CCR By Report Year'!$R$4:$X$254,FinalData!$A138+1,FALSE),"..")</f>
        <v>..</v>
      </c>
      <c r="AI138" t="str">
        <f>IF(ISNUMBER('CCR By Report Year'!AJ138)=TRUE,HLOOKUP('CCR By Report Year'!AJ138,'CCR By Report Year'!$R$4:$X$254,FinalData!$A138+1,FALSE),"..")</f>
        <v>..</v>
      </c>
    </row>
    <row r="139" spans="1:35" x14ac:dyDescent="0.35">
      <c r="A139">
        <v>135</v>
      </c>
      <c r="B139" t="s">
        <v>134</v>
      </c>
      <c r="C139" t="str">
        <f>IF(ISNUMBER('CCR By Report Year'!Z139)=TRUE,HLOOKUP('CCR By Report Year'!Z139,'CCR By Report Year'!$A$4:$H$254,FinalData!$A139+1,FALSE),"..")</f>
        <v>..</v>
      </c>
      <c r="D139" t="str">
        <f>IF(ISNUMBER('CCR By Report Year'!AA139)=TRUE,HLOOKUP('CCR By Report Year'!AA139,'CCR By Report Year'!$A$4:$H$254,FinalData!$A139+1,FALSE),"..")</f>
        <v>..</v>
      </c>
      <c r="E139" t="str">
        <f>IF(ISNUMBER('CCR By Report Year'!AB139)=TRUE,HLOOKUP('CCR By Report Year'!AB139,'CCR By Report Year'!$A$4:$H$254,FinalData!$A139+1,FALSE),"..")</f>
        <v>..</v>
      </c>
      <c r="F139" t="str">
        <f>IF(ISNUMBER('CCR By Report Year'!AC139)=TRUE,HLOOKUP('CCR By Report Year'!AC139,'CCR By Report Year'!$A$4:$H$254,FinalData!$A139+1,FALSE),"..")</f>
        <v>..</v>
      </c>
      <c r="G139" t="str">
        <f>IF(ISNUMBER('CCR By Report Year'!AD139)=TRUE,HLOOKUP('CCR By Report Year'!AD139,'CCR By Report Year'!$A$4:$H$254,FinalData!$A139+1,FALSE),"..")</f>
        <v>..</v>
      </c>
      <c r="H139" t="str">
        <f>IF(ISNUMBER('CCR By Report Year'!AE139)=TRUE,HLOOKUP('CCR By Report Year'!AE139,'CCR By Report Year'!$A$4:$H$254,FinalData!$A139+1,FALSE),"..")</f>
        <v>..</v>
      </c>
      <c r="I139" t="str">
        <f>IF(ISNUMBER('CCR By Report Year'!AF139)=TRUE,HLOOKUP('CCR By Report Year'!AF139,'CCR By Report Year'!$A$4:$H$254,FinalData!$A139+1,FALSE),"..")</f>
        <v>..</v>
      </c>
      <c r="J139" t="str">
        <f>IF(ISNUMBER('CCR By Report Year'!AG139)=TRUE,HLOOKUP('CCR By Report Year'!AG139,'CCR By Report Year'!$A$4:$H$254,FinalData!$A139+1,FALSE),"..")</f>
        <v>..</v>
      </c>
      <c r="K139" t="str">
        <f>IF(ISNUMBER('CCR By Report Year'!AH139)=TRUE,HLOOKUP('CCR By Report Year'!AH139,'CCR By Report Year'!$A$4:$H$254,FinalData!$A139+1,FALSE),"..")</f>
        <v>..</v>
      </c>
      <c r="L139" t="str">
        <f>IF(ISNUMBER('CCR By Report Year'!AI139)=TRUE,HLOOKUP('CCR By Report Year'!AI139,'CCR By Report Year'!$A$4:$H$254,FinalData!$A139+1,FALSE),"..")</f>
        <v>..</v>
      </c>
      <c r="M139" t="str">
        <f>IF(ISNUMBER('CCR By Report Year'!AJ139)=TRUE,HLOOKUP('CCR By Report Year'!AJ139,'CCR By Report Year'!$A$4:$H$254,FinalData!$A139+1,FALSE),"..")</f>
        <v>..</v>
      </c>
      <c r="N139" t="str">
        <f>IF(ISNUMBER('CCR By Report Year'!Z139)=TRUE,HLOOKUP('CCR By Report Year'!Z139,'CCR By Report Year'!$J$4:$P$254,FinalData!$A139+1,FALSE),"..")</f>
        <v>..</v>
      </c>
      <c r="O139" t="str">
        <f>IF(ISNUMBER('CCR By Report Year'!AA139)=TRUE,HLOOKUP('CCR By Report Year'!AA139,'CCR By Report Year'!$J$4:$P$254,FinalData!$A139+1,FALSE),"..")</f>
        <v>..</v>
      </c>
      <c r="P139" t="str">
        <f>IF(ISNUMBER('CCR By Report Year'!AB139)=TRUE,HLOOKUP('CCR By Report Year'!AB139,'CCR By Report Year'!$J$4:$P$254,FinalData!$A139+1,FALSE),"..")</f>
        <v>..</v>
      </c>
      <c r="Q139" t="str">
        <f>IF(ISNUMBER('CCR By Report Year'!AC139)=TRUE,HLOOKUP('CCR By Report Year'!AC139,'CCR By Report Year'!$J$4:$P$254,FinalData!$A139+1,FALSE),"..")</f>
        <v>..</v>
      </c>
      <c r="R139" t="str">
        <f>IF(ISNUMBER('CCR By Report Year'!AD139)=TRUE,HLOOKUP('CCR By Report Year'!AD139,'CCR By Report Year'!$J$4:$P$254,FinalData!$A139+1,FALSE),"..")</f>
        <v>..</v>
      </c>
      <c r="S139" t="str">
        <f>IF(ISNUMBER('CCR By Report Year'!AE139)=TRUE,HLOOKUP('CCR By Report Year'!AE139,'CCR By Report Year'!$J$4:$P$254,FinalData!$A139+1,FALSE),"..")</f>
        <v>..</v>
      </c>
      <c r="T139" t="str">
        <f>IF(ISNUMBER('CCR By Report Year'!AF139)=TRUE,HLOOKUP('CCR By Report Year'!AF139,'CCR By Report Year'!$J$4:$P$254,FinalData!$A139+1,FALSE),"..")</f>
        <v>..</v>
      </c>
      <c r="U139" t="str">
        <f>IF(ISNUMBER('CCR By Report Year'!AG139)=TRUE,HLOOKUP('CCR By Report Year'!AG139,'CCR By Report Year'!$J$4:$P$254,FinalData!$A139+1,FALSE),"..")</f>
        <v>..</v>
      </c>
      <c r="V139" t="str">
        <f>IF(ISNUMBER('CCR By Report Year'!AH139)=TRUE,HLOOKUP('CCR By Report Year'!AH139,'CCR By Report Year'!$J$4:$P$254,FinalData!$A139+1,FALSE),"..")</f>
        <v>..</v>
      </c>
      <c r="W139" t="str">
        <f>IF(ISNUMBER('CCR By Report Year'!AI139)=TRUE,HLOOKUP('CCR By Report Year'!AI139,'CCR By Report Year'!$J$4:$P$254,FinalData!$A139+1,FALSE),"..")</f>
        <v>..</v>
      </c>
      <c r="X139" t="str">
        <f>IF(ISNUMBER('CCR By Report Year'!AJ139)=TRUE,HLOOKUP('CCR By Report Year'!AJ139,'CCR By Report Year'!$J$4:$P$254,FinalData!$A139+1,FALSE),"..")</f>
        <v>..</v>
      </c>
      <c r="Y139" t="str">
        <f>IF(ISNUMBER('CCR By Report Year'!Z139)=TRUE,HLOOKUP('CCR By Report Year'!Z139,'CCR By Report Year'!$R$4:$X$254,FinalData!$A139+1,FALSE),"..")</f>
        <v>..</v>
      </c>
      <c r="Z139" t="str">
        <f>IF(ISNUMBER('CCR By Report Year'!AA139)=TRUE,HLOOKUP('CCR By Report Year'!AA139,'CCR By Report Year'!$R$4:$X$254,FinalData!$A139+1,FALSE),"..")</f>
        <v>..</v>
      </c>
      <c r="AA139" t="str">
        <f>IF(ISNUMBER('CCR By Report Year'!AB139)=TRUE,HLOOKUP('CCR By Report Year'!AB139,'CCR By Report Year'!$R$4:$X$254,FinalData!$A139+1,FALSE),"..")</f>
        <v>..</v>
      </c>
      <c r="AB139" t="str">
        <f>IF(ISNUMBER('CCR By Report Year'!AC139)=TRUE,HLOOKUP('CCR By Report Year'!AC139,'CCR By Report Year'!$R$4:$X$254,FinalData!$A139+1,FALSE),"..")</f>
        <v>..</v>
      </c>
      <c r="AC139" t="str">
        <f>IF(ISNUMBER('CCR By Report Year'!AD139)=TRUE,HLOOKUP('CCR By Report Year'!AD139,'CCR By Report Year'!$R$4:$X$254,FinalData!$A139+1,FALSE),"..")</f>
        <v>..</v>
      </c>
      <c r="AD139" t="str">
        <f>IF(ISNUMBER('CCR By Report Year'!AE139)=TRUE,HLOOKUP('CCR By Report Year'!AE139,'CCR By Report Year'!$R$4:$X$254,FinalData!$A139+1,FALSE),"..")</f>
        <v>..</v>
      </c>
      <c r="AE139" t="str">
        <f>IF(ISNUMBER('CCR By Report Year'!AF139)=TRUE,HLOOKUP('CCR By Report Year'!AF139,'CCR By Report Year'!$R$4:$X$254,FinalData!$A139+1,FALSE),"..")</f>
        <v>..</v>
      </c>
      <c r="AF139" t="str">
        <f>IF(ISNUMBER('CCR By Report Year'!AG139)=TRUE,HLOOKUP('CCR By Report Year'!AG139,'CCR By Report Year'!$R$4:$X$254,FinalData!$A139+1,FALSE),"..")</f>
        <v>..</v>
      </c>
      <c r="AG139" t="str">
        <f>IF(ISNUMBER('CCR By Report Year'!AH139)=TRUE,HLOOKUP('CCR By Report Year'!AH139,'CCR By Report Year'!$R$4:$X$254,FinalData!$A139+1,FALSE),"..")</f>
        <v>..</v>
      </c>
      <c r="AH139" t="str">
        <f>IF(ISNUMBER('CCR By Report Year'!AI139)=TRUE,HLOOKUP('CCR By Report Year'!AI139,'CCR By Report Year'!$R$4:$X$254,FinalData!$A139+1,FALSE),"..")</f>
        <v>..</v>
      </c>
      <c r="AI139" t="str">
        <f>IF(ISNUMBER('CCR By Report Year'!AJ139)=TRUE,HLOOKUP('CCR By Report Year'!AJ139,'CCR By Report Year'!$R$4:$X$254,FinalData!$A139+1,FALSE),"..")</f>
        <v>..</v>
      </c>
    </row>
    <row r="140" spans="1:35" x14ac:dyDescent="0.35">
      <c r="A140">
        <v>136</v>
      </c>
      <c r="B140" t="s">
        <v>135</v>
      </c>
      <c r="C140">
        <f>IF(ISNUMBER('CCR By Report Year'!Z140)=TRUE,HLOOKUP('CCR By Report Year'!Z140,'CCR By Report Year'!$A$4:$H$254,FinalData!$A140+1,FALSE),"..")</f>
        <v>0.36275226757369616</v>
      </c>
      <c r="D140">
        <f>IF(ISNUMBER('CCR By Report Year'!AA140)=TRUE,HLOOKUP('CCR By Report Year'!AA140,'CCR By Report Year'!$A$4:$H$254,FinalData!$A140+1,FALSE),"..")</f>
        <v>0.49824404761904761</v>
      </c>
      <c r="E140">
        <f>IF(ISNUMBER('CCR By Report Year'!AB140)=TRUE,HLOOKUP('CCR By Report Year'!AB140,'CCR By Report Year'!$A$4:$H$254,FinalData!$A140+1,FALSE),"..")</f>
        <v>0.49824404761904761</v>
      </c>
      <c r="F140">
        <f>IF(ISNUMBER('CCR By Report Year'!AC140)=TRUE,HLOOKUP('CCR By Report Year'!AC140,'CCR By Report Year'!$A$4:$H$254,FinalData!$A140+1,FALSE),"..")</f>
        <v>0.46572603571428572</v>
      </c>
      <c r="G140">
        <f>IF(ISNUMBER('CCR By Report Year'!AD140)=TRUE,HLOOKUP('CCR By Report Year'!AD140,'CCR By Report Year'!$A$4:$H$254,FinalData!$A140+1,FALSE),"..")</f>
        <v>0.46572603571428572</v>
      </c>
      <c r="H140">
        <f>IF(ISNUMBER('CCR By Report Year'!AE140)=TRUE,HLOOKUP('CCR By Report Year'!AE140,'CCR By Report Year'!$A$4:$H$254,FinalData!$A140+1,FALSE),"..")</f>
        <v>0.46572603571428572</v>
      </c>
      <c r="I140">
        <f>IF(ISNUMBER('CCR By Report Year'!AF140)=TRUE,HLOOKUP('CCR By Report Year'!AF140,'CCR By Report Year'!$A$4:$H$254,FinalData!$A140+1,FALSE),"..")</f>
        <v>0.46572603571428572</v>
      </c>
      <c r="J140">
        <f>IF(ISNUMBER('CCR By Report Year'!AG140)=TRUE,HLOOKUP('CCR By Report Year'!AG140,'CCR By Report Year'!$A$4:$H$254,FinalData!$A140+1,FALSE),"..")</f>
        <v>0.46572603571428572</v>
      </c>
      <c r="K140">
        <f>IF(ISNUMBER('CCR By Report Year'!AH140)=TRUE,HLOOKUP('CCR By Report Year'!AH140,'CCR By Report Year'!$A$4:$H$254,FinalData!$A140+1,FALSE),"..")</f>
        <v>0.46572603571428572</v>
      </c>
      <c r="L140">
        <f>IF(ISNUMBER('CCR By Report Year'!AI140)=TRUE,HLOOKUP('CCR By Report Year'!AI140,'CCR By Report Year'!$A$4:$H$254,FinalData!$A140+1,FALSE),"..")</f>
        <v>0.46572603571428572</v>
      </c>
      <c r="M140">
        <f>IF(ISNUMBER('CCR By Report Year'!AJ140)=TRUE,HLOOKUP('CCR By Report Year'!AJ140,'CCR By Report Year'!$A$4:$H$254,FinalData!$A140+1,FALSE),"..")</f>
        <v>0.46572603571428572</v>
      </c>
      <c r="N140">
        <f>IF(ISNUMBER('CCR By Report Year'!Z140)=TRUE,HLOOKUP('CCR By Report Year'!Z140,'CCR By Report Year'!$J$4:$P$254,FinalData!$A140+1,FALSE),"..")</f>
        <v>0.34608843537414963</v>
      </c>
      <c r="O140">
        <f>IF(ISNUMBER('CCR By Report Year'!AA140)=TRUE,HLOOKUP('CCR By Report Year'!AA140,'CCR By Report Year'!$J$4:$P$254,FinalData!$A140+1,FALSE),"..")</f>
        <v>0.43476190476190479</v>
      </c>
      <c r="P140">
        <f>IF(ISNUMBER('CCR By Report Year'!AB140)=TRUE,HLOOKUP('CCR By Report Year'!AB140,'CCR By Report Year'!$J$4:$P$254,FinalData!$A140+1,FALSE),"..")</f>
        <v>0.43476190476190479</v>
      </c>
      <c r="Q140">
        <f>IF(ISNUMBER('CCR By Report Year'!AC140)=TRUE,HLOOKUP('CCR By Report Year'!AC140,'CCR By Report Year'!$J$4:$P$254,FinalData!$A140+1,FALSE),"..")</f>
        <v>0.42797607142857147</v>
      </c>
      <c r="R140">
        <f>IF(ISNUMBER('CCR By Report Year'!AD140)=TRUE,HLOOKUP('CCR By Report Year'!AD140,'CCR By Report Year'!$J$4:$P$254,FinalData!$A140+1,FALSE),"..")</f>
        <v>0.42797607142857147</v>
      </c>
      <c r="S140">
        <f>IF(ISNUMBER('CCR By Report Year'!AE140)=TRUE,HLOOKUP('CCR By Report Year'!AE140,'CCR By Report Year'!$J$4:$P$254,FinalData!$A140+1,FALSE),"..")</f>
        <v>0.42797607142857147</v>
      </c>
      <c r="T140">
        <f>IF(ISNUMBER('CCR By Report Year'!AF140)=TRUE,HLOOKUP('CCR By Report Year'!AF140,'CCR By Report Year'!$J$4:$P$254,FinalData!$A140+1,FALSE),"..")</f>
        <v>0.42797607142857147</v>
      </c>
      <c r="U140">
        <f>IF(ISNUMBER('CCR By Report Year'!AG140)=TRUE,HLOOKUP('CCR By Report Year'!AG140,'CCR By Report Year'!$J$4:$P$254,FinalData!$A140+1,FALSE),"..")</f>
        <v>0.42797607142857147</v>
      </c>
      <c r="V140">
        <f>IF(ISNUMBER('CCR By Report Year'!AH140)=TRUE,HLOOKUP('CCR By Report Year'!AH140,'CCR By Report Year'!$J$4:$P$254,FinalData!$A140+1,FALSE),"..")</f>
        <v>0.42797607142857147</v>
      </c>
      <c r="W140">
        <f>IF(ISNUMBER('CCR By Report Year'!AI140)=TRUE,HLOOKUP('CCR By Report Year'!AI140,'CCR By Report Year'!$J$4:$P$254,FinalData!$A140+1,FALSE),"..")</f>
        <v>0.42797607142857147</v>
      </c>
      <c r="X140">
        <f>IF(ISNUMBER('CCR By Report Year'!AJ140)=TRUE,HLOOKUP('CCR By Report Year'!AJ140,'CCR By Report Year'!$J$4:$P$254,FinalData!$A140+1,FALSE),"..")</f>
        <v>0.42797607142857147</v>
      </c>
      <c r="Y140">
        <f>IF(ISNUMBER('CCR By Report Year'!Z140)=TRUE,HLOOKUP('CCR By Report Year'!Z140,'CCR By Report Year'!$R$4:$X$254,FinalData!$A140+1,FALSE),"..")</f>
        <v>0.22023809523809526</v>
      </c>
      <c r="Z140">
        <f>IF(ISNUMBER('CCR By Report Year'!AA140)=TRUE,HLOOKUP('CCR By Report Year'!AA140,'CCR By Report Year'!$R$4:$X$254,FinalData!$A140+1,FALSE),"..")</f>
        <v>0.30612244897959184</v>
      </c>
      <c r="AA140">
        <f>IF(ISNUMBER('CCR By Report Year'!AB140)=TRUE,HLOOKUP('CCR By Report Year'!AB140,'CCR By Report Year'!$R$4:$X$254,FinalData!$A140+1,FALSE),"..")</f>
        <v>0.30612244897959184</v>
      </c>
      <c r="AB140">
        <f>IF(ISNUMBER('CCR By Report Year'!AC140)=TRUE,HLOOKUP('CCR By Report Year'!AC140,'CCR By Report Year'!$R$4:$X$254,FinalData!$A140+1,FALSE),"..")</f>
        <v>0.32619035714285716</v>
      </c>
      <c r="AC140">
        <f>IF(ISNUMBER('CCR By Report Year'!AD140)=TRUE,HLOOKUP('CCR By Report Year'!AD140,'CCR By Report Year'!$R$4:$X$254,FinalData!$A140+1,FALSE),"..")</f>
        <v>0.32619035714285716</v>
      </c>
      <c r="AD140">
        <f>IF(ISNUMBER('CCR By Report Year'!AE140)=TRUE,HLOOKUP('CCR By Report Year'!AE140,'CCR By Report Year'!$R$4:$X$254,FinalData!$A140+1,FALSE),"..")</f>
        <v>0.32619035714285716</v>
      </c>
      <c r="AE140">
        <f>IF(ISNUMBER('CCR By Report Year'!AF140)=TRUE,HLOOKUP('CCR By Report Year'!AF140,'CCR By Report Year'!$R$4:$X$254,FinalData!$A140+1,FALSE),"..")</f>
        <v>0.32619035714285716</v>
      </c>
      <c r="AF140">
        <f>IF(ISNUMBER('CCR By Report Year'!AG140)=TRUE,HLOOKUP('CCR By Report Year'!AG140,'CCR By Report Year'!$R$4:$X$254,FinalData!$A140+1,FALSE),"..")</f>
        <v>0.32619035714285716</v>
      </c>
      <c r="AG140">
        <f>IF(ISNUMBER('CCR By Report Year'!AH140)=TRUE,HLOOKUP('CCR By Report Year'!AH140,'CCR By Report Year'!$R$4:$X$254,FinalData!$A140+1,FALSE),"..")</f>
        <v>0.32619035714285716</v>
      </c>
      <c r="AH140">
        <f>IF(ISNUMBER('CCR By Report Year'!AI140)=TRUE,HLOOKUP('CCR By Report Year'!AI140,'CCR By Report Year'!$R$4:$X$254,FinalData!$A140+1,FALSE),"..")</f>
        <v>0.32619035714285716</v>
      </c>
      <c r="AI140">
        <f>IF(ISNUMBER('CCR By Report Year'!AJ140)=TRUE,HLOOKUP('CCR By Report Year'!AJ140,'CCR By Report Year'!$R$4:$X$254,FinalData!$A140+1,FALSE),"..")</f>
        <v>0.32619035714285716</v>
      </c>
    </row>
    <row r="141" spans="1:35" x14ac:dyDescent="0.35">
      <c r="A141">
        <v>137</v>
      </c>
      <c r="B141" t="s">
        <v>136</v>
      </c>
      <c r="C141" t="str">
        <f>IF(ISNUMBER('CCR By Report Year'!Z141)=TRUE,HLOOKUP('CCR By Report Year'!Z141,'CCR By Report Year'!$A$4:$H$254,FinalData!$A141+1,FALSE),"..")</f>
        <v>..</v>
      </c>
      <c r="D141" t="str">
        <f>IF(ISNUMBER('CCR By Report Year'!AA141)=TRUE,HLOOKUP('CCR By Report Year'!AA141,'CCR By Report Year'!$A$4:$H$254,FinalData!$A141+1,FALSE),"..")</f>
        <v>..</v>
      </c>
      <c r="E141" t="str">
        <f>IF(ISNUMBER('CCR By Report Year'!AB141)=TRUE,HLOOKUP('CCR By Report Year'!AB141,'CCR By Report Year'!$A$4:$H$254,FinalData!$A141+1,FALSE),"..")</f>
        <v>..</v>
      </c>
      <c r="F141" t="str">
        <f>IF(ISNUMBER('CCR By Report Year'!AC141)=TRUE,HLOOKUP('CCR By Report Year'!AC141,'CCR By Report Year'!$A$4:$H$254,FinalData!$A141+1,FALSE),"..")</f>
        <v>..</v>
      </c>
      <c r="G141" t="str">
        <f>IF(ISNUMBER('CCR By Report Year'!AD141)=TRUE,HLOOKUP('CCR By Report Year'!AD141,'CCR By Report Year'!$A$4:$H$254,FinalData!$A141+1,FALSE),"..")</f>
        <v>..</v>
      </c>
      <c r="H141" t="str">
        <f>IF(ISNUMBER('CCR By Report Year'!AE141)=TRUE,HLOOKUP('CCR By Report Year'!AE141,'CCR By Report Year'!$A$4:$H$254,FinalData!$A141+1,FALSE),"..")</f>
        <v>..</v>
      </c>
      <c r="I141" t="str">
        <f>IF(ISNUMBER('CCR By Report Year'!AF141)=TRUE,HLOOKUP('CCR By Report Year'!AF141,'CCR By Report Year'!$A$4:$H$254,FinalData!$A141+1,FALSE),"..")</f>
        <v>..</v>
      </c>
      <c r="J141" t="str">
        <f>IF(ISNUMBER('CCR By Report Year'!AG141)=TRUE,HLOOKUP('CCR By Report Year'!AG141,'CCR By Report Year'!$A$4:$H$254,FinalData!$A141+1,FALSE),"..")</f>
        <v>..</v>
      </c>
      <c r="K141" t="str">
        <f>IF(ISNUMBER('CCR By Report Year'!AH141)=TRUE,HLOOKUP('CCR By Report Year'!AH141,'CCR By Report Year'!$A$4:$H$254,FinalData!$A141+1,FALSE),"..")</f>
        <v>..</v>
      </c>
      <c r="L141" t="str">
        <f>IF(ISNUMBER('CCR By Report Year'!AI141)=TRUE,HLOOKUP('CCR By Report Year'!AI141,'CCR By Report Year'!$A$4:$H$254,FinalData!$A141+1,FALSE),"..")</f>
        <v>..</v>
      </c>
      <c r="M141" t="str">
        <f>IF(ISNUMBER('CCR By Report Year'!AJ141)=TRUE,HLOOKUP('CCR By Report Year'!AJ141,'CCR By Report Year'!$A$4:$H$254,FinalData!$A141+1,FALSE),"..")</f>
        <v>..</v>
      </c>
      <c r="N141" t="str">
        <f>IF(ISNUMBER('CCR By Report Year'!Z141)=TRUE,HLOOKUP('CCR By Report Year'!Z141,'CCR By Report Year'!$J$4:$P$254,FinalData!$A141+1,FALSE),"..")</f>
        <v>..</v>
      </c>
      <c r="O141" t="str">
        <f>IF(ISNUMBER('CCR By Report Year'!AA141)=TRUE,HLOOKUP('CCR By Report Year'!AA141,'CCR By Report Year'!$J$4:$P$254,FinalData!$A141+1,FALSE),"..")</f>
        <v>..</v>
      </c>
      <c r="P141" t="str">
        <f>IF(ISNUMBER('CCR By Report Year'!AB141)=TRUE,HLOOKUP('CCR By Report Year'!AB141,'CCR By Report Year'!$J$4:$P$254,FinalData!$A141+1,FALSE),"..")</f>
        <v>..</v>
      </c>
      <c r="Q141" t="str">
        <f>IF(ISNUMBER('CCR By Report Year'!AC141)=TRUE,HLOOKUP('CCR By Report Year'!AC141,'CCR By Report Year'!$J$4:$P$254,FinalData!$A141+1,FALSE),"..")</f>
        <v>..</v>
      </c>
      <c r="R141" t="str">
        <f>IF(ISNUMBER('CCR By Report Year'!AD141)=TRUE,HLOOKUP('CCR By Report Year'!AD141,'CCR By Report Year'!$J$4:$P$254,FinalData!$A141+1,FALSE),"..")</f>
        <v>..</v>
      </c>
      <c r="S141" t="str">
        <f>IF(ISNUMBER('CCR By Report Year'!AE141)=TRUE,HLOOKUP('CCR By Report Year'!AE141,'CCR By Report Year'!$J$4:$P$254,FinalData!$A141+1,FALSE),"..")</f>
        <v>..</v>
      </c>
      <c r="T141" t="str">
        <f>IF(ISNUMBER('CCR By Report Year'!AF141)=TRUE,HLOOKUP('CCR By Report Year'!AF141,'CCR By Report Year'!$J$4:$P$254,FinalData!$A141+1,FALSE),"..")</f>
        <v>..</v>
      </c>
      <c r="U141" t="str">
        <f>IF(ISNUMBER('CCR By Report Year'!AG141)=TRUE,HLOOKUP('CCR By Report Year'!AG141,'CCR By Report Year'!$J$4:$P$254,FinalData!$A141+1,FALSE),"..")</f>
        <v>..</v>
      </c>
      <c r="V141" t="str">
        <f>IF(ISNUMBER('CCR By Report Year'!AH141)=TRUE,HLOOKUP('CCR By Report Year'!AH141,'CCR By Report Year'!$J$4:$P$254,FinalData!$A141+1,FALSE),"..")</f>
        <v>..</v>
      </c>
      <c r="W141" t="str">
        <f>IF(ISNUMBER('CCR By Report Year'!AI141)=TRUE,HLOOKUP('CCR By Report Year'!AI141,'CCR By Report Year'!$J$4:$P$254,FinalData!$A141+1,FALSE),"..")</f>
        <v>..</v>
      </c>
      <c r="X141" t="str">
        <f>IF(ISNUMBER('CCR By Report Year'!AJ141)=TRUE,HLOOKUP('CCR By Report Year'!AJ141,'CCR By Report Year'!$J$4:$P$254,FinalData!$A141+1,FALSE),"..")</f>
        <v>..</v>
      </c>
      <c r="Y141" t="str">
        <f>IF(ISNUMBER('CCR By Report Year'!Z141)=TRUE,HLOOKUP('CCR By Report Year'!Z141,'CCR By Report Year'!$R$4:$X$254,FinalData!$A141+1,FALSE),"..")</f>
        <v>..</v>
      </c>
      <c r="Z141" t="str">
        <f>IF(ISNUMBER('CCR By Report Year'!AA141)=TRUE,HLOOKUP('CCR By Report Year'!AA141,'CCR By Report Year'!$R$4:$X$254,FinalData!$A141+1,FALSE),"..")</f>
        <v>..</v>
      </c>
      <c r="AA141" t="str">
        <f>IF(ISNUMBER('CCR By Report Year'!AB141)=TRUE,HLOOKUP('CCR By Report Year'!AB141,'CCR By Report Year'!$R$4:$X$254,FinalData!$A141+1,FALSE),"..")</f>
        <v>..</v>
      </c>
      <c r="AB141" t="str">
        <f>IF(ISNUMBER('CCR By Report Year'!AC141)=TRUE,HLOOKUP('CCR By Report Year'!AC141,'CCR By Report Year'!$R$4:$X$254,FinalData!$A141+1,FALSE),"..")</f>
        <v>..</v>
      </c>
      <c r="AC141" t="str">
        <f>IF(ISNUMBER('CCR By Report Year'!AD141)=TRUE,HLOOKUP('CCR By Report Year'!AD141,'CCR By Report Year'!$R$4:$X$254,FinalData!$A141+1,FALSE),"..")</f>
        <v>..</v>
      </c>
      <c r="AD141" t="str">
        <f>IF(ISNUMBER('CCR By Report Year'!AE141)=TRUE,HLOOKUP('CCR By Report Year'!AE141,'CCR By Report Year'!$R$4:$X$254,FinalData!$A141+1,FALSE),"..")</f>
        <v>..</v>
      </c>
      <c r="AE141" t="str">
        <f>IF(ISNUMBER('CCR By Report Year'!AF141)=TRUE,HLOOKUP('CCR By Report Year'!AF141,'CCR By Report Year'!$R$4:$X$254,FinalData!$A141+1,FALSE),"..")</f>
        <v>..</v>
      </c>
      <c r="AF141" t="str">
        <f>IF(ISNUMBER('CCR By Report Year'!AG141)=TRUE,HLOOKUP('CCR By Report Year'!AG141,'CCR By Report Year'!$R$4:$X$254,FinalData!$A141+1,FALSE),"..")</f>
        <v>..</v>
      </c>
      <c r="AG141" t="str">
        <f>IF(ISNUMBER('CCR By Report Year'!AH141)=TRUE,HLOOKUP('CCR By Report Year'!AH141,'CCR By Report Year'!$R$4:$X$254,FinalData!$A141+1,FALSE),"..")</f>
        <v>..</v>
      </c>
      <c r="AH141" t="str">
        <f>IF(ISNUMBER('CCR By Report Year'!AI141)=TRUE,HLOOKUP('CCR By Report Year'!AI141,'CCR By Report Year'!$R$4:$X$254,FinalData!$A141+1,FALSE),"..")</f>
        <v>..</v>
      </c>
      <c r="AI141" t="str">
        <f>IF(ISNUMBER('CCR By Report Year'!AJ141)=TRUE,HLOOKUP('CCR By Report Year'!AJ141,'CCR By Report Year'!$R$4:$X$254,FinalData!$A141+1,FALSE),"..")</f>
        <v>..</v>
      </c>
    </row>
    <row r="142" spans="1:35" x14ac:dyDescent="0.35">
      <c r="A142">
        <v>138</v>
      </c>
      <c r="B142" t="s">
        <v>137</v>
      </c>
      <c r="C142" t="str">
        <f>IF(ISNUMBER('CCR By Report Year'!Z142)=TRUE,HLOOKUP('CCR By Report Year'!Z142,'CCR By Report Year'!$A$4:$H$254,FinalData!$A142+1,FALSE),"..")</f>
        <v>..</v>
      </c>
      <c r="D142" t="str">
        <f>IF(ISNUMBER('CCR By Report Year'!AA142)=TRUE,HLOOKUP('CCR By Report Year'!AA142,'CCR By Report Year'!$A$4:$H$254,FinalData!$A142+1,FALSE),"..")</f>
        <v>..</v>
      </c>
      <c r="E142" t="str">
        <f>IF(ISNUMBER('CCR By Report Year'!AB142)=TRUE,HLOOKUP('CCR By Report Year'!AB142,'CCR By Report Year'!$A$4:$H$254,FinalData!$A142+1,FALSE),"..")</f>
        <v>..</v>
      </c>
      <c r="F142" t="str">
        <f>IF(ISNUMBER('CCR By Report Year'!AC142)=TRUE,HLOOKUP('CCR By Report Year'!AC142,'CCR By Report Year'!$A$4:$H$254,FinalData!$A142+1,FALSE),"..")</f>
        <v>..</v>
      </c>
      <c r="G142" t="str">
        <f>IF(ISNUMBER('CCR By Report Year'!AD142)=TRUE,HLOOKUP('CCR By Report Year'!AD142,'CCR By Report Year'!$A$4:$H$254,FinalData!$A142+1,FALSE),"..")</f>
        <v>..</v>
      </c>
      <c r="H142" t="str">
        <f>IF(ISNUMBER('CCR By Report Year'!AE142)=TRUE,HLOOKUP('CCR By Report Year'!AE142,'CCR By Report Year'!$A$4:$H$254,FinalData!$A142+1,FALSE),"..")</f>
        <v>..</v>
      </c>
      <c r="I142" t="str">
        <f>IF(ISNUMBER('CCR By Report Year'!AF142)=TRUE,HLOOKUP('CCR By Report Year'!AF142,'CCR By Report Year'!$A$4:$H$254,FinalData!$A142+1,FALSE),"..")</f>
        <v>..</v>
      </c>
      <c r="J142" t="str">
        <f>IF(ISNUMBER('CCR By Report Year'!AG142)=TRUE,HLOOKUP('CCR By Report Year'!AG142,'CCR By Report Year'!$A$4:$H$254,FinalData!$A142+1,FALSE),"..")</f>
        <v>..</v>
      </c>
      <c r="K142" t="str">
        <f>IF(ISNUMBER('CCR By Report Year'!AH142)=TRUE,HLOOKUP('CCR By Report Year'!AH142,'CCR By Report Year'!$A$4:$H$254,FinalData!$A142+1,FALSE),"..")</f>
        <v>..</v>
      </c>
      <c r="L142" t="str">
        <f>IF(ISNUMBER('CCR By Report Year'!AI142)=TRUE,HLOOKUP('CCR By Report Year'!AI142,'CCR By Report Year'!$A$4:$H$254,FinalData!$A142+1,FALSE),"..")</f>
        <v>..</v>
      </c>
      <c r="M142" t="str">
        <f>IF(ISNUMBER('CCR By Report Year'!AJ142)=TRUE,HLOOKUP('CCR By Report Year'!AJ142,'CCR By Report Year'!$A$4:$H$254,FinalData!$A142+1,FALSE),"..")</f>
        <v>..</v>
      </c>
      <c r="N142" t="str">
        <f>IF(ISNUMBER('CCR By Report Year'!Z142)=TRUE,HLOOKUP('CCR By Report Year'!Z142,'CCR By Report Year'!$J$4:$P$254,FinalData!$A142+1,FALSE),"..")</f>
        <v>..</v>
      </c>
      <c r="O142" t="str">
        <f>IF(ISNUMBER('CCR By Report Year'!AA142)=TRUE,HLOOKUP('CCR By Report Year'!AA142,'CCR By Report Year'!$J$4:$P$254,FinalData!$A142+1,FALSE),"..")</f>
        <v>..</v>
      </c>
      <c r="P142" t="str">
        <f>IF(ISNUMBER('CCR By Report Year'!AB142)=TRUE,HLOOKUP('CCR By Report Year'!AB142,'CCR By Report Year'!$J$4:$P$254,FinalData!$A142+1,FALSE),"..")</f>
        <v>..</v>
      </c>
      <c r="Q142" t="str">
        <f>IF(ISNUMBER('CCR By Report Year'!AC142)=TRUE,HLOOKUP('CCR By Report Year'!AC142,'CCR By Report Year'!$J$4:$P$254,FinalData!$A142+1,FALSE),"..")</f>
        <v>..</v>
      </c>
      <c r="R142" t="str">
        <f>IF(ISNUMBER('CCR By Report Year'!AD142)=TRUE,HLOOKUP('CCR By Report Year'!AD142,'CCR By Report Year'!$J$4:$P$254,FinalData!$A142+1,FALSE),"..")</f>
        <v>..</v>
      </c>
      <c r="S142" t="str">
        <f>IF(ISNUMBER('CCR By Report Year'!AE142)=TRUE,HLOOKUP('CCR By Report Year'!AE142,'CCR By Report Year'!$J$4:$P$254,FinalData!$A142+1,FALSE),"..")</f>
        <v>..</v>
      </c>
      <c r="T142" t="str">
        <f>IF(ISNUMBER('CCR By Report Year'!AF142)=TRUE,HLOOKUP('CCR By Report Year'!AF142,'CCR By Report Year'!$J$4:$P$254,FinalData!$A142+1,FALSE),"..")</f>
        <v>..</v>
      </c>
      <c r="U142" t="str">
        <f>IF(ISNUMBER('CCR By Report Year'!AG142)=TRUE,HLOOKUP('CCR By Report Year'!AG142,'CCR By Report Year'!$J$4:$P$254,FinalData!$A142+1,FALSE),"..")</f>
        <v>..</v>
      </c>
      <c r="V142" t="str">
        <f>IF(ISNUMBER('CCR By Report Year'!AH142)=TRUE,HLOOKUP('CCR By Report Year'!AH142,'CCR By Report Year'!$J$4:$P$254,FinalData!$A142+1,FALSE),"..")</f>
        <v>..</v>
      </c>
      <c r="W142" t="str">
        <f>IF(ISNUMBER('CCR By Report Year'!AI142)=TRUE,HLOOKUP('CCR By Report Year'!AI142,'CCR By Report Year'!$J$4:$P$254,FinalData!$A142+1,FALSE),"..")</f>
        <v>..</v>
      </c>
      <c r="X142" t="str">
        <f>IF(ISNUMBER('CCR By Report Year'!AJ142)=TRUE,HLOOKUP('CCR By Report Year'!AJ142,'CCR By Report Year'!$J$4:$P$254,FinalData!$A142+1,FALSE),"..")</f>
        <v>..</v>
      </c>
      <c r="Y142" t="str">
        <f>IF(ISNUMBER('CCR By Report Year'!Z142)=TRUE,HLOOKUP('CCR By Report Year'!Z142,'CCR By Report Year'!$R$4:$X$254,FinalData!$A142+1,FALSE),"..")</f>
        <v>..</v>
      </c>
      <c r="Z142" t="str">
        <f>IF(ISNUMBER('CCR By Report Year'!AA142)=TRUE,HLOOKUP('CCR By Report Year'!AA142,'CCR By Report Year'!$R$4:$X$254,FinalData!$A142+1,FALSE),"..")</f>
        <v>..</v>
      </c>
      <c r="AA142" t="str">
        <f>IF(ISNUMBER('CCR By Report Year'!AB142)=TRUE,HLOOKUP('CCR By Report Year'!AB142,'CCR By Report Year'!$R$4:$X$254,FinalData!$A142+1,FALSE),"..")</f>
        <v>..</v>
      </c>
      <c r="AB142" t="str">
        <f>IF(ISNUMBER('CCR By Report Year'!AC142)=TRUE,HLOOKUP('CCR By Report Year'!AC142,'CCR By Report Year'!$R$4:$X$254,FinalData!$A142+1,FALSE),"..")</f>
        <v>..</v>
      </c>
      <c r="AC142" t="str">
        <f>IF(ISNUMBER('CCR By Report Year'!AD142)=TRUE,HLOOKUP('CCR By Report Year'!AD142,'CCR By Report Year'!$R$4:$X$254,FinalData!$A142+1,FALSE),"..")</f>
        <v>..</v>
      </c>
      <c r="AD142" t="str">
        <f>IF(ISNUMBER('CCR By Report Year'!AE142)=TRUE,HLOOKUP('CCR By Report Year'!AE142,'CCR By Report Year'!$R$4:$X$254,FinalData!$A142+1,FALSE),"..")</f>
        <v>..</v>
      </c>
      <c r="AE142" t="str">
        <f>IF(ISNUMBER('CCR By Report Year'!AF142)=TRUE,HLOOKUP('CCR By Report Year'!AF142,'CCR By Report Year'!$R$4:$X$254,FinalData!$A142+1,FALSE),"..")</f>
        <v>..</v>
      </c>
      <c r="AF142" t="str">
        <f>IF(ISNUMBER('CCR By Report Year'!AG142)=TRUE,HLOOKUP('CCR By Report Year'!AG142,'CCR By Report Year'!$R$4:$X$254,FinalData!$A142+1,FALSE),"..")</f>
        <v>..</v>
      </c>
      <c r="AG142" t="str">
        <f>IF(ISNUMBER('CCR By Report Year'!AH142)=TRUE,HLOOKUP('CCR By Report Year'!AH142,'CCR By Report Year'!$R$4:$X$254,FinalData!$A142+1,FALSE),"..")</f>
        <v>..</v>
      </c>
      <c r="AH142" t="str">
        <f>IF(ISNUMBER('CCR By Report Year'!AI142)=TRUE,HLOOKUP('CCR By Report Year'!AI142,'CCR By Report Year'!$R$4:$X$254,FinalData!$A142+1,FALSE),"..")</f>
        <v>..</v>
      </c>
      <c r="AI142" t="str">
        <f>IF(ISNUMBER('CCR By Report Year'!AJ142)=TRUE,HLOOKUP('CCR By Report Year'!AJ142,'CCR By Report Year'!$R$4:$X$254,FinalData!$A142+1,FALSE),"..")</f>
        <v>..</v>
      </c>
    </row>
    <row r="143" spans="1:35" x14ac:dyDescent="0.35">
      <c r="A143">
        <v>139</v>
      </c>
      <c r="B143" t="s">
        <v>138</v>
      </c>
      <c r="C143" t="str">
        <f>IF(ISNUMBER('CCR By Report Year'!Z143)=TRUE,HLOOKUP('CCR By Report Year'!Z143,'CCR By Report Year'!$A$4:$H$254,FinalData!$A143+1,FALSE),"..")</f>
        <v>..</v>
      </c>
      <c r="D143" t="str">
        <f>IF(ISNUMBER('CCR By Report Year'!AA143)=TRUE,HLOOKUP('CCR By Report Year'!AA143,'CCR By Report Year'!$A$4:$H$254,FinalData!$A143+1,FALSE),"..")</f>
        <v>..</v>
      </c>
      <c r="E143" t="str">
        <f>IF(ISNUMBER('CCR By Report Year'!AB143)=TRUE,HLOOKUP('CCR By Report Year'!AB143,'CCR By Report Year'!$A$4:$H$254,FinalData!$A143+1,FALSE),"..")</f>
        <v>..</v>
      </c>
      <c r="F143" t="str">
        <f>IF(ISNUMBER('CCR By Report Year'!AC143)=TRUE,HLOOKUP('CCR By Report Year'!AC143,'CCR By Report Year'!$A$4:$H$254,FinalData!$A143+1,FALSE),"..")</f>
        <v>..</v>
      </c>
      <c r="G143" t="str">
        <f>IF(ISNUMBER('CCR By Report Year'!AD143)=TRUE,HLOOKUP('CCR By Report Year'!AD143,'CCR By Report Year'!$A$4:$H$254,FinalData!$A143+1,FALSE),"..")</f>
        <v>..</v>
      </c>
      <c r="H143" t="str">
        <f>IF(ISNUMBER('CCR By Report Year'!AE143)=TRUE,HLOOKUP('CCR By Report Year'!AE143,'CCR By Report Year'!$A$4:$H$254,FinalData!$A143+1,FALSE),"..")</f>
        <v>..</v>
      </c>
      <c r="I143" t="str">
        <f>IF(ISNUMBER('CCR By Report Year'!AF143)=TRUE,HLOOKUP('CCR By Report Year'!AF143,'CCR By Report Year'!$A$4:$H$254,FinalData!$A143+1,FALSE),"..")</f>
        <v>..</v>
      </c>
      <c r="J143">
        <f>IF(ISNUMBER('CCR By Report Year'!AG143)=TRUE,HLOOKUP('CCR By Report Year'!AG143,'CCR By Report Year'!$A$4:$H$254,FinalData!$A143+1,FALSE),"..")</f>
        <v>0.48399967857142856</v>
      </c>
      <c r="K143">
        <f>IF(ISNUMBER('CCR By Report Year'!AH143)=TRUE,HLOOKUP('CCR By Report Year'!AH143,'CCR By Report Year'!$A$4:$H$254,FinalData!$A143+1,FALSE),"..")</f>
        <v>0.48399967857142856</v>
      </c>
      <c r="L143">
        <f>IF(ISNUMBER('CCR By Report Year'!AI143)=TRUE,HLOOKUP('CCR By Report Year'!AI143,'CCR By Report Year'!$A$4:$H$254,FinalData!$A143+1,FALSE),"..")</f>
        <v>0.48399967857142856</v>
      </c>
      <c r="M143">
        <f>IF(ISNUMBER('CCR By Report Year'!AJ143)=TRUE,HLOOKUP('CCR By Report Year'!AJ143,'CCR By Report Year'!$A$4:$H$254,FinalData!$A143+1,FALSE),"..")</f>
        <v>0.48399967857142856</v>
      </c>
      <c r="N143" t="str">
        <f>IF(ISNUMBER('CCR By Report Year'!Z143)=TRUE,HLOOKUP('CCR By Report Year'!Z143,'CCR By Report Year'!$J$4:$P$254,FinalData!$A143+1,FALSE),"..")</f>
        <v>..</v>
      </c>
      <c r="O143" t="str">
        <f>IF(ISNUMBER('CCR By Report Year'!AA143)=TRUE,HLOOKUP('CCR By Report Year'!AA143,'CCR By Report Year'!$J$4:$P$254,FinalData!$A143+1,FALSE),"..")</f>
        <v>..</v>
      </c>
      <c r="P143" t="str">
        <f>IF(ISNUMBER('CCR By Report Year'!AB143)=TRUE,HLOOKUP('CCR By Report Year'!AB143,'CCR By Report Year'!$J$4:$P$254,FinalData!$A143+1,FALSE),"..")</f>
        <v>..</v>
      </c>
      <c r="Q143" t="str">
        <f>IF(ISNUMBER('CCR By Report Year'!AC143)=TRUE,HLOOKUP('CCR By Report Year'!AC143,'CCR By Report Year'!$J$4:$P$254,FinalData!$A143+1,FALSE),"..")</f>
        <v>..</v>
      </c>
      <c r="R143" t="str">
        <f>IF(ISNUMBER('CCR By Report Year'!AD143)=TRUE,HLOOKUP('CCR By Report Year'!AD143,'CCR By Report Year'!$J$4:$P$254,FinalData!$A143+1,FALSE),"..")</f>
        <v>..</v>
      </c>
      <c r="S143" t="str">
        <f>IF(ISNUMBER('CCR By Report Year'!AE143)=TRUE,HLOOKUP('CCR By Report Year'!AE143,'CCR By Report Year'!$J$4:$P$254,FinalData!$A143+1,FALSE),"..")</f>
        <v>..</v>
      </c>
      <c r="T143" t="str">
        <f>IF(ISNUMBER('CCR By Report Year'!AF143)=TRUE,HLOOKUP('CCR By Report Year'!AF143,'CCR By Report Year'!$J$4:$P$254,FinalData!$A143+1,FALSE),"..")</f>
        <v>..</v>
      </c>
      <c r="U143">
        <f>IF(ISNUMBER('CCR By Report Year'!AG143)=TRUE,HLOOKUP('CCR By Report Year'!AG143,'CCR By Report Year'!$J$4:$P$254,FinalData!$A143+1,FALSE),"..")</f>
        <v>0.35059500000000005</v>
      </c>
      <c r="V143">
        <f>IF(ISNUMBER('CCR By Report Year'!AH143)=TRUE,HLOOKUP('CCR By Report Year'!AH143,'CCR By Report Year'!$J$4:$P$254,FinalData!$A143+1,FALSE),"..")</f>
        <v>0.35059500000000005</v>
      </c>
      <c r="W143">
        <f>IF(ISNUMBER('CCR By Report Year'!AI143)=TRUE,HLOOKUP('CCR By Report Year'!AI143,'CCR By Report Year'!$J$4:$P$254,FinalData!$A143+1,FALSE),"..")</f>
        <v>0.35059500000000005</v>
      </c>
      <c r="X143">
        <f>IF(ISNUMBER('CCR By Report Year'!AJ143)=TRUE,HLOOKUP('CCR By Report Year'!AJ143,'CCR By Report Year'!$J$4:$P$254,FinalData!$A143+1,FALSE),"..")</f>
        <v>0.35059500000000005</v>
      </c>
      <c r="Y143" t="str">
        <f>IF(ISNUMBER('CCR By Report Year'!Z143)=TRUE,HLOOKUP('CCR By Report Year'!Z143,'CCR By Report Year'!$R$4:$X$254,FinalData!$A143+1,FALSE),"..")</f>
        <v>..</v>
      </c>
      <c r="Z143" t="str">
        <f>IF(ISNUMBER('CCR By Report Year'!AA143)=TRUE,HLOOKUP('CCR By Report Year'!AA143,'CCR By Report Year'!$R$4:$X$254,FinalData!$A143+1,FALSE),"..")</f>
        <v>..</v>
      </c>
      <c r="AA143" t="str">
        <f>IF(ISNUMBER('CCR By Report Year'!AB143)=TRUE,HLOOKUP('CCR By Report Year'!AB143,'CCR By Report Year'!$R$4:$X$254,FinalData!$A143+1,FALSE),"..")</f>
        <v>..</v>
      </c>
      <c r="AB143" t="str">
        <f>IF(ISNUMBER('CCR By Report Year'!AC143)=TRUE,HLOOKUP('CCR By Report Year'!AC143,'CCR By Report Year'!$R$4:$X$254,FinalData!$A143+1,FALSE),"..")</f>
        <v>..</v>
      </c>
      <c r="AC143" t="str">
        <f>IF(ISNUMBER('CCR By Report Year'!AD143)=TRUE,HLOOKUP('CCR By Report Year'!AD143,'CCR By Report Year'!$R$4:$X$254,FinalData!$A143+1,FALSE),"..")</f>
        <v>..</v>
      </c>
      <c r="AD143" t="str">
        <f>IF(ISNUMBER('CCR By Report Year'!AE143)=TRUE,HLOOKUP('CCR By Report Year'!AE143,'CCR By Report Year'!$R$4:$X$254,FinalData!$A143+1,FALSE),"..")</f>
        <v>..</v>
      </c>
      <c r="AE143" t="str">
        <f>IF(ISNUMBER('CCR By Report Year'!AF143)=TRUE,HLOOKUP('CCR By Report Year'!AF143,'CCR By Report Year'!$R$4:$X$254,FinalData!$A143+1,FALSE),"..")</f>
        <v>..</v>
      </c>
      <c r="AF143">
        <f>IF(ISNUMBER('CCR By Report Year'!AG143)=TRUE,HLOOKUP('CCR By Report Year'!AG143,'CCR By Report Year'!$R$4:$X$254,FinalData!$A143+1,FALSE),"..")</f>
        <v>0.30464285714285716</v>
      </c>
      <c r="AG143">
        <f>IF(ISNUMBER('CCR By Report Year'!AH143)=TRUE,HLOOKUP('CCR By Report Year'!AH143,'CCR By Report Year'!$R$4:$X$254,FinalData!$A143+1,FALSE),"..")</f>
        <v>0.30464285714285716</v>
      </c>
      <c r="AH143">
        <f>IF(ISNUMBER('CCR By Report Year'!AI143)=TRUE,HLOOKUP('CCR By Report Year'!AI143,'CCR By Report Year'!$R$4:$X$254,FinalData!$A143+1,FALSE),"..")</f>
        <v>0.30464285714285716</v>
      </c>
      <c r="AI143">
        <f>IF(ISNUMBER('CCR By Report Year'!AJ143)=TRUE,HLOOKUP('CCR By Report Year'!AJ143,'CCR By Report Year'!$R$4:$X$254,FinalData!$A143+1,FALSE),"..")</f>
        <v>0.30464285714285716</v>
      </c>
    </row>
    <row r="144" spans="1:35" x14ac:dyDescent="0.35">
      <c r="A144">
        <v>140</v>
      </c>
      <c r="B144" t="s">
        <v>139</v>
      </c>
      <c r="C144" t="str">
        <f>IF(ISNUMBER('CCR By Report Year'!Z144)=TRUE,HLOOKUP('CCR By Report Year'!Z144,'CCR By Report Year'!$A$4:$H$254,FinalData!$A144+1,FALSE),"..")</f>
        <v>..</v>
      </c>
      <c r="D144" t="str">
        <f>IF(ISNUMBER('CCR By Report Year'!AA144)=TRUE,HLOOKUP('CCR By Report Year'!AA144,'CCR By Report Year'!$A$4:$H$254,FinalData!$A144+1,FALSE),"..")</f>
        <v>..</v>
      </c>
      <c r="E144" t="str">
        <f>IF(ISNUMBER('CCR By Report Year'!AB144)=TRUE,HLOOKUP('CCR By Report Year'!AB144,'CCR By Report Year'!$A$4:$H$254,FinalData!$A144+1,FALSE),"..")</f>
        <v>..</v>
      </c>
      <c r="F144" t="str">
        <f>IF(ISNUMBER('CCR By Report Year'!AC144)=TRUE,HLOOKUP('CCR By Report Year'!AC144,'CCR By Report Year'!$A$4:$H$254,FinalData!$A144+1,FALSE),"..")</f>
        <v>..</v>
      </c>
      <c r="G144" t="str">
        <f>IF(ISNUMBER('CCR By Report Year'!AD144)=TRUE,HLOOKUP('CCR By Report Year'!AD144,'CCR By Report Year'!$A$4:$H$254,FinalData!$A144+1,FALSE),"..")</f>
        <v>..</v>
      </c>
      <c r="H144" t="str">
        <f>IF(ISNUMBER('CCR By Report Year'!AE144)=TRUE,HLOOKUP('CCR By Report Year'!AE144,'CCR By Report Year'!$A$4:$H$254,FinalData!$A144+1,FALSE),"..")</f>
        <v>..</v>
      </c>
      <c r="I144" t="str">
        <f>IF(ISNUMBER('CCR By Report Year'!AF144)=TRUE,HLOOKUP('CCR By Report Year'!AF144,'CCR By Report Year'!$A$4:$H$254,FinalData!$A144+1,FALSE),"..")</f>
        <v>..</v>
      </c>
      <c r="J144" t="str">
        <f>IF(ISNUMBER('CCR By Report Year'!AG144)=TRUE,HLOOKUP('CCR By Report Year'!AG144,'CCR By Report Year'!$A$4:$H$254,FinalData!$A144+1,FALSE),"..")</f>
        <v>..</v>
      </c>
      <c r="K144" t="str">
        <f>IF(ISNUMBER('CCR By Report Year'!AH144)=TRUE,HLOOKUP('CCR By Report Year'!AH144,'CCR By Report Year'!$A$4:$H$254,FinalData!$A144+1,FALSE),"..")</f>
        <v>..</v>
      </c>
      <c r="L144" t="str">
        <f>IF(ISNUMBER('CCR By Report Year'!AI144)=TRUE,HLOOKUP('CCR By Report Year'!AI144,'CCR By Report Year'!$A$4:$H$254,FinalData!$A144+1,FALSE),"..")</f>
        <v>..</v>
      </c>
      <c r="M144" t="str">
        <f>IF(ISNUMBER('CCR By Report Year'!AJ144)=TRUE,HLOOKUP('CCR By Report Year'!AJ144,'CCR By Report Year'!$A$4:$H$254,FinalData!$A144+1,FALSE),"..")</f>
        <v>..</v>
      </c>
      <c r="N144" t="str">
        <f>IF(ISNUMBER('CCR By Report Year'!Z144)=TRUE,HLOOKUP('CCR By Report Year'!Z144,'CCR By Report Year'!$J$4:$P$254,FinalData!$A144+1,FALSE),"..")</f>
        <v>..</v>
      </c>
      <c r="O144" t="str">
        <f>IF(ISNUMBER('CCR By Report Year'!AA144)=TRUE,HLOOKUP('CCR By Report Year'!AA144,'CCR By Report Year'!$J$4:$P$254,FinalData!$A144+1,FALSE),"..")</f>
        <v>..</v>
      </c>
      <c r="P144" t="str">
        <f>IF(ISNUMBER('CCR By Report Year'!AB144)=TRUE,HLOOKUP('CCR By Report Year'!AB144,'CCR By Report Year'!$J$4:$P$254,FinalData!$A144+1,FALSE),"..")</f>
        <v>..</v>
      </c>
      <c r="Q144" t="str">
        <f>IF(ISNUMBER('CCR By Report Year'!AC144)=TRUE,HLOOKUP('CCR By Report Year'!AC144,'CCR By Report Year'!$J$4:$P$254,FinalData!$A144+1,FALSE),"..")</f>
        <v>..</v>
      </c>
      <c r="R144" t="str">
        <f>IF(ISNUMBER('CCR By Report Year'!AD144)=TRUE,HLOOKUP('CCR By Report Year'!AD144,'CCR By Report Year'!$J$4:$P$254,FinalData!$A144+1,FALSE),"..")</f>
        <v>..</v>
      </c>
      <c r="S144" t="str">
        <f>IF(ISNUMBER('CCR By Report Year'!AE144)=TRUE,HLOOKUP('CCR By Report Year'!AE144,'CCR By Report Year'!$J$4:$P$254,FinalData!$A144+1,FALSE),"..")</f>
        <v>..</v>
      </c>
      <c r="T144" t="str">
        <f>IF(ISNUMBER('CCR By Report Year'!AF144)=TRUE,HLOOKUP('CCR By Report Year'!AF144,'CCR By Report Year'!$J$4:$P$254,FinalData!$A144+1,FALSE),"..")</f>
        <v>..</v>
      </c>
      <c r="U144" t="str">
        <f>IF(ISNUMBER('CCR By Report Year'!AG144)=TRUE,HLOOKUP('CCR By Report Year'!AG144,'CCR By Report Year'!$J$4:$P$254,FinalData!$A144+1,FALSE),"..")</f>
        <v>..</v>
      </c>
      <c r="V144" t="str">
        <f>IF(ISNUMBER('CCR By Report Year'!AH144)=TRUE,HLOOKUP('CCR By Report Year'!AH144,'CCR By Report Year'!$J$4:$P$254,FinalData!$A144+1,FALSE),"..")</f>
        <v>..</v>
      </c>
      <c r="W144" t="str">
        <f>IF(ISNUMBER('CCR By Report Year'!AI144)=TRUE,HLOOKUP('CCR By Report Year'!AI144,'CCR By Report Year'!$J$4:$P$254,FinalData!$A144+1,FALSE),"..")</f>
        <v>..</v>
      </c>
      <c r="X144" t="str">
        <f>IF(ISNUMBER('CCR By Report Year'!AJ144)=TRUE,HLOOKUP('CCR By Report Year'!AJ144,'CCR By Report Year'!$J$4:$P$254,FinalData!$A144+1,FALSE),"..")</f>
        <v>..</v>
      </c>
      <c r="Y144" t="str">
        <f>IF(ISNUMBER('CCR By Report Year'!Z144)=TRUE,HLOOKUP('CCR By Report Year'!Z144,'CCR By Report Year'!$R$4:$X$254,FinalData!$A144+1,FALSE),"..")</f>
        <v>..</v>
      </c>
      <c r="Z144" t="str">
        <f>IF(ISNUMBER('CCR By Report Year'!AA144)=TRUE,HLOOKUP('CCR By Report Year'!AA144,'CCR By Report Year'!$R$4:$X$254,FinalData!$A144+1,FALSE),"..")</f>
        <v>..</v>
      </c>
      <c r="AA144" t="str">
        <f>IF(ISNUMBER('CCR By Report Year'!AB144)=TRUE,HLOOKUP('CCR By Report Year'!AB144,'CCR By Report Year'!$R$4:$X$254,FinalData!$A144+1,FALSE),"..")</f>
        <v>..</v>
      </c>
      <c r="AB144" t="str">
        <f>IF(ISNUMBER('CCR By Report Year'!AC144)=TRUE,HLOOKUP('CCR By Report Year'!AC144,'CCR By Report Year'!$R$4:$X$254,FinalData!$A144+1,FALSE),"..")</f>
        <v>..</v>
      </c>
      <c r="AC144" t="str">
        <f>IF(ISNUMBER('CCR By Report Year'!AD144)=TRUE,HLOOKUP('CCR By Report Year'!AD144,'CCR By Report Year'!$R$4:$X$254,FinalData!$A144+1,FALSE),"..")</f>
        <v>..</v>
      </c>
      <c r="AD144" t="str">
        <f>IF(ISNUMBER('CCR By Report Year'!AE144)=TRUE,HLOOKUP('CCR By Report Year'!AE144,'CCR By Report Year'!$R$4:$X$254,FinalData!$A144+1,FALSE),"..")</f>
        <v>..</v>
      </c>
      <c r="AE144" t="str">
        <f>IF(ISNUMBER('CCR By Report Year'!AF144)=TRUE,HLOOKUP('CCR By Report Year'!AF144,'CCR By Report Year'!$R$4:$X$254,FinalData!$A144+1,FALSE),"..")</f>
        <v>..</v>
      </c>
      <c r="AF144" t="str">
        <f>IF(ISNUMBER('CCR By Report Year'!AG144)=TRUE,HLOOKUP('CCR By Report Year'!AG144,'CCR By Report Year'!$R$4:$X$254,FinalData!$A144+1,FALSE),"..")</f>
        <v>..</v>
      </c>
      <c r="AG144" t="str">
        <f>IF(ISNUMBER('CCR By Report Year'!AH144)=TRUE,HLOOKUP('CCR By Report Year'!AH144,'CCR By Report Year'!$R$4:$X$254,FinalData!$A144+1,FALSE),"..")</f>
        <v>..</v>
      </c>
      <c r="AH144" t="str">
        <f>IF(ISNUMBER('CCR By Report Year'!AI144)=TRUE,HLOOKUP('CCR By Report Year'!AI144,'CCR By Report Year'!$R$4:$X$254,FinalData!$A144+1,FALSE),"..")</f>
        <v>..</v>
      </c>
      <c r="AI144" t="str">
        <f>IF(ISNUMBER('CCR By Report Year'!AJ144)=TRUE,HLOOKUP('CCR By Report Year'!AJ144,'CCR By Report Year'!$R$4:$X$254,FinalData!$A144+1,FALSE),"..")</f>
        <v>..</v>
      </c>
    </row>
    <row r="145" spans="1:35" x14ac:dyDescent="0.35">
      <c r="A145">
        <v>141</v>
      </c>
      <c r="B145" t="s">
        <v>140</v>
      </c>
      <c r="C145" t="str">
        <f>IF(ISNUMBER('CCR By Report Year'!Z145)=TRUE,HLOOKUP('CCR By Report Year'!Z145,'CCR By Report Year'!$A$4:$H$254,FinalData!$A145+1,FALSE),"..")</f>
        <v>..</v>
      </c>
      <c r="D145" t="str">
        <f>IF(ISNUMBER('CCR By Report Year'!AA145)=TRUE,HLOOKUP('CCR By Report Year'!AA145,'CCR By Report Year'!$A$4:$H$254,FinalData!$A145+1,FALSE),"..")</f>
        <v>..</v>
      </c>
      <c r="E145" t="str">
        <f>IF(ISNUMBER('CCR By Report Year'!AB145)=TRUE,HLOOKUP('CCR By Report Year'!AB145,'CCR By Report Year'!$A$4:$H$254,FinalData!$A145+1,FALSE),"..")</f>
        <v>..</v>
      </c>
      <c r="F145" t="str">
        <f>IF(ISNUMBER('CCR By Report Year'!AC145)=TRUE,HLOOKUP('CCR By Report Year'!AC145,'CCR By Report Year'!$A$4:$H$254,FinalData!$A145+1,FALSE),"..")</f>
        <v>..</v>
      </c>
      <c r="G145" t="str">
        <f>IF(ISNUMBER('CCR By Report Year'!AD145)=TRUE,HLOOKUP('CCR By Report Year'!AD145,'CCR By Report Year'!$A$4:$H$254,FinalData!$A145+1,FALSE),"..")</f>
        <v>..</v>
      </c>
      <c r="H145" t="str">
        <f>IF(ISNUMBER('CCR By Report Year'!AE145)=TRUE,HLOOKUP('CCR By Report Year'!AE145,'CCR By Report Year'!$A$4:$H$254,FinalData!$A145+1,FALSE),"..")</f>
        <v>..</v>
      </c>
      <c r="I145">
        <f>IF(ISNUMBER('CCR By Report Year'!AF145)=TRUE,HLOOKUP('CCR By Report Year'!AF145,'CCR By Report Year'!$A$4:$H$254,FinalData!$A145+1,FALSE),"..")</f>
        <v>0.67954931972789123</v>
      </c>
      <c r="J145">
        <f>IF(ISNUMBER('CCR By Report Year'!AG145)=TRUE,HLOOKUP('CCR By Report Year'!AG145,'CCR By Report Year'!$A$4:$H$254,FinalData!$A145+1,FALSE),"..")</f>
        <v>0.67653061224489797</v>
      </c>
      <c r="K145">
        <f>IF(ISNUMBER('CCR By Report Year'!AH145)=TRUE,HLOOKUP('CCR By Report Year'!AH145,'CCR By Report Year'!$A$4:$H$254,FinalData!$A145+1,FALSE),"..")</f>
        <v>0.67653061224489797</v>
      </c>
      <c r="L145">
        <f>IF(ISNUMBER('CCR By Report Year'!AI145)=TRUE,HLOOKUP('CCR By Report Year'!AI145,'CCR By Report Year'!$A$4:$H$254,FinalData!$A145+1,FALSE),"..")</f>
        <v>0.67653061224489797</v>
      </c>
      <c r="M145">
        <f>IF(ISNUMBER('CCR By Report Year'!AJ145)=TRUE,HLOOKUP('CCR By Report Year'!AJ145,'CCR By Report Year'!$A$4:$H$254,FinalData!$A145+1,FALSE),"..")</f>
        <v>0.67653061224489797</v>
      </c>
      <c r="N145" t="str">
        <f>IF(ISNUMBER('CCR By Report Year'!Z145)=TRUE,HLOOKUP('CCR By Report Year'!Z145,'CCR By Report Year'!$J$4:$P$254,FinalData!$A145+1,FALSE),"..")</f>
        <v>..</v>
      </c>
      <c r="O145" t="str">
        <f>IF(ISNUMBER('CCR By Report Year'!AA145)=TRUE,HLOOKUP('CCR By Report Year'!AA145,'CCR By Report Year'!$J$4:$P$254,FinalData!$A145+1,FALSE),"..")</f>
        <v>..</v>
      </c>
      <c r="P145" t="str">
        <f>IF(ISNUMBER('CCR By Report Year'!AB145)=TRUE,HLOOKUP('CCR By Report Year'!AB145,'CCR By Report Year'!$J$4:$P$254,FinalData!$A145+1,FALSE),"..")</f>
        <v>..</v>
      </c>
      <c r="Q145" t="str">
        <f>IF(ISNUMBER('CCR By Report Year'!AC145)=TRUE,HLOOKUP('CCR By Report Year'!AC145,'CCR By Report Year'!$J$4:$P$254,FinalData!$A145+1,FALSE),"..")</f>
        <v>..</v>
      </c>
      <c r="R145" t="str">
        <f>IF(ISNUMBER('CCR By Report Year'!AD145)=TRUE,HLOOKUP('CCR By Report Year'!AD145,'CCR By Report Year'!$J$4:$P$254,FinalData!$A145+1,FALSE),"..")</f>
        <v>..</v>
      </c>
      <c r="S145" t="str">
        <f>IF(ISNUMBER('CCR By Report Year'!AE145)=TRUE,HLOOKUP('CCR By Report Year'!AE145,'CCR By Report Year'!$J$4:$P$254,FinalData!$A145+1,FALSE),"..")</f>
        <v>..</v>
      </c>
      <c r="T145">
        <f>IF(ISNUMBER('CCR By Report Year'!AF145)=TRUE,HLOOKUP('CCR By Report Year'!AF145,'CCR By Report Year'!$J$4:$P$254,FinalData!$A145+1,FALSE),"..")</f>
        <v>0.56190476190476191</v>
      </c>
      <c r="U145">
        <f>IF(ISNUMBER('CCR By Report Year'!AG145)=TRUE,HLOOKUP('CCR By Report Year'!AG145,'CCR By Report Year'!$J$4:$P$254,FinalData!$A145+1,FALSE),"..")</f>
        <v>0.55000000000000004</v>
      </c>
      <c r="V145">
        <f>IF(ISNUMBER('CCR By Report Year'!AH145)=TRUE,HLOOKUP('CCR By Report Year'!AH145,'CCR By Report Year'!$J$4:$P$254,FinalData!$A145+1,FALSE),"..")</f>
        <v>0.55000000000000004</v>
      </c>
      <c r="W145">
        <f>IF(ISNUMBER('CCR By Report Year'!AI145)=TRUE,HLOOKUP('CCR By Report Year'!AI145,'CCR By Report Year'!$J$4:$P$254,FinalData!$A145+1,FALSE),"..")</f>
        <v>0.55000000000000004</v>
      </c>
      <c r="X145">
        <f>IF(ISNUMBER('CCR By Report Year'!AJ145)=TRUE,HLOOKUP('CCR By Report Year'!AJ145,'CCR By Report Year'!$J$4:$P$254,FinalData!$A145+1,FALSE),"..")</f>
        <v>0.55000000000000004</v>
      </c>
      <c r="Y145" t="str">
        <f>IF(ISNUMBER('CCR By Report Year'!Z145)=TRUE,HLOOKUP('CCR By Report Year'!Z145,'CCR By Report Year'!$R$4:$X$254,FinalData!$A145+1,FALSE),"..")</f>
        <v>..</v>
      </c>
      <c r="Z145" t="str">
        <f>IF(ISNUMBER('CCR By Report Year'!AA145)=TRUE,HLOOKUP('CCR By Report Year'!AA145,'CCR By Report Year'!$R$4:$X$254,FinalData!$A145+1,FALSE),"..")</f>
        <v>..</v>
      </c>
      <c r="AA145" t="str">
        <f>IF(ISNUMBER('CCR By Report Year'!AB145)=TRUE,HLOOKUP('CCR By Report Year'!AB145,'CCR By Report Year'!$R$4:$X$254,FinalData!$A145+1,FALSE),"..")</f>
        <v>..</v>
      </c>
      <c r="AB145" t="str">
        <f>IF(ISNUMBER('CCR By Report Year'!AC145)=TRUE,HLOOKUP('CCR By Report Year'!AC145,'CCR By Report Year'!$R$4:$X$254,FinalData!$A145+1,FALSE),"..")</f>
        <v>..</v>
      </c>
      <c r="AC145" t="str">
        <f>IF(ISNUMBER('CCR By Report Year'!AD145)=TRUE,HLOOKUP('CCR By Report Year'!AD145,'CCR By Report Year'!$R$4:$X$254,FinalData!$A145+1,FALSE),"..")</f>
        <v>..</v>
      </c>
      <c r="AD145" t="str">
        <f>IF(ISNUMBER('CCR By Report Year'!AE145)=TRUE,HLOOKUP('CCR By Report Year'!AE145,'CCR By Report Year'!$R$4:$X$254,FinalData!$A145+1,FALSE),"..")</f>
        <v>..</v>
      </c>
      <c r="AE145">
        <f>IF(ISNUMBER('CCR By Report Year'!AF145)=TRUE,HLOOKUP('CCR By Report Year'!AF145,'CCR By Report Year'!$R$4:$X$254,FinalData!$A145+1,FALSE),"..")</f>
        <v>0.55059523809523814</v>
      </c>
      <c r="AF145">
        <f>IF(ISNUMBER('CCR By Report Year'!AG145)=TRUE,HLOOKUP('CCR By Report Year'!AG145,'CCR By Report Year'!$R$4:$X$254,FinalData!$A145+1,FALSE),"..")</f>
        <v>0.53869047619047616</v>
      </c>
      <c r="AG145">
        <f>IF(ISNUMBER('CCR By Report Year'!AH145)=TRUE,HLOOKUP('CCR By Report Year'!AH145,'CCR By Report Year'!$R$4:$X$254,FinalData!$A145+1,FALSE),"..")</f>
        <v>0.53869047619047616</v>
      </c>
      <c r="AH145">
        <f>IF(ISNUMBER('CCR By Report Year'!AI145)=TRUE,HLOOKUP('CCR By Report Year'!AI145,'CCR By Report Year'!$R$4:$X$254,FinalData!$A145+1,FALSE),"..")</f>
        <v>0.53869047619047616</v>
      </c>
      <c r="AI145">
        <f>IF(ISNUMBER('CCR By Report Year'!AJ145)=TRUE,HLOOKUP('CCR By Report Year'!AJ145,'CCR By Report Year'!$R$4:$X$254,FinalData!$A145+1,FALSE),"..")</f>
        <v>0.53869047619047616</v>
      </c>
    </row>
    <row r="146" spans="1:35" x14ac:dyDescent="0.35">
      <c r="A146">
        <v>142</v>
      </c>
      <c r="B146" t="s">
        <v>141</v>
      </c>
      <c r="C146" t="str">
        <f>IF(ISNUMBER('CCR By Report Year'!Z146)=TRUE,HLOOKUP('CCR By Report Year'!Z146,'CCR By Report Year'!$A$4:$H$254,FinalData!$A146+1,FALSE),"..")</f>
        <v>..</v>
      </c>
      <c r="D146" t="str">
        <f>IF(ISNUMBER('CCR By Report Year'!AA146)=TRUE,HLOOKUP('CCR By Report Year'!AA146,'CCR By Report Year'!$A$4:$H$254,FinalData!$A146+1,FALSE),"..")</f>
        <v>..</v>
      </c>
      <c r="E146" t="str">
        <f>IF(ISNUMBER('CCR By Report Year'!AB146)=TRUE,HLOOKUP('CCR By Report Year'!AB146,'CCR By Report Year'!$A$4:$H$254,FinalData!$A146+1,FALSE),"..")</f>
        <v>..</v>
      </c>
      <c r="F146" t="str">
        <f>IF(ISNUMBER('CCR By Report Year'!AC146)=TRUE,HLOOKUP('CCR By Report Year'!AC146,'CCR By Report Year'!$A$4:$H$254,FinalData!$A146+1,FALSE),"..")</f>
        <v>..</v>
      </c>
      <c r="G146" t="str">
        <f>IF(ISNUMBER('CCR By Report Year'!AD146)=TRUE,HLOOKUP('CCR By Report Year'!AD146,'CCR By Report Year'!$A$4:$H$254,FinalData!$A146+1,FALSE),"..")</f>
        <v>..</v>
      </c>
      <c r="H146" t="str">
        <f>IF(ISNUMBER('CCR By Report Year'!AE146)=TRUE,HLOOKUP('CCR By Report Year'!AE146,'CCR By Report Year'!$A$4:$H$254,FinalData!$A146+1,FALSE),"..")</f>
        <v>..</v>
      </c>
      <c r="I146" t="str">
        <f>IF(ISNUMBER('CCR By Report Year'!AF146)=TRUE,HLOOKUP('CCR By Report Year'!AF146,'CCR By Report Year'!$A$4:$H$254,FinalData!$A146+1,FALSE),"..")</f>
        <v>..</v>
      </c>
      <c r="J146" t="str">
        <f>IF(ISNUMBER('CCR By Report Year'!AG146)=TRUE,HLOOKUP('CCR By Report Year'!AG146,'CCR By Report Year'!$A$4:$H$254,FinalData!$A146+1,FALSE),"..")</f>
        <v>..</v>
      </c>
      <c r="K146" t="str">
        <f>IF(ISNUMBER('CCR By Report Year'!AH146)=TRUE,HLOOKUP('CCR By Report Year'!AH146,'CCR By Report Year'!$A$4:$H$254,FinalData!$A146+1,FALSE),"..")</f>
        <v>..</v>
      </c>
      <c r="L146" t="str">
        <f>IF(ISNUMBER('CCR By Report Year'!AI146)=TRUE,HLOOKUP('CCR By Report Year'!AI146,'CCR By Report Year'!$A$4:$H$254,FinalData!$A146+1,FALSE),"..")</f>
        <v>..</v>
      </c>
      <c r="M146" t="str">
        <f>IF(ISNUMBER('CCR By Report Year'!AJ146)=TRUE,HLOOKUP('CCR By Report Year'!AJ146,'CCR By Report Year'!$A$4:$H$254,FinalData!$A146+1,FALSE),"..")</f>
        <v>..</v>
      </c>
      <c r="N146" t="str">
        <f>IF(ISNUMBER('CCR By Report Year'!Z146)=TRUE,HLOOKUP('CCR By Report Year'!Z146,'CCR By Report Year'!$J$4:$P$254,FinalData!$A146+1,FALSE),"..")</f>
        <v>..</v>
      </c>
      <c r="O146" t="str">
        <f>IF(ISNUMBER('CCR By Report Year'!AA146)=TRUE,HLOOKUP('CCR By Report Year'!AA146,'CCR By Report Year'!$J$4:$P$254,FinalData!$A146+1,FALSE),"..")</f>
        <v>..</v>
      </c>
      <c r="P146" t="str">
        <f>IF(ISNUMBER('CCR By Report Year'!AB146)=TRUE,HLOOKUP('CCR By Report Year'!AB146,'CCR By Report Year'!$J$4:$P$254,FinalData!$A146+1,FALSE),"..")</f>
        <v>..</v>
      </c>
      <c r="Q146" t="str">
        <f>IF(ISNUMBER('CCR By Report Year'!AC146)=TRUE,HLOOKUP('CCR By Report Year'!AC146,'CCR By Report Year'!$J$4:$P$254,FinalData!$A146+1,FALSE),"..")</f>
        <v>..</v>
      </c>
      <c r="R146" t="str">
        <f>IF(ISNUMBER('CCR By Report Year'!AD146)=TRUE,HLOOKUP('CCR By Report Year'!AD146,'CCR By Report Year'!$J$4:$P$254,FinalData!$A146+1,FALSE),"..")</f>
        <v>..</v>
      </c>
      <c r="S146" t="str">
        <f>IF(ISNUMBER('CCR By Report Year'!AE146)=TRUE,HLOOKUP('CCR By Report Year'!AE146,'CCR By Report Year'!$J$4:$P$254,FinalData!$A146+1,FALSE),"..")</f>
        <v>..</v>
      </c>
      <c r="T146" t="str">
        <f>IF(ISNUMBER('CCR By Report Year'!AF146)=TRUE,HLOOKUP('CCR By Report Year'!AF146,'CCR By Report Year'!$J$4:$P$254,FinalData!$A146+1,FALSE),"..")</f>
        <v>..</v>
      </c>
      <c r="U146" t="str">
        <f>IF(ISNUMBER('CCR By Report Year'!AG146)=TRUE,HLOOKUP('CCR By Report Year'!AG146,'CCR By Report Year'!$J$4:$P$254,FinalData!$A146+1,FALSE),"..")</f>
        <v>..</v>
      </c>
      <c r="V146" t="str">
        <f>IF(ISNUMBER('CCR By Report Year'!AH146)=TRUE,HLOOKUP('CCR By Report Year'!AH146,'CCR By Report Year'!$J$4:$P$254,FinalData!$A146+1,FALSE),"..")</f>
        <v>..</v>
      </c>
      <c r="W146" t="str">
        <f>IF(ISNUMBER('CCR By Report Year'!AI146)=TRUE,HLOOKUP('CCR By Report Year'!AI146,'CCR By Report Year'!$J$4:$P$254,FinalData!$A146+1,FALSE),"..")</f>
        <v>..</v>
      </c>
      <c r="X146" t="str">
        <f>IF(ISNUMBER('CCR By Report Year'!AJ146)=TRUE,HLOOKUP('CCR By Report Year'!AJ146,'CCR By Report Year'!$J$4:$P$254,FinalData!$A146+1,FALSE),"..")</f>
        <v>..</v>
      </c>
      <c r="Y146" t="str">
        <f>IF(ISNUMBER('CCR By Report Year'!Z146)=TRUE,HLOOKUP('CCR By Report Year'!Z146,'CCR By Report Year'!$R$4:$X$254,FinalData!$A146+1,FALSE),"..")</f>
        <v>..</v>
      </c>
      <c r="Z146" t="str">
        <f>IF(ISNUMBER('CCR By Report Year'!AA146)=TRUE,HLOOKUP('CCR By Report Year'!AA146,'CCR By Report Year'!$R$4:$X$254,FinalData!$A146+1,FALSE),"..")</f>
        <v>..</v>
      </c>
      <c r="AA146" t="str">
        <f>IF(ISNUMBER('CCR By Report Year'!AB146)=TRUE,HLOOKUP('CCR By Report Year'!AB146,'CCR By Report Year'!$R$4:$X$254,FinalData!$A146+1,FALSE),"..")</f>
        <v>..</v>
      </c>
      <c r="AB146" t="str">
        <f>IF(ISNUMBER('CCR By Report Year'!AC146)=TRUE,HLOOKUP('CCR By Report Year'!AC146,'CCR By Report Year'!$R$4:$X$254,FinalData!$A146+1,FALSE),"..")</f>
        <v>..</v>
      </c>
      <c r="AC146" t="str">
        <f>IF(ISNUMBER('CCR By Report Year'!AD146)=TRUE,HLOOKUP('CCR By Report Year'!AD146,'CCR By Report Year'!$R$4:$X$254,FinalData!$A146+1,FALSE),"..")</f>
        <v>..</v>
      </c>
      <c r="AD146" t="str">
        <f>IF(ISNUMBER('CCR By Report Year'!AE146)=TRUE,HLOOKUP('CCR By Report Year'!AE146,'CCR By Report Year'!$R$4:$X$254,FinalData!$A146+1,FALSE),"..")</f>
        <v>..</v>
      </c>
      <c r="AE146" t="str">
        <f>IF(ISNUMBER('CCR By Report Year'!AF146)=TRUE,HLOOKUP('CCR By Report Year'!AF146,'CCR By Report Year'!$R$4:$X$254,FinalData!$A146+1,FALSE),"..")</f>
        <v>..</v>
      </c>
      <c r="AF146" t="str">
        <f>IF(ISNUMBER('CCR By Report Year'!AG146)=TRUE,HLOOKUP('CCR By Report Year'!AG146,'CCR By Report Year'!$R$4:$X$254,FinalData!$A146+1,FALSE),"..")</f>
        <v>..</v>
      </c>
      <c r="AG146" t="str">
        <f>IF(ISNUMBER('CCR By Report Year'!AH146)=TRUE,HLOOKUP('CCR By Report Year'!AH146,'CCR By Report Year'!$R$4:$X$254,FinalData!$A146+1,FALSE),"..")</f>
        <v>..</v>
      </c>
      <c r="AH146" t="str">
        <f>IF(ISNUMBER('CCR By Report Year'!AI146)=TRUE,HLOOKUP('CCR By Report Year'!AI146,'CCR By Report Year'!$R$4:$X$254,FinalData!$A146+1,FALSE),"..")</f>
        <v>..</v>
      </c>
      <c r="AI146" t="str">
        <f>IF(ISNUMBER('CCR By Report Year'!AJ146)=TRUE,HLOOKUP('CCR By Report Year'!AJ146,'CCR By Report Year'!$R$4:$X$254,FinalData!$A146+1,FALSE),"..")</f>
        <v>..</v>
      </c>
    </row>
    <row r="147" spans="1:35" x14ac:dyDescent="0.35">
      <c r="A147">
        <v>143</v>
      </c>
      <c r="B147" t="s">
        <v>142</v>
      </c>
      <c r="C147" t="str">
        <f>IF(ISNUMBER('CCR By Report Year'!Z147)=TRUE,HLOOKUP('CCR By Report Year'!Z147,'CCR By Report Year'!$A$4:$H$254,FinalData!$A147+1,FALSE),"..")</f>
        <v>..</v>
      </c>
      <c r="D147" t="str">
        <f>IF(ISNUMBER('CCR By Report Year'!AA147)=TRUE,HLOOKUP('CCR By Report Year'!AA147,'CCR By Report Year'!$A$4:$H$254,FinalData!$A147+1,FALSE),"..")</f>
        <v>..</v>
      </c>
      <c r="E147" t="str">
        <f>IF(ISNUMBER('CCR By Report Year'!AB147)=TRUE,HLOOKUP('CCR By Report Year'!AB147,'CCR By Report Year'!$A$4:$H$254,FinalData!$A147+1,FALSE),"..")</f>
        <v>..</v>
      </c>
      <c r="F147" t="str">
        <f>IF(ISNUMBER('CCR By Report Year'!AC147)=TRUE,HLOOKUP('CCR By Report Year'!AC147,'CCR By Report Year'!$A$4:$H$254,FinalData!$A147+1,FALSE),"..")</f>
        <v>..</v>
      </c>
      <c r="G147" t="str">
        <f>IF(ISNUMBER('CCR By Report Year'!AD147)=TRUE,HLOOKUP('CCR By Report Year'!AD147,'CCR By Report Year'!$A$4:$H$254,FinalData!$A147+1,FALSE),"..")</f>
        <v>..</v>
      </c>
      <c r="H147" t="str">
        <f>IF(ISNUMBER('CCR By Report Year'!AE147)=TRUE,HLOOKUP('CCR By Report Year'!AE147,'CCR By Report Year'!$A$4:$H$254,FinalData!$A147+1,FALSE),"..")</f>
        <v>..</v>
      </c>
      <c r="I147" t="str">
        <f>IF(ISNUMBER('CCR By Report Year'!AF147)=TRUE,HLOOKUP('CCR By Report Year'!AF147,'CCR By Report Year'!$A$4:$H$254,FinalData!$A147+1,FALSE),"..")</f>
        <v>..</v>
      </c>
      <c r="J147" t="str">
        <f>IF(ISNUMBER('CCR By Report Year'!AG147)=TRUE,HLOOKUP('CCR By Report Year'!AG147,'CCR By Report Year'!$A$4:$H$254,FinalData!$A147+1,FALSE),"..")</f>
        <v>..</v>
      </c>
      <c r="K147" t="str">
        <f>IF(ISNUMBER('CCR By Report Year'!AH147)=TRUE,HLOOKUP('CCR By Report Year'!AH147,'CCR By Report Year'!$A$4:$H$254,FinalData!$A147+1,FALSE),"..")</f>
        <v>..</v>
      </c>
      <c r="L147" t="str">
        <f>IF(ISNUMBER('CCR By Report Year'!AI147)=TRUE,HLOOKUP('CCR By Report Year'!AI147,'CCR By Report Year'!$A$4:$H$254,FinalData!$A147+1,FALSE),"..")</f>
        <v>..</v>
      </c>
      <c r="M147" t="str">
        <f>IF(ISNUMBER('CCR By Report Year'!AJ147)=TRUE,HLOOKUP('CCR By Report Year'!AJ147,'CCR By Report Year'!$A$4:$H$254,FinalData!$A147+1,FALSE),"..")</f>
        <v>..</v>
      </c>
      <c r="N147" t="str">
        <f>IF(ISNUMBER('CCR By Report Year'!Z147)=TRUE,HLOOKUP('CCR By Report Year'!Z147,'CCR By Report Year'!$J$4:$P$254,FinalData!$A147+1,FALSE),"..")</f>
        <v>..</v>
      </c>
      <c r="O147" t="str">
        <f>IF(ISNUMBER('CCR By Report Year'!AA147)=TRUE,HLOOKUP('CCR By Report Year'!AA147,'CCR By Report Year'!$J$4:$P$254,FinalData!$A147+1,FALSE),"..")</f>
        <v>..</v>
      </c>
      <c r="P147" t="str">
        <f>IF(ISNUMBER('CCR By Report Year'!AB147)=TRUE,HLOOKUP('CCR By Report Year'!AB147,'CCR By Report Year'!$J$4:$P$254,FinalData!$A147+1,FALSE),"..")</f>
        <v>..</v>
      </c>
      <c r="Q147" t="str">
        <f>IF(ISNUMBER('CCR By Report Year'!AC147)=TRUE,HLOOKUP('CCR By Report Year'!AC147,'CCR By Report Year'!$J$4:$P$254,FinalData!$A147+1,FALSE),"..")</f>
        <v>..</v>
      </c>
      <c r="R147" t="str">
        <f>IF(ISNUMBER('CCR By Report Year'!AD147)=TRUE,HLOOKUP('CCR By Report Year'!AD147,'CCR By Report Year'!$J$4:$P$254,FinalData!$A147+1,FALSE),"..")</f>
        <v>..</v>
      </c>
      <c r="S147" t="str">
        <f>IF(ISNUMBER('CCR By Report Year'!AE147)=TRUE,HLOOKUP('CCR By Report Year'!AE147,'CCR By Report Year'!$J$4:$P$254,FinalData!$A147+1,FALSE),"..")</f>
        <v>..</v>
      </c>
      <c r="T147" t="str">
        <f>IF(ISNUMBER('CCR By Report Year'!AF147)=TRUE,HLOOKUP('CCR By Report Year'!AF147,'CCR By Report Year'!$J$4:$P$254,FinalData!$A147+1,FALSE),"..")</f>
        <v>..</v>
      </c>
      <c r="U147" t="str">
        <f>IF(ISNUMBER('CCR By Report Year'!AG147)=TRUE,HLOOKUP('CCR By Report Year'!AG147,'CCR By Report Year'!$J$4:$P$254,FinalData!$A147+1,FALSE),"..")</f>
        <v>..</v>
      </c>
      <c r="V147" t="str">
        <f>IF(ISNUMBER('CCR By Report Year'!AH147)=TRUE,HLOOKUP('CCR By Report Year'!AH147,'CCR By Report Year'!$J$4:$P$254,FinalData!$A147+1,FALSE),"..")</f>
        <v>..</v>
      </c>
      <c r="W147" t="str">
        <f>IF(ISNUMBER('CCR By Report Year'!AI147)=TRUE,HLOOKUP('CCR By Report Year'!AI147,'CCR By Report Year'!$J$4:$P$254,FinalData!$A147+1,FALSE),"..")</f>
        <v>..</v>
      </c>
      <c r="X147" t="str">
        <f>IF(ISNUMBER('CCR By Report Year'!AJ147)=TRUE,HLOOKUP('CCR By Report Year'!AJ147,'CCR By Report Year'!$J$4:$P$254,FinalData!$A147+1,FALSE),"..")</f>
        <v>..</v>
      </c>
      <c r="Y147" t="str">
        <f>IF(ISNUMBER('CCR By Report Year'!Z147)=TRUE,HLOOKUP('CCR By Report Year'!Z147,'CCR By Report Year'!$R$4:$X$254,FinalData!$A147+1,FALSE),"..")</f>
        <v>..</v>
      </c>
      <c r="Z147" t="str">
        <f>IF(ISNUMBER('CCR By Report Year'!AA147)=TRUE,HLOOKUP('CCR By Report Year'!AA147,'CCR By Report Year'!$R$4:$X$254,FinalData!$A147+1,FALSE),"..")</f>
        <v>..</v>
      </c>
      <c r="AA147" t="str">
        <f>IF(ISNUMBER('CCR By Report Year'!AB147)=TRUE,HLOOKUP('CCR By Report Year'!AB147,'CCR By Report Year'!$R$4:$X$254,FinalData!$A147+1,FALSE),"..")</f>
        <v>..</v>
      </c>
      <c r="AB147" t="str">
        <f>IF(ISNUMBER('CCR By Report Year'!AC147)=TRUE,HLOOKUP('CCR By Report Year'!AC147,'CCR By Report Year'!$R$4:$X$254,FinalData!$A147+1,FALSE),"..")</f>
        <v>..</v>
      </c>
      <c r="AC147" t="str">
        <f>IF(ISNUMBER('CCR By Report Year'!AD147)=TRUE,HLOOKUP('CCR By Report Year'!AD147,'CCR By Report Year'!$R$4:$X$254,FinalData!$A147+1,FALSE),"..")</f>
        <v>..</v>
      </c>
      <c r="AD147" t="str">
        <f>IF(ISNUMBER('CCR By Report Year'!AE147)=TRUE,HLOOKUP('CCR By Report Year'!AE147,'CCR By Report Year'!$R$4:$X$254,FinalData!$A147+1,FALSE),"..")</f>
        <v>..</v>
      </c>
      <c r="AE147" t="str">
        <f>IF(ISNUMBER('CCR By Report Year'!AF147)=TRUE,HLOOKUP('CCR By Report Year'!AF147,'CCR By Report Year'!$R$4:$X$254,FinalData!$A147+1,FALSE),"..")</f>
        <v>..</v>
      </c>
      <c r="AF147" t="str">
        <f>IF(ISNUMBER('CCR By Report Year'!AG147)=TRUE,HLOOKUP('CCR By Report Year'!AG147,'CCR By Report Year'!$R$4:$X$254,FinalData!$A147+1,FALSE),"..")</f>
        <v>..</v>
      </c>
      <c r="AG147" t="str">
        <f>IF(ISNUMBER('CCR By Report Year'!AH147)=TRUE,HLOOKUP('CCR By Report Year'!AH147,'CCR By Report Year'!$R$4:$X$254,FinalData!$A147+1,FALSE),"..")</f>
        <v>..</v>
      </c>
      <c r="AH147" t="str">
        <f>IF(ISNUMBER('CCR By Report Year'!AI147)=TRUE,HLOOKUP('CCR By Report Year'!AI147,'CCR By Report Year'!$R$4:$X$254,FinalData!$A147+1,FALSE),"..")</f>
        <v>..</v>
      </c>
      <c r="AI147" t="str">
        <f>IF(ISNUMBER('CCR By Report Year'!AJ147)=TRUE,HLOOKUP('CCR By Report Year'!AJ147,'CCR By Report Year'!$R$4:$X$254,FinalData!$A147+1,FALSE),"..")</f>
        <v>..</v>
      </c>
    </row>
    <row r="148" spans="1:35" x14ac:dyDescent="0.35">
      <c r="A148">
        <v>144</v>
      </c>
      <c r="B148" t="s">
        <v>143</v>
      </c>
      <c r="C148" t="str">
        <f>IF(ISNUMBER('CCR By Report Year'!Z148)=TRUE,HLOOKUP('CCR By Report Year'!Z148,'CCR By Report Year'!$A$4:$H$254,FinalData!$A148+1,FALSE),"..")</f>
        <v>..</v>
      </c>
      <c r="D148" t="str">
        <f>IF(ISNUMBER('CCR By Report Year'!AA148)=TRUE,HLOOKUP('CCR By Report Year'!AA148,'CCR By Report Year'!$A$4:$H$254,FinalData!$A148+1,FALSE),"..")</f>
        <v>..</v>
      </c>
      <c r="E148" t="str">
        <f>IF(ISNUMBER('CCR By Report Year'!AB148)=TRUE,HLOOKUP('CCR By Report Year'!AB148,'CCR By Report Year'!$A$4:$H$254,FinalData!$A148+1,FALSE),"..")</f>
        <v>..</v>
      </c>
      <c r="F148" t="str">
        <f>IF(ISNUMBER('CCR By Report Year'!AC148)=TRUE,HLOOKUP('CCR By Report Year'!AC148,'CCR By Report Year'!$A$4:$H$254,FinalData!$A148+1,FALSE),"..")</f>
        <v>..</v>
      </c>
      <c r="G148" t="str">
        <f>IF(ISNUMBER('CCR By Report Year'!AD148)=TRUE,HLOOKUP('CCR By Report Year'!AD148,'CCR By Report Year'!$A$4:$H$254,FinalData!$A148+1,FALSE),"..")</f>
        <v>..</v>
      </c>
      <c r="H148" t="str">
        <f>IF(ISNUMBER('CCR By Report Year'!AE148)=TRUE,HLOOKUP('CCR By Report Year'!AE148,'CCR By Report Year'!$A$4:$H$254,FinalData!$A148+1,FALSE),"..")</f>
        <v>..</v>
      </c>
      <c r="I148" t="str">
        <f>IF(ISNUMBER('CCR By Report Year'!AF148)=TRUE,HLOOKUP('CCR By Report Year'!AF148,'CCR By Report Year'!$A$4:$H$254,FinalData!$A148+1,FALSE),"..")</f>
        <v>..</v>
      </c>
      <c r="J148">
        <f>IF(ISNUMBER('CCR By Report Year'!AG148)=TRUE,HLOOKUP('CCR By Report Year'!AG148,'CCR By Report Year'!$A$4:$H$254,FinalData!$A148+1,FALSE),"..")</f>
        <v>0.69285714285714284</v>
      </c>
      <c r="K148">
        <f>IF(ISNUMBER('CCR By Report Year'!AH148)=TRUE,HLOOKUP('CCR By Report Year'!AH148,'CCR By Report Year'!$A$4:$H$254,FinalData!$A148+1,FALSE),"..")</f>
        <v>0.69285714285714284</v>
      </c>
      <c r="L148">
        <f>IF(ISNUMBER('CCR By Report Year'!AI148)=TRUE,HLOOKUP('CCR By Report Year'!AI148,'CCR By Report Year'!$A$4:$H$254,FinalData!$A148+1,FALSE),"..")</f>
        <v>0.69285714285714284</v>
      </c>
      <c r="M148">
        <f>IF(ISNUMBER('CCR By Report Year'!AJ148)=TRUE,HLOOKUP('CCR By Report Year'!AJ148,'CCR By Report Year'!$A$4:$H$254,FinalData!$A148+1,FALSE),"..")</f>
        <v>0.69285714285714284</v>
      </c>
      <c r="N148" t="str">
        <f>IF(ISNUMBER('CCR By Report Year'!Z148)=TRUE,HLOOKUP('CCR By Report Year'!Z148,'CCR By Report Year'!$J$4:$P$254,FinalData!$A148+1,FALSE),"..")</f>
        <v>..</v>
      </c>
      <c r="O148" t="str">
        <f>IF(ISNUMBER('CCR By Report Year'!AA148)=TRUE,HLOOKUP('CCR By Report Year'!AA148,'CCR By Report Year'!$J$4:$P$254,FinalData!$A148+1,FALSE),"..")</f>
        <v>..</v>
      </c>
      <c r="P148" t="str">
        <f>IF(ISNUMBER('CCR By Report Year'!AB148)=TRUE,HLOOKUP('CCR By Report Year'!AB148,'CCR By Report Year'!$J$4:$P$254,FinalData!$A148+1,FALSE),"..")</f>
        <v>..</v>
      </c>
      <c r="Q148" t="str">
        <f>IF(ISNUMBER('CCR By Report Year'!AC148)=TRUE,HLOOKUP('CCR By Report Year'!AC148,'CCR By Report Year'!$J$4:$P$254,FinalData!$A148+1,FALSE),"..")</f>
        <v>..</v>
      </c>
      <c r="R148" t="str">
        <f>IF(ISNUMBER('CCR By Report Year'!AD148)=TRUE,HLOOKUP('CCR By Report Year'!AD148,'CCR By Report Year'!$J$4:$P$254,FinalData!$A148+1,FALSE),"..")</f>
        <v>..</v>
      </c>
      <c r="S148" t="str">
        <f>IF(ISNUMBER('CCR By Report Year'!AE148)=TRUE,HLOOKUP('CCR By Report Year'!AE148,'CCR By Report Year'!$J$4:$P$254,FinalData!$A148+1,FALSE),"..")</f>
        <v>..</v>
      </c>
      <c r="T148" t="str">
        <f>IF(ISNUMBER('CCR By Report Year'!AF148)=TRUE,HLOOKUP('CCR By Report Year'!AF148,'CCR By Report Year'!$J$4:$P$254,FinalData!$A148+1,FALSE),"..")</f>
        <v>..</v>
      </c>
      <c r="U148">
        <f>IF(ISNUMBER('CCR By Report Year'!AG148)=TRUE,HLOOKUP('CCR By Report Year'!AG148,'CCR By Report Year'!$J$4:$P$254,FinalData!$A148+1,FALSE),"..")</f>
        <v>0.42321428571428571</v>
      </c>
      <c r="V148">
        <f>IF(ISNUMBER('CCR By Report Year'!AH148)=TRUE,HLOOKUP('CCR By Report Year'!AH148,'CCR By Report Year'!$J$4:$P$254,FinalData!$A148+1,FALSE),"..")</f>
        <v>0.42321428571428571</v>
      </c>
      <c r="W148">
        <f>IF(ISNUMBER('CCR By Report Year'!AI148)=TRUE,HLOOKUP('CCR By Report Year'!AI148,'CCR By Report Year'!$J$4:$P$254,FinalData!$A148+1,FALSE),"..")</f>
        <v>0.42321428571428571</v>
      </c>
      <c r="X148">
        <f>IF(ISNUMBER('CCR By Report Year'!AJ148)=TRUE,HLOOKUP('CCR By Report Year'!AJ148,'CCR By Report Year'!$J$4:$P$254,FinalData!$A148+1,FALSE),"..")</f>
        <v>0.42321428571428571</v>
      </c>
      <c r="Y148" t="str">
        <f>IF(ISNUMBER('CCR By Report Year'!Z148)=TRUE,HLOOKUP('CCR By Report Year'!Z148,'CCR By Report Year'!$R$4:$X$254,FinalData!$A148+1,FALSE),"..")</f>
        <v>..</v>
      </c>
      <c r="Z148" t="str">
        <f>IF(ISNUMBER('CCR By Report Year'!AA148)=TRUE,HLOOKUP('CCR By Report Year'!AA148,'CCR By Report Year'!$R$4:$X$254,FinalData!$A148+1,FALSE),"..")</f>
        <v>..</v>
      </c>
      <c r="AA148" t="str">
        <f>IF(ISNUMBER('CCR By Report Year'!AB148)=TRUE,HLOOKUP('CCR By Report Year'!AB148,'CCR By Report Year'!$R$4:$X$254,FinalData!$A148+1,FALSE),"..")</f>
        <v>..</v>
      </c>
      <c r="AB148" t="str">
        <f>IF(ISNUMBER('CCR By Report Year'!AC148)=TRUE,HLOOKUP('CCR By Report Year'!AC148,'CCR By Report Year'!$R$4:$X$254,FinalData!$A148+1,FALSE),"..")</f>
        <v>..</v>
      </c>
      <c r="AC148" t="str">
        <f>IF(ISNUMBER('CCR By Report Year'!AD148)=TRUE,HLOOKUP('CCR By Report Year'!AD148,'CCR By Report Year'!$R$4:$X$254,FinalData!$A148+1,FALSE),"..")</f>
        <v>..</v>
      </c>
      <c r="AD148" t="str">
        <f>IF(ISNUMBER('CCR By Report Year'!AE148)=TRUE,HLOOKUP('CCR By Report Year'!AE148,'CCR By Report Year'!$R$4:$X$254,FinalData!$A148+1,FALSE),"..")</f>
        <v>..</v>
      </c>
      <c r="AE148" t="str">
        <f>IF(ISNUMBER('CCR By Report Year'!AF148)=TRUE,HLOOKUP('CCR By Report Year'!AF148,'CCR By Report Year'!$R$4:$X$254,FinalData!$A148+1,FALSE),"..")</f>
        <v>..</v>
      </c>
      <c r="AF148">
        <f>IF(ISNUMBER('CCR By Report Year'!AG148)=TRUE,HLOOKUP('CCR By Report Year'!AG148,'CCR By Report Year'!$R$4:$X$254,FinalData!$A148+1,FALSE),"..")</f>
        <v>0.49178571428571427</v>
      </c>
      <c r="AG148">
        <f>IF(ISNUMBER('CCR By Report Year'!AH148)=TRUE,HLOOKUP('CCR By Report Year'!AH148,'CCR By Report Year'!$R$4:$X$254,FinalData!$A148+1,FALSE),"..")</f>
        <v>0.49178571428571427</v>
      </c>
      <c r="AH148">
        <f>IF(ISNUMBER('CCR By Report Year'!AI148)=TRUE,HLOOKUP('CCR By Report Year'!AI148,'CCR By Report Year'!$R$4:$X$254,FinalData!$A148+1,FALSE),"..")</f>
        <v>0.49178571428571427</v>
      </c>
      <c r="AI148">
        <f>IF(ISNUMBER('CCR By Report Year'!AJ148)=TRUE,HLOOKUP('CCR By Report Year'!AJ148,'CCR By Report Year'!$R$4:$X$254,FinalData!$A148+1,FALSE),"..")</f>
        <v>0.49178571428571427</v>
      </c>
    </row>
    <row r="149" spans="1:35" x14ac:dyDescent="0.35">
      <c r="A149">
        <v>145</v>
      </c>
      <c r="B149" t="s">
        <v>144</v>
      </c>
      <c r="C149" t="str">
        <f>IF(ISNUMBER('CCR By Report Year'!Z149)=TRUE,HLOOKUP('CCR By Report Year'!Z149,'CCR By Report Year'!$A$4:$H$254,FinalData!$A149+1,FALSE),"..")</f>
        <v>..</v>
      </c>
      <c r="D149" t="str">
        <f>IF(ISNUMBER('CCR By Report Year'!AA149)=TRUE,HLOOKUP('CCR By Report Year'!AA149,'CCR By Report Year'!$A$4:$H$254,FinalData!$A149+1,FALSE),"..")</f>
        <v>..</v>
      </c>
      <c r="E149" t="str">
        <f>IF(ISNUMBER('CCR By Report Year'!AB149)=TRUE,HLOOKUP('CCR By Report Year'!AB149,'CCR By Report Year'!$A$4:$H$254,FinalData!$A149+1,FALSE),"..")</f>
        <v>..</v>
      </c>
      <c r="F149" t="str">
        <f>IF(ISNUMBER('CCR By Report Year'!AC149)=TRUE,HLOOKUP('CCR By Report Year'!AC149,'CCR By Report Year'!$A$4:$H$254,FinalData!$A149+1,FALSE),"..")</f>
        <v>..</v>
      </c>
      <c r="G149" t="str">
        <f>IF(ISNUMBER('CCR By Report Year'!AD149)=TRUE,HLOOKUP('CCR By Report Year'!AD149,'CCR By Report Year'!$A$4:$H$254,FinalData!$A149+1,FALSE),"..")</f>
        <v>..</v>
      </c>
      <c r="H149" t="str">
        <f>IF(ISNUMBER('CCR By Report Year'!AE149)=TRUE,HLOOKUP('CCR By Report Year'!AE149,'CCR By Report Year'!$A$4:$H$254,FinalData!$A149+1,FALSE),"..")</f>
        <v>..</v>
      </c>
      <c r="I149" t="str">
        <f>IF(ISNUMBER('CCR By Report Year'!AF149)=TRUE,HLOOKUP('CCR By Report Year'!AF149,'CCR By Report Year'!$A$4:$H$254,FinalData!$A149+1,FALSE),"..")</f>
        <v>..</v>
      </c>
      <c r="J149" t="str">
        <f>IF(ISNUMBER('CCR By Report Year'!AG149)=TRUE,HLOOKUP('CCR By Report Year'!AG149,'CCR By Report Year'!$A$4:$H$254,FinalData!$A149+1,FALSE),"..")</f>
        <v>..</v>
      </c>
      <c r="K149" t="str">
        <f>IF(ISNUMBER('CCR By Report Year'!AH149)=TRUE,HLOOKUP('CCR By Report Year'!AH149,'CCR By Report Year'!$A$4:$H$254,FinalData!$A149+1,FALSE),"..")</f>
        <v>..</v>
      </c>
      <c r="L149" t="str">
        <f>IF(ISNUMBER('CCR By Report Year'!AI149)=TRUE,HLOOKUP('CCR By Report Year'!AI149,'CCR By Report Year'!$A$4:$H$254,FinalData!$A149+1,FALSE),"..")</f>
        <v>..</v>
      </c>
      <c r="M149" t="str">
        <f>IF(ISNUMBER('CCR By Report Year'!AJ149)=TRUE,HLOOKUP('CCR By Report Year'!AJ149,'CCR By Report Year'!$A$4:$H$254,FinalData!$A149+1,FALSE),"..")</f>
        <v>..</v>
      </c>
      <c r="N149" t="str">
        <f>IF(ISNUMBER('CCR By Report Year'!Z149)=TRUE,HLOOKUP('CCR By Report Year'!Z149,'CCR By Report Year'!$J$4:$P$254,FinalData!$A149+1,FALSE),"..")</f>
        <v>..</v>
      </c>
      <c r="O149" t="str">
        <f>IF(ISNUMBER('CCR By Report Year'!AA149)=TRUE,HLOOKUP('CCR By Report Year'!AA149,'CCR By Report Year'!$J$4:$P$254,FinalData!$A149+1,FALSE),"..")</f>
        <v>..</v>
      </c>
      <c r="P149" t="str">
        <f>IF(ISNUMBER('CCR By Report Year'!AB149)=TRUE,HLOOKUP('CCR By Report Year'!AB149,'CCR By Report Year'!$J$4:$P$254,FinalData!$A149+1,FALSE),"..")</f>
        <v>..</v>
      </c>
      <c r="Q149" t="str">
        <f>IF(ISNUMBER('CCR By Report Year'!AC149)=TRUE,HLOOKUP('CCR By Report Year'!AC149,'CCR By Report Year'!$J$4:$P$254,FinalData!$A149+1,FALSE),"..")</f>
        <v>..</v>
      </c>
      <c r="R149" t="str">
        <f>IF(ISNUMBER('CCR By Report Year'!AD149)=TRUE,HLOOKUP('CCR By Report Year'!AD149,'CCR By Report Year'!$J$4:$P$254,FinalData!$A149+1,FALSE),"..")</f>
        <v>..</v>
      </c>
      <c r="S149" t="str">
        <f>IF(ISNUMBER('CCR By Report Year'!AE149)=TRUE,HLOOKUP('CCR By Report Year'!AE149,'CCR By Report Year'!$J$4:$P$254,FinalData!$A149+1,FALSE),"..")</f>
        <v>..</v>
      </c>
      <c r="T149" t="str">
        <f>IF(ISNUMBER('CCR By Report Year'!AF149)=TRUE,HLOOKUP('CCR By Report Year'!AF149,'CCR By Report Year'!$J$4:$P$254,FinalData!$A149+1,FALSE),"..")</f>
        <v>..</v>
      </c>
      <c r="U149" t="str">
        <f>IF(ISNUMBER('CCR By Report Year'!AG149)=TRUE,HLOOKUP('CCR By Report Year'!AG149,'CCR By Report Year'!$J$4:$P$254,FinalData!$A149+1,FALSE),"..")</f>
        <v>..</v>
      </c>
      <c r="V149" t="str">
        <f>IF(ISNUMBER('CCR By Report Year'!AH149)=TRUE,HLOOKUP('CCR By Report Year'!AH149,'CCR By Report Year'!$J$4:$P$254,FinalData!$A149+1,FALSE),"..")</f>
        <v>..</v>
      </c>
      <c r="W149" t="str">
        <f>IF(ISNUMBER('CCR By Report Year'!AI149)=TRUE,HLOOKUP('CCR By Report Year'!AI149,'CCR By Report Year'!$J$4:$P$254,FinalData!$A149+1,FALSE),"..")</f>
        <v>..</v>
      </c>
      <c r="X149" t="str">
        <f>IF(ISNUMBER('CCR By Report Year'!AJ149)=TRUE,HLOOKUP('CCR By Report Year'!AJ149,'CCR By Report Year'!$J$4:$P$254,FinalData!$A149+1,FALSE),"..")</f>
        <v>..</v>
      </c>
      <c r="Y149" t="str">
        <f>IF(ISNUMBER('CCR By Report Year'!Z149)=TRUE,HLOOKUP('CCR By Report Year'!Z149,'CCR By Report Year'!$R$4:$X$254,FinalData!$A149+1,FALSE),"..")</f>
        <v>..</v>
      </c>
      <c r="Z149" t="str">
        <f>IF(ISNUMBER('CCR By Report Year'!AA149)=TRUE,HLOOKUP('CCR By Report Year'!AA149,'CCR By Report Year'!$R$4:$X$254,FinalData!$A149+1,FALSE),"..")</f>
        <v>..</v>
      </c>
      <c r="AA149" t="str">
        <f>IF(ISNUMBER('CCR By Report Year'!AB149)=TRUE,HLOOKUP('CCR By Report Year'!AB149,'CCR By Report Year'!$R$4:$X$254,FinalData!$A149+1,FALSE),"..")</f>
        <v>..</v>
      </c>
      <c r="AB149" t="str">
        <f>IF(ISNUMBER('CCR By Report Year'!AC149)=TRUE,HLOOKUP('CCR By Report Year'!AC149,'CCR By Report Year'!$R$4:$X$254,FinalData!$A149+1,FALSE),"..")</f>
        <v>..</v>
      </c>
      <c r="AC149" t="str">
        <f>IF(ISNUMBER('CCR By Report Year'!AD149)=TRUE,HLOOKUP('CCR By Report Year'!AD149,'CCR By Report Year'!$R$4:$X$254,FinalData!$A149+1,FALSE),"..")</f>
        <v>..</v>
      </c>
      <c r="AD149" t="str">
        <f>IF(ISNUMBER('CCR By Report Year'!AE149)=TRUE,HLOOKUP('CCR By Report Year'!AE149,'CCR By Report Year'!$R$4:$X$254,FinalData!$A149+1,FALSE),"..")</f>
        <v>..</v>
      </c>
      <c r="AE149" t="str">
        <f>IF(ISNUMBER('CCR By Report Year'!AF149)=TRUE,HLOOKUP('CCR By Report Year'!AF149,'CCR By Report Year'!$R$4:$X$254,FinalData!$A149+1,FALSE),"..")</f>
        <v>..</v>
      </c>
      <c r="AF149" t="str">
        <f>IF(ISNUMBER('CCR By Report Year'!AG149)=TRUE,HLOOKUP('CCR By Report Year'!AG149,'CCR By Report Year'!$R$4:$X$254,FinalData!$A149+1,FALSE),"..")</f>
        <v>..</v>
      </c>
      <c r="AG149" t="str">
        <f>IF(ISNUMBER('CCR By Report Year'!AH149)=TRUE,HLOOKUP('CCR By Report Year'!AH149,'CCR By Report Year'!$R$4:$X$254,FinalData!$A149+1,FALSE),"..")</f>
        <v>..</v>
      </c>
      <c r="AH149" t="str">
        <f>IF(ISNUMBER('CCR By Report Year'!AI149)=TRUE,HLOOKUP('CCR By Report Year'!AI149,'CCR By Report Year'!$R$4:$X$254,FinalData!$A149+1,FALSE),"..")</f>
        <v>..</v>
      </c>
      <c r="AI149" t="str">
        <f>IF(ISNUMBER('CCR By Report Year'!AJ149)=TRUE,HLOOKUP('CCR By Report Year'!AJ149,'CCR By Report Year'!$R$4:$X$254,FinalData!$A149+1,FALSE),"..")</f>
        <v>..</v>
      </c>
    </row>
    <row r="150" spans="1:35" x14ac:dyDescent="0.35">
      <c r="A150">
        <v>146</v>
      </c>
      <c r="B150" t="s">
        <v>145</v>
      </c>
      <c r="C150" t="str">
        <f>IF(ISNUMBER('CCR By Report Year'!Z150)=TRUE,HLOOKUP('CCR By Report Year'!Z150,'CCR By Report Year'!$A$4:$H$254,FinalData!$A150+1,FALSE),"..")</f>
        <v>..</v>
      </c>
      <c r="D150" t="str">
        <f>IF(ISNUMBER('CCR By Report Year'!AA150)=TRUE,HLOOKUP('CCR By Report Year'!AA150,'CCR By Report Year'!$A$4:$H$254,FinalData!$A150+1,FALSE),"..")</f>
        <v>..</v>
      </c>
      <c r="E150" t="str">
        <f>IF(ISNUMBER('CCR By Report Year'!AB150)=TRUE,HLOOKUP('CCR By Report Year'!AB150,'CCR By Report Year'!$A$4:$H$254,FinalData!$A150+1,FALSE),"..")</f>
        <v>..</v>
      </c>
      <c r="F150" t="str">
        <f>IF(ISNUMBER('CCR By Report Year'!AC150)=TRUE,HLOOKUP('CCR By Report Year'!AC150,'CCR By Report Year'!$A$4:$H$254,FinalData!$A150+1,FALSE),"..")</f>
        <v>..</v>
      </c>
      <c r="G150" t="str">
        <f>IF(ISNUMBER('CCR By Report Year'!AD150)=TRUE,HLOOKUP('CCR By Report Year'!AD150,'CCR By Report Year'!$A$4:$H$254,FinalData!$A150+1,FALSE),"..")</f>
        <v>..</v>
      </c>
      <c r="H150" t="str">
        <f>IF(ISNUMBER('CCR By Report Year'!AE150)=TRUE,HLOOKUP('CCR By Report Year'!AE150,'CCR By Report Year'!$A$4:$H$254,FinalData!$A150+1,FALSE),"..")</f>
        <v>..</v>
      </c>
      <c r="I150" t="str">
        <f>IF(ISNUMBER('CCR By Report Year'!AF150)=TRUE,HLOOKUP('CCR By Report Year'!AF150,'CCR By Report Year'!$A$4:$H$254,FinalData!$A150+1,FALSE),"..")</f>
        <v>..</v>
      </c>
      <c r="J150" t="str">
        <f>IF(ISNUMBER('CCR By Report Year'!AG150)=TRUE,HLOOKUP('CCR By Report Year'!AG150,'CCR By Report Year'!$A$4:$H$254,FinalData!$A150+1,FALSE),"..")</f>
        <v>..</v>
      </c>
      <c r="K150">
        <f>IF(ISNUMBER('CCR By Report Year'!AH150)=TRUE,HLOOKUP('CCR By Report Year'!AH150,'CCR By Report Year'!$A$4:$H$254,FinalData!$A150+1,FALSE),"..")</f>
        <v>0.17057823129251698</v>
      </c>
      <c r="L150">
        <f>IF(ISNUMBER('CCR By Report Year'!AI150)=TRUE,HLOOKUP('CCR By Report Year'!AI150,'CCR By Report Year'!$A$4:$H$254,FinalData!$A150+1,FALSE),"..")</f>
        <v>0.17057823129251698</v>
      </c>
      <c r="M150">
        <f>IF(ISNUMBER('CCR By Report Year'!AJ150)=TRUE,HLOOKUP('CCR By Report Year'!AJ150,'CCR By Report Year'!$A$4:$H$254,FinalData!$A150+1,FALSE),"..")</f>
        <v>0.17057823129251698</v>
      </c>
      <c r="N150" t="str">
        <f>IF(ISNUMBER('CCR By Report Year'!Z150)=TRUE,HLOOKUP('CCR By Report Year'!Z150,'CCR By Report Year'!$J$4:$P$254,FinalData!$A150+1,FALSE),"..")</f>
        <v>..</v>
      </c>
      <c r="O150" t="str">
        <f>IF(ISNUMBER('CCR By Report Year'!AA150)=TRUE,HLOOKUP('CCR By Report Year'!AA150,'CCR By Report Year'!$J$4:$P$254,FinalData!$A150+1,FALSE),"..")</f>
        <v>..</v>
      </c>
      <c r="P150" t="str">
        <f>IF(ISNUMBER('CCR By Report Year'!AB150)=TRUE,HLOOKUP('CCR By Report Year'!AB150,'CCR By Report Year'!$J$4:$P$254,FinalData!$A150+1,FALSE),"..")</f>
        <v>..</v>
      </c>
      <c r="Q150" t="str">
        <f>IF(ISNUMBER('CCR By Report Year'!AC150)=TRUE,HLOOKUP('CCR By Report Year'!AC150,'CCR By Report Year'!$J$4:$P$254,FinalData!$A150+1,FALSE),"..")</f>
        <v>..</v>
      </c>
      <c r="R150" t="str">
        <f>IF(ISNUMBER('CCR By Report Year'!AD150)=TRUE,HLOOKUP('CCR By Report Year'!AD150,'CCR By Report Year'!$J$4:$P$254,FinalData!$A150+1,FALSE),"..")</f>
        <v>..</v>
      </c>
      <c r="S150" t="str">
        <f>IF(ISNUMBER('CCR By Report Year'!AE150)=TRUE,HLOOKUP('CCR By Report Year'!AE150,'CCR By Report Year'!$J$4:$P$254,FinalData!$A150+1,FALSE),"..")</f>
        <v>..</v>
      </c>
      <c r="T150" t="str">
        <f>IF(ISNUMBER('CCR By Report Year'!AF150)=TRUE,HLOOKUP('CCR By Report Year'!AF150,'CCR By Report Year'!$J$4:$P$254,FinalData!$A150+1,FALSE),"..")</f>
        <v>..</v>
      </c>
      <c r="U150" t="str">
        <f>IF(ISNUMBER('CCR By Report Year'!AG150)=TRUE,HLOOKUP('CCR By Report Year'!AG150,'CCR By Report Year'!$J$4:$P$254,FinalData!$A150+1,FALSE),"..")</f>
        <v>..</v>
      </c>
      <c r="V150">
        <f>IF(ISNUMBER('CCR By Report Year'!AH150)=TRUE,HLOOKUP('CCR By Report Year'!AH150,'CCR By Report Year'!$J$4:$P$254,FinalData!$A150+1,FALSE),"..")</f>
        <v>0.1363095238095238</v>
      </c>
      <c r="W150">
        <f>IF(ISNUMBER('CCR By Report Year'!AI150)=TRUE,HLOOKUP('CCR By Report Year'!AI150,'CCR By Report Year'!$J$4:$P$254,FinalData!$A150+1,FALSE),"..")</f>
        <v>0.1363095238095238</v>
      </c>
      <c r="X150">
        <f>IF(ISNUMBER('CCR By Report Year'!AJ150)=TRUE,HLOOKUP('CCR By Report Year'!AJ150,'CCR By Report Year'!$J$4:$P$254,FinalData!$A150+1,FALSE),"..")</f>
        <v>0.1363095238095238</v>
      </c>
      <c r="Y150" t="str">
        <f>IF(ISNUMBER('CCR By Report Year'!Z150)=TRUE,HLOOKUP('CCR By Report Year'!Z150,'CCR By Report Year'!$R$4:$X$254,FinalData!$A150+1,FALSE),"..")</f>
        <v>..</v>
      </c>
      <c r="Z150" t="str">
        <f>IF(ISNUMBER('CCR By Report Year'!AA150)=TRUE,HLOOKUP('CCR By Report Year'!AA150,'CCR By Report Year'!$R$4:$X$254,FinalData!$A150+1,FALSE),"..")</f>
        <v>..</v>
      </c>
      <c r="AA150" t="str">
        <f>IF(ISNUMBER('CCR By Report Year'!AB150)=TRUE,HLOOKUP('CCR By Report Year'!AB150,'CCR By Report Year'!$R$4:$X$254,FinalData!$A150+1,FALSE),"..")</f>
        <v>..</v>
      </c>
      <c r="AB150" t="str">
        <f>IF(ISNUMBER('CCR By Report Year'!AC150)=TRUE,HLOOKUP('CCR By Report Year'!AC150,'CCR By Report Year'!$R$4:$X$254,FinalData!$A150+1,FALSE),"..")</f>
        <v>..</v>
      </c>
      <c r="AC150" t="str">
        <f>IF(ISNUMBER('CCR By Report Year'!AD150)=TRUE,HLOOKUP('CCR By Report Year'!AD150,'CCR By Report Year'!$R$4:$X$254,FinalData!$A150+1,FALSE),"..")</f>
        <v>..</v>
      </c>
      <c r="AD150" t="str">
        <f>IF(ISNUMBER('CCR By Report Year'!AE150)=TRUE,HLOOKUP('CCR By Report Year'!AE150,'CCR By Report Year'!$R$4:$X$254,FinalData!$A150+1,FALSE),"..")</f>
        <v>..</v>
      </c>
      <c r="AE150" t="str">
        <f>IF(ISNUMBER('CCR By Report Year'!AF150)=TRUE,HLOOKUP('CCR By Report Year'!AF150,'CCR By Report Year'!$R$4:$X$254,FinalData!$A150+1,FALSE),"..")</f>
        <v>..</v>
      </c>
      <c r="AF150" t="str">
        <f>IF(ISNUMBER('CCR By Report Year'!AG150)=TRUE,HLOOKUP('CCR By Report Year'!AG150,'CCR By Report Year'!$R$4:$X$254,FinalData!$A150+1,FALSE),"..")</f>
        <v>..</v>
      </c>
      <c r="AG150">
        <f>IF(ISNUMBER('CCR By Report Year'!AH150)=TRUE,HLOOKUP('CCR By Report Year'!AH150,'CCR By Report Year'!$R$4:$X$254,FinalData!$A150+1,FALSE),"..")</f>
        <v>0.14285714285714285</v>
      </c>
      <c r="AH150">
        <f>IF(ISNUMBER('CCR By Report Year'!AI150)=TRUE,HLOOKUP('CCR By Report Year'!AI150,'CCR By Report Year'!$R$4:$X$254,FinalData!$A150+1,FALSE),"..")</f>
        <v>0.14285714285714285</v>
      </c>
      <c r="AI150">
        <f>IF(ISNUMBER('CCR By Report Year'!AJ150)=TRUE,HLOOKUP('CCR By Report Year'!AJ150,'CCR By Report Year'!$R$4:$X$254,FinalData!$A150+1,FALSE),"..")</f>
        <v>0.14285714285714285</v>
      </c>
    </row>
    <row r="151" spans="1:35" x14ac:dyDescent="0.35">
      <c r="A151">
        <v>147</v>
      </c>
      <c r="B151" t="s">
        <v>146</v>
      </c>
      <c r="C151" t="str">
        <f>IF(ISNUMBER('CCR By Report Year'!Z151)=TRUE,HLOOKUP('CCR By Report Year'!Z151,'CCR By Report Year'!$A$4:$H$254,FinalData!$A151+1,FALSE),"..")</f>
        <v>..</v>
      </c>
      <c r="D151" t="str">
        <f>IF(ISNUMBER('CCR By Report Year'!AA151)=TRUE,HLOOKUP('CCR By Report Year'!AA151,'CCR By Report Year'!$A$4:$H$254,FinalData!$A151+1,FALSE),"..")</f>
        <v>..</v>
      </c>
      <c r="E151" t="str">
        <f>IF(ISNUMBER('CCR By Report Year'!AB151)=TRUE,HLOOKUP('CCR By Report Year'!AB151,'CCR By Report Year'!$A$4:$H$254,FinalData!$A151+1,FALSE),"..")</f>
        <v>..</v>
      </c>
      <c r="F151" t="str">
        <f>IF(ISNUMBER('CCR By Report Year'!AC151)=TRUE,HLOOKUP('CCR By Report Year'!AC151,'CCR By Report Year'!$A$4:$H$254,FinalData!$A151+1,FALSE),"..")</f>
        <v>..</v>
      </c>
      <c r="G151" t="str">
        <f>IF(ISNUMBER('CCR By Report Year'!AD151)=TRUE,HLOOKUP('CCR By Report Year'!AD151,'CCR By Report Year'!$A$4:$H$254,FinalData!$A151+1,FALSE),"..")</f>
        <v>..</v>
      </c>
      <c r="H151" t="str">
        <f>IF(ISNUMBER('CCR By Report Year'!AE151)=TRUE,HLOOKUP('CCR By Report Year'!AE151,'CCR By Report Year'!$A$4:$H$254,FinalData!$A151+1,FALSE),"..")</f>
        <v>..</v>
      </c>
      <c r="I151" t="str">
        <f>IF(ISNUMBER('CCR By Report Year'!AF151)=TRUE,HLOOKUP('CCR By Report Year'!AF151,'CCR By Report Year'!$A$4:$H$254,FinalData!$A151+1,FALSE),"..")</f>
        <v>..</v>
      </c>
      <c r="J151" t="str">
        <f>IF(ISNUMBER('CCR By Report Year'!AG151)=TRUE,HLOOKUP('CCR By Report Year'!AG151,'CCR By Report Year'!$A$4:$H$254,FinalData!$A151+1,FALSE),"..")</f>
        <v>..</v>
      </c>
      <c r="K151" t="str">
        <f>IF(ISNUMBER('CCR By Report Year'!AH151)=TRUE,HLOOKUP('CCR By Report Year'!AH151,'CCR By Report Year'!$A$4:$H$254,FinalData!$A151+1,FALSE),"..")</f>
        <v>..</v>
      </c>
      <c r="L151" t="str">
        <f>IF(ISNUMBER('CCR By Report Year'!AI151)=TRUE,HLOOKUP('CCR By Report Year'!AI151,'CCR By Report Year'!$A$4:$H$254,FinalData!$A151+1,FALSE),"..")</f>
        <v>..</v>
      </c>
      <c r="M151" t="str">
        <f>IF(ISNUMBER('CCR By Report Year'!AJ151)=TRUE,HLOOKUP('CCR By Report Year'!AJ151,'CCR By Report Year'!$A$4:$H$254,FinalData!$A151+1,FALSE),"..")</f>
        <v>..</v>
      </c>
      <c r="N151" t="str">
        <f>IF(ISNUMBER('CCR By Report Year'!Z151)=TRUE,HLOOKUP('CCR By Report Year'!Z151,'CCR By Report Year'!$J$4:$P$254,FinalData!$A151+1,FALSE),"..")</f>
        <v>..</v>
      </c>
      <c r="O151" t="str">
        <f>IF(ISNUMBER('CCR By Report Year'!AA151)=TRUE,HLOOKUP('CCR By Report Year'!AA151,'CCR By Report Year'!$J$4:$P$254,FinalData!$A151+1,FALSE),"..")</f>
        <v>..</v>
      </c>
      <c r="P151" t="str">
        <f>IF(ISNUMBER('CCR By Report Year'!AB151)=TRUE,HLOOKUP('CCR By Report Year'!AB151,'CCR By Report Year'!$J$4:$P$254,FinalData!$A151+1,FALSE),"..")</f>
        <v>..</v>
      </c>
      <c r="Q151" t="str">
        <f>IF(ISNUMBER('CCR By Report Year'!AC151)=TRUE,HLOOKUP('CCR By Report Year'!AC151,'CCR By Report Year'!$J$4:$P$254,FinalData!$A151+1,FALSE),"..")</f>
        <v>..</v>
      </c>
      <c r="R151" t="str">
        <f>IF(ISNUMBER('CCR By Report Year'!AD151)=TRUE,HLOOKUP('CCR By Report Year'!AD151,'CCR By Report Year'!$J$4:$P$254,FinalData!$A151+1,FALSE),"..")</f>
        <v>..</v>
      </c>
      <c r="S151" t="str">
        <f>IF(ISNUMBER('CCR By Report Year'!AE151)=TRUE,HLOOKUP('CCR By Report Year'!AE151,'CCR By Report Year'!$J$4:$P$254,FinalData!$A151+1,FALSE),"..")</f>
        <v>..</v>
      </c>
      <c r="T151" t="str">
        <f>IF(ISNUMBER('CCR By Report Year'!AF151)=TRUE,HLOOKUP('CCR By Report Year'!AF151,'CCR By Report Year'!$J$4:$P$254,FinalData!$A151+1,FALSE),"..")</f>
        <v>..</v>
      </c>
      <c r="U151" t="str">
        <f>IF(ISNUMBER('CCR By Report Year'!AG151)=TRUE,HLOOKUP('CCR By Report Year'!AG151,'CCR By Report Year'!$J$4:$P$254,FinalData!$A151+1,FALSE),"..")</f>
        <v>..</v>
      </c>
      <c r="V151" t="str">
        <f>IF(ISNUMBER('CCR By Report Year'!AH151)=TRUE,HLOOKUP('CCR By Report Year'!AH151,'CCR By Report Year'!$J$4:$P$254,FinalData!$A151+1,FALSE),"..")</f>
        <v>..</v>
      </c>
      <c r="W151" t="str">
        <f>IF(ISNUMBER('CCR By Report Year'!AI151)=TRUE,HLOOKUP('CCR By Report Year'!AI151,'CCR By Report Year'!$J$4:$P$254,FinalData!$A151+1,FALSE),"..")</f>
        <v>..</v>
      </c>
      <c r="X151" t="str">
        <f>IF(ISNUMBER('CCR By Report Year'!AJ151)=TRUE,HLOOKUP('CCR By Report Year'!AJ151,'CCR By Report Year'!$J$4:$P$254,FinalData!$A151+1,FALSE),"..")</f>
        <v>..</v>
      </c>
      <c r="Y151" t="str">
        <f>IF(ISNUMBER('CCR By Report Year'!Z151)=TRUE,HLOOKUP('CCR By Report Year'!Z151,'CCR By Report Year'!$R$4:$X$254,FinalData!$A151+1,FALSE),"..")</f>
        <v>..</v>
      </c>
      <c r="Z151" t="str">
        <f>IF(ISNUMBER('CCR By Report Year'!AA151)=TRUE,HLOOKUP('CCR By Report Year'!AA151,'CCR By Report Year'!$R$4:$X$254,FinalData!$A151+1,FALSE),"..")</f>
        <v>..</v>
      </c>
      <c r="AA151" t="str">
        <f>IF(ISNUMBER('CCR By Report Year'!AB151)=TRUE,HLOOKUP('CCR By Report Year'!AB151,'CCR By Report Year'!$R$4:$X$254,FinalData!$A151+1,FALSE),"..")</f>
        <v>..</v>
      </c>
      <c r="AB151" t="str">
        <f>IF(ISNUMBER('CCR By Report Year'!AC151)=TRUE,HLOOKUP('CCR By Report Year'!AC151,'CCR By Report Year'!$R$4:$X$254,FinalData!$A151+1,FALSE),"..")</f>
        <v>..</v>
      </c>
      <c r="AC151" t="str">
        <f>IF(ISNUMBER('CCR By Report Year'!AD151)=TRUE,HLOOKUP('CCR By Report Year'!AD151,'CCR By Report Year'!$R$4:$X$254,FinalData!$A151+1,FALSE),"..")</f>
        <v>..</v>
      </c>
      <c r="AD151" t="str">
        <f>IF(ISNUMBER('CCR By Report Year'!AE151)=TRUE,HLOOKUP('CCR By Report Year'!AE151,'CCR By Report Year'!$R$4:$X$254,FinalData!$A151+1,FALSE),"..")</f>
        <v>..</v>
      </c>
      <c r="AE151" t="str">
        <f>IF(ISNUMBER('CCR By Report Year'!AF151)=TRUE,HLOOKUP('CCR By Report Year'!AF151,'CCR By Report Year'!$R$4:$X$254,FinalData!$A151+1,FALSE),"..")</f>
        <v>..</v>
      </c>
      <c r="AF151" t="str">
        <f>IF(ISNUMBER('CCR By Report Year'!AG151)=TRUE,HLOOKUP('CCR By Report Year'!AG151,'CCR By Report Year'!$R$4:$X$254,FinalData!$A151+1,FALSE),"..")</f>
        <v>..</v>
      </c>
      <c r="AG151" t="str">
        <f>IF(ISNUMBER('CCR By Report Year'!AH151)=TRUE,HLOOKUP('CCR By Report Year'!AH151,'CCR By Report Year'!$R$4:$X$254,FinalData!$A151+1,FALSE),"..")</f>
        <v>..</v>
      </c>
      <c r="AH151" t="str">
        <f>IF(ISNUMBER('CCR By Report Year'!AI151)=TRUE,HLOOKUP('CCR By Report Year'!AI151,'CCR By Report Year'!$R$4:$X$254,FinalData!$A151+1,FALSE),"..")</f>
        <v>..</v>
      </c>
      <c r="AI151" t="str">
        <f>IF(ISNUMBER('CCR By Report Year'!AJ151)=TRUE,HLOOKUP('CCR By Report Year'!AJ151,'CCR By Report Year'!$R$4:$X$254,FinalData!$A151+1,FALSE),"..")</f>
        <v>..</v>
      </c>
    </row>
    <row r="152" spans="1:35" x14ac:dyDescent="0.35">
      <c r="A152">
        <v>148</v>
      </c>
      <c r="B152" s="19" t="s">
        <v>147</v>
      </c>
      <c r="C152" t="str">
        <f>IF(ISNUMBER('CCR By Report Year'!Z152)=TRUE,HLOOKUP('CCR By Report Year'!Z152,'CCR By Report Year'!$A$4:$H$254,FinalData!$A152+1,FALSE),"..")</f>
        <v>..</v>
      </c>
      <c r="D152" t="str">
        <f>IF(ISNUMBER('CCR By Report Year'!AA152)=TRUE,HLOOKUP('CCR By Report Year'!AA152,'CCR By Report Year'!$A$4:$H$254,FinalData!$A152+1,FALSE),"..")</f>
        <v>..</v>
      </c>
      <c r="E152" t="str">
        <f>IF(ISNUMBER('CCR By Report Year'!AB152)=TRUE,HLOOKUP('CCR By Report Year'!AB152,'CCR By Report Year'!$A$4:$H$254,FinalData!$A152+1,FALSE),"..")</f>
        <v>..</v>
      </c>
      <c r="F152" t="str">
        <f>IF(ISNUMBER('CCR By Report Year'!AC152)=TRUE,HLOOKUP('CCR By Report Year'!AC152,'CCR By Report Year'!$A$4:$H$254,FinalData!$A152+1,FALSE),"..")</f>
        <v>..</v>
      </c>
      <c r="G152" t="str">
        <f>IF(ISNUMBER('CCR By Report Year'!AD152)=TRUE,HLOOKUP('CCR By Report Year'!AD152,'CCR By Report Year'!$A$4:$H$254,FinalData!$A152+1,FALSE),"..")</f>
        <v>..</v>
      </c>
      <c r="H152" t="str">
        <f>IF(ISNUMBER('CCR By Report Year'!AE152)=TRUE,HLOOKUP('CCR By Report Year'!AE152,'CCR By Report Year'!$A$4:$H$254,FinalData!$A152+1,FALSE),"..")</f>
        <v>..</v>
      </c>
      <c r="I152" t="str">
        <f>IF(ISNUMBER('CCR By Report Year'!AF152)=TRUE,HLOOKUP('CCR By Report Year'!AF152,'CCR By Report Year'!$A$4:$H$254,FinalData!$A152+1,FALSE),"..")</f>
        <v>..</v>
      </c>
      <c r="J152" t="str">
        <f>IF(ISNUMBER('CCR By Report Year'!AG152)=TRUE,HLOOKUP('CCR By Report Year'!AG152,'CCR By Report Year'!$A$4:$H$254,FinalData!$A152+1,FALSE),"..")</f>
        <v>..</v>
      </c>
      <c r="K152" t="str">
        <f>IF(ISNUMBER('CCR By Report Year'!AH152)=TRUE,HLOOKUP('CCR By Report Year'!AH152,'CCR By Report Year'!$A$4:$H$254,FinalData!$A152+1,FALSE),"..")</f>
        <v>..</v>
      </c>
      <c r="L152" t="str">
        <f>IF(ISNUMBER('CCR By Report Year'!AI152)=TRUE,HLOOKUP('CCR By Report Year'!AI152,'CCR By Report Year'!$A$4:$H$254,FinalData!$A152+1,FALSE),"..")</f>
        <v>..</v>
      </c>
      <c r="M152" t="str">
        <f>IF(ISNUMBER('CCR By Report Year'!AJ152)=TRUE,HLOOKUP('CCR By Report Year'!AJ152,'CCR By Report Year'!$A$4:$H$254,FinalData!$A152+1,FALSE),"..")</f>
        <v>..</v>
      </c>
      <c r="N152" t="str">
        <f>IF(ISNUMBER('CCR By Report Year'!Z152)=TRUE,HLOOKUP('CCR By Report Year'!Z152,'CCR By Report Year'!$J$4:$P$254,FinalData!$A152+1,FALSE),"..")</f>
        <v>..</v>
      </c>
      <c r="O152" t="str">
        <f>IF(ISNUMBER('CCR By Report Year'!AA152)=TRUE,HLOOKUP('CCR By Report Year'!AA152,'CCR By Report Year'!$J$4:$P$254,FinalData!$A152+1,FALSE),"..")</f>
        <v>..</v>
      </c>
      <c r="P152" t="str">
        <f>IF(ISNUMBER('CCR By Report Year'!AB152)=TRUE,HLOOKUP('CCR By Report Year'!AB152,'CCR By Report Year'!$J$4:$P$254,FinalData!$A152+1,FALSE),"..")</f>
        <v>..</v>
      </c>
      <c r="Q152" t="str">
        <f>IF(ISNUMBER('CCR By Report Year'!AC152)=TRUE,HLOOKUP('CCR By Report Year'!AC152,'CCR By Report Year'!$J$4:$P$254,FinalData!$A152+1,FALSE),"..")</f>
        <v>..</v>
      </c>
      <c r="R152" t="str">
        <f>IF(ISNUMBER('CCR By Report Year'!AD152)=TRUE,HLOOKUP('CCR By Report Year'!AD152,'CCR By Report Year'!$J$4:$P$254,FinalData!$A152+1,FALSE),"..")</f>
        <v>..</v>
      </c>
      <c r="S152" t="str">
        <f>IF(ISNUMBER('CCR By Report Year'!AE152)=TRUE,HLOOKUP('CCR By Report Year'!AE152,'CCR By Report Year'!$J$4:$P$254,FinalData!$A152+1,FALSE),"..")</f>
        <v>..</v>
      </c>
      <c r="T152" t="str">
        <f>IF(ISNUMBER('CCR By Report Year'!AF152)=TRUE,HLOOKUP('CCR By Report Year'!AF152,'CCR By Report Year'!$J$4:$P$254,FinalData!$A152+1,FALSE),"..")</f>
        <v>..</v>
      </c>
      <c r="U152" t="str">
        <f>IF(ISNUMBER('CCR By Report Year'!AG152)=TRUE,HLOOKUP('CCR By Report Year'!AG152,'CCR By Report Year'!$J$4:$P$254,FinalData!$A152+1,FALSE),"..")</f>
        <v>..</v>
      </c>
      <c r="V152" t="str">
        <f>IF(ISNUMBER('CCR By Report Year'!AH152)=TRUE,HLOOKUP('CCR By Report Year'!AH152,'CCR By Report Year'!$J$4:$P$254,FinalData!$A152+1,FALSE),"..")</f>
        <v>..</v>
      </c>
      <c r="W152" t="str">
        <f>IF(ISNUMBER('CCR By Report Year'!AI152)=TRUE,HLOOKUP('CCR By Report Year'!AI152,'CCR By Report Year'!$J$4:$P$254,FinalData!$A152+1,FALSE),"..")</f>
        <v>..</v>
      </c>
      <c r="X152" t="str">
        <f>IF(ISNUMBER('CCR By Report Year'!AJ152)=TRUE,HLOOKUP('CCR By Report Year'!AJ152,'CCR By Report Year'!$J$4:$P$254,FinalData!$A152+1,FALSE),"..")</f>
        <v>..</v>
      </c>
      <c r="Y152" t="str">
        <f>IF(ISNUMBER('CCR By Report Year'!Z152)=TRUE,HLOOKUP('CCR By Report Year'!Z152,'CCR By Report Year'!$R$4:$X$254,FinalData!$A152+1,FALSE),"..")</f>
        <v>..</v>
      </c>
      <c r="Z152" t="str">
        <f>IF(ISNUMBER('CCR By Report Year'!AA152)=TRUE,HLOOKUP('CCR By Report Year'!AA152,'CCR By Report Year'!$R$4:$X$254,FinalData!$A152+1,FALSE),"..")</f>
        <v>..</v>
      </c>
      <c r="AA152" t="str">
        <f>IF(ISNUMBER('CCR By Report Year'!AB152)=TRUE,HLOOKUP('CCR By Report Year'!AB152,'CCR By Report Year'!$R$4:$X$254,FinalData!$A152+1,FALSE),"..")</f>
        <v>..</v>
      </c>
      <c r="AB152" t="str">
        <f>IF(ISNUMBER('CCR By Report Year'!AC152)=TRUE,HLOOKUP('CCR By Report Year'!AC152,'CCR By Report Year'!$R$4:$X$254,FinalData!$A152+1,FALSE),"..")</f>
        <v>..</v>
      </c>
      <c r="AC152" t="str">
        <f>IF(ISNUMBER('CCR By Report Year'!AD152)=TRUE,HLOOKUP('CCR By Report Year'!AD152,'CCR By Report Year'!$R$4:$X$254,FinalData!$A152+1,FALSE),"..")</f>
        <v>..</v>
      </c>
      <c r="AD152" t="str">
        <f>IF(ISNUMBER('CCR By Report Year'!AE152)=TRUE,HLOOKUP('CCR By Report Year'!AE152,'CCR By Report Year'!$R$4:$X$254,FinalData!$A152+1,FALSE),"..")</f>
        <v>..</v>
      </c>
      <c r="AE152" t="str">
        <f>IF(ISNUMBER('CCR By Report Year'!AF152)=TRUE,HLOOKUP('CCR By Report Year'!AF152,'CCR By Report Year'!$R$4:$X$254,FinalData!$A152+1,FALSE),"..")</f>
        <v>..</v>
      </c>
      <c r="AF152" t="str">
        <f>IF(ISNUMBER('CCR By Report Year'!AG152)=TRUE,HLOOKUP('CCR By Report Year'!AG152,'CCR By Report Year'!$R$4:$X$254,FinalData!$A152+1,FALSE),"..")</f>
        <v>..</v>
      </c>
      <c r="AG152" t="str">
        <f>IF(ISNUMBER('CCR By Report Year'!AH152)=TRUE,HLOOKUP('CCR By Report Year'!AH152,'CCR By Report Year'!$R$4:$X$254,FinalData!$A152+1,FALSE),"..")</f>
        <v>..</v>
      </c>
      <c r="AH152" t="str">
        <f>IF(ISNUMBER('CCR By Report Year'!AI152)=TRUE,HLOOKUP('CCR By Report Year'!AI152,'CCR By Report Year'!$R$4:$X$254,FinalData!$A152+1,FALSE),"..")</f>
        <v>..</v>
      </c>
      <c r="AI152" t="str">
        <f>IF(ISNUMBER('CCR By Report Year'!AJ152)=TRUE,HLOOKUP('CCR By Report Year'!AJ152,'CCR By Report Year'!$R$4:$X$254,FinalData!$A152+1,FALSE),"..")</f>
        <v>..</v>
      </c>
    </row>
    <row r="153" spans="1:35" x14ac:dyDescent="0.35">
      <c r="A153">
        <v>149</v>
      </c>
      <c r="B153" t="s">
        <v>148</v>
      </c>
      <c r="C153" t="str">
        <f>IF(ISNUMBER('CCR By Report Year'!Z153)=TRUE,HLOOKUP('CCR By Report Year'!Z153,'CCR By Report Year'!$A$4:$H$254,FinalData!$A153+1,FALSE),"..")</f>
        <v>..</v>
      </c>
      <c r="D153">
        <f>IF(ISNUMBER('CCR By Report Year'!AA153)=TRUE,HLOOKUP('CCR By Report Year'!AA153,'CCR By Report Year'!$A$4:$H$254,FinalData!$A153+1,FALSE),"..")</f>
        <v>0.59523809523809512</v>
      </c>
      <c r="E153">
        <f>IF(ISNUMBER('CCR By Report Year'!AB153)=TRUE,HLOOKUP('CCR By Report Year'!AB153,'CCR By Report Year'!$A$4:$H$254,FinalData!$A153+1,FALSE),"..")</f>
        <v>0.61849489795918355</v>
      </c>
      <c r="F153">
        <f>IF(ISNUMBER('CCR By Report Year'!AC153)=TRUE,HLOOKUP('CCR By Report Year'!AC153,'CCR By Report Year'!$A$4:$H$254,FinalData!$A153+1,FALSE),"..")</f>
        <v>0.61849489795918355</v>
      </c>
      <c r="G153">
        <f>IF(ISNUMBER('CCR By Report Year'!AD153)=TRUE,HLOOKUP('CCR By Report Year'!AD153,'CCR By Report Year'!$A$4:$H$254,FinalData!$A153+1,FALSE),"..")</f>
        <v>0.58950357142857146</v>
      </c>
      <c r="H153">
        <f>IF(ISNUMBER('CCR By Report Year'!AE153)=TRUE,HLOOKUP('CCR By Report Year'!AE153,'CCR By Report Year'!$A$4:$H$254,FinalData!$A153+1,FALSE),"..")</f>
        <v>0.58950357142857146</v>
      </c>
      <c r="I153">
        <f>IF(ISNUMBER('CCR By Report Year'!AF153)=TRUE,HLOOKUP('CCR By Report Year'!AF153,'CCR By Report Year'!$A$4:$H$254,FinalData!$A153+1,FALSE),"..")</f>
        <v>0.58950357142857146</v>
      </c>
      <c r="J153">
        <f>IF(ISNUMBER('CCR By Report Year'!AG153)=TRUE,HLOOKUP('CCR By Report Year'!AG153,'CCR By Report Year'!$A$4:$H$254,FinalData!$A153+1,FALSE),"..")</f>
        <v>0.58950357142857146</v>
      </c>
      <c r="K153">
        <f>IF(ISNUMBER('CCR By Report Year'!AH153)=TRUE,HLOOKUP('CCR By Report Year'!AH153,'CCR By Report Year'!$A$4:$H$254,FinalData!$A153+1,FALSE),"..")</f>
        <v>0.58950357142857146</v>
      </c>
      <c r="L153">
        <f>IF(ISNUMBER('CCR By Report Year'!AI153)=TRUE,HLOOKUP('CCR By Report Year'!AI153,'CCR By Report Year'!$A$4:$H$254,FinalData!$A153+1,FALSE),"..")</f>
        <v>0.58950357142857146</v>
      </c>
      <c r="M153">
        <f>IF(ISNUMBER('CCR By Report Year'!AJ153)=TRUE,HLOOKUP('CCR By Report Year'!AJ153,'CCR By Report Year'!$A$4:$H$254,FinalData!$A153+1,FALSE),"..")</f>
        <v>0.58950357142857146</v>
      </c>
      <c r="N153" t="str">
        <f>IF(ISNUMBER('CCR By Report Year'!Z153)=TRUE,HLOOKUP('CCR By Report Year'!Z153,'CCR By Report Year'!$J$4:$P$254,FinalData!$A153+1,FALSE),"..")</f>
        <v>..</v>
      </c>
      <c r="O153">
        <f>IF(ISNUMBER('CCR By Report Year'!AA153)=TRUE,HLOOKUP('CCR By Report Year'!AA153,'CCR By Report Year'!$J$4:$P$254,FinalData!$A153+1,FALSE),"..")</f>
        <v>0.49047619047619051</v>
      </c>
      <c r="P153">
        <f>IF(ISNUMBER('CCR By Report Year'!AB153)=TRUE,HLOOKUP('CCR By Report Year'!AB153,'CCR By Report Year'!$J$4:$P$254,FinalData!$A153+1,FALSE),"..")</f>
        <v>0.56000000000000005</v>
      </c>
      <c r="Q153">
        <f>IF(ISNUMBER('CCR By Report Year'!AC153)=TRUE,HLOOKUP('CCR By Report Year'!AC153,'CCR By Report Year'!$J$4:$P$254,FinalData!$A153+1,FALSE),"..")</f>
        <v>0.56000000000000005</v>
      </c>
      <c r="R153">
        <f>IF(ISNUMBER('CCR By Report Year'!AD153)=TRUE,HLOOKUP('CCR By Report Year'!AD153,'CCR By Report Year'!$J$4:$P$254,FinalData!$A153+1,FALSE),"..")</f>
        <v>0.51367857142857143</v>
      </c>
      <c r="S153">
        <f>IF(ISNUMBER('CCR By Report Year'!AE153)=TRUE,HLOOKUP('CCR By Report Year'!AE153,'CCR By Report Year'!$J$4:$P$254,FinalData!$A153+1,FALSE),"..")</f>
        <v>0.51367857142857143</v>
      </c>
      <c r="T153">
        <f>IF(ISNUMBER('CCR By Report Year'!AF153)=TRUE,HLOOKUP('CCR By Report Year'!AF153,'CCR By Report Year'!$J$4:$P$254,FinalData!$A153+1,FALSE),"..")</f>
        <v>0.51367857142857143</v>
      </c>
      <c r="U153">
        <f>IF(ISNUMBER('CCR By Report Year'!AG153)=TRUE,HLOOKUP('CCR By Report Year'!AG153,'CCR By Report Year'!$J$4:$P$254,FinalData!$A153+1,FALSE),"..")</f>
        <v>0.51367857142857143</v>
      </c>
      <c r="V153">
        <f>IF(ISNUMBER('CCR By Report Year'!AH153)=TRUE,HLOOKUP('CCR By Report Year'!AH153,'CCR By Report Year'!$J$4:$P$254,FinalData!$A153+1,FALSE),"..")</f>
        <v>0.51367857142857143</v>
      </c>
      <c r="W153">
        <f>IF(ISNUMBER('CCR By Report Year'!AI153)=TRUE,HLOOKUP('CCR By Report Year'!AI153,'CCR By Report Year'!$J$4:$P$254,FinalData!$A153+1,FALSE),"..")</f>
        <v>0.51367857142857143</v>
      </c>
      <c r="X153">
        <f>IF(ISNUMBER('CCR By Report Year'!AJ153)=TRUE,HLOOKUP('CCR By Report Year'!AJ153,'CCR By Report Year'!$J$4:$P$254,FinalData!$A153+1,FALSE),"..")</f>
        <v>0.51367857142857143</v>
      </c>
      <c r="Y153" t="str">
        <f>IF(ISNUMBER('CCR By Report Year'!Z153)=TRUE,HLOOKUP('CCR By Report Year'!Z153,'CCR By Report Year'!$R$4:$X$254,FinalData!$A153+1,FALSE),"..")</f>
        <v>..</v>
      </c>
      <c r="Z153">
        <f>IF(ISNUMBER('CCR By Report Year'!AA153)=TRUE,HLOOKUP('CCR By Report Year'!AA153,'CCR By Report Year'!$R$4:$X$254,FinalData!$A153+1,FALSE),"..")</f>
        <v>0.41130952380952379</v>
      </c>
      <c r="AA153">
        <f>IF(ISNUMBER('CCR By Report Year'!AB153)=TRUE,HLOOKUP('CCR By Report Year'!AB153,'CCR By Report Year'!$R$4:$X$254,FinalData!$A153+1,FALSE),"..")</f>
        <v>0.4609693877551021</v>
      </c>
      <c r="AB153">
        <f>IF(ISNUMBER('CCR By Report Year'!AC153)=TRUE,HLOOKUP('CCR By Report Year'!AC153,'CCR By Report Year'!$R$4:$X$254,FinalData!$A153+1,FALSE),"..")</f>
        <v>0.4609693877551021</v>
      </c>
      <c r="AC153">
        <f>IF(ISNUMBER('CCR By Report Year'!AD153)=TRUE,HLOOKUP('CCR By Report Year'!AD153,'CCR By Report Year'!$R$4:$X$254,FinalData!$A153+1,FALSE),"..")</f>
        <v>0.47153571428571434</v>
      </c>
      <c r="AD153">
        <f>IF(ISNUMBER('CCR By Report Year'!AE153)=TRUE,HLOOKUP('CCR By Report Year'!AE153,'CCR By Report Year'!$R$4:$X$254,FinalData!$A153+1,FALSE),"..")</f>
        <v>0.47153571428571434</v>
      </c>
      <c r="AE153">
        <f>IF(ISNUMBER('CCR By Report Year'!AF153)=TRUE,HLOOKUP('CCR By Report Year'!AF153,'CCR By Report Year'!$R$4:$X$254,FinalData!$A153+1,FALSE),"..")</f>
        <v>0.47153571428571434</v>
      </c>
      <c r="AF153">
        <f>IF(ISNUMBER('CCR By Report Year'!AG153)=TRUE,HLOOKUP('CCR By Report Year'!AG153,'CCR By Report Year'!$R$4:$X$254,FinalData!$A153+1,FALSE),"..")</f>
        <v>0.47153571428571434</v>
      </c>
      <c r="AG153">
        <f>IF(ISNUMBER('CCR By Report Year'!AH153)=TRUE,HLOOKUP('CCR By Report Year'!AH153,'CCR By Report Year'!$R$4:$X$254,FinalData!$A153+1,FALSE),"..")</f>
        <v>0.47153571428571434</v>
      </c>
      <c r="AH153">
        <f>IF(ISNUMBER('CCR By Report Year'!AI153)=TRUE,HLOOKUP('CCR By Report Year'!AI153,'CCR By Report Year'!$R$4:$X$254,FinalData!$A153+1,FALSE),"..")</f>
        <v>0.47153571428571434</v>
      </c>
      <c r="AI153">
        <f>IF(ISNUMBER('CCR By Report Year'!AJ153)=TRUE,HLOOKUP('CCR By Report Year'!AJ153,'CCR By Report Year'!$R$4:$X$254,FinalData!$A153+1,FALSE),"..")</f>
        <v>0.47153571428571434</v>
      </c>
    </row>
    <row r="154" spans="1:35" x14ac:dyDescent="0.35">
      <c r="A154">
        <v>150</v>
      </c>
      <c r="B154" t="s">
        <v>149</v>
      </c>
      <c r="C154" t="str">
        <f>IF(ISNUMBER('CCR By Report Year'!Z154)=TRUE,HLOOKUP('CCR By Report Year'!Z154,'CCR By Report Year'!$A$4:$H$254,FinalData!$A154+1,FALSE),"..")</f>
        <v>..</v>
      </c>
      <c r="D154">
        <f>IF(ISNUMBER('CCR By Report Year'!AA154)=TRUE,HLOOKUP('CCR By Report Year'!AA154,'CCR By Report Year'!$A$4:$H$254,FinalData!$A154+1,FALSE),"..")</f>
        <v>0.30119047619047618</v>
      </c>
      <c r="E154">
        <f>IF(ISNUMBER('CCR By Report Year'!AB154)=TRUE,HLOOKUP('CCR By Report Year'!AB154,'CCR By Report Year'!$A$4:$H$254,FinalData!$A154+1,FALSE),"..")</f>
        <v>0.46480442176870751</v>
      </c>
      <c r="F154">
        <f>IF(ISNUMBER('CCR By Report Year'!AC154)=TRUE,HLOOKUP('CCR By Report Year'!AC154,'CCR By Report Year'!$A$4:$H$254,FinalData!$A154+1,FALSE),"..")</f>
        <v>0.46480442176870751</v>
      </c>
      <c r="G154">
        <f>IF(ISNUMBER('CCR By Report Year'!AD154)=TRUE,HLOOKUP('CCR By Report Year'!AD154,'CCR By Report Year'!$A$4:$H$254,FinalData!$A154+1,FALSE),"..")</f>
        <v>0.45183571428571428</v>
      </c>
      <c r="H154">
        <f>IF(ISNUMBER('CCR By Report Year'!AE154)=TRUE,HLOOKUP('CCR By Report Year'!AE154,'CCR By Report Year'!$A$4:$H$254,FinalData!$A154+1,FALSE),"..")</f>
        <v>0.45183571428571428</v>
      </c>
      <c r="I154">
        <f>IF(ISNUMBER('CCR By Report Year'!AF154)=TRUE,HLOOKUP('CCR By Report Year'!AF154,'CCR By Report Year'!$A$4:$H$254,FinalData!$A154+1,FALSE),"..")</f>
        <v>0.45183571428571428</v>
      </c>
      <c r="J154">
        <f>IF(ISNUMBER('CCR By Report Year'!AG154)=TRUE,HLOOKUP('CCR By Report Year'!AG154,'CCR By Report Year'!$A$4:$H$254,FinalData!$A154+1,FALSE),"..")</f>
        <v>0.45183571428571428</v>
      </c>
      <c r="K154">
        <f>IF(ISNUMBER('CCR By Report Year'!AH154)=TRUE,HLOOKUP('CCR By Report Year'!AH154,'CCR By Report Year'!$A$4:$H$254,FinalData!$A154+1,FALSE),"..")</f>
        <v>0.45183571428571428</v>
      </c>
      <c r="L154">
        <f>IF(ISNUMBER('CCR By Report Year'!AI154)=TRUE,HLOOKUP('CCR By Report Year'!AI154,'CCR By Report Year'!$A$4:$H$254,FinalData!$A154+1,FALSE),"..")</f>
        <v>0.45183571428571428</v>
      </c>
      <c r="M154">
        <f>IF(ISNUMBER('CCR By Report Year'!AJ154)=TRUE,HLOOKUP('CCR By Report Year'!AJ154,'CCR By Report Year'!$A$4:$H$254,FinalData!$A154+1,FALSE),"..")</f>
        <v>0.45183571428571428</v>
      </c>
      <c r="N154" t="str">
        <f>IF(ISNUMBER('CCR By Report Year'!Z154)=TRUE,HLOOKUP('CCR By Report Year'!Z154,'CCR By Report Year'!$J$4:$P$254,FinalData!$A154+1,FALSE),"..")</f>
        <v>..</v>
      </c>
      <c r="O154">
        <f>IF(ISNUMBER('CCR By Report Year'!AA154)=TRUE,HLOOKUP('CCR By Report Year'!AA154,'CCR By Report Year'!$J$4:$P$254,FinalData!$A154+1,FALSE),"..")</f>
        <v>0.28214285714285714</v>
      </c>
      <c r="P154">
        <f>IF(ISNUMBER('CCR By Report Year'!AB154)=TRUE,HLOOKUP('CCR By Report Year'!AB154,'CCR By Report Year'!$J$4:$P$254,FinalData!$A154+1,FALSE),"..")</f>
        <v>0.35809523809523813</v>
      </c>
      <c r="Q154">
        <f>IF(ISNUMBER('CCR By Report Year'!AC154)=TRUE,HLOOKUP('CCR By Report Year'!AC154,'CCR By Report Year'!$J$4:$P$254,FinalData!$A154+1,FALSE),"..")</f>
        <v>0.35809523809523813</v>
      </c>
      <c r="R154">
        <f>IF(ISNUMBER('CCR By Report Year'!AD154)=TRUE,HLOOKUP('CCR By Report Year'!AD154,'CCR By Report Year'!$J$4:$P$254,FinalData!$A154+1,FALSE),"..")</f>
        <v>0.30714285714285711</v>
      </c>
      <c r="S154">
        <f>IF(ISNUMBER('CCR By Report Year'!AE154)=TRUE,HLOOKUP('CCR By Report Year'!AE154,'CCR By Report Year'!$J$4:$P$254,FinalData!$A154+1,FALSE),"..")</f>
        <v>0.30714285714285711</v>
      </c>
      <c r="T154">
        <f>IF(ISNUMBER('CCR By Report Year'!AF154)=TRUE,HLOOKUP('CCR By Report Year'!AF154,'CCR By Report Year'!$J$4:$P$254,FinalData!$A154+1,FALSE),"..")</f>
        <v>0.30714285714285711</v>
      </c>
      <c r="U154">
        <f>IF(ISNUMBER('CCR By Report Year'!AG154)=TRUE,HLOOKUP('CCR By Report Year'!AG154,'CCR By Report Year'!$J$4:$P$254,FinalData!$A154+1,FALSE),"..")</f>
        <v>0.30714285714285711</v>
      </c>
      <c r="V154">
        <f>IF(ISNUMBER('CCR By Report Year'!AH154)=TRUE,HLOOKUP('CCR By Report Year'!AH154,'CCR By Report Year'!$J$4:$P$254,FinalData!$A154+1,FALSE),"..")</f>
        <v>0.30714285714285711</v>
      </c>
      <c r="W154">
        <f>IF(ISNUMBER('CCR By Report Year'!AI154)=TRUE,HLOOKUP('CCR By Report Year'!AI154,'CCR By Report Year'!$J$4:$P$254,FinalData!$A154+1,FALSE),"..")</f>
        <v>0.30714285714285711</v>
      </c>
      <c r="X154">
        <f>IF(ISNUMBER('CCR By Report Year'!AJ154)=TRUE,HLOOKUP('CCR By Report Year'!AJ154,'CCR By Report Year'!$J$4:$P$254,FinalData!$A154+1,FALSE),"..")</f>
        <v>0.30714285714285711</v>
      </c>
      <c r="Y154" t="str">
        <f>IF(ISNUMBER('CCR By Report Year'!Z154)=TRUE,HLOOKUP('CCR By Report Year'!Z154,'CCR By Report Year'!$R$4:$X$254,FinalData!$A154+1,FALSE),"..")</f>
        <v>..</v>
      </c>
      <c r="Z154">
        <f>IF(ISNUMBER('CCR By Report Year'!AA154)=TRUE,HLOOKUP('CCR By Report Year'!AA154,'CCR By Report Year'!$R$4:$X$254,FinalData!$A154+1,FALSE),"..")</f>
        <v>0.28214285714285714</v>
      </c>
      <c r="AA154">
        <f>IF(ISNUMBER('CCR By Report Year'!AB154)=TRUE,HLOOKUP('CCR By Report Year'!AB154,'CCR By Report Year'!$R$4:$X$254,FinalData!$A154+1,FALSE),"..")</f>
        <v>0.38188775510204082</v>
      </c>
      <c r="AB154">
        <f>IF(ISNUMBER('CCR By Report Year'!AC154)=TRUE,HLOOKUP('CCR By Report Year'!AC154,'CCR By Report Year'!$R$4:$X$254,FinalData!$A154+1,FALSE),"..")</f>
        <v>0.38188775510204082</v>
      </c>
      <c r="AC154">
        <f>IF(ISNUMBER('CCR By Report Year'!AD154)=TRUE,HLOOKUP('CCR By Report Year'!AD154,'CCR By Report Year'!$R$4:$X$254,FinalData!$A154+1,FALSE),"..")</f>
        <v>0.40297499999999997</v>
      </c>
      <c r="AD154">
        <f>IF(ISNUMBER('CCR By Report Year'!AE154)=TRUE,HLOOKUP('CCR By Report Year'!AE154,'CCR By Report Year'!$R$4:$X$254,FinalData!$A154+1,FALSE),"..")</f>
        <v>0.40297499999999997</v>
      </c>
      <c r="AE154">
        <f>IF(ISNUMBER('CCR By Report Year'!AF154)=TRUE,HLOOKUP('CCR By Report Year'!AF154,'CCR By Report Year'!$R$4:$X$254,FinalData!$A154+1,FALSE),"..")</f>
        <v>0.40297499999999997</v>
      </c>
      <c r="AF154">
        <f>IF(ISNUMBER('CCR By Report Year'!AG154)=TRUE,HLOOKUP('CCR By Report Year'!AG154,'CCR By Report Year'!$R$4:$X$254,FinalData!$A154+1,FALSE),"..")</f>
        <v>0.40297499999999997</v>
      </c>
      <c r="AG154">
        <f>IF(ISNUMBER('CCR By Report Year'!AH154)=TRUE,HLOOKUP('CCR By Report Year'!AH154,'CCR By Report Year'!$R$4:$X$254,FinalData!$A154+1,FALSE),"..")</f>
        <v>0.40297499999999997</v>
      </c>
      <c r="AH154">
        <f>IF(ISNUMBER('CCR By Report Year'!AI154)=TRUE,HLOOKUP('CCR By Report Year'!AI154,'CCR By Report Year'!$R$4:$X$254,FinalData!$A154+1,FALSE),"..")</f>
        <v>0.40297499999999997</v>
      </c>
      <c r="AI154">
        <f>IF(ISNUMBER('CCR By Report Year'!AJ154)=TRUE,HLOOKUP('CCR By Report Year'!AJ154,'CCR By Report Year'!$R$4:$X$254,FinalData!$A154+1,FALSE),"..")</f>
        <v>0.40297499999999997</v>
      </c>
    </row>
    <row r="155" spans="1:35" x14ac:dyDescent="0.35">
      <c r="A155">
        <v>151</v>
      </c>
      <c r="B155" t="s">
        <v>150</v>
      </c>
      <c r="C155" t="str">
        <f>IF(ISNUMBER('CCR By Report Year'!Z155)=TRUE,HLOOKUP('CCR By Report Year'!Z155,'CCR By Report Year'!$A$4:$H$254,FinalData!$A155+1,FALSE),"..")</f>
        <v>..</v>
      </c>
      <c r="D155" t="str">
        <f>IF(ISNUMBER('CCR By Report Year'!AA155)=TRUE,HLOOKUP('CCR By Report Year'!AA155,'CCR By Report Year'!$A$4:$H$254,FinalData!$A155+1,FALSE),"..")</f>
        <v>..</v>
      </c>
      <c r="E155" t="str">
        <f>IF(ISNUMBER('CCR By Report Year'!AB155)=TRUE,HLOOKUP('CCR By Report Year'!AB155,'CCR By Report Year'!$A$4:$H$254,FinalData!$A155+1,FALSE),"..")</f>
        <v>..</v>
      </c>
      <c r="F155" t="str">
        <f>IF(ISNUMBER('CCR By Report Year'!AC155)=TRUE,HLOOKUP('CCR By Report Year'!AC155,'CCR By Report Year'!$A$4:$H$254,FinalData!$A155+1,FALSE),"..")</f>
        <v>..</v>
      </c>
      <c r="G155" t="str">
        <f>IF(ISNUMBER('CCR By Report Year'!AD155)=TRUE,HLOOKUP('CCR By Report Year'!AD155,'CCR By Report Year'!$A$4:$H$254,FinalData!$A155+1,FALSE),"..")</f>
        <v>..</v>
      </c>
      <c r="H155" t="str">
        <f>IF(ISNUMBER('CCR By Report Year'!AE155)=TRUE,HLOOKUP('CCR By Report Year'!AE155,'CCR By Report Year'!$A$4:$H$254,FinalData!$A155+1,FALSE),"..")</f>
        <v>..</v>
      </c>
      <c r="I155" t="str">
        <f>IF(ISNUMBER('CCR By Report Year'!AF155)=TRUE,HLOOKUP('CCR By Report Year'!AF155,'CCR By Report Year'!$A$4:$H$254,FinalData!$A155+1,FALSE),"..")</f>
        <v>..</v>
      </c>
      <c r="J155" t="str">
        <f>IF(ISNUMBER('CCR By Report Year'!AG155)=TRUE,HLOOKUP('CCR By Report Year'!AG155,'CCR By Report Year'!$A$4:$H$254,FinalData!$A155+1,FALSE),"..")</f>
        <v>..</v>
      </c>
      <c r="K155" t="str">
        <f>IF(ISNUMBER('CCR By Report Year'!AH155)=TRUE,HLOOKUP('CCR By Report Year'!AH155,'CCR By Report Year'!$A$4:$H$254,FinalData!$A155+1,FALSE),"..")</f>
        <v>..</v>
      </c>
      <c r="L155" t="str">
        <f>IF(ISNUMBER('CCR By Report Year'!AI155)=TRUE,HLOOKUP('CCR By Report Year'!AI155,'CCR By Report Year'!$A$4:$H$254,FinalData!$A155+1,FALSE),"..")</f>
        <v>..</v>
      </c>
      <c r="M155" t="str">
        <f>IF(ISNUMBER('CCR By Report Year'!AJ155)=TRUE,HLOOKUP('CCR By Report Year'!AJ155,'CCR By Report Year'!$A$4:$H$254,FinalData!$A155+1,FALSE),"..")</f>
        <v>..</v>
      </c>
      <c r="N155" t="str">
        <f>IF(ISNUMBER('CCR By Report Year'!Z155)=TRUE,HLOOKUP('CCR By Report Year'!Z155,'CCR By Report Year'!$J$4:$P$254,FinalData!$A155+1,FALSE),"..")</f>
        <v>..</v>
      </c>
      <c r="O155" t="str">
        <f>IF(ISNUMBER('CCR By Report Year'!AA155)=TRUE,HLOOKUP('CCR By Report Year'!AA155,'CCR By Report Year'!$J$4:$P$254,FinalData!$A155+1,FALSE),"..")</f>
        <v>..</v>
      </c>
      <c r="P155" t="str">
        <f>IF(ISNUMBER('CCR By Report Year'!AB155)=TRUE,HLOOKUP('CCR By Report Year'!AB155,'CCR By Report Year'!$J$4:$P$254,FinalData!$A155+1,FALSE),"..")</f>
        <v>..</v>
      </c>
      <c r="Q155" t="str">
        <f>IF(ISNUMBER('CCR By Report Year'!AC155)=TRUE,HLOOKUP('CCR By Report Year'!AC155,'CCR By Report Year'!$J$4:$P$254,FinalData!$A155+1,FALSE),"..")</f>
        <v>..</v>
      </c>
      <c r="R155" t="str">
        <f>IF(ISNUMBER('CCR By Report Year'!AD155)=TRUE,HLOOKUP('CCR By Report Year'!AD155,'CCR By Report Year'!$J$4:$P$254,FinalData!$A155+1,FALSE),"..")</f>
        <v>..</v>
      </c>
      <c r="S155" t="str">
        <f>IF(ISNUMBER('CCR By Report Year'!AE155)=TRUE,HLOOKUP('CCR By Report Year'!AE155,'CCR By Report Year'!$J$4:$P$254,FinalData!$A155+1,FALSE),"..")</f>
        <v>..</v>
      </c>
      <c r="T155" t="str">
        <f>IF(ISNUMBER('CCR By Report Year'!AF155)=TRUE,HLOOKUP('CCR By Report Year'!AF155,'CCR By Report Year'!$J$4:$P$254,FinalData!$A155+1,FALSE),"..")</f>
        <v>..</v>
      </c>
      <c r="U155" t="str">
        <f>IF(ISNUMBER('CCR By Report Year'!AG155)=TRUE,HLOOKUP('CCR By Report Year'!AG155,'CCR By Report Year'!$J$4:$P$254,FinalData!$A155+1,FALSE),"..")</f>
        <v>..</v>
      </c>
      <c r="V155" t="str">
        <f>IF(ISNUMBER('CCR By Report Year'!AH155)=TRUE,HLOOKUP('CCR By Report Year'!AH155,'CCR By Report Year'!$J$4:$P$254,FinalData!$A155+1,FALSE),"..")</f>
        <v>..</v>
      </c>
      <c r="W155" t="str">
        <f>IF(ISNUMBER('CCR By Report Year'!AI155)=TRUE,HLOOKUP('CCR By Report Year'!AI155,'CCR By Report Year'!$J$4:$P$254,FinalData!$A155+1,FALSE),"..")</f>
        <v>..</v>
      </c>
      <c r="X155" t="str">
        <f>IF(ISNUMBER('CCR By Report Year'!AJ155)=TRUE,HLOOKUP('CCR By Report Year'!AJ155,'CCR By Report Year'!$J$4:$P$254,FinalData!$A155+1,FALSE),"..")</f>
        <v>..</v>
      </c>
      <c r="Y155" t="str">
        <f>IF(ISNUMBER('CCR By Report Year'!Z155)=TRUE,HLOOKUP('CCR By Report Year'!Z155,'CCR By Report Year'!$R$4:$X$254,FinalData!$A155+1,FALSE),"..")</f>
        <v>..</v>
      </c>
      <c r="Z155" t="str">
        <f>IF(ISNUMBER('CCR By Report Year'!AA155)=TRUE,HLOOKUP('CCR By Report Year'!AA155,'CCR By Report Year'!$R$4:$X$254,FinalData!$A155+1,FALSE),"..")</f>
        <v>..</v>
      </c>
      <c r="AA155" t="str">
        <f>IF(ISNUMBER('CCR By Report Year'!AB155)=TRUE,HLOOKUP('CCR By Report Year'!AB155,'CCR By Report Year'!$R$4:$X$254,FinalData!$A155+1,FALSE),"..")</f>
        <v>..</v>
      </c>
      <c r="AB155" t="str">
        <f>IF(ISNUMBER('CCR By Report Year'!AC155)=TRUE,HLOOKUP('CCR By Report Year'!AC155,'CCR By Report Year'!$R$4:$X$254,FinalData!$A155+1,FALSE),"..")</f>
        <v>..</v>
      </c>
      <c r="AC155" t="str">
        <f>IF(ISNUMBER('CCR By Report Year'!AD155)=TRUE,HLOOKUP('CCR By Report Year'!AD155,'CCR By Report Year'!$R$4:$X$254,FinalData!$A155+1,FALSE),"..")</f>
        <v>..</v>
      </c>
      <c r="AD155" t="str">
        <f>IF(ISNUMBER('CCR By Report Year'!AE155)=TRUE,HLOOKUP('CCR By Report Year'!AE155,'CCR By Report Year'!$R$4:$X$254,FinalData!$A155+1,FALSE),"..")</f>
        <v>..</v>
      </c>
      <c r="AE155" t="str">
        <f>IF(ISNUMBER('CCR By Report Year'!AF155)=TRUE,HLOOKUP('CCR By Report Year'!AF155,'CCR By Report Year'!$R$4:$X$254,FinalData!$A155+1,FALSE),"..")</f>
        <v>..</v>
      </c>
      <c r="AF155" t="str">
        <f>IF(ISNUMBER('CCR By Report Year'!AG155)=TRUE,HLOOKUP('CCR By Report Year'!AG155,'CCR By Report Year'!$R$4:$X$254,FinalData!$A155+1,FALSE),"..")</f>
        <v>..</v>
      </c>
      <c r="AG155" t="str">
        <f>IF(ISNUMBER('CCR By Report Year'!AH155)=TRUE,HLOOKUP('CCR By Report Year'!AH155,'CCR By Report Year'!$R$4:$X$254,FinalData!$A155+1,FALSE),"..")</f>
        <v>..</v>
      </c>
      <c r="AH155" t="str">
        <f>IF(ISNUMBER('CCR By Report Year'!AI155)=TRUE,HLOOKUP('CCR By Report Year'!AI155,'CCR By Report Year'!$R$4:$X$254,FinalData!$A155+1,FALSE),"..")</f>
        <v>..</v>
      </c>
      <c r="AI155" t="str">
        <f>IF(ISNUMBER('CCR By Report Year'!AJ155)=TRUE,HLOOKUP('CCR By Report Year'!AJ155,'CCR By Report Year'!$R$4:$X$254,FinalData!$A155+1,FALSE),"..")</f>
        <v>..</v>
      </c>
    </row>
    <row r="156" spans="1:35" x14ac:dyDescent="0.35">
      <c r="A156">
        <v>152</v>
      </c>
      <c r="B156" t="s">
        <v>151</v>
      </c>
      <c r="C156" t="str">
        <f>IF(ISNUMBER('CCR By Report Year'!Z156)=TRUE,HLOOKUP('CCR By Report Year'!Z156,'CCR By Report Year'!$A$4:$H$254,FinalData!$A156+1,FALSE),"..")</f>
        <v>..</v>
      </c>
      <c r="D156" t="str">
        <f>IF(ISNUMBER('CCR By Report Year'!AA156)=TRUE,HLOOKUP('CCR By Report Year'!AA156,'CCR By Report Year'!$A$4:$H$254,FinalData!$A156+1,FALSE),"..")</f>
        <v>..</v>
      </c>
      <c r="E156" t="str">
        <f>IF(ISNUMBER('CCR By Report Year'!AB156)=TRUE,HLOOKUP('CCR By Report Year'!AB156,'CCR By Report Year'!$A$4:$H$254,FinalData!$A156+1,FALSE),"..")</f>
        <v>..</v>
      </c>
      <c r="F156" t="str">
        <f>IF(ISNUMBER('CCR By Report Year'!AC156)=TRUE,HLOOKUP('CCR By Report Year'!AC156,'CCR By Report Year'!$A$4:$H$254,FinalData!$A156+1,FALSE),"..")</f>
        <v>..</v>
      </c>
      <c r="G156" t="str">
        <f>IF(ISNUMBER('CCR By Report Year'!AD156)=TRUE,HLOOKUP('CCR By Report Year'!AD156,'CCR By Report Year'!$A$4:$H$254,FinalData!$A156+1,FALSE),"..")</f>
        <v>..</v>
      </c>
      <c r="H156" t="str">
        <f>IF(ISNUMBER('CCR By Report Year'!AE156)=TRUE,HLOOKUP('CCR By Report Year'!AE156,'CCR By Report Year'!$A$4:$H$254,FinalData!$A156+1,FALSE),"..")</f>
        <v>..</v>
      </c>
      <c r="I156" t="str">
        <f>IF(ISNUMBER('CCR By Report Year'!AF156)=TRUE,HLOOKUP('CCR By Report Year'!AF156,'CCR By Report Year'!$A$4:$H$254,FinalData!$A156+1,FALSE),"..")</f>
        <v>..</v>
      </c>
      <c r="J156" t="str">
        <f>IF(ISNUMBER('CCR By Report Year'!AG156)=TRUE,HLOOKUP('CCR By Report Year'!AG156,'CCR By Report Year'!$A$4:$H$254,FinalData!$A156+1,FALSE),"..")</f>
        <v>..</v>
      </c>
      <c r="K156" t="str">
        <f>IF(ISNUMBER('CCR By Report Year'!AH156)=TRUE,HLOOKUP('CCR By Report Year'!AH156,'CCR By Report Year'!$A$4:$H$254,FinalData!$A156+1,FALSE),"..")</f>
        <v>..</v>
      </c>
      <c r="L156" t="str">
        <f>IF(ISNUMBER('CCR By Report Year'!AI156)=TRUE,HLOOKUP('CCR By Report Year'!AI156,'CCR By Report Year'!$A$4:$H$254,FinalData!$A156+1,FALSE),"..")</f>
        <v>..</v>
      </c>
      <c r="M156" t="str">
        <f>IF(ISNUMBER('CCR By Report Year'!AJ156)=TRUE,HLOOKUP('CCR By Report Year'!AJ156,'CCR By Report Year'!$A$4:$H$254,FinalData!$A156+1,FALSE),"..")</f>
        <v>..</v>
      </c>
      <c r="N156" t="str">
        <f>IF(ISNUMBER('CCR By Report Year'!Z156)=TRUE,HLOOKUP('CCR By Report Year'!Z156,'CCR By Report Year'!$J$4:$P$254,FinalData!$A156+1,FALSE),"..")</f>
        <v>..</v>
      </c>
      <c r="O156" t="str">
        <f>IF(ISNUMBER('CCR By Report Year'!AA156)=TRUE,HLOOKUP('CCR By Report Year'!AA156,'CCR By Report Year'!$J$4:$P$254,FinalData!$A156+1,FALSE),"..")</f>
        <v>..</v>
      </c>
      <c r="P156" t="str">
        <f>IF(ISNUMBER('CCR By Report Year'!AB156)=TRUE,HLOOKUP('CCR By Report Year'!AB156,'CCR By Report Year'!$J$4:$P$254,FinalData!$A156+1,FALSE),"..")</f>
        <v>..</v>
      </c>
      <c r="Q156" t="str">
        <f>IF(ISNUMBER('CCR By Report Year'!AC156)=TRUE,HLOOKUP('CCR By Report Year'!AC156,'CCR By Report Year'!$J$4:$P$254,FinalData!$A156+1,FALSE),"..")</f>
        <v>..</v>
      </c>
      <c r="R156" t="str">
        <f>IF(ISNUMBER('CCR By Report Year'!AD156)=TRUE,HLOOKUP('CCR By Report Year'!AD156,'CCR By Report Year'!$J$4:$P$254,FinalData!$A156+1,FALSE),"..")</f>
        <v>..</v>
      </c>
      <c r="S156" t="str">
        <f>IF(ISNUMBER('CCR By Report Year'!AE156)=TRUE,HLOOKUP('CCR By Report Year'!AE156,'CCR By Report Year'!$J$4:$P$254,FinalData!$A156+1,FALSE),"..")</f>
        <v>..</v>
      </c>
      <c r="T156" t="str">
        <f>IF(ISNUMBER('CCR By Report Year'!AF156)=TRUE,HLOOKUP('CCR By Report Year'!AF156,'CCR By Report Year'!$J$4:$P$254,FinalData!$A156+1,FALSE),"..")</f>
        <v>..</v>
      </c>
      <c r="U156" t="str">
        <f>IF(ISNUMBER('CCR By Report Year'!AG156)=TRUE,HLOOKUP('CCR By Report Year'!AG156,'CCR By Report Year'!$J$4:$P$254,FinalData!$A156+1,FALSE),"..")</f>
        <v>..</v>
      </c>
      <c r="V156" t="str">
        <f>IF(ISNUMBER('CCR By Report Year'!AH156)=TRUE,HLOOKUP('CCR By Report Year'!AH156,'CCR By Report Year'!$J$4:$P$254,FinalData!$A156+1,FALSE),"..")</f>
        <v>..</v>
      </c>
      <c r="W156" t="str">
        <f>IF(ISNUMBER('CCR By Report Year'!AI156)=TRUE,HLOOKUP('CCR By Report Year'!AI156,'CCR By Report Year'!$J$4:$P$254,FinalData!$A156+1,FALSE),"..")</f>
        <v>..</v>
      </c>
      <c r="X156" t="str">
        <f>IF(ISNUMBER('CCR By Report Year'!AJ156)=TRUE,HLOOKUP('CCR By Report Year'!AJ156,'CCR By Report Year'!$J$4:$P$254,FinalData!$A156+1,FALSE),"..")</f>
        <v>..</v>
      </c>
      <c r="Y156" t="str">
        <f>IF(ISNUMBER('CCR By Report Year'!Z156)=TRUE,HLOOKUP('CCR By Report Year'!Z156,'CCR By Report Year'!$R$4:$X$254,FinalData!$A156+1,FALSE),"..")</f>
        <v>..</v>
      </c>
      <c r="Z156" t="str">
        <f>IF(ISNUMBER('CCR By Report Year'!AA156)=TRUE,HLOOKUP('CCR By Report Year'!AA156,'CCR By Report Year'!$R$4:$X$254,FinalData!$A156+1,FALSE),"..")</f>
        <v>..</v>
      </c>
      <c r="AA156" t="str">
        <f>IF(ISNUMBER('CCR By Report Year'!AB156)=TRUE,HLOOKUP('CCR By Report Year'!AB156,'CCR By Report Year'!$R$4:$X$254,FinalData!$A156+1,FALSE),"..")</f>
        <v>..</v>
      </c>
      <c r="AB156" t="str">
        <f>IF(ISNUMBER('CCR By Report Year'!AC156)=TRUE,HLOOKUP('CCR By Report Year'!AC156,'CCR By Report Year'!$R$4:$X$254,FinalData!$A156+1,FALSE),"..")</f>
        <v>..</v>
      </c>
      <c r="AC156" t="str">
        <f>IF(ISNUMBER('CCR By Report Year'!AD156)=TRUE,HLOOKUP('CCR By Report Year'!AD156,'CCR By Report Year'!$R$4:$X$254,FinalData!$A156+1,FALSE),"..")</f>
        <v>..</v>
      </c>
      <c r="AD156" t="str">
        <f>IF(ISNUMBER('CCR By Report Year'!AE156)=TRUE,HLOOKUP('CCR By Report Year'!AE156,'CCR By Report Year'!$R$4:$X$254,FinalData!$A156+1,FALSE),"..")</f>
        <v>..</v>
      </c>
      <c r="AE156" t="str">
        <f>IF(ISNUMBER('CCR By Report Year'!AF156)=TRUE,HLOOKUP('CCR By Report Year'!AF156,'CCR By Report Year'!$R$4:$X$254,FinalData!$A156+1,FALSE),"..")</f>
        <v>..</v>
      </c>
      <c r="AF156" t="str">
        <f>IF(ISNUMBER('CCR By Report Year'!AG156)=TRUE,HLOOKUP('CCR By Report Year'!AG156,'CCR By Report Year'!$R$4:$X$254,FinalData!$A156+1,FALSE),"..")</f>
        <v>..</v>
      </c>
      <c r="AG156" t="str">
        <f>IF(ISNUMBER('CCR By Report Year'!AH156)=TRUE,HLOOKUP('CCR By Report Year'!AH156,'CCR By Report Year'!$R$4:$X$254,FinalData!$A156+1,FALSE),"..")</f>
        <v>..</v>
      </c>
      <c r="AH156" t="str">
        <f>IF(ISNUMBER('CCR By Report Year'!AI156)=TRUE,HLOOKUP('CCR By Report Year'!AI156,'CCR By Report Year'!$R$4:$X$254,FinalData!$A156+1,FALSE),"..")</f>
        <v>..</v>
      </c>
      <c r="AI156" t="str">
        <f>IF(ISNUMBER('CCR By Report Year'!AJ156)=TRUE,HLOOKUP('CCR By Report Year'!AJ156,'CCR By Report Year'!$R$4:$X$254,FinalData!$A156+1,FALSE),"..")</f>
        <v>..</v>
      </c>
    </row>
    <row r="157" spans="1:35" x14ac:dyDescent="0.35">
      <c r="A157">
        <v>153</v>
      </c>
      <c r="B157" t="s">
        <v>152</v>
      </c>
      <c r="C157" t="str">
        <f>IF(ISNUMBER('CCR By Report Year'!Z157)=TRUE,HLOOKUP('CCR By Report Year'!Z157,'CCR By Report Year'!$A$4:$H$254,FinalData!$A157+1,FALSE),"..")</f>
        <v>..</v>
      </c>
      <c r="D157" t="str">
        <f>IF(ISNUMBER('CCR By Report Year'!AA157)=TRUE,HLOOKUP('CCR By Report Year'!AA157,'CCR By Report Year'!$A$4:$H$254,FinalData!$A157+1,FALSE),"..")</f>
        <v>..</v>
      </c>
      <c r="E157" t="str">
        <f>IF(ISNUMBER('CCR By Report Year'!AB157)=TRUE,HLOOKUP('CCR By Report Year'!AB157,'CCR By Report Year'!$A$4:$H$254,FinalData!$A157+1,FALSE),"..")</f>
        <v>..</v>
      </c>
      <c r="F157" t="str">
        <f>IF(ISNUMBER('CCR By Report Year'!AC157)=TRUE,HLOOKUP('CCR By Report Year'!AC157,'CCR By Report Year'!$A$4:$H$254,FinalData!$A157+1,FALSE),"..")</f>
        <v>..</v>
      </c>
      <c r="G157" t="str">
        <f>IF(ISNUMBER('CCR By Report Year'!AD157)=TRUE,HLOOKUP('CCR By Report Year'!AD157,'CCR By Report Year'!$A$4:$H$254,FinalData!$A157+1,FALSE),"..")</f>
        <v>..</v>
      </c>
      <c r="H157" t="str">
        <f>IF(ISNUMBER('CCR By Report Year'!AE157)=TRUE,HLOOKUP('CCR By Report Year'!AE157,'CCR By Report Year'!$A$4:$H$254,FinalData!$A157+1,FALSE),"..")</f>
        <v>..</v>
      </c>
      <c r="I157" t="str">
        <f>IF(ISNUMBER('CCR By Report Year'!AF157)=TRUE,HLOOKUP('CCR By Report Year'!AF157,'CCR By Report Year'!$A$4:$H$254,FinalData!$A157+1,FALSE),"..")</f>
        <v>..</v>
      </c>
      <c r="J157" t="str">
        <f>IF(ISNUMBER('CCR By Report Year'!AG157)=TRUE,HLOOKUP('CCR By Report Year'!AG157,'CCR By Report Year'!$A$4:$H$254,FinalData!$A157+1,FALSE),"..")</f>
        <v>..</v>
      </c>
      <c r="K157" t="str">
        <f>IF(ISNUMBER('CCR By Report Year'!AH157)=TRUE,HLOOKUP('CCR By Report Year'!AH157,'CCR By Report Year'!$A$4:$H$254,FinalData!$A157+1,FALSE),"..")</f>
        <v>..</v>
      </c>
      <c r="L157" t="str">
        <f>IF(ISNUMBER('CCR By Report Year'!AI157)=TRUE,HLOOKUP('CCR By Report Year'!AI157,'CCR By Report Year'!$A$4:$H$254,FinalData!$A157+1,FALSE),"..")</f>
        <v>..</v>
      </c>
      <c r="M157" t="str">
        <f>IF(ISNUMBER('CCR By Report Year'!AJ157)=TRUE,HLOOKUP('CCR By Report Year'!AJ157,'CCR By Report Year'!$A$4:$H$254,FinalData!$A157+1,FALSE),"..")</f>
        <v>..</v>
      </c>
      <c r="N157" t="str">
        <f>IF(ISNUMBER('CCR By Report Year'!Z157)=TRUE,HLOOKUP('CCR By Report Year'!Z157,'CCR By Report Year'!$J$4:$P$254,FinalData!$A157+1,FALSE),"..")</f>
        <v>..</v>
      </c>
      <c r="O157" t="str">
        <f>IF(ISNUMBER('CCR By Report Year'!AA157)=TRUE,HLOOKUP('CCR By Report Year'!AA157,'CCR By Report Year'!$J$4:$P$254,FinalData!$A157+1,FALSE),"..")</f>
        <v>..</v>
      </c>
      <c r="P157" t="str">
        <f>IF(ISNUMBER('CCR By Report Year'!AB157)=TRUE,HLOOKUP('CCR By Report Year'!AB157,'CCR By Report Year'!$J$4:$P$254,FinalData!$A157+1,FALSE),"..")</f>
        <v>..</v>
      </c>
      <c r="Q157" t="str">
        <f>IF(ISNUMBER('CCR By Report Year'!AC157)=TRUE,HLOOKUP('CCR By Report Year'!AC157,'CCR By Report Year'!$J$4:$P$254,FinalData!$A157+1,FALSE),"..")</f>
        <v>..</v>
      </c>
      <c r="R157" t="str">
        <f>IF(ISNUMBER('CCR By Report Year'!AD157)=TRUE,HLOOKUP('CCR By Report Year'!AD157,'CCR By Report Year'!$J$4:$P$254,FinalData!$A157+1,FALSE),"..")</f>
        <v>..</v>
      </c>
      <c r="S157" t="str">
        <f>IF(ISNUMBER('CCR By Report Year'!AE157)=TRUE,HLOOKUP('CCR By Report Year'!AE157,'CCR By Report Year'!$J$4:$P$254,FinalData!$A157+1,FALSE),"..")</f>
        <v>..</v>
      </c>
      <c r="T157" t="str">
        <f>IF(ISNUMBER('CCR By Report Year'!AF157)=TRUE,HLOOKUP('CCR By Report Year'!AF157,'CCR By Report Year'!$J$4:$P$254,FinalData!$A157+1,FALSE),"..")</f>
        <v>..</v>
      </c>
      <c r="U157" t="str">
        <f>IF(ISNUMBER('CCR By Report Year'!AG157)=TRUE,HLOOKUP('CCR By Report Year'!AG157,'CCR By Report Year'!$J$4:$P$254,FinalData!$A157+1,FALSE),"..")</f>
        <v>..</v>
      </c>
      <c r="V157" t="str">
        <f>IF(ISNUMBER('CCR By Report Year'!AH157)=TRUE,HLOOKUP('CCR By Report Year'!AH157,'CCR By Report Year'!$J$4:$P$254,FinalData!$A157+1,FALSE),"..")</f>
        <v>..</v>
      </c>
      <c r="W157" t="str">
        <f>IF(ISNUMBER('CCR By Report Year'!AI157)=TRUE,HLOOKUP('CCR By Report Year'!AI157,'CCR By Report Year'!$J$4:$P$254,FinalData!$A157+1,FALSE),"..")</f>
        <v>..</v>
      </c>
      <c r="X157" t="str">
        <f>IF(ISNUMBER('CCR By Report Year'!AJ157)=TRUE,HLOOKUP('CCR By Report Year'!AJ157,'CCR By Report Year'!$J$4:$P$254,FinalData!$A157+1,FALSE),"..")</f>
        <v>..</v>
      </c>
      <c r="Y157" t="str">
        <f>IF(ISNUMBER('CCR By Report Year'!Z157)=TRUE,HLOOKUP('CCR By Report Year'!Z157,'CCR By Report Year'!$R$4:$X$254,FinalData!$A157+1,FALSE),"..")</f>
        <v>..</v>
      </c>
      <c r="Z157" t="str">
        <f>IF(ISNUMBER('CCR By Report Year'!AA157)=TRUE,HLOOKUP('CCR By Report Year'!AA157,'CCR By Report Year'!$R$4:$X$254,FinalData!$A157+1,FALSE),"..")</f>
        <v>..</v>
      </c>
      <c r="AA157" t="str">
        <f>IF(ISNUMBER('CCR By Report Year'!AB157)=TRUE,HLOOKUP('CCR By Report Year'!AB157,'CCR By Report Year'!$R$4:$X$254,FinalData!$A157+1,FALSE),"..")</f>
        <v>..</v>
      </c>
      <c r="AB157" t="str">
        <f>IF(ISNUMBER('CCR By Report Year'!AC157)=TRUE,HLOOKUP('CCR By Report Year'!AC157,'CCR By Report Year'!$R$4:$X$254,FinalData!$A157+1,FALSE),"..")</f>
        <v>..</v>
      </c>
      <c r="AC157" t="str">
        <f>IF(ISNUMBER('CCR By Report Year'!AD157)=TRUE,HLOOKUP('CCR By Report Year'!AD157,'CCR By Report Year'!$R$4:$X$254,FinalData!$A157+1,FALSE),"..")</f>
        <v>..</v>
      </c>
      <c r="AD157" t="str">
        <f>IF(ISNUMBER('CCR By Report Year'!AE157)=TRUE,HLOOKUP('CCR By Report Year'!AE157,'CCR By Report Year'!$R$4:$X$254,FinalData!$A157+1,FALSE),"..")</f>
        <v>..</v>
      </c>
      <c r="AE157" t="str">
        <f>IF(ISNUMBER('CCR By Report Year'!AF157)=TRUE,HLOOKUP('CCR By Report Year'!AF157,'CCR By Report Year'!$R$4:$X$254,FinalData!$A157+1,FALSE),"..")</f>
        <v>..</v>
      </c>
      <c r="AF157" t="str">
        <f>IF(ISNUMBER('CCR By Report Year'!AG157)=TRUE,HLOOKUP('CCR By Report Year'!AG157,'CCR By Report Year'!$R$4:$X$254,FinalData!$A157+1,FALSE),"..")</f>
        <v>..</v>
      </c>
      <c r="AG157" t="str">
        <f>IF(ISNUMBER('CCR By Report Year'!AH157)=TRUE,HLOOKUP('CCR By Report Year'!AH157,'CCR By Report Year'!$R$4:$X$254,FinalData!$A157+1,FALSE),"..")</f>
        <v>..</v>
      </c>
      <c r="AH157" t="str">
        <f>IF(ISNUMBER('CCR By Report Year'!AI157)=TRUE,HLOOKUP('CCR By Report Year'!AI157,'CCR By Report Year'!$R$4:$X$254,FinalData!$A157+1,FALSE),"..")</f>
        <v>..</v>
      </c>
      <c r="AI157" t="str">
        <f>IF(ISNUMBER('CCR By Report Year'!AJ157)=TRUE,HLOOKUP('CCR By Report Year'!AJ157,'CCR By Report Year'!$R$4:$X$254,FinalData!$A157+1,FALSE),"..")</f>
        <v>..</v>
      </c>
    </row>
    <row r="158" spans="1:35" x14ac:dyDescent="0.35">
      <c r="A158">
        <v>154</v>
      </c>
      <c r="B158" t="s">
        <v>153</v>
      </c>
      <c r="C158" t="str">
        <f>IF(ISNUMBER('CCR By Report Year'!Z158)=TRUE,HLOOKUP('CCR By Report Year'!Z158,'CCR By Report Year'!$A$4:$H$254,FinalData!$A158+1,FALSE),"..")</f>
        <v>..</v>
      </c>
      <c r="D158" t="str">
        <f>IF(ISNUMBER('CCR By Report Year'!AA158)=TRUE,HLOOKUP('CCR By Report Year'!AA158,'CCR By Report Year'!$A$4:$H$254,FinalData!$A158+1,FALSE),"..")</f>
        <v>..</v>
      </c>
      <c r="E158">
        <f>IF(ISNUMBER('CCR By Report Year'!AB158)=TRUE,HLOOKUP('CCR By Report Year'!AB158,'CCR By Report Year'!$A$4:$H$254,FinalData!$A158+1,FALSE),"..")</f>
        <v>0.66659863945578235</v>
      </c>
      <c r="F158">
        <f>IF(ISNUMBER('CCR By Report Year'!AC158)=TRUE,HLOOKUP('CCR By Report Year'!AC158,'CCR By Report Year'!$A$4:$H$254,FinalData!$A158+1,FALSE),"..")</f>
        <v>0.6266581632653061</v>
      </c>
      <c r="G158">
        <f>IF(ISNUMBER('CCR By Report Year'!AD158)=TRUE,HLOOKUP('CCR By Report Year'!AD158,'CCR By Report Year'!$A$4:$H$254,FinalData!$A158+1,FALSE),"..")</f>
        <v>0.6266581632653061</v>
      </c>
      <c r="H158">
        <f>IF(ISNUMBER('CCR By Report Year'!AE158)=TRUE,HLOOKUP('CCR By Report Year'!AE158,'CCR By Report Year'!$A$4:$H$254,FinalData!$A158+1,FALSE),"..")</f>
        <v>0.6266581632653061</v>
      </c>
      <c r="I158">
        <f>IF(ISNUMBER('CCR By Report Year'!AF158)=TRUE,HLOOKUP('CCR By Report Year'!AF158,'CCR By Report Year'!$A$4:$H$254,FinalData!$A158+1,FALSE),"..")</f>
        <v>0.6266581632653061</v>
      </c>
      <c r="J158">
        <f>IF(ISNUMBER('CCR By Report Year'!AG158)=TRUE,HLOOKUP('CCR By Report Year'!AG158,'CCR By Report Year'!$A$4:$H$254,FinalData!$A158+1,FALSE),"..")</f>
        <v>0.55892857142857144</v>
      </c>
      <c r="K158">
        <f>IF(ISNUMBER('CCR By Report Year'!AH158)=TRUE,HLOOKUP('CCR By Report Year'!AH158,'CCR By Report Year'!$A$4:$H$254,FinalData!$A158+1,FALSE),"..")</f>
        <v>0.55892857142857144</v>
      </c>
      <c r="L158">
        <f>IF(ISNUMBER('CCR By Report Year'!AI158)=TRUE,HLOOKUP('CCR By Report Year'!AI158,'CCR By Report Year'!$A$4:$H$254,FinalData!$A158+1,FALSE),"..")</f>
        <v>0.55892857142857144</v>
      </c>
      <c r="M158">
        <f>IF(ISNUMBER('CCR By Report Year'!AJ158)=TRUE,HLOOKUP('CCR By Report Year'!AJ158,'CCR By Report Year'!$A$4:$H$254,FinalData!$A158+1,FALSE),"..")</f>
        <v>0.55892857142857144</v>
      </c>
      <c r="N158" t="str">
        <f>IF(ISNUMBER('CCR By Report Year'!Z158)=TRUE,HLOOKUP('CCR By Report Year'!Z158,'CCR By Report Year'!$J$4:$P$254,FinalData!$A158+1,FALSE),"..")</f>
        <v>..</v>
      </c>
      <c r="O158" t="str">
        <f>IF(ISNUMBER('CCR By Report Year'!AA158)=TRUE,HLOOKUP('CCR By Report Year'!AA158,'CCR By Report Year'!$J$4:$P$254,FinalData!$A158+1,FALSE),"..")</f>
        <v>..</v>
      </c>
      <c r="P158">
        <f>IF(ISNUMBER('CCR By Report Year'!AB158)=TRUE,HLOOKUP('CCR By Report Year'!AB158,'CCR By Report Year'!$J$4:$P$254,FinalData!$A158+1,FALSE),"..")</f>
        <v>0.6238095238095237</v>
      </c>
      <c r="Q158">
        <f>IF(ISNUMBER('CCR By Report Year'!AC158)=TRUE,HLOOKUP('CCR By Report Year'!AC158,'CCR By Report Year'!$J$4:$P$254,FinalData!$A158+1,FALSE),"..")</f>
        <v>0.58988095238095239</v>
      </c>
      <c r="R158">
        <f>IF(ISNUMBER('CCR By Report Year'!AD158)=TRUE,HLOOKUP('CCR By Report Year'!AD158,'CCR By Report Year'!$J$4:$P$254,FinalData!$A158+1,FALSE),"..")</f>
        <v>0.58988095238095239</v>
      </c>
      <c r="S158">
        <f>IF(ISNUMBER('CCR By Report Year'!AE158)=TRUE,HLOOKUP('CCR By Report Year'!AE158,'CCR By Report Year'!$J$4:$P$254,FinalData!$A158+1,FALSE),"..")</f>
        <v>0.58988095238095239</v>
      </c>
      <c r="T158">
        <f>IF(ISNUMBER('CCR By Report Year'!AF158)=TRUE,HLOOKUP('CCR By Report Year'!AF158,'CCR By Report Year'!$J$4:$P$254,FinalData!$A158+1,FALSE),"..")</f>
        <v>0.58988095238095239</v>
      </c>
      <c r="U158">
        <f>IF(ISNUMBER('CCR By Report Year'!AG158)=TRUE,HLOOKUP('CCR By Report Year'!AG158,'CCR By Report Year'!$J$4:$P$254,FinalData!$A158+1,FALSE),"..")</f>
        <v>0.57380952380952377</v>
      </c>
      <c r="V158">
        <f>IF(ISNUMBER('CCR By Report Year'!AH158)=TRUE,HLOOKUP('CCR By Report Year'!AH158,'CCR By Report Year'!$J$4:$P$254,FinalData!$A158+1,FALSE),"..")</f>
        <v>0.57380952380952377</v>
      </c>
      <c r="W158">
        <f>IF(ISNUMBER('CCR By Report Year'!AI158)=TRUE,HLOOKUP('CCR By Report Year'!AI158,'CCR By Report Year'!$J$4:$P$254,FinalData!$A158+1,FALSE),"..")</f>
        <v>0.57380952380952377</v>
      </c>
      <c r="X158">
        <f>IF(ISNUMBER('CCR By Report Year'!AJ158)=TRUE,HLOOKUP('CCR By Report Year'!AJ158,'CCR By Report Year'!$J$4:$P$254,FinalData!$A158+1,FALSE),"..")</f>
        <v>0.57380952380952377</v>
      </c>
      <c r="Y158" t="str">
        <f>IF(ISNUMBER('CCR By Report Year'!Z158)=TRUE,HLOOKUP('CCR By Report Year'!Z158,'CCR By Report Year'!$R$4:$X$254,FinalData!$A158+1,FALSE),"..")</f>
        <v>..</v>
      </c>
      <c r="Z158" t="str">
        <f>IF(ISNUMBER('CCR By Report Year'!AA158)=TRUE,HLOOKUP('CCR By Report Year'!AA158,'CCR By Report Year'!$R$4:$X$254,FinalData!$A158+1,FALSE),"..")</f>
        <v>..</v>
      </c>
      <c r="AA158">
        <f>IF(ISNUMBER('CCR By Report Year'!AB158)=TRUE,HLOOKUP('CCR By Report Year'!AB158,'CCR By Report Year'!$R$4:$X$254,FinalData!$A158+1,FALSE),"..")</f>
        <v>0.49948979591836729</v>
      </c>
      <c r="AB158">
        <f>IF(ISNUMBER('CCR By Report Year'!AC158)=TRUE,HLOOKUP('CCR By Report Year'!AC158,'CCR By Report Year'!$R$4:$X$254,FinalData!$A158+1,FALSE),"..")</f>
        <v>0.49107142857142855</v>
      </c>
      <c r="AC158">
        <f>IF(ISNUMBER('CCR By Report Year'!AD158)=TRUE,HLOOKUP('CCR By Report Year'!AD158,'CCR By Report Year'!$R$4:$X$254,FinalData!$A158+1,FALSE),"..")</f>
        <v>0.49107142857142855</v>
      </c>
      <c r="AD158">
        <f>IF(ISNUMBER('CCR By Report Year'!AE158)=TRUE,HLOOKUP('CCR By Report Year'!AE158,'CCR By Report Year'!$R$4:$X$254,FinalData!$A158+1,FALSE),"..")</f>
        <v>0.49107142857142855</v>
      </c>
      <c r="AE158">
        <f>IF(ISNUMBER('CCR By Report Year'!AF158)=TRUE,HLOOKUP('CCR By Report Year'!AF158,'CCR By Report Year'!$R$4:$X$254,FinalData!$A158+1,FALSE),"..")</f>
        <v>0.49107142857142855</v>
      </c>
      <c r="AF158">
        <f>IF(ISNUMBER('CCR By Report Year'!AG158)=TRUE,HLOOKUP('CCR By Report Year'!AG158,'CCR By Report Year'!$R$4:$X$254,FinalData!$A158+1,FALSE),"..")</f>
        <v>0.49345238095238092</v>
      </c>
      <c r="AG158">
        <f>IF(ISNUMBER('CCR By Report Year'!AH158)=TRUE,HLOOKUP('CCR By Report Year'!AH158,'CCR By Report Year'!$R$4:$X$254,FinalData!$A158+1,FALSE),"..")</f>
        <v>0.49345238095238092</v>
      </c>
      <c r="AH158">
        <f>IF(ISNUMBER('CCR By Report Year'!AI158)=TRUE,HLOOKUP('CCR By Report Year'!AI158,'CCR By Report Year'!$R$4:$X$254,FinalData!$A158+1,FALSE),"..")</f>
        <v>0.49345238095238092</v>
      </c>
      <c r="AI158">
        <f>IF(ISNUMBER('CCR By Report Year'!AJ158)=TRUE,HLOOKUP('CCR By Report Year'!AJ158,'CCR By Report Year'!$R$4:$X$254,FinalData!$A158+1,FALSE),"..")</f>
        <v>0.49345238095238092</v>
      </c>
    </row>
    <row r="159" spans="1:35" x14ac:dyDescent="0.35">
      <c r="A159">
        <v>155</v>
      </c>
      <c r="B159" t="s">
        <v>154</v>
      </c>
      <c r="C159">
        <f>IF(ISNUMBER('CCR By Report Year'!Z159)=TRUE,HLOOKUP('CCR By Report Year'!Z159,'CCR By Report Year'!$A$4:$H$254,FinalData!$A159+1,FALSE),"..")</f>
        <v>0.47170068027210887</v>
      </c>
      <c r="D159">
        <f>IF(ISNUMBER('CCR By Report Year'!AA159)=TRUE,HLOOKUP('CCR By Report Year'!AA159,'CCR By Report Year'!$A$4:$H$254,FinalData!$A159+1,FALSE),"..")</f>
        <v>0.42926870748299317</v>
      </c>
      <c r="E159">
        <f>IF(ISNUMBER('CCR By Report Year'!AB159)=TRUE,HLOOKUP('CCR By Report Year'!AB159,'CCR By Report Year'!$A$4:$H$254,FinalData!$A159+1,FALSE),"..")</f>
        <v>0.42926870748299317</v>
      </c>
      <c r="F159">
        <f>IF(ISNUMBER('CCR By Report Year'!AC159)=TRUE,HLOOKUP('CCR By Report Year'!AC159,'CCR By Report Year'!$A$4:$H$254,FinalData!$A159+1,FALSE),"..")</f>
        <v>0.43086734693877549</v>
      </c>
      <c r="G159">
        <f>IF(ISNUMBER('CCR By Report Year'!AD159)=TRUE,HLOOKUP('CCR By Report Year'!AD159,'CCR By Report Year'!$A$4:$H$254,FinalData!$A159+1,FALSE),"..")</f>
        <v>0.43086734693877549</v>
      </c>
      <c r="H159">
        <f>IF(ISNUMBER('CCR By Report Year'!AE159)=TRUE,HLOOKUP('CCR By Report Year'!AE159,'CCR By Report Year'!$A$4:$H$254,FinalData!$A159+1,FALSE),"..")</f>
        <v>0.43086734693877549</v>
      </c>
      <c r="I159">
        <f>IF(ISNUMBER('CCR By Report Year'!AF159)=TRUE,HLOOKUP('CCR By Report Year'!AF159,'CCR By Report Year'!$A$4:$H$254,FinalData!$A159+1,FALSE),"..")</f>
        <v>0.43086734693877549</v>
      </c>
      <c r="J159">
        <f>IF(ISNUMBER('CCR By Report Year'!AG159)=TRUE,HLOOKUP('CCR By Report Year'!AG159,'CCR By Report Year'!$A$4:$H$254,FinalData!$A159+1,FALSE),"..")</f>
        <v>0.44651360544217683</v>
      </c>
      <c r="K159">
        <f>IF(ISNUMBER('CCR By Report Year'!AH159)=TRUE,HLOOKUP('CCR By Report Year'!AH159,'CCR By Report Year'!$A$4:$H$254,FinalData!$A159+1,FALSE),"..")</f>
        <v>0.44651360544217683</v>
      </c>
      <c r="L159">
        <f>IF(ISNUMBER('CCR By Report Year'!AI159)=TRUE,HLOOKUP('CCR By Report Year'!AI159,'CCR By Report Year'!$A$4:$H$254,FinalData!$A159+1,FALSE),"..")</f>
        <v>0.44651360544217683</v>
      </c>
      <c r="M159">
        <f>IF(ISNUMBER('CCR By Report Year'!AJ159)=TRUE,HLOOKUP('CCR By Report Year'!AJ159,'CCR By Report Year'!$A$4:$H$254,FinalData!$A159+1,FALSE),"..")</f>
        <v>0.44651360544217683</v>
      </c>
      <c r="N159">
        <f>IF(ISNUMBER('CCR By Report Year'!Z159)=TRUE,HLOOKUP('CCR By Report Year'!Z159,'CCR By Report Year'!$J$4:$P$254,FinalData!$A159+1,FALSE),"..")</f>
        <v>0.50255102040816324</v>
      </c>
      <c r="O159">
        <f>IF(ISNUMBER('CCR By Report Year'!AA159)=TRUE,HLOOKUP('CCR By Report Year'!AA159,'CCR By Report Year'!$J$4:$P$254,FinalData!$A159+1,FALSE),"..")</f>
        <v>0.57238095238095243</v>
      </c>
      <c r="P159">
        <f>IF(ISNUMBER('CCR By Report Year'!AB159)=TRUE,HLOOKUP('CCR By Report Year'!AB159,'CCR By Report Year'!$J$4:$P$254,FinalData!$A159+1,FALSE),"..")</f>
        <v>0.57238095238095243</v>
      </c>
      <c r="Q159">
        <f>IF(ISNUMBER('CCR By Report Year'!AC159)=TRUE,HLOOKUP('CCR By Report Year'!AC159,'CCR By Report Year'!$J$4:$P$254,FinalData!$A159+1,FALSE),"..")</f>
        <v>0.54880952380952386</v>
      </c>
      <c r="R159">
        <f>IF(ISNUMBER('CCR By Report Year'!AD159)=TRUE,HLOOKUP('CCR By Report Year'!AD159,'CCR By Report Year'!$J$4:$P$254,FinalData!$A159+1,FALSE),"..")</f>
        <v>0.54880952380952386</v>
      </c>
      <c r="S159">
        <f>IF(ISNUMBER('CCR By Report Year'!AE159)=TRUE,HLOOKUP('CCR By Report Year'!AE159,'CCR By Report Year'!$J$4:$P$254,FinalData!$A159+1,FALSE),"..")</f>
        <v>0.54880952380952386</v>
      </c>
      <c r="T159">
        <f>IF(ISNUMBER('CCR By Report Year'!AF159)=TRUE,HLOOKUP('CCR By Report Year'!AF159,'CCR By Report Year'!$J$4:$P$254,FinalData!$A159+1,FALSE),"..")</f>
        <v>0.54880952380952386</v>
      </c>
      <c r="U159">
        <f>IF(ISNUMBER('CCR By Report Year'!AG159)=TRUE,HLOOKUP('CCR By Report Year'!AG159,'CCR By Report Year'!$J$4:$P$254,FinalData!$A159+1,FALSE),"..")</f>
        <v>0.54880952380952386</v>
      </c>
      <c r="V159">
        <f>IF(ISNUMBER('CCR By Report Year'!AH159)=TRUE,HLOOKUP('CCR By Report Year'!AH159,'CCR By Report Year'!$J$4:$P$254,FinalData!$A159+1,FALSE),"..")</f>
        <v>0.54880952380952386</v>
      </c>
      <c r="W159">
        <f>IF(ISNUMBER('CCR By Report Year'!AI159)=TRUE,HLOOKUP('CCR By Report Year'!AI159,'CCR By Report Year'!$J$4:$P$254,FinalData!$A159+1,FALSE),"..")</f>
        <v>0.54880952380952386</v>
      </c>
      <c r="X159">
        <f>IF(ISNUMBER('CCR By Report Year'!AJ159)=TRUE,HLOOKUP('CCR By Report Year'!AJ159,'CCR By Report Year'!$J$4:$P$254,FinalData!$A159+1,FALSE),"..")</f>
        <v>0.54880952380952386</v>
      </c>
      <c r="Y159">
        <f>IF(ISNUMBER('CCR By Report Year'!Z159)=TRUE,HLOOKUP('CCR By Report Year'!Z159,'CCR By Report Year'!$R$4:$X$254,FinalData!$A159+1,FALSE),"..")</f>
        <v>0.33035714285714285</v>
      </c>
      <c r="Z159">
        <f>IF(ISNUMBER('CCR By Report Year'!AA159)=TRUE,HLOOKUP('CCR By Report Year'!AA159,'CCR By Report Year'!$R$4:$X$254,FinalData!$A159+1,FALSE),"..")</f>
        <v>0.40943877551020413</v>
      </c>
      <c r="AA159">
        <f>IF(ISNUMBER('CCR By Report Year'!AB159)=TRUE,HLOOKUP('CCR By Report Year'!AB159,'CCR By Report Year'!$R$4:$X$254,FinalData!$A159+1,FALSE),"..")</f>
        <v>0.40943877551020413</v>
      </c>
      <c r="AB159">
        <f>IF(ISNUMBER('CCR By Report Year'!AC159)=TRUE,HLOOKUP('CCR By Report Year'!AC159,'CCR By Report Year'!$R$4:$X$254,FinalData!$A159+1,FALSE),"..")</f>
        <v>0.42</v>
      </c>
      <c r="AC159">
        <f>IF(ISNUMBER('CCR By Report Year'!AD159)=TRUE,HLOOKUP('CCR By Report Year'!AD159,'CCR By Report Year'!$R$4:$X$254,FinalData!$A159+1,FALSE),"..")</f>
        <v>0.42</v>
      </c>
      <c r="AD159">
        <f>IF(ISNUMBER('CCR By Report Year'!AE159)=TRUE,HLOOKUP('CCR By Report Year'!AE159,'CCR By Report Year'!$R$4:$X$254,FinalData!$A159+1,FALSE),"..")</f>
        <v>0.42</v>
      </c>
      <c r="AE159">
        <f>IF(ISNUMBER('CCR By Report Year'!AF159)=TRUE,HLOOKUP('CCR By Report Year'!AF159,'CCR By Report Year'!$R$4:$X$254,FinalData!$A159+1,FALSE),"..")</f>
        <v>0.42</v>
      </c>
      <c r="AF159">
        <f>IF(ISNUMBER('CCR By Report Year'!AG159)=TRUE,HLOOKUP('CCR By Report Year'!AG159,'CCR By Report Year'!$R$4:$X$254,FinalData!$A159+1,FALSE),"..")</f>
        <v>0.43571428571428567</v>
      </c>
      <c r="AG159">
        <f>IF(ISNUMBER('CCR By Report Year'!AH159)=TRUE,HLOOKUP('CCR By Report Year'!AH159,'CCR By Report Year'!$R$4:$X$254,FinalData!$A159+1,FALSE),"..")</f>
        <v>0.43571428571428567</v>
      </c>
      <c r="AH159">
        <f>IF(ISNUMBER('CCR By Report Year'!AI159)=TRUE,HLOOKUP('CCR By Report Year'!AI159,'CCR By Report Year'!$R$4:$X$254,FinalData!$A159+1,FALSE),"..")</f>
        <v>0.43571428571428567</v>
      </c>
      <c r="AI159">
        <f>IF(ISNUMBER('CCR By Report Year'!AJ159)=TRUE,HLOOKUP('CCR By Report Year'!AJ159,'CCR By Report Year'!$R$4:$X$254,FinalData!$A159+1,FALSE),"..")</f>
        <v>0.43571428571428567</v>
      </c>
    </row>
    <row r="160" spans="1:35" x14ac:dyDescent="0.35">
      <c r="A160">
        <v>156</v>
      </c>
      <c r="B160" t="s">
        <v>155</v>
      </c>
      <c r="C160" t="str">
        <f>IF(ISNUMBER('CCR By Report Year'!Z160)=TRUE,HLOOKUP('CCR By Report Year'!Z160,'CCR By Report Year'!$A$4:$H$254,FinalData!$A160+1,FALSE),"..")</f>
        <v>..</v>
      </c>
      <c r="D160" t="str">
        <f>IF(ISNUMBER('CCR By Report Year'!AA160)=TRUE,HLOOKUP('CCR By Report Year'!AA160,'CCR By Report Year'!$A$4:$H$254,FinalData!$A160+1,FALSE),"..")</f>
        <v>..</v>
      </c>
      <c r="E160" t="str">
        <f>IF(ISNUMBER('CCR By Report Year'!AB160)=TRUE,HLOOKUP('CCR By Report Year'!AB160,'CCR By Report Year'!$A$4:$H$254,FinalData!$A160+1,FALSE),"..")</f>
        <v>..</v>
      </c>
      <c r="F160" t="str">
        <f>IF(ISNUMBER('CCR By Report Year'!AC160)=TRUE,HLOOKUP('CCR By Report Year'!AC160,'CCR By Report Year'!$A$4:$H$254,FinalData!$A160+1,FALSE),"..")</f>
        <v>..</v>
      </c>
      <c r="G160" t="str">
        <f>IF(ISNUMBER('CCR By Report Year'!AD160)=TRUE,HLOOKUP('CCR By Report Year'!AD160,'CCR By Report Year'!$A$4:$H$254,FinalData!$A160+1,FALSE),"..")</f>
        <v>..</v>
      </c>
      <c r="H160" t="str">
        <f>IF(ISNUMBER('CCR By Report Year'!AE160)=TRUE,HLOOKUP('CCR By Report Year'!AE160,'CCR By Report Year'!$A$4:$H$254,FinalData!$A160+1,FALSE),"..")</f>
        <v>..</v>
      </c>
      <c r="I160" t="str">
        <f>IF(ISNUMBER('CCR By Report Year'!AF160)=TRUE,HLOOKUP('CCR By Report Year'!AF160,'CCR By Report Year'!$A$4:$H$254,FinalData!$A160+1,FALSE),"..")</f>
        <v>..</v>
      </c>
      <c r="J160" t="str">
        <f>IF(ISNUMBER('CCR By Report Year'!AG160)=TRUE,HLOOKUP('CCR By Report Year'!AG160,'CCR By Report Year'!$A$4:$H$254,FinalData!$A160+1,FALSE),"..")</f>
        <v>..</v>
      </c>
      <c r="K160" t="str">
        <f>IF(ISNUMBER('CCR By Report Year'!AH160)=TRUE,HLOOKUP('CCR By Report Year'!AH160,'CCR By Report Year'!$A$4:$H$254,FinalData!$A160+1,FALSE),"..")</f>
        <v>..</v>
      </c>
      <c r="L160" t="str">
        <f>IF(ISNUMBER('CCR By Report Year'!AI160)=TRUE,HLOOKUP('CCR By Report Year'!AI160,'CCR By Report Year'!$A$4:$H$254,FinalData!$A160+1,FALSE),"..")</f>
        <v>..</v>
      </c>
      <c r="M160" t="str">
        <f>IF(ISNUMBER('CCR By Report Year'!AJ160)=TRUE,HLOOKUP('CCR By Report Year'!AJ160,'CCR By Report Year'!$A$4:$H$254,FinalData!$A160+1,FALSE),"..")</f>
        <v>..</v>
      </c>
      <c r="N160" t="str">
        <f>IF(ISNUMBER('CCR By Report Year'!Z160)=TRUE,HLOOKUP('CCR By Report Year'!Z160,'CCR By Report Year'!$J$4:$P$254,FinalData!$A160+1,FALSE),"..")</f>
        <v>..</v>
      </c>
      <c r="O160" t="str">
        <f>IF(ISNUMBER('CCR By Report Year'!AA160)=TRUE,HLOOKUP('CCR By Report Year'!AA160,'CCR By Report Year'!$J$4:$P$254,FinalData!$A160+1,FALSE),"..")</f>
        <v>..</v>
      </c>
      <c r="P160" t="str">
        <f>IF(ISNUMBER('CCR By Report Year'!AB160)=TRUE,HLOOKUP('CCR By Report Year'!AB160,'CCR By Report Year'!$J$4:$P$254,FinalData!$A160+1,FALSE),"..")</f>
        <v>..</v>
      </c>
      <c r="Q160" t="str">
        <f>IF(ISNUMBER('CCR By Report Year'!AC160)=TRUE,HLOOKUP('CCR By Report Year'!AC160,'CCR By Report Year'!$J$4:$P$254,FinalData!$A160+1,FALSE),"..")</f>
        <v>..</v>
      </c>
      <c r="R160" t="str">
        <f>IF(ISNUMBER('CCR By Report Year'!AD160)=TRUE,HLOOKUP('CCR By Report Year'!AD160,'CCR By Report Year'!$J$4:$P$254,FinalData!$A160+1,FALSE),"..")</f>
        <v>..</v>
      </c>
      <c r="S160" t="str">
        <f>IF(ISNUMBER('CCR By Report Year'!AE160)=TRUE,HLOOKUP('CCR By Report Year'!AE160,'CCR By Report Year'!$J$4:$P$254,FinalData!$A160+1,FALSE),"..")</f>
        <v>..</v>
      </c>
      <c r="T160" t="str">
        <f>IF(ISNUMBER('CCR By Report Year'!AF160)=TRUE,HLOOKUP('CCR By Report Year'!AF160,'CCR By Report Year'!$J$4:$P$254,FinalData!$A160+1,FALSE),"..")</f>
        <v>..</v>
      </c>
      <c r="U160" t="str">
        <f>IF(ISNUMBER('CCR By Report Year'!AG160)=TRUE,HLOOKUP('CCR By Report Year'!AG160,'CCR By Report Year'!$J$4:$P$254,FinalData!$A160+1,FALSE),"..")</f>
        <v>..</v>
      </c>
      <c r="V160" t="str">
        <f>IF(ISNUMBER('CCR By Report Year'!AH160)=TRUE,HLOOKUP('CCR By Report Year'!AH160,'CCR By Report Year'!$J$4:$P$254,FinalData!$A160+1,FALSE),"..")</f>
        <v>..</v>
      </c>
      <c r="W160" t="str">
        <f>IF(ISNUMBER('CCR By Report Year'!AI160)=TRUE,HLOOKUP('CCR By Report Year'!AI160,'CCR By Report Year'!$J$4:$P$254,FinalData!$A160+1,FALSE),"..")</f>
        <v>..</v>
      </c>
      <c r="X160" t="str">
        <f>IF(ISNUMBER('CCR By Report Year'!AJ160)=TRUE,HLOOKUP('CCR By Report Year'!AJ160,'CCR By Report Year'!$J$4:$P$254,FinalData!$A160+1,FALSE),"..")</f>
        <v>..</v>
      </c>
      <c r="Y160" t="str">
        <f>IF(ISNUMBER('CCR By Report Year'!Z160)=TRUE,HLOOKUP('CCR By Report Year'!Z160,'CCR By Report Year'!$R$4:$X$254,FinalData!$A160+1,FALSE),"..")</f>
        <v>..</v>
      </c>
      <c r="Z160" t="str">
        <f>IF(ISNUMBER('CCR By Report Year'!AA160)=TRUE,HLOOKUP('CCR By Report Year'!AA160,'CCR By Report Year'!$R$4:$X$254,FinalData!$A160+1,FALSE),"..")</f>
        <v>..</v>
      </c>
      <c r="AA160" t="str">
        <f>IF(ISNUMBER('CCR By Report Year'!AB160)=TRUE,HLOOKUP('CCR By Report Year'!AB160,'CCR By Report Year'!$R$4:$X$254,FinalData!$A160+1,FALSE),"..")</f>
        <v>..</v>
      </c>
      <c r="AB160" t="str">
        <f>IF(ISNUMBER('CCR By Report Year'!AC160)=TRUE,HLOOKUP('CCR By Report Year'!AC160,'CCR By Report Year'!$R$4:$X$254,FinalData!$A160+1,FALSE),"..")</f>
        <v>..</v>
      </c>
      <c r="AC160" t="str">
        <f>IF(ISNUMBER('CCR By Report Year'!AD160)=TRUE,HLOOKUP('CCR By Report Year'!AD160,'CCR By Report Year'!$R$4:$X$254,FinalData!$A160+1,FALSE),"..")</f>
        <v>..</v>
      </c>
      <c r="AD160" t="str">
        <f>IF(ISNUMBER('CCR By Report Year'!AE160)=TRUE,HLOOKUP('CCR By Report Year'!AE160,'CCR By Report Year'!$R$4:$X$254,FinalData!$A160+1,FALSE),"..")</f>
        <v>..</v>
      </c>
      <c r="AE160" t="str">
        <f>IF(ISNUMBER('CCR By Report Year'!AF160)=TRUE,HLOOKUP('CCR By Report Year'!AF160,'CCR By Report Year'!$R$4:$X$254,FinalData!$A160+1,FALSE),"..")</f>
        <v>..</v>
      </c>
      <c r="AF160" t="str">
        <f>IF(ISNUMBER('CCR By Report Year'!AG160)=TRUE,HLOOKUP('CCR By Report Year'!AG160,'CCR By Report Year'!$R$4:$X$254,FinalData!$A160+1,FALSE),"..")</f>
        <v>..</v>
      </c>
      <c r="AG160" t="str">
        <f>IF(ISNUMBER('CCR By Report Year'!AH160)=TRUE,HLOOKUP('CCR By Report Year'!AH160,'CCR By Report Year'!$R$4:$X$254,FinalData!$A160+1,FALSE),"..")</f>
        <v>..</v>
      </c>
      <c r="AH160" t="str">
        <f>IF(ISNUMBER('CCR By Report Year'!AI160)=TRUE,HLOOKUP('CCR By Report Year'!AI160,'CCR By Report Year'!$R$4:$X$254,FinalData!$A160+1,FALSE),"..")</f>
        <v>..</v>
      </c>
      <c r="AI160" t="str">
        <f>IF(ISNUMBER('CCR By Report Year'!AJ160)=TRUE,HLOOKUP('CCR By Report Year'!AJ160,'CCR By Report Year'!$R$4:$X$254,FinalData!$A160+1,FALSE),"..")</f>
        <v>..</v>
      </c>
    </row>
    <row r="161" spans="1:35" x14ac:dyDescent="0.35">
      <c r="A161">
        <v>157</v>
      </c>
      <c r="B161" t="s">
        <v>156</v>
      </c>
      <c r="C161" t="str">
        <f>IF(ISNUMBER('CCR By Report Year'!Z161)=TRUE,HLOOKUP('CCR By Report Year'!Z161,'CCR By Report Year'!$A$4:$H$254,FinalData!$A161+1,FALSE),"..")</f>
        <v>..</v>
      </c>
      <c r="D161" t="str">
        <f>IF(ISNUMBER('CCR By Report Year'!AA161)=TRUE,HLOOKUP('CCR By Report Year'!AA161,'CCR By Report Year'!$A$4:$H$254,FinalData!$A161+1,FALSE),"..")</f>
        <v>..</v>
      </c>
      <c r="E161" t="str">
        <f>IF(ISNUMBER('CCR By Report Year'!AB161)=TRUE,HLOOKUP('CCR By Report Year'!AB161,'CCR By Report Year'!$A$4:$H$254,FinalData!$A161+1,FALSE),"..")</f>
        <v>..</v>
      </c>
      <c r="F161" t="str">
        <f>IF(ISNUMBER('CCR By Report Year'!AC161)=TRUE,HLOOKUP('CCR By Report Year'!AC161,'CCR By Report Year'!$A$4:$H$254,FinalData!$A161+1,FALSE),"..")</f>
        <v>..</v>
      </c>
      <c r="G161" t="str">
        <f>IF(ISNUMBER('CCR By Report Year'!AD161)=TRUE,HLOOKUP('CCR By Report Year'!AD161,'CCR By Report Year'!$A$4:$H$254,FinalData!$A161+1,FALSE),"..")</f>
        <v>..</v>
      </c>
      <c r="H161" t="str">
        <f>IF(ISNUMBER('CCR By Report Year'!AE161)=TRUE,HLOOKUP('CCR By Report Year'!AE161,'CCR By Report Year'!$A$4:$H$254,FinalData!$A161+1,FALSE),"..")</f>
        <v>..</v>
      </c>
      <c r="I161" t="str">
        <f>IF(ISNUMBER('CCR By Report Year'!AF161)=TRUE,HLOOKUP('CCR By Report Year'!AF161,'CCR By Report Year'!$A$4:$H$254,FinalData!$A161+1,FALSE),"..")</f>
        <v>..</v>
      </c>
      <c r="J161" t="str">
        <f>IF(ISNUMBER('CCR By Report Year'!AG161)=TRUE,HLOOKUP('CCR By Report Year'!AG161,'CCR By Report Year'!$A$4:$H$254,FinalData!$A161+1,FALSE),"..")</f>
        <v>..</v>
      </c>
      <c r="K161" t="str">
        <f>IF(ISNUMBER('CCR By Report Year'!AH161)=TRUE,HLOOKUP('CCR By Report Year'!AH161,'CCR By Report Year'!$A$4:$H$254,FinalData!$A161+1,FALSE),"..")</f>
        <v>..</v>
      </c>
      <c r="L161" t="str">
        <f>IF(ISNUMBER('CCR By Report Year'!AI161)=TRUE,HLOOKUP('CCR By Report Year'!AI161,'CCR By Report Year'!$A$4:$H$254,FinalData!$A161+1,FALSE),"..")</f>
        <v>..</v>
      </c>
      <c r="M161" t="str">
        <f>IF(ISNUMBER('CCR By Report Year'!AJ161)=TRUE,HLOOKUP('CCR By Report Year'!AJ161,'CCR By Report Year'!$A$4:$H$254,FinalData!$A161+1,FALSE),"..")</f>
        <v>..</v>
      </c>
      <c r="N161" t="str">
        <f>IF(ISNUMBER('CCR By Report Year'!Z161)=TRUE,HLOOKUP('CCR By Report Year'!Z161,'CCR By Report Year'!$J$4:$P$254,FinalData!$A161+1,FALSE),"..")</f>
        <v>..</v>
      </c>
      <c r="O161" t="str">
        <f>IF(ISNUMBER('CCR By Report Year'!AA161)=TRUE,HLOOKUP('CCR By Report Year'!AA161,'CCR By Report Year'!$J$4:$P$254,FinalData!$A161+1,FALSE),"..")</f>
        <v>..</v>
      </c>
      <c r="P161" t="str">
        <f>IF(ISNUMBER('CCR By Report Year'!AB161)=TRUE,HLOOKUP('CCR By Report Year'!AB161,'CCR By Report Year'!$J$4:$P$254,FinalData!$A161+1,FALSE),"..")</f>
        <v>..</v>
      </c>
      <c r="Q161" t="str">
        <f>IF(ISNUMBER('CCR By Report Year'!AC161)=TRUE,HLOOKUP('CCR By Report Year'!AC161,'CCR By Report Year'!$J$4:$P$254,FinalData!$A161+1,FALSE),"..")</f>
        <v>..</v>
      </c>
      <c r="R161" t="str">
        <f>IF(ISNUMBER('CCR By Report Year'!AD161)=TRUE,HLOOKUP('CCR By Report Year'!AD161,'CCR By Report Year'!$J$4:$P$254,FinalData!$A161+1,FALSE),"..")</f>
        <v>..</v>
      </c>
      <c r="S161" t="str">
        <f>IF(ISNUMBER('CCR By Report Year'!AE161)=TRUE,HLOOKUP('CCR By Report Year'!AE161,'CCR By Report Year'!$J$4:$P$254,FinalData!$A161+1,FALSE),"..")</f>
        <v>..</v>
      </c>
      <c r="T161" t="str">
        <f>IF(ISNUMBER('CCR By Report Year'!AF161)=TRUE,HLOOKUP('CCR By Report Year'!AF161,'CCR By Report Year'!$J$4:$P$254,FinalData!$A161+1,FALSE),"..")</f>
        <v>..</v>
      </c>
      <c r="U161" t="str">
        <f>IF(ISNUMBER('CCR By Report Year'!AG161)=TRUE,HLOOKUP('CCR By Report Year'!AG161,'CCR By Report Year'!$J$4:$P$254,FinalData!$A161+1,FALSE),"..")</f>
        <v>..</v>
      </c>
      <c r="V161" t="str">
        <f>IF(ISNUMBER('CCR By Report Year'!AH161)=TRUE,HLOOKUP('CCR By Report Year'!AH161,'CCR By Report Year'!$J$4:$P$254,FinalData!$A161+1,FALSE),"..")</f>
        <v>..</v>
      </c>
      <c r="W161" t="str">
        <f>IF(ISNUMBER('CCR By Report Year'!AI161)=TRUE,HLOOKUP('CCR By Report Year'!AI161,'CCR By Report Year'!$J$4:$P$254,FinalData!$A161+1,FALSE),"..")</f>
        <v>..</v>
      </c>
      <c r="X161" t="str">
        <f>IF(ISNUMBER('CCR By Report Year'!AJ161)=TRUE,HLOOKUP('CCR By Report Year'!AJ161,'CCR By Report Year'!$J$4:$P$254,FinalData!$A161+1,FALSE),"..")</f>
        <v>..</v>
      </c>
      <c r="Y161" t="str">
        <f>IF(ISNUMBER('CCR By Report Year'!Z161)=TRUE,HLOOKUP('CCR By Report Year'!Z161,'CCR By Report Year'!$R$4:$X$254,FinalData!$A161+1,FALSE),"..")</f>
        <v>..</v>
      </c>
      <c r="Z161" t="str">
        <f>IF(ISNUMBER('CCR By Report Year'!AA161)=TRUE,HLOOKUP('CCR By Report Year'!AA161,'CCR By Report Year'!$R$4:$X$254,FinalData!$A161+1,FALSE),"..")</f>
        <v>..</v>
      </c>
      <c r="AA161" t="str">
        <f>IF(ISNUMBER('CCR By Report Year'!AB161)=TRUE,HLOOKUP('CCR By Report Year'!AB161,'CCR By Report Year'!$R$4:$X$254,FinalData!$A161+1,FALSE),"..")</f>
        <v>..</v>
      </c>
      <c r="AB161" t="str">
        <f>IF(ISNUMBER('CCR By Report Year'!AC161)=TRUE,HLOOKUP('CCR By Report Year'!AC161,'CCR By Report Year'!$R$4:$X$254,FinalData!$A161+1,FALSE),"..")</f>
        <v>..</v>
      </c>
      <c r="AC161" t="str">
        <f>IF(ISNUMBER('CCR By Report Year'!AD161)=TRUE,HLOOKUP('CCR By Report Year'!AD161,'CCR By Report Year'!$R$4:$X$254,FinalData!$A161+1,FALSE),"..")</f>
        <v>..</v>
      </c>
      <c r="AD161" t="str">
        <f>IF(ISNUMBER('CCR By Report Year'!AE161)=TRUE,HLOOKUP('CCR By Report Year'!AE161,'CCR By Report Year'!$R$4:$X$254,FinalData!$A161+1,FALSE),"..")</f>
        <v>..</v>
      </c>
      <c r="AE161" t="str">
        <f>IF(ISNUMBER('CCR By Report Year'!AF161)=TRUE,HLOOKUP('CCR By Report Year'!AF161,'CCR By Report Year'!$R$4:$X$254,FinalData!$A161+1,FALSE),"..")</f>
        <v>..</v>
      </c>
      <c r="AF161" t="str">
        <f>IF(ISNUMBER('CCR By Report Year'!AG161)=TRUE,HLOOKUP('CCR By Report Year'!AG161,'CCR By Report Year'!$R$4:$X$254,FinalData!$A161+1,FALSE),"..")</f>
        <v>..</v>
      </c>
      <c r="AG161" t="str">
        <f>IF(ISNUMBER('CCR By Report Year'!AH161)=TRUE,HLOOKUP('CCR By Report Year'!AH161,'CCR By Report Year'!$R$4:$X$254,FinalData!$A161+1,FALSE),"..")</f>
        <v>..</v>
      </c>
      <c r="AH161" t="str">
        <f>IF(ISNUMBER('CCR By Report Year'!AI161)=TRUE,HLOOKUP('CCR By Report Year'!AI161,'CCR By Report Year'!$R$4:$X$254,FinalData!$A161+1,FALSE),"..")</f>
        <v>..</v>
      </c>
      <c r="AI161" t="str">
        <f>IF(ISNUMBER('CCR By Report Year'!AJ161)=TRUE,HLOOKUP('CCR By Report Year'!AJ161,'CCR By Report Year'!$R$4:$X$254,FinalData!$A161+1,FALSE),"..")</f>
        <v>..</v>
      </c>
    </row>
    <row r="162" spans="1:35" x14ac:dyDescent="0.35">
      <c r="A162">
        <v>158</v>
      </c>
      <c r="B162" t="s">
        <v>157</v>
      </c>
      <c r="C162" t="str">
        <f>IF(ISNUMBER('CCR By Report Year'!Z162)=TRUE,HLOOKUP('CCR By Report Year'!Z162,'CCR By Report Year'!$A$4:$H$254,FinalData!$A162+1,FALSE),"..")</f>
        <v>..</v>
      </c>
      <c r="D162" t="str">
        <f>IF(ISNUMBER('CCR By Report Year'!AA162)=TRUE,HLOOKUP('CCR By Report Year'!AA162,'CCR By Report Year'!$A$4:$H$254,FinalData!$A162+1,FALSE),"..")</f>
        <v>..</v>
      </c>
      <c r="E162" t="str">
        <f>IF(ISNUMBER('CCR By Report Year'!AB162)=TRUE,HLOOKUP('CCR By Report Year'!AB162,'CCR By Report Year'!$A$4:$H$254,FinalData!$A162+1,FALSE),"..")</f>
        <v>..</v>
      </c>
      <c r="F162" t="str">
        <f>IF(ISNUMBER('CCR By Report Year'!AC162)=TRUE,HLOOKUP('CCR By Report Year'!AC162,'CCR By Report Year'!$A$4:$H$254,FinalData!$A162+1,FALSE),"..")</f>
        <v>..</v>
      </c>
      <c r="G162" t="str">
        <f>IF(ISNUMBER('CCR By Report Year'!AD162)=TRUE,HLOOKUP('CCR By Report Year'!AD162,'CCR By Report Year'!$A$4:$H$254,FinalData!$A162+1,FALSE),"..")</f>
        <v>..</v>
      </c>
      <c r="H162" t="str">
        <f>IF(ISNUMBER('CCR By Report Year'!AE162)=TRUE,HLOOKUP('CCR By Report Year'!AE162,'CCR By Report Year'!$A$4:$H$254,FinalData!$A162+1,FALSE),"..")</f>
        <v>..</v>
      </c>
      <c r="I162" t="str">
        <f>IF(ISNUMBER('CCR By Report Year'!AF162)=TRUE,HLOOKUP('CCR By Report Year'!AF162,'CCR By Report Year'!$A$4:$H$254,FinalData!$A162+1,FALSE),"..")</f>
        <v>..</v>
      </c>
      <c r="J162" t="str">
        <f>IF(ISNUMBER('CCR By Report Year'!AG162)=TRUE,HLOOKUP('CCR By Report Year'!AG162,'CCR By Report Year'!$A$4:$H$254,FinalData!$A162+1,FALSE),"..")</f>
        <v>..</v>
      </c>
      <c r="K162" t="str">
        <f>IF(ISNUMBER('CCR By Report Year'!AH162)=TRUE,HLOOKUP('CCR By Report Year'!AH162,'CCR By Report Year'!$A$4:$H$254,FinalData!$A162+1,FALSE),"..")</f>
        <v>..</v>
      </c>
      <c r="L162" t="str">
        <f>IF(ISNUMBER('CCR By Report Year'!AI162)=TRUE,HLOOKUP('CCR By Report Year'!AI162,'CCR By Report Year'!$A$4:$H$254,FinalData!$A162+1,FALSE),"..")</f>
        <v>..</v>
      </c>
      <c r="M162" t="str">
        <f>IF(ISNUMBER('CCR By Report Year'!AJ162)=TRUE,HLOOKUP('CCR By Report Year'!AJ162,'CCR By Report Year'!$A$4:$H$254,FinalData!$A162+1,FALSE),"..")</f>
        <v>..</v>
      </c>
      <c r="N162" t="str">
        <f>IF(ISNUMBER('CCR By Report Year'!Z162)=TRUE,HLOOKUP('CCR By Report Year'!Z162,'CCR By Report Year'!$J$4:$P$254,FinalData!$A162+1,FALSE),"..")</f>
        <v>..</v>
      </c>
      <c r="O162" t="str">
        <f>IF(ISNUMBER('CCR By Report Year'!AA162)=TRUE,HLOOKUP('CCR By Report Year'!AA162,'CCR By Report Year'!$J$4:$P$254,FinalData!$A162+1,FALSE),"..")</f>
        <v>..</v>
      </c>
      <c r="P162" t="str">
        <f>IF(ISNUMBER('CCR By Report Year'!AB162)=TRUE,HLOOKUP('CCR By Report Year'!AB162,'CCR By Report Year'!$J$4:$P$254,FinalData!$A162+1,FALSE),"..")</f>
        <v>..</v>
      </c>
      <c r="Q162" t="str">
        <f>IF(ISNUMBER('CCR By Report Year'!AC162)=TRUE,HLOOKUP('CCR By Report Year'!AC162,'CCR By Report Year'!$J$4:$P$254,FinalData!$A162+1,FALSE),"..")</f>
        <v>..</v>
      </c>
      <c r="R162" t="str">
        <f>IF(ISNUMBER('CCR By Report Year'!AD162)=TRUE,HLOOKUP('CCR By Report Year'!AD162,'CCR By Report Year'!$J$4:$P$254,FinalData!$A162+1,FALSE),"..")</f>
        <v>..</v>
      </c>
      <c r="S162" t="str">
        <f>IF(ISNUMBER('CCR By Report Year'!AE162)=TRUE,HLOOKUP('CCR By Report Year'!AE162,'CCR By Report Year'!$J$4:$P$254,FinalData!$A162+1,FALSE),"..")</f>
        <v>..</v>
      </c>
      <c r="T162" t="str">
        <f>IF(ISNUMBER('CCR By Report Year'!AF162)=TRUE,HLOOKUP('CCR By Report Year'!AF162,'CCR By Report Year'!$J$4:$P$254,FinalData!$A162+1,FALSE),"..")</f>
        <v>..</v>
      </c>
      <c r="U162" t="str">
        <f>IF(ISNUMBER('CCR By Report Year'!AG162)=TRUE,HLOOKUP('CCR By Report Year'!AG162,'CCR By Report Year'!$J$4:$P$254,FinalData!$A162+1,FALSE),"..")</f>
        <v>..</v>
      </c>
      <c r="V162" t="str">
        <f>IF(ISNUMBER('CCR By Report Year'!AH162)=TRUE,HLOOKUP('CCR By Report Year'!AH162,'CCR By Report Year'!$J$4:$P$254,FinalData!$A162+1,FALSE),"..")</f>
        <v>..</v>
      </c>
      <c r="W162" t="str">
        <f>IF(ISNUMBER('CCR By Report Year'!AI162)=TRUE,HLOOKUP('CCR By Report Year'!AI162,'CCR By Report Year'!$J$4:$P$254,FinalData!$A162+1,FALSE),"..")</f>
        <v>..</v>
      </c>
      <c r="X162" t="str">
        <f>IF(ISNUMBER('CCR By Report Year'!AJ162)=TRUE,HLOOKUP('CCR By Report Year'!AJ162,'CCR By Report Year'!$J$4:$P$254,FinalData!$A162+1,FALSE),"..")</f>
        <v>..</v>
      </c>
      <c r="Y162" t="str">
        <f>IF(ISNUMBER('CCR By Report Year'!Z162)=TRUE,HLOOKUP('CCR By Report Year'!Z162,'CCR By Report Year'!$R$4:$X$254,FinalData!$A162+1,FALSE),"..")</f>
        <v>..</v>
      </c>
      <c r="Z162" t="str">
        <f>IF(ISNUMBER('CCR By Report Year'!AA162)=TRUE,HLOOKUP('CCR By Report Year'!AA162,'CCR By Report Year'!$R$4:$X$254,FinalData!$A162+1,FALSE),"..")</f>
        <v>..</v>
      </c>
      <c r="AA162" t="str">
        <f>IF(ISNUMBER('CCR By Report Year'!AB162)=TRUE,HLOOKUP('CCR By Report Year'!AB162,'CCR By Report Year'!$R$4:$X$254,FinalData!$A162+1,FALSE),"..")</f>
        <v>..</v>
      </c>
      <c r="AB162" t="str">
        <f>IF(ISNUMBER('CCR By Report Year'!AC162)=TRUE,HLOOKUP('CCR By Report Year'!AC162,'CCR By Report Year'!$R$4:$X$254,FinalData!$A162+1,FALSE),"..")</f>
        <v>..</v>
      </c>
      <c r="AC162" t="str">
        <f>IF(ISNUMBER('CCR By Report Year'!AD162)=TRUE,HLOOKUP('CCR By Report Year'!AD162,'CCR By Report Year'!$R$4:$X$254,FinalData!$A162+1,FALSE),"..")</f>
        <v>..</v>
      </c>
      <c r="AD162" t="str">
        <f>IF(ISNUMBER('CCR By Report Year'!AE162)=TRUE,HLOOKUP('CCR By Report Year'!AE162,'CCR By Report Year'!$R$4:$X$254,FinalData!$A162+1,FALSE),"..")</f>
        <v>..</v>
      </c>
      <c r="AE162" t="str">
        <f>IF(ISNUMBER('CCR By Report Year'!AF162)=TRUE,HLOOKUP('CCR By Report Year'!AF162,'CCR By Report Year'!$R$4:$X$254,FinalData!$A162+1,FALSE),"..")</f>
        <v>..</v>
      </c>
      <c r="AF162" t="str">
        <f>IF(ISNUMBER('CCR By Report Year'!AG162)=TRUE,HLOOKUP('CCR By Report Year'!AG162,'CCR By Report Year'!$R$4:$X$254,FinalData!$A162+1,FALSE),"..")</f>
        <v>..</v>
      </c>
      <c r="AG162" t="str">
        <f>IF(ISNUMBER('CCR By Report Year'!AH162)=TRUE,HLOOKUP('CCR By Report Year'!AH162,'CCR By Report Year'!$R$4:$X$254,FinalData!$A162+1,FALSE),"..")</f>
        <v>..</v>
      </c>
      <c r="AH162" t="str">
        <f>IF(ISNUMBER('CCR By Report Year'!AI162)=TRUE,HLOOKUP('CCR By Report Year'!AI162,'CCR By Report Year'!$R$4:$X$254,FinalData!$A162+1,FALSE),"..")</f>
        <v>..</v>
      </c>
      <c r="AI162" t="str">
        <f>IF(ISNUMBER('CCR By Report Year'!AJ162)=TRUE,HLOOKUP('CCR By Report Year'!AJ162,'CCR By Report Year'!$R$4:$X$254,FinalData!$A162+1,FALSE),"..")</f>
        <v>..</v>
      </c>
    </row>
    <row r="163" spans="1:35" x14ac:dyDescent="0.35">
      <c r="A163">
        <v>159</v>
      </c>
      <c r="B163" t="s">
        <v>158</v>
      </c>
      <c r="C163" t="str">
        <f>IF(ISNUMBER('CCR By Report Year'!Z163)=TRUE,HLOOKUP('CCR By Report Year'!Z163,'CCR By Report Year'!$A$4:$H$254,FinalData!$A163+1,FALSE),"..")</f>
        <v>..</v>
      </c>
      <c r="D163" t="str">
        <f>IF(ISNUMBER('CCR By Report Year'!AA163)=TRUE,HLOOKUP('CCR By Report Year'!AA163,'CCR By Report Year'!$A$4:$H$254,FinalData!$A163+1,FALSE),"..")</f>
        <v>..</v>
      </c>
      <c r="E163" t="str">
        <f>IF(ISNUMBER('CCR By Report Year'!AB163)=TRUE,HLOOKUP('CCR By Report Year'!AB163,'CCR By Report Year'!$A$4:$H$254,FinalData!$A163+1,FALSE),"..")</f>
        <v>..</v>
      </c>
      <c r="F163" t="str">
        <f>IF(ISNUMBER('CCR By Report Year'!AC163)=TRUE,HLOOKUP('CCR By Report Year'!AC163,'CCR By Report Year'!$A$4:$H$254,FinalData!$A163+1,FALSE),"..")</f>
        <v>..</v>
      </c>
      <c r="G163" t="str">
        <f>IF(ISNUMBER('CCR By Report Year'!AD163)=TRUE,HLOOKUP('CCR By Report Year'!AD163,'CCR By Report Year'!$A$4:$H$254,FinalData!$A163+1,FALSE),"..")</f>
        <v>..</v>
      </c>
      <c r="H163" t="str">
        <f>IF(ISNUMBER('CCR By Report Year'!AE163)=TRUE,HLOOKUP('CCR By Report Year'!AE163,'CCR By Report Year'!$A$4:$H$254,FinalData!$A163+1,FALSE),"..")</f>
        <v>..</v>
      </c>
      <c r="I163" t="str">
        <f>IF(ISNUMBER('CCR By Report Year'!AF163)=TRUE,HLOOKUP('CCR By Report Year'!AF163,'CCR By Report Year'!$A$4:$H$254,FinalData!$A163+1,FALSE),"..")</f>
        <v>..</v>
      </c>
      <c r="J163" t="str">
        <f>IF(ISNUMBER('CCR By Report Year'!AG163)=TRUE,HLOOKUP('CCR By Report Year'!AG163,'CCR By Report Year'!$A$4:$H$254,FinalData!$A163+1,FALSE),"..")</f>
        <v>..</v>
      </c>
      <c r="K163" t="str">
        <f>IF(ISNUMBER('CCR By Report Year'!AH163)=TRUE,HLOOKUP('CCR By Report Year'!AH163,'CCR By Report Year'!$A$4:$H$254,FinalData!$A163+1,FALSE),"..")</f>
        <v>..</v>
      </c>
      <c r="L163" t="str">
        <f>IF(ISNUMBER('CCR By Report Year'!AI163)=TRUE,HLOOKUP('CCR By Report Year'!AI163,'CCR By Report Year'!$A$4:$H$254,FinalData!$A163+1,FALSE),"..")</f>
        <v>..</v>
      </c>
      <c r="M163" t="str">
        <f>IF(ISNUMBER('CCR By Report Year'!AJ163)=TRUE,HLOOKUP('CCR By Report Year'!AJ163,'CCR By Report Year'!$A$4:$H$254,FinalData!$A163+1,FALSE),"..")</f>
        <v>..</v>
      </c>
      <c r="N163" t="str">
        <f>IF(ISNUMBER('CCR By Report Year'!Z163)=TRUE,HLOOKUP('CCR By Report Year'!Z163,'CCR By Report Year'!$J$4:$P$254,FinalData!$A163+1,FALSE),"..")</f>
        <v>..</v>
      </c>
      <c r="O163" t="str">
        <f>IF(ISNUMBER('CCR By Report Year'!AA163)=TRUE,HLOOKUP('CCR By Report Year'!AA163,'CCR By Report Year'!$J$4:$P$254,FinalData!$A163+1,FALSE),"..")</f>
        <v>..</v>
      </c>
      <c r="P163" t="str">
        <f>IF(ISNUMBER('CCR By Report Year'!AB163)=TRUE,HLOOKUP('CCR By Report Year'!AB163,'CCR By Report Year'!$J$4:$P$254,FinalData!$A163+1,FALSE),"..")</f>
        <v>..</v>
      </c>
      <c r="Q163" t="str">
        <f>IF(ISNUMBER('CCR By Report Year'!AC163)=TRUE,HLOOKUP('CCR By Report Year'!AC163,'CCR By Report Year'!$J$4:$P$254,FinalData!$A163+1,FALSE),"..")</f>
        <v>..</v>
      </c>
      <c r="R163" t="str">
        <f>IF(ISNUMBER('CCR By Report Year'!AD163)=TRUE,HLOOKUP('CCR By Report Year'!AD163,'CCR By Report Year'!$J$4:$P$254,FinalData!$A163+1,FALSE),"..")</f>
        <v>..</v>
      </c>
      <c r="S163" t="str">
        <f>IF(ISNUMBER('CCR By Report Year'!AE163)=TRUE,HLOOKUP('CCR By Report Year'!AE163,'CCR By Report Year'!$J$4:$P$254,FinalData!$A163+1,FALSE),"..")</f>
        <v>..</v>
      </c>
      <c r="T163" t="str">
        <f>IF(ISNUMBER('CCR By Report Year'!AF163)=TRUE,HLOOKUP('CCR By Report Year'!AF163,'CCR By Report Year'!$J$4:$P$254,FinalData!$A163+1,FALSE),"..")</f>
        <v>..</v>
      </c>
      <c r="U163" t="str">
        <f>IF(ISNUMBER('CCR By Report Year'!AG163)=TRUE,HLOOKUP('CCR By Report Year'!AG163,'CCR By Report Year'!$J$4:$P$254,FinalData!$A163+1,FALSE),"..")</f>
        <v>..</v>
      </c>
      <c r="V163" t="str">
        <f>IF(ISNUMBER('CCR By Report Year'!AH163)=TRUE,HLOOKUP('CCR By Report Year'!AH163,'CCR By Report Year'!$J$4:$P$254,FinalData!$A163+1,FALSE),"..")</f>
        <v>..</v>
      </c>
      <c r="W163" t="str">
        <f>IF(ISNUMBER('CCR By Report Year'!AI163)=TRUE,HLOOKUP('CCR By Report Year'!AI163,'CCR By Report Year'!$J$4:$P$254,FinalData!$A163+1,FALSE),"..")</f>
        <v>..</v>
      </c>
      <c r="X163" t="str">
        <f>IF(ISNUMBER('CCR By Report Year'!AJ163)=TRUE,HLOOKUP('CCR By Report Year'!AJ163,'CCR By Report Year'!$J$4:$P$254,FinalData!$A163+1,FALSE),"..")</f>
        <v>..</v>
      </c>
      <c r="Y163" t="str">
        <f>IF(ISNUMBER('CCR By Report Year'!Z163)=TRUE,HLOOKUP('CCR By Report Year'!Z163,'CCR By Report Year'!$R$4:$X$254,FinalData!$A163+1,FALSE),"..")</f>
        <v>..</v>
      </c>
      <c r="Z163" t="str">
        <f>IF(ISNUMBER('CCR By Report Year'!AA163)=TRUE,HLOOKUP('CCR By Report Year'!AA163,'CCR By Report Year'!$R$4:$X$254,FinalData!$A163+1,FALSE),"..")</f>
        <v>..</v>
      </c>
      <c r="AA163" t="str">
        <f>IF(ISNUMBER('CCR By Report Year'!AB163)=TRUE,HLOOKUP('CCR By Report Year'!AB163,'CCR By Report Year'!$R$4:$X$254,FinalData!$A163+1,FALSE),"..")</f>
        <v>..</v>
      </c>
      <c r="AB163" t="str">
        <f>IF(ISNUMBER('CCR By Report Year'!AC163)=TRUE,HLOOKUP('CCR By Report Year'!AC163,'CCR By Report Year'!$R$4:$X$254,FinalData!$A163+1,FALSE),"..")</f>
        <v>..</v>
      </c>
      <c r="AC163" t="str">
        <f>IF(ISNUMBER('CCR By Report Year'!AD163)=TRUE,HLOOKUP('CCR By Report Year'!AD163,'CCR By Report Year'!$R$4:$X$254,FinalData!$A163+1,FALSE),"..")</f>
        <v>..</v>
      </c>
      <c r="AD163" t="str">
        <f>IF(ISNUMBER('CCR By Report Year'!AE163)=TRUE,HLOOKUP('CCR By Report Year'!AE163,'CCR By Report Year'!$R$4:$X$254,FinalData!$A163+1,FALSE),"..")</f>
        <v>..</v>
      </c>
      <c r="AE163" t="str">
        <f>IF(ISNUMBER('CCR By Report Year'!AF163)=TRUE,HLOOKUP('CCR By Report Year'!AF163,'CCR By Report Year'!$R$4:$X$254,FinalData!$A163+1,FALSE),"..")</f>
        <v>..</v>
      </c>
      <c r="AF163" t="str">
        <f>IF(ISNUMBER('CCR By Report Year'!AG163)=TRUE,HLOOKUP('CCR By Report Year'!AG163,'CCR By Report Year'!$R$4:$X$254,FinalData!$A163+1,FALSE),"..")</f>
        <v>..</v>
      </c>
      <c r="AG163" t="str">
        <f>IF(ISNUMBER('CCR By Report Year'!AH163)=TRUE,HLOOKUP('CCR By Report Year'!AH163,'CCR By Report Year'!$R$4:$X$254,FinalData!$A163+1,FALSE),"..")</f>
        <v>..</v>
      </c>
      <c r="AH163" t="str">
        <f>IF(ISNUMBER('CCR By Report Year'!AI163)=TRUE,HLOOKUP('CCR By Report Year'!AI163,'CCR By Report Year'!$R$4:$X$254,FinalData!$A163+1,FALSE),"..")</f>
        <v>..</v>
      </c>
      <c r="AI163" t="str">
        <f>IF(ISNUMBER('CCR By Report Year'!AJ163)=TRUE,HLOOKUP('CCR By Report Year'!AJ163,'CCR By Report Year'!$R$4:$X$254,FinalData!$A163+1,FALSE),"..")</f>
        <v>..</v>
      </c>
    </row>
    <row r="164" spans="1:35" x14ac:dyDescent="0.35">
      <c r="A164">
        <v>160</v>
      </c>
      <c r="B164" t="s">
        <v>159</v>
      </c>
      <c r="C164" t="str">
        <f>IF(ISNUMBER('CCR By Report Year'!Z164)=TRUE,HLOOKUP('CCR By Report Year'!Z164,'CCR By Report Year'!$A$4:$H$254,FinalData!$A164+1,FALSE),"..")</f>
        <v>..</v>
      </c>
      <c r="D164" t="str">
        <f>IF(ISNUMBER('CCR By Report Year'!AA164)=TRUE,HLOOKUP('CCR By Report Year'!AA164,'CCR By Report Year'!$A$4:$H$254,FinalData!$A164+1,FALSE),"..")</f>
        <v>..</v>
      </c>
      <c r="E164" t="str">
        <f>IF(ISNUMBER('CCR By Report Year'!AB164)=TRUE,HLOOKUP('CCR By Report Year'!AB164,'CCR By Report Year'!$A$4:$H$254,FinalData!$A164+1,FALSE),"..")</f>
        <v>..</v>
      </c>
      <c r="F164" t="str">
        <f>IF(ISNUMBER('CCR By Report Year'!AC164)=TRUE,HLOOKUP('CCR By Report Year'!AC164,'CCR By Report Year'!$A$4:$H$254,FinalData!$A164+1,FALSE),"..")</f>
        <v>..</v>
      </c>
      <c r="G164" t="str">
        <f>IF(ISNUMBER('CCR By Report Year'!AD164)=TRUE,HLOOKUP('CCR By Report Year'!AD164,'CCR By Report Year'!$A$4:$H$254,FinalData!$A164+1,FALSE),"..")</f>
        <v>..</v>
      </c>
      <c r="H164" t="str">
        <f>IF(ISNUMBER('CCR By Report Year'!AE164)=TRUE,HLOOKUP('CCR By Report Year'!AE164,'CCR By Report Year'!$A$4:$H$254,FinalData!$A164+1,FALSE),"..")</f>
        <v>..</v>
      </c>
      <c r="I164" t="str">
        <f>IF(ISNUMBER('CCR By Report Year'!AF164)=TRUE,HLOOKUP('CCR By Report Year'!AF164,'CCR By Report Year'!$A$4:$H$254,FinalData!$A164+1,FALSE),"..")</f>
        <v>..</v>
      </c>
      <c r="J164" t="str">
        <f>IF(ISNUMBER('CCR By Report Year'!AG164)=TRUE,HLOOKUP('CCR By Report Year'!AG164,'CCR By Report Year'!$A$4:$H$254,FinalData!$A164+1,FALSE),"..")</f>
        <v>..</v>
      </c>
      <c r="K164" t="str">
        <f>IF(ISNUMBER('CCR By Report Year'!AH164)=TRUE,HLOOKUP('CCR By Report Year'!AH164,'CCR By Report Year'!$A$4:$H$254,FinalData!$A164+1,FALSE),"..")</f>
        <v>..</v>
      </c>
      <c r="L164" t="str">
        <f>IF(ISNUMBER('CCR By Report Year'!AI164)=TRUE,HLOOKUP('CCR By Report Year'!AI164,'CCR By Report Year'!$A$4:$H$254,FinalData!$A164+1,FALSE),"..")</f>
        <v>..</v>
      </c>
      <c r="M164" t="str">
        <f>IF(ISNUMBER('CCR By Report Year'!AJ164)=TRUE,HLOOKUP('CCR By Report Year'!AJ164,'CCR By Report Year'!$A$4:$H$254,FinalData!$A164+1,FALSE),"..")</f>
        <v>..</v>
      </c>
      <c r="N164" t="str">
        <f>IF(ISNUMBER('CCR By Report Year'!Z164)=TRUE,HLOOKUP('CCR By Report Year'!Z164,'CCR By Report Year'!$J$4:$P$254,FinalData!$A164+1,FALSE),"..")</f>
        <v>..</v>
      </c>
      <c r="O164" t="str">
        <f>IF(ISNUMBER('CCR By Report Year'!AA164)=TRUE,HLOOKUP('CCR By Report Year'!AA164,'CCR By Report Year'!$J$4:$P$254,FinalData!$A164+1,FALSE),"..")</f>
        <v>..</v>
      </c>
      <c r="P164" t="str">
        <f>IF(ISNUMBER('CCR By Report Year'!AB164)=TRUE,HLOOKUP('CCR By Report Year'!AB164,'CCR By Report Year'!$J$4:$P$254,FinalData!$A164+1,FALSE),"..")</f>
        <v>..</v>
      </c>
      <c r="Q164" t="str">
        <f>IF(ISNUMBER('CCR By Report Year'!AC164)=TRUE,HLOOKUP('CCR By Report Year'!AC164,'CCR By Report Year'!$J$4:$P$254,FinalData!$A164+1,FALSE),"..")</f>
        <v>..</v>
      </c>
      <c r="R164" t="str">
        <f>IF(ISNUMBER('CCR By Report Year'!AD164)=TRUE,HLOOKUP('CCR By Report Year'!AD164,'CCR By Report Year'!$J$4:$P$254,FinalData!$A164+1,FALSE),"..")</f>
        <v>..</v>
      </c>
      <c r="S164" t="str">
        <f>IF(ISNUMBER('CCR By Report Year'!AE164)=TRUE,HLOOKUP('CCR By Report Year'!AE164,'CCR By Report Year'!$J$4:$P$254,FinalData!$A164+1,FALSE),"..")</f>
        <v>..</v>
      </c>
      <c r="T164" t="str">
        <f>IF(ISNUMBER('CCR By Report Year'!AF164)=TRUE,HLOOKUP('CCR By Report Year'!AF164,'CCR By Report Year'!$J$4:$P$254,FinalData!$A164+1,FALSE),"..")</f>
        <v>..</v>
      </c>
      <c r="U164" t="str">
        <f>IF(ISNUMBER('CCR By Report Year'!AG164)=TRUE,HLOOKUP('CCR By Report Year'!AG164,'CCR By Report Year'!$J$4:$P$254,FinalData!$A164+1,FALSE),"..")</f>
        <v>..</v>
      </c>
      <c r="V164" t="str">
        <f>IF(ISNUMBER('CCR By Report Year'!AH164)=TRUE,HLOOKUP('CCR By Report Year'!AH164,'CCR By Report Year'!$J$4:$P$254,FinalData!$A164+1,FALSE),"..")</f>
        <v>..</v>
      </c>
      <c r="W164" t="str">
        <f>IF(ISNUMBER('CCR By Report Year'!AI164)=TRUE,HLOOKUP('CCR By Report Year'!AI164,'CCR By Report Year'!$J$4:$P$254,FinalData!$A164+1,FALSE),"..")</f>
        <v>..</v>
      </c>
      <c r="X164" t="str">
        <f>IF(ISNUMBER('CCR By Report Year'!AJ164)=TRUE,HLOOKUP('CCR By Report Year'!AJ164,'CCR By Report Year'!$J$4:$P$254,FinalData!$A164+1,FALSE),"..")</f>
        <v>..</v>
      </c>
      <c r="Y164" t="str">
        <f>IF(ISNUMBER('CCR By Report Year'!Z164)=TRUE,HLOOKUP('CCR By Report Year'!Z164,'CCR By Report Year'!$R$4:$X$254,FinalData!$A164+1,FALSE),"..")</f>
        <v>..</v>
      </c>
      <c r="Z164" t="str">
        <f>IF(ISNUMBER('CCR By Report Year'!AA164)=TRUE,HLOOKUP('CCR By Report Year'!AA164,'CCR By Report Year'!$R$4:$X$254,FinalData!$A164+1,FALSE),"..")</f>
        <v>..</v>
      </c>
      <c r="AA164" t="str">
        <f>IF(ISNUMBER('CCR By Report Year'!AB164)=TRUE,HLOOKUP('CCR By Report Year'!AB164,'CCR By Report Year'!$R$4:$X$254,FinalData!$A164+1,FALSE),"..")</f>
        <v>..</v>
      </c>
      <c r="AB164" t="str">
        <f>IF(ISNUMBER('CCR By Report Year'!AC164)=TRUE,HLOOKUP('CCR By Report Year'!AC164,'CCR By Report Year'!$R$4:$X$254,FinalData!$A164+1,FALSE),"..")</f>
        <v>..</v>
      </c>
      <c r="AC164" t="str">
        <f>IF(ISNUMBER('CCR By Report Year'!AD164)=TRUE,HLOOKUP('CCR By Report Year'!AD164,'CCR By Report Year'!$R$4:$X$254,FinalData!$A164+1,FALSE),"..")</f>
        <v>..</v>
      </c>
      <c r="AD164" t="str">
        <f>IF(ISNUMBER('CCR By Report Year'!AE164)=TRUE,HLOOKUP('CCR By Report Year'!AE164,'CCR By Report Year'!$R$4:$X$254,FinalData!$A164+1,FALSE),"..")</f>
        <v>..</v>
      </c>
      <c r="AE164" t="str">
        <f>IF(ISNUMBER('CCR By Report Year'!AF164)=TRUE,HLOOKUP('CCR By Report Year'!AF164,'CCR By Report Year'!$R$4:$X$254,FinalData!$A164+1,FALSE),"..")</f>
        <v>..</v>
      </c>
      <c r="AF164" t="str">
        <f>IF(ISNUMBER('CCR By Report Year'!AG164)=TRUE,HLOOKUP('CCR By Report Year'!AG164,'CCR By Report Year'!$R$4:$X$254,FinalData!$A164+1,FALSE),"..")</f>
        <v>..</v>
      </c>
      <c r="AG164" t="str">
        <f>IF(ISNUMBER('CCR By Report Year'!AH164)=TRUE,HLOOKUP('CCR By Report Year'!AH164,'CCR By Report Year'!$R$4:$X$254,FinalData!$A164+1,FALSE),"..")</f>
        <v>..</v>
      </c>
      <c r="AH164" t="str">
        <f>IF(ISNUMBER('CCR By Report Year'!AI164)=TRUE,HLOOKUP('CCR By Report Year'!AI164,'CCR By Report Year'!$R$4:$X$254,FinalData!$A164+1,FALSE),"..")</f>
        <v>..</v>
      </c>
      <c r="AI164" t="str">
        <f>IF(ISNUMBER('CCR By Report Year'!AJ164)=TRUE,HLOOKUP('CCR By Report Year'!AJ164,'CCR By Report Year'!$R$4:$X$254,FinalData!$A164+1,FALSE),"..")</f>
        <v>..</v>
      </c>
    </row>
    <row r="165" spans="1:35" x14ac:dyDescent="0.35">
      <c r="A165">
        <v>161</v>
      </c>
      <c r="B165" t="s">
        <v>160</v>
      </c>
      <c r="C165">
        <f>IF(ISNUMBER('CCR By Report Year'!Z165)=TRUE,HLOOKUP('CCR By Report Year'!Z165,'CCR By Report Year'!$A$4:$H$254,FinalData!$A165+1,FALSE),"..")</f>
        <v>0.59937074829931969</v>
      </c>
      <c r="D165">
        <f>IF(ISNUMBER('CCR By Report Year'!AA165)=TRUE,HLOOKUP('CCR By Report Year'!AA165,'CCR By Report Year'!$A$4:$H$254,FinalData!$A165+1,FALSE),"..")</f>
        <v>0.48948554421768709</v>
      </c>
      <c r="E165">
        <f>IF(ISNUMBER('CCR By Report Year'!AB165)=TRUE,HLOOKUP('CCR By Report Year'!AB165,'CCR By Report Year'!$A$4:$H$254,FinalData!$A165+1,FALSE),"..")</f>
        <v>0.48948554421768709</v>
      </c>
      <c r="F165">
        <f>IF(ISNUMBER('CCR By Report Year'!AC165)=TRUE,HLOOKUP('CCR By Report Year'!AC165,'CCR By Report Year'!$A$4:$H$254,FinalData!$A165+1,FALSE),"..")</f>
        <v>0.47750850340136053</v>
      </c>
      <c r="G165">
        <f>IF(ISNUMBER('CCR By Report Year'!AD165)=TRUE,HLOOKUP('CCR By Report Year'!AD165,'CCR By Report Year'!$A$4:$H$254,FinalData!$A165+1,FALSE),"..")</f>
        <v>0.47750850340136053</v>
      </c>
      <c r="H165">
        <f>IF(ISNUMBER('CCR By Report Year'!AE165)=TRUE,HLOOKUP('CCR By Report Year'!AE165,'CCR By Report Year'!$A$4:$H$254,FinalData!$A165+1,FALSE),"..")</f>
        <v>0.47750850340136053</v>
      </c>
      <c r="I165">
        <f>IF(ISNUMBER('CCR By Report Year'!AF165)=TRUE,HLOOKUP('CCR By Report Year'!AF165,'CCR By Report Year'!$A$4:$H$254,FinalData!$A165+1,FALSE),"..")</f>
        <v>0.47750850340136053</v>
      </c>
      <c r="J165">
        <f>IF(ISNUMBER('CCR By Report Year'!AG165)=TRUE,HLOOKUP('CCR By Report Year'!AG165,'CCR By Report Year'!$A$4:$H$254,FinalData!$A165+1,FALSE),"..")</f>
        <v>0.51428571428571435</v>
      </c>
      <c r="K165">
        <f>IF(ISNUMBER('CCR By Report Year'!AH165)=TRUE,HLOOKUP('CCR By Report Year'!AH165,'CCR By Report Year'!$A$4:$H$254,FinalData!$A165+1,FALSE),"..")</f>
        <v>0.51428571428571435</v>
      </c>
      <c r="L165">
        <f>IF(ISNUMBER('CCR By Report Year'!AI165)=TRUE,HLOOKUP('CCR By Report Year'!AI165,'CCR By Report Year'!$A$4:$H$254,FinalData!$A165+1,FALSE),"..")</f>
        <v>0.51428571428571435</v>
      </c>
      <c r="M165">
        <f>IF(ISNUMBER('CCR By Report Year'!AJ165)=TRUE,HLOOKUP('CCR By Report Year'!AJ165,'CCR By Report Year'!$A$4:$H$254,FinalData!$A165+1,FALSE),"..")</f>
        <v>0.51428571428571435</v>
      </c>
      <c r="N165">
        <f>IF(ISNUMBER('CCR By Report Year'!Z165)=TRUE,HLOOKUP('CCR By Report Year'!Z165,'CCR By Report Year'!$J$4:$P$254,FinalData!$A165+1,FALSE),"..")</f>
        <v>0.51445578231292521</v>
      </c>
      <c r="O165">
        <f>IF(ISNUMBER('CCR By Report Year'!AA165)=TRUE,HLOOKUP('CCR By Report Year'!AA165,'CCR By Report Year'!$J$4:$P$254,FinalData!$A165+1,FALSE),"..")</f>
        <v>0.41428571428571426</v>
      </c>
      <c r="P165">
        <f>IF(ISNUMBER('CCR By Report Year'!AB165)=TRUE,HLOOKUP('CCR By Report Year'!AB165,'CCR By Report Year'!$J$4:$P$254,FinalData!$A165+1,FALSE),"..")</f>
        <v>0.41428571428571426</v>
      </c>
      <c r="Q165">
        <f>IF(ISNUMBER('CCR By Report Year'!AC165)=TRUE,HLOOKUP('CCR By Report Year'!AC165,'CCR By Report Year'!$J$4:$P$254,FinalData!$A165+1,FALSE),"..")</f>
        <v>0.42857142857142855</v>
      </c>
      <c r="R165">
        <f>IF(ISNUMBER('CCR By Report Year'!AD165)=TRUE,HLOOKUP('CCR By Report Year'!AD165,'CCR By Report Year'!$J$4:$P$254,FinalData!$A165+1,FALSE),"..")</f>
        <v>0.42857142857142855</v>
      </c>
      <c r="S165">
        <f>IF(ISNUMBER('CCR By Report Year'!AE165)=TRUE,HLOOKUP('CCR By Report Year'!AE165,'CCR By Report Year'!$J$4:$P$254,FinalData!$A165+1,FALSE),"..")</f>
        <v>0.42857142857142855</v>
      </c>
      <c r="T165">
        <f>IF(ISNUMBER('CCR By Report Year'!AF165)=TRUE,HLOOKUP('CCR By Report Year'!AF165,'CCR By Report Year'!$J$4:$P$254,FinalData!$A165+1,FALSE),"..")</f>
        <v>0.42857142857142855</v>
      </c>
      <c r="U165">
        <f>IF(ISNUMBER('CCR By Report Year'!AG165)=TRUE,HLOOKUP('CCR By Report Year'!AG165,'CCR By Report Year'!$J$4:$P$254,FinalData!$A165+1,FALSE),"..")</f>
        <v>0.41666666666666663</v>
      </c>
      <c r="V165">
        <f>IF(ISNUMBER('CCR By Report Year'!AH165)=TRUE,HLOOKUP('CCR By Report Year'!AH165,'CCR By Report Year'!$J$4:$P$254,FinalData!$A165+1,FALSE),"..")</f>
        <v>0.41666666666666663</v>
      </c>
      <c r="W165">
        <f>IF(ISNUMBER('CCR By Report Year'!AI165)=TRUE,HLOOKUP('CCR By Report Year'!AI165,'CCR By Report Year'!$J$4:$P$254,FinalData!$A165+1,FALSE),"..")</f>
        <v>0.41666666666666663</v>
      </c>
      <c r="X165">
        <f>IF(ISNUMBER('CCR By Report Year'!AJ165)=TRUE,HLOOKUP('CCR By Report Year'!AJ165,'CCR By Report Year'!$J$4:$P$254,FinalData!$A165+1,FALSE),"..")</f>
        <v>0.41666666666666663</v>
      </c>
      <c r="Y165">
        <f>IF(ISNUMBER('CCR By Report Year'!Z165)=TRUE,HLOOKUP('CCR By Report Year'!Z165,'CCR By Report Year'!$R$4:$X$254,FinalData!$A165+1,FALSE),"..")</f>
        <v>0.42857142857142855</v>
      </c>
      <c r="Z165">
        <f>IF(ISNUMBER('CCR By Report Year'!AA165)=TRUE,HLOOKUP('CCR By Report Year'!AA165,'CCR By Report Year'!$R$4:$X$254,FinalData!$A165+1,FALSE),"..")</f>
        <v>0.35841836734693872</v>
      </c>
      <c r="AA165">
        <f>IF(ISNUMBER('CCR By Report Year'!AB165)=TRUE,HLOOKUP('CCR By Report Year'!AB165,'CCR By Report Year'!$R$4:$X$254,FinalData!$A165+1,FALSE),"..")</f>
        <v>0.35841836734693872</v>
      </c>
      <c r="AB165">
        <f>IF(ISNUMBER('CCR By Report Year'!AC165)=TRUE,HLOOKUP('CCR By Report Year'!AC165,'CCR By Report Year'!$R$4:$X$254,FinalData!$A165+1,FALSE),"..")</f>
        <v>0.35142857142857142</v>
      </c>
      <c r="AC165">
        <f>IF(ISNUMBER('CCR By Report Year'!AD165)=TRUE,HLOOKUP('CCR By Report Year'!AD165,'CCR By Report Year'!$R$4:$X$254,FinalData!$A165+1,FALSE),"..")</f>
        <v>0.35142857142857142</v>
      </c>
      <c r="AD165">
        <f>IF(ISNUMBER('CCR By Report Year'!AE165)=TRUE,HLOOKUP('CCR By Report Year'!AE165,'CCR By Report Year'!$R$4:$X$254,FinalData!$A165+1,FALSE),"..")</f>
        <v>0.35142857142857142</v>
      </c>
      <c r="AE165">
        <f>IF(ISNUMBER('CCR By Report Year'!AF165)=TRUE,HLOOKUP('CCR By Report Year'!AF165,'CCR By Report Year'!$R$4:$X$254,FinalData!$A165+1,FALSE),"..")</f>
        <v>0.35142857142857142</v>
      </c>
      <c r="AF165">
        <f>IF(ISNUMBER('CCR By Report Year'!AG165)=TRUE,HLOOKUP('CCR By Report Year'!AG165,'CCR By Report Year'!$R$4:$X$254,FinalData!$A165+1,FALSE),"..")</f>
        <v>0.38690476190476192</v>
      </c>
      <c r="AG165">
        <f>IF(ISNUMBER('CCR By Report Year'!AH165)=TRUE,HLOOKUP('CCR By Report Year'!AH165,'CCR By Report Year'!$R$4:$X$254,FinalData!$A165+1,FALSE),"..")</f>
        <v>0.38690476190476192</v>
      </c>
      <c r="AH165">
        <f>IF(ISNUMBER('CCR By Report Year'!AI165)=TRUE,HLOOKUP('CCR By Report Year'!AI165,'CCR By Report Year'!$R$4:$X$254,FinalData!$A165+1,FALSE),"..")</f>
        <v>0.38690476190476192</v>
      </c>
      <c r="AI165">
        <f>IF(ISNUMBER('CCR By Report Year'!AJ165)=TRUE,HLOOKUP('CCR By Report Year'!AJ165,'CCR By Report Year'!$R$4:$X$254,FinalData!$A165+1,FALSE),"..")</f>
        <v>0.38690476190476192</v>
      </c>
    </row>
    <row r="166" spans="1:35" x14ac:dyDescent="0.35">
      <c r="A166">
        <v>162</v>
      </c>
      <c r="B166" t="s">
        <v>161</v>
      </c>
      <c r="C166">
        <f>IF(ISNUMBER('CCR By Report Year'!Z166)=TRUE,HLOOKUP('CCR By Report Year'!Z166,'CCR By Report Year'!$A$4:$H$254,FinalData!$A166+1,FALSE),"..")</f>
        <v>0.64128968253968255</v>
      </c>
      <c r="D166">
        <f>IF(ISNUMBER('CCR By Report Year'!AA166)=TRUE,HLOOKUP('CCR By Report Year'!AA166,'CCR By Report Year'!$A$4:$H$254,FinalData!$A166+1,FALSE),"..")</f>
        <v>0.62092261904761903</v>
      </c>
      <c r="E166">
        <f>IF(ISNUMBER('CCR By Report Year'!AB166)=TRUE,HLOOKUP('CCR By Report Year'!AB166,'CCR By Report Year'!$A$4:$H$254,FinalData!$A166+1,FALSE),"..")</f>
        <v>0.62092261904761903</v>
      </c>
      <c r="F166">
        <f>IF(ISNUMBER('CCR By Report Year'!AC166)=TRUE,HLOOKUP('CCR By Report Year'!AC166,'CCR By Report Year'!$A$4:$H$254,FinalData!$A166+1,FALSE),"..")</f>
        <v>0.51220238095238102</v>
      </c>
      <c r="G166">
        <f>IF(ISNUMBER('CCR By Report Year'!AD166)=TRUE,HLOOKUP('CCR By Report Year'!AD166,'CCR By Report Year'!$A$4:$H$254,FinalData!$A166+1,FALSE),"..")</f>
        <v>0.51220238095238102</v>
      </c>
      <c r="H166">
        <f>IF(ISNUMBER('CCR By Report Year'!AE166)=TRUE,HLOOKUP('CCR By Report Year'!AE166,'CCR By Report Year'!$A$4:$H$254,FinalData!$A166+1,FALSE),"..")</f>
        <v>0.51220238095238102</v>
      </c>
      <c r="I166">
        <f>IF(ISNUMBER('CCR By Report Year'!AF166)=TRUE,HLOOKUP('CCR By Report Year'!AF166,'CCR By Report Year'!$A$4:$H$254,FinalData!$A166+1,FALSE),"..")</f>
        <v>0.51220238095238102</v>
      </c>
      <c r="J166">
        <f>IF(ISNUMBER('CCR By Report Year'!AG166)=TRUE,HLOOKUP('CCR By Report Year'!AG166,'CCR By Report Year'!$A$4:$H$254,FinalData!$A166+1,FALSE),"..")</f>
        <v>0.48375850340136056</v>
      </c>
      <c r="K166">
        <f>IF(ISNUMBER('CCR By Report Year'!AH166)=TRUE,HLOOKUP('CCR By Report Year'!AH166,'CCR By Report Year'!$A$4:$H$254,FinalData!$A166+1,FALSE),"..")</f>
        <v>0.48375850340136056</v>
      </c>
      <c r="L166">
        <f>IF(ISNUMBER('CCR By Report Year'!AI166)=TRUE,HLOOKUP('CCR By Report Year'!AI166,'CCR By Report Year'!$A$4:$H$254,FinalData!$A166+1,FALSE),"..")</f>
        <v>0.48375850340136056</v>
      </c>
      <c r="M166">
        <f>IF(ISNUMBER('CCR By Report Year'!AJ166)=TRUE,HLOOKUP('CCR By Report Year'!AJ166,'CCR By Report Year'!$A$4:$H$254,FinalData!$A166+1,FALSE),"..")</f>
        <v>0.48375850340136056</v>
      </c>
      <c r="N166">
        <f>IF(ISNUMBER('CCR By Report Year'!Z166)=TRUE,HLOOKUP('CCR By Report Year'!Z166,'CCR By Report Year'!$J$4:$P$254,FinalData!$A166+1,FALSE),"..")</f>
        <v>0.56377551020408156</v>
      </c>
      <c r="O166">
        <f>IF(ISNUMBER('CCR By Report Year'!AA166)=TRUE,HLOOKUP('CCR By Report Year'!AA166,'CCR By Report Year'!$J$4:$P$254,FinalData!$A166+1,FALSE),"..")</f>
        <v>0.51523809523809527</v>
      </c>
      <c r="P166">
        <f>IF(ISNUMBER('CCR By Report Year'!AB166)=TRUE,HLOOKUP('CCR By Report Year'!AB166,'CCR By Report Year'!$J$4:$P$254,FinalData!$A166+1,FALSE),"..")</f>
        <v>0.51523809523809527</v>
      </c>
      <c r="Q166">
        <f>IF(ISNUMBER('CCR By Report Year'!AC166)=TRUE,HLOOKUP('CCR By Report Year'!AC166,'CCR By Report Year'!$J$4:$P$254,FinalData!$A166+1,FALSE),"..")</f>
        <v>0.48928571428571427</v>
      </c>
      <c r="R166">
        <f>IF(ISNUMBER('CCR By Report Year'!AD166)=TRUE,HLOOKUP('CCR By Report Year'!AD166,'CCR By Report Year'!$J$4:$P$254,FinalData!$A166+1,FALSE),"..")</f>
        <v>0.48928571428571427</v>
      </c>
      <c r="S166">
        <f>IF(ISNUMBER('CCR By Report Year'!AE166)=TRUE,HLOOKUP('CCR By Report Year'!AE166,'CCR By Report Year'!$J$4:$P$254,FinalData!$A166+1,FALSE),"..")</f>
        <v>0.48928571428571427</v>
      </c>
      <c r="T166">
        <f>IF(ISNUMBER('CCR By Report Year'!AF166)=TRUE,HLOOKUP('CCR By Report Year'!AF166,'CCR By Report Year'!$J$4:$P$254,FinalData!$A166+1,FALSE),"..")</f>
        <v>0.48928571428571427</v>
      </c>
      <c r="U166">
        <f>IF(ISNUMBER('CCR By Report Year'!AG166)=TRUE,HLOOKUP('CCR By Report Year'!AG166,'CCR By Report Year'!$J$4:$P$254,FinalData!$A166+1,FALSE),"..")</f>
        <v>0.48928571428571427</v>
      </c>
      <c r="V166">
        <f>IF(ISNUMBER('CCR By Report Year'!AH166)=TRUE,HLOOKUP('CCR By Report Year'!AH166,'CCR By Report Year'!$J$4:$P$254,FinalData!$A166+1,FALSE),"..")</f>
        <v>0.48928571428571427</v>
      </c>
      <c r="W166">
        <f>IF(ISNUMBER('CCR By Report Year'!AI166)=TRUE,HLOOKUP('CCR By Report Year'!AI166,'CCR By Report Year'!$J$4:$P$254,FinalData!$A166+1,FALSE),"..")</f>
        <v>0.48928571428571427</v>
      </c>
      <c r="X166">
        <f>IF(ISNUMBER('CCR By Report Year'!AJ166)=TRUE,HLOOKUP('CCR By Report Year'!AJ166,'CCR By Report Year'!$J$4:$P$254,FinalData!$A166+1,FALSE),"..")</f>
        <v>0.48928571428571427</v>
      </c>
      <c r="Y166">
        <f>IF(ISNUMBER('CCR By Report Year'!Z166)=TRUE,HLOOKUP('CCR By Report Year'!Z166,'CCR By Report Year'!$R$4:$X$254,FinalData!$A166+1,FALSE),"..")</f>
        <v>0.38452380952380955</v>
      </c>
      <c r="Z166">
        <f>IF(ISNUMBER('CCR By Report Year'!AA166)=TRUE,HLOOKUP('CCR By Report Year'!AA166,'CCR By Report Year'!$R$4:$X$254,FinalData!$A166+1,FALSE),"..")</f>
        <v>0.48545918367346935</v>
      </c>
      <c r="AA166">
        <f>IF(ISNUMBER('CCR By Report Year'!AB166)=TRUE,HLOOKUP('CCR By Report Year'!AB166,'CCR By Report Year'!$R$4:$X$254,FinalData!$A166+1,FALSE),"..")</f>
        <v>0.48545918367346935</v>
      </c>
      <c r="AB166">
        <f>IF(ISNUMBER('CCR By Report Year'!AC166)=TRUE,HLOOKUP('CCR By Report Year'!AC166,'CCR By Report Year'!$R$4:$X$254,FinalData!$A166+1,FALSE),"..")</f>
        <v>0.45833333333333337</v>
      </c>
      <c r="AC166">
        <f>IF(ISNUMBER('CCR By Report Year'!AD166)=TRUE,HLOOKUP('CCR By Report Year'!AD166,'CCR By Report Year'!$R$4:$X$254,FinalData!$A166+1,FALSE),"..")</f>
        <v>0.45833333333333337</v>
      </c>
      <c r="AD166">
        <f>IF(ISNUMBER('CCR By Report Year'!AE166)=TRUE,HLOOKUP('CCR By Report Year'!AE166,'CCR By Report Year'!$R$4:$X$254,FinalData!$A166+1,FALSE),"..")</f>
        <v>0.45833333333333337</v>
      </c>
      <c r="AE166">
        <f>IF(ISNUMBER('CCR By Report Year'!AF166)=TRUE,HLOOKUP('CCR By Report Year'!AF166,'CCR By Report Year'!$R$4:$X$254,FinalData!$A166+1,FALSE),"..")</f>
        <v>0.45833333333333337</v>
      </c>
      <c r="AF166">
        <f>IF(ISNUMBER('CCR By Report Year'!AG166)=TRUE,HLOOKUP('CCR By Report Year'!AG166,'CCR By Report Year'!$R$4:$X$254,FinalData!$A166+1,FALSE),"..")</f>
        <v>0.43035714285714288</v>
      </c>
      <c r="AG166">
        <f>IF(ISNUMBER('CCR By Report Year'!AH166)=TRUE,HLOOKUP('CCR By Report Year'!AH166,'CCR By Report Year'!$R$4:$X$254,FinalData!$A166+1,FALSE),"..")</f>
        <v>0.43035714285714288</v>
      </c>
      <c r="AH166">
        <f>IF(ISNUMBER('CCR By Report Year'!AI166)=TRUE,HLOOKUP('CCR By Report Year'!AI166,'CCR By Report Year'!$R$4:$X$254,FinalData!$A166+1,FALSE),"..")</f>
        <v>0.43035714285714288</v>
      </c>
      <c r="AI166">
        <f>IF(ISNUMBER('CCR By Report Year'!AJ166)=TRUE,HLOOKUP('CCR By Report Year'!AJ166,'CCR By Report Year'!$R$4:$X$254,FinalData!$A166+1,FALSE),"..")</f>
        <v>0.43035714285714288</v>
      </c>
    </row>
    <row r="167" spans="1:35" x14ac:dyDescent="0.35">
      <c r="A167">
        <v>163</v>
      </c>
      <c r="B167" t="s">
        <v>162</v>
      </c>
      <c r="C167" t="str">
        <f>IF(ISNUMBER('CCR By Report Year'!Z167)=TRUE,HLOOKUP('CCR By Report Year'!Z167,'CCR By Report Year'!$A$4:$H$254,FinalData!$A167+1,FALSE),"..")</f>
        <v>..</v>
      </c>
      <c r="D167" t="str">
        <f>IF(ISNUMBER('CCR By Report Year'!AA167)=TRUE,HLOOKUP('CCR By Report Year'!AA167,'CCR By Report Year'!$A$4:$H$254,FinalData!$A167+1,FALSE),"..")</f>
        <v>..</v>
      </c>
      <c r="E167" t="str">
        <f>IF(ISNUMBER('CCR By Report Year'!AB167)=TRUE,HLOOKUP('CCR By Report Year'!AB167,'CCR By Report Year'!$A$4:$H$254,FinalData!$A167+1,FALSE),"..")</f>
        <v>..</v>
      </c>
      <c r="F167" t="str">
        <f>IF(ISNUMBER('CCR By Report Year'!AC167)=TRUE,HLOOKUP('CCR By Report Year'!AC167,'CCR By Report Year'!$A$4:$H$254,FinalData!$A167+1,FALSE),"..")</f>
        <v>..</v>
      </c>
      <c r="G167" t="str">
        <f>IF(ISNUMBER('CCR By Report Year'!AD167)=TRUE,HLOOKUP('CCR By Report Year'!AD167,'CCR By Report Year'!$A$4:$H$254,FinalData!$A167+1,FALSE),"..")</f>
        <v>..</v>
      </c>
      <c r="H167" t="str">
        <f>IF(ISNUMBER('CCR By Report Year'!AE167)=TRUE,HLOOKUP('CCR By Report Year'!AE167,'CCR By Report Year'!$A$4:$H$254,FinalData!$A167+1,FALSE),"..")</f>
        <v>..</v>
      </c>
      <c r="I167" t="str">
        <f>IF(ISNUMBER('CCR By Report Year'!AF167)=TRUE,HLOOKUP('CCR By Report Year'!AF167,'CCR By Report Year'!$A$4:$H$254,FinalData!$A167+1,FALSE),"..")</f>
        <v>..</v>
      </c>
      <c r="J167" t="str">
        <f>IF(ISNUMBER('CCR By Report Year'!AG167)=TRUE,HLOOKUP('CCR By Report Year'!AG167,'CCR By Report Year'!$A$4:$H$254,FinalData!$A167+1,FALSE),"..")</f>
        <v>..</v>
      </c>
      <c r="K167" t="str">
        <f>IF(ISNUMBER('CCR By Report Year'!AH167)=TRUE,HLOOKUP('CCR By Report Year'!AH167,'CCR By Report Year'!$A$4:$H$254,FinalData!$A167+1,FALSE),"..")</f>
        <v>..</v>
      </c>
      <c r="L167" t="str">
        <f>IF(ISNUMBER('CCR By Report Year'!AI167)=TRUE,HLOOKUP('CCR By Report Year'!AI167,'CCR By Report Year'!$A$4:$H$254,FinalData!$A167+1,FALSE),"..")</f>
        <v>..</v>
      </c>
      <c r="M167" t="str">
        <f>IF(ISNUMBER('CCR By Report Year'!AJ167)=TRUE,HLOOKUP('CCR By Report Year'!AJ167,'CCR By Report Year'!$A$4:$H$254,FinalData!$A167+1,FALSE),"..")</f>
        <v>..</v>
      </c>
      <c r="N167" t="str">
        <f>IF(ISNUMBER('CCR By Report Year'!Z167)=TRUE,HLOOKUP('CCR By Report Year'!Z167,'CCR By Report Year'!$J$4:$P$254,FinalData!$A167+1,FALSE),"..")</f>
        <v>..</v>
      </c>
      <c r="O167" t="str">
        <f>IF(ISNUMBER('CCR By Report Year'!AA167)=TRUE,HLOOKUP('CCR By Report Year'!AA167,'CCR By Report Year'!$J$4:$P$254,FinalData!$A167+1,FALSE),"..")</f>
        <v>..</v>
      </c>
      <c r="P167" t="str">
        <f>IF(ISNUMBER('CCR By Report Year'!AB167)=TRUE,HLOOKUP('CCR By Report Year'!AB167,'CCR By Report Year'!$J$4:$P$254,FinalData!$A167+1,FALSE),"..")</f>
        <v>..</v>
      </c>
      <c r="Q167" t="str">
        <f>IF(ISNUMBER('CCR By Report Year'!AC167)=TRUE,HLOOKUP('CCR By Report Year'!AC167,'CCR By Report Year'!$J$4:$P$254,FinalData!$A167+1,FALSE),"..")</f>
        <v>..</v>
      </c>
      <c r="R167" t="str">
        <f>IF(ISNUMBER('CCR By Report Year'!AD167)=TRUE,HLOOKUP('CCR By Report Year'!AD167,'CCR By Report Year'!$J$4:$P$254,FinalData!$A167+1,FALSE),"..")</f>
        <v>..</v>
      </c>
      <c r="S167" t="str">
        <f>IF(ISNUMBER('CCR By Report Year'!AE167)=TRUE,HLOOKUP('CCR By Report Year'!AE167,'CCR By Report Year'!$J$4:$P$254,FinalData!$A167+1,FALSE),"..")</f>
        <v>..</v>
      </c>
      <c r="T167" t="str">
        <f>IF(ISNUMBER('CCR By Report Year'!AF167)=TRUE,HLOOKUP('CCR By Report Year'!AF167,'CCR By Report Year'!$J$4:$P$254,FinalData!$A167+1,FALSE),"..")</f>
        <v>..</v>
      </c>
      <c r="U167" t="str">
        <f>IF(ISNUMBER('CCR By Report Year'!AG167)=TRUE,HLOOKUP('CCR By Report Year'!AG167,'CCR By Report Year'!$J$4:$P$254,FinalData!$A167+1,FALSE),"..")</f>
        <v>..</v>
      </c>
      <c r="V167" t="str">
        <f>IF(ISNUMBER('CCR By Report Year'!AH167)=TRUE,HLOOKUP('CCR By Report Year'!AH167,'CCR By Report Year'!$J$4:$P$254,FinalData!$A167+1,FALSE),"..")</f>
        <v>..</v>
      </c>
      <c r="W167" t="str">
        <f>IF(ISNUMBER('CCR By Report Year'!AI167)=TRUE,HLOOKUP('CCR By Report Year'!AI167,'CCR By Report Year'!$J$4:$P$254,FinalData!$A167+1,FALSE),"..")</f>
        <v>..</v>
      </c>
      <c r="X167" t="str">
        <f>IF(ISNUMBER('CCR By Report Year'!AJ167)=TRUE,HLOOKUP('CCR By Report Year'!AJ167,'CCR By Report Year'!$J$4:$P$254,FinalData!$A167+1,FALSE),"..")</f>
        <v>..</v>
      </c>
      <c r="Y167" t="str">
        <f>IF(ISNUMBER('CCR By Report Year'!Z167)=TRUE,HLOOKUP('CCR By Report Year'!Z167,'CCR By Report Year'!$R$4:$X$254,FinalData!$A167+1,FALSE),"..")</f>
        <v>..</v>
      </c>
      <c r="Z167" t="str">
        <f>IF(ISNUMBER('CCR By Report Year'!AA167)=TRUE,HLOOKUP('CCR By Report Year'!AA167,'CCR By Report Year'!$R$4:$X$254,FinalData!$A167+1,FALSE),"..")</f>
        <v>..</v>
      </c>
      <c r="AA167" t="str">
        <f>IF(ISNUMBER('CCR By Report Year'!AB167)=TRUE,HLOOKUP('CCR By Report Year'!AB167,'CCR By Report Year'!$R$4:$X$254,FinalData!$A167+1,FALSE),"..")</f>
        <v>..</v>
      </c>
      <c r="AB167" t="str">
        <f>IF(ISNUMBER('CCR By Report Year'!AC167)=TRUE,HLOOKUP('CCR By Report Year'!AC167,'CCR By Report Year'!$R$4:$X$254,FinalData!$A167+1,FALSE),"..")</f>
        <v>..</v>
      </c>
      <c r="AC167" t="str">
        <f>IF(ISNUMBER('CCR By Report Year'!AD167)=TRUE,HLOOKUP('CCR By Report Year'!AD167,'CCR By Report Year'!$R$4:$X$254,FinalData!$A167+1,FALSE),"..")</f>
        <v>..</v>
      </c>
      <c r="AD167" t="str">
        <f>IF(ISNUMBER('CCR By Report Year'!AE167)=TRUE,HLOOKUP('CCR By Report Year'!AE167,'CCR By Report Year'!$R$4:$X$254,FinalData!$A167+1,FALSE),"..")</f>
        <v>..</v>
      </c>
      <c r="AE167" t="str">
        <f>IF(ISNUMBER('CCR By Report Year'!AF167)=TRUE,HLOOKUP('CCR By Report Year'!AF167,'CCR By Report Year'!$R$4:$X$254,FinalData!$A167+1,FALSE),"..")</f>
        <v>..</v>
      </c>
      <c r="AF167" t="str">
        <f>IF(ISNUMBER('CCR By Report Year'!AG167)=TRUE,HLOOKUP('CCR By Report Year'!AG167,'CCR By Report Year'!$R$4:$X$254,FinalData!$A167+1,FALSE),"..")</f>
        <v>..</v>
      </c>
      <c r="AG167" t="str">
        <f>IF(ISNUMBER('CCR By Report Year'!AH167)=TRUE,HLOOKUP('CCR By Report Year'!AH167,'CCR By Report Year'!$R$4:$X$254,FinalData!$A167+1,FALSE),"..")</f>
        <v>..</v>
      </c>
      <c r="AH167" t="str">
        <f>IF(ISNUMBER('CCR By Report Year'!AI167)=TRUE,HLOOKUP('CCR By Report Year'!AI167,'CCR By Report Year'!$R$4:$X$254,FinalData!$A167+1,FALSE),"..")</f>
        <v>..</v>
      </c>
      <c r="AI167" t="str">
        <f>IF(ISNUMBER('CCR By Report Year'!AJ167)=TRUE,HLOOKUP('CCR By Report Year'!AJ167,'CCR By Report Year'!$R$4:$X$254,FinalData!$A167+1,FALSE),"..")</f>
        <v>..</v>
      </c>
    </row>
    <row r="168" spans="1:35" x14ac:dyDescent="0.35">
      <c r="A168">
        <v>164</v>
      </c>
      <c r="B168" t="s">
        <v>163</v>
      </c>
      <c r="C168" t="str">
        <f>IF(ISNUMBER('CCR By Report Year'!Z168)=TRUE,HLOOKUP('CCR By Report Year'!Z168,'CCR By Report Year'!$A$4:$H$254,FinalData!$A168+1,FALSE),"..")</f>
        <v>..</v>
      </c>
      <c r="D168" t="str">
        <f>IF(ISNUMBER('CCR By Report Year'!AA168)=TRUE,HLOOKUP('CCR By Report Year'!AA168,'CCR By Report Year'!$A$4:$H$254,FinalData!$A168+1,FALSE),"..")</f>
        <v>..</v>
      </c>
      <c r="E168" t="str">
        <f>IF(ISNUMBER('CCR By Report Year'!AB168)=TRUE,HLOOKUP('CCR By Report Year'!AB168,'CCR By Report Year'!$A$4:$H$254,FinalData!$A168+1,FALSE),"..")</f>
        <v>..</v>
      </c>
      <c r="F168" t="str">
        <f>IF(ISNUMBER('CCR By Report Year'!AC168)=TRUE,HLOOKUP('CCR By Report Year'!AC168,'CCR By Report Year'!$A$4:$H$254,FinalData!$A168+1,FALSE),"..")</f>
        <v>..</v>
      </c>
      <c r="G168" t="str">
        <f>IF(ISNUMBER('CCR By Report Year'!AD168)=TRUE,HLOOKUP('CCR By Report Year'!AD168,'CCR By Report Year'!$A$4:$H$254,FinalData!$A168+1,FALSE),"..")</f>
        <v>..</v>
      </c>
      <c r="H168" t="str">
        <f>IF(ISNUMBER('CCR By Report Year'!AE168)=TRUE,HLOOKUP('CCR By Report Year'!AE168,'CCR By Report Year'!$A$4:$H$254,FinalData!$A168+1,FALSE),"..")</f>
        <v>..</v>
      </c>
      <c r="I168" t="str">
        <f>IF(ISNUMBER('CCR By Report Year'!AF168)=TRUE,HLOOKUP('CCR By Report Year'!AF168,'CCR By Report Year'!$A$4:$H$254,FinalData!$A168+1,FALSE),"..")</f>
        <v>..</v>
      </c>
      <c r="J168" t="str">
        <f>IF(ISNUMBER('CCR By Report Year'!AG168)=TRUE,HLOOKUP('CCR By Report Year'!AG168,'CCR By Report Year'!$A$4:$H$254,FinalData!$A168+1,FALSE),"..")</f>
        <v>..</v>
      </c>
      <c r="K168" t="str">
        <f>IF(ISNUMBER('CCR By Report Year'!AH168)=TRUE,HLOOKUP('CCR By Report Year'!AH168,'CCR By Report Year'!$A$4:$H$254,FinalData!$A168+1,FALSE),"..")</f>
        <v>..</v>
      </c>
      <c r="L168" t="str">
        <f>IF(ISNUMBER('CCR By Report Year'!AI168)=TRUE,HLOOKUP('CCR By Report Year'!AI168,'CCR By Report Year'!$A$4:$H$254,FinalData!$A168+1,FALSE),"..")</f>
        <v>..</v>
      </c>
      <c r="M168" t="str">
        <f>IF(ISNUMBER('CCR By Report Year'!AJ168)=TRUE,HLOOKUP('CCR By Report Year'!AJ168,'CCR By Report Year'!$A$4:$H$254,FinalData!$A168+1,FALSE),"..")</f>
        <v>..</v>
      </c>
      <c r="N168" t="str">
        <f>IF(ISNUMBER('CCR By Report Year'!Z168)=TRUE,HLOOKUP('CCR By Report Year'!Z168,'CCR By Report Year'!$J$4:$P$254,FinalData!$A168+1,FALSE),"..")</f>
        <v>..</v>
      </c>
      <c r="O168" t="str">
        <f>IF(ISNUMBER('CCR By Report Year'!AA168)=TRUE,HLOOKUP('CCR By Report Year'!AA168,'CCR By Report Year'!$J$4:$P$254,FinalData!$A168+1,FALSE),"..")</f>
        <v>..</v>
      </c>
      <c r="P168" t="str">
        <f>IF(ISNUMBER('CCR By Report Year'!AB168)=TRUE,HLOOKUP('CCR By Report Year'!AB168,'CCR By Report Year'!$J$4:$P$254,FinalData!$A168+1,FALSE),"..")</f>
        <v>..</v>
      </c>
      <c r="Q168" t="str">
        <f>IF(ISNUMBER('CCR By Report Year'!AC168)=TRUE,HLOOKUP('CCR By Report Year'!AC168,'CCR By Report Year'!$J$4:$P$254,FinalData!$A168+1,FALSE),"..")</f>
        <v>..</v>
      </c>
      <c r="R168" t="str">
        <f>IF(ISNUMBER('CCR By Report Year'!AD168)=TRUE,HLOOKUP('CCR By Report Year'!AD168,'CCR By Report Year'!$J$4:$P$254,FinalData!$A168+1,FALSE),"..")</f>
        <v>..</v>
      </c>
      <c r="S168" t="str">
        <f>IF(ISNUMBER('CCR By Report Year'!AE168)=TRUE,HLOOKUP('CCR By Report Year'!AE168,'CCR By Report Year'!$J$4:$P$254,FinalData!$A168+1,FALSE),"..")</f>
        <v>..</v>
      </c>
      <c r="T168" t="str">
        <f>IF(ISNUMBER('CCR By Report Year'!AF168)=TRUE,HLOOKUP('CCR By Report Year'!AF168,'CCR By Report Year'!$J$4:$P$254,FinalData!$A168+1,FALSE),"..")</f>
        <v>..</v>
      </c>
      <c r="U168" t="str">
        <f>IF(ISNUMBER('CCR By Report Year'!AG168)=TRUE,HLOOKUP('CCR By Report Year'!AG168,'CCR By Report Year'!$J$4:$P$254,FinalData!$A168+1,FALSE),"..")</f>
        <v>..</v>
      </c>
      <c r="V168" t="str">
        <f>IF(ISNUMBER('CCR By Report Year'!AH168)=TRUE,HLOOKUP('CCR By Report Year'!AH168,'CCR By Report Year'!$J$4:$P$254,FinalData!$A168+1,FALSE),"..")</f>
        <v>..</v>
      </c>
      <c r="W168" t="str">
        <f>IF(ISNUMBER('CCR By Report Year'!AI168)=TRUE,HLOOKUP('CCR By Report Year'!AI168,'CCR By Report Year'!$J$4:$P$254,FinalData!$A168+1,FALSE),"..")</f>
        <v>..</v>
      </c>
      <c r="X168" t="str">
        <f>IF(ISNUMBER('CCR By Report Year'!AJ168)=TRUE,HLOOKUP('CCR By Report Year'!AJ168,'CCR By Report Year'!$J$4:$P$254,FinalData!$A168+1,FALSE),"..")</f>
        <v>..</v>
      </c>
      <c r="Y168" t="str">
        <f>IF(ISNUMBER('CCR By Report Year'!Z168)=TRUE,HLOOKUP('CCR By Report Year'!Z168,'CCR By Report Year'!$R$4:$X$254,FinalData!$A168+1,FALSE),"..")</f>
        <v>..</v>
      </c>
      <c r="Z168" t="str">
        <f>IF(ISNUMBER('CCR By Report Year'!AA168)=TRUE,HLOOKUP('CCR By Report Year'!AA168,'CCR By Report Year'!$R$4:$X$254,FinalData!$A168+1,FALSE),"..")</f>
        <v>..</v>
      </c>
      <c r="AA168" t="str">
        <f>IF(ISNUMBER('CCR By Report Year'!AB168)=TRUE,HLOOKUP('CCR By Report Year'!AB168,'CCR By Report Year'!$R$4:$X$254,FinalData!$A168+1,FALSE),"..")</f>
        <v>..</v>
      </c>
      <c r="AB168" t="str">
        <f>IF(ISNUMBER('CCR By Report Year'!AC168)=TRUE,HLOOKUP('CCR By Report Year'!AC168,'CCR By Report Year'!$R$4:$X$254,FinalData!$A168+1,FALSE),"..")</f>
        <v>..</v>
      </c>
      <c r="AC168" t="str">
        <f>IF(ISNUMBER('CCR By Report Year'!AD168)=TRUE,HLOOKUP('CCR By Report Year'!AD168,'CCR By Report Year'!$R$4:$X$254,FinalData!$A168+1,FALSE),"..")</f>
        <v>..</v>
      </c>
      <c r="AD168" t="str">
        <f>IF(ISNUMBER('CCR By Report Year'!AE168)=TRUE,HLOOKUP('CCR By Report Year'!AE168,'CCR By Report Year'!$R$4:$X$254,FinalData!$A168+1,FALSE),"..")</f>
        <v>..</v>
      </c>
      <c r="AE168" t="str">
        <f>IF(ISNUMBER('CCR By Report Year'!AF168)=TRUE,HLOOKUP('CCR By Report Year'!AF168,'CCR By Report Year'!$R$4:$X$254,FinalData!$A168+1,FALSE),"..")</f>
        <v>..</v>
      </c>
      <c r="AF168" t="str">
        <f>IF(ISNUMBER('CCR By Report Year'!AG168)=TRUE,HLOOKUP('CCR By Report Year'!AG168,'CCR By Report Year'!$R$4:$X$254,FinalData!$A168+1,FALSE),"..")</f>
        <v>..</v>
      </c>
      <c r="AG168" t="str">
        <f>IF(ISNUMBER('CCR By Report Year'!AH168)=TRUE,HLOOKUP('CCR By Report Year'!AH168,'CCR By Report Year'!$R$4:$X$254,FinalData!$A168+1,FALSE),"..")</f>
        <v>..</v>
      </c>
      <c r="AH168" t="str">
        <f>IF(ISNUMBER('CCR By Report Year'!AI168)=TRUE,HLOOKUP('CCR By Report Year'!AI168,'CCR By Report Year'!$R$4:$X$254,FinalData!$A168+1,FALSE),"..")</f>
        <v>..</v>
      </c>
      <c r="AI168" t="str">
        <f>IF(ISNUMBER('CCR By Report Year'!AJ168)=TRUE,HLOOKUP('CCR By Report Year'!AJ168,'CCR By Report Year'!$R$4:$X$254,FinalData!$A168+1,FALSE),"..")</f>
        <v>..</v>
      </c>
    </row>
    <row r="169" spans="1:35" x14ac:dyDescent="0.35">
      <c r="A169">
        <v>165</v>
      </c>
      <c r="B169" t="s">
        <v>164</v>
      </c>
      <c r="C169" t="str">
        <f>IF(ISNUMBER('CCR By Report Year'!Z169)=TRUE,HLOOKUP('CCR By Report Year'!Z169,'CCR By Report Year'!$A$4:$H$254,FinalData!$A169+1,FALSE),"..")</f>
        <v>..</v>
      </c>
      <c r="D169" t="str">
        <f>IF(ISNUMBER('CCR By Report Year'!AA169)=TRUE,HLOOKUP('CCR By Report Year'!AA169,'CCR By Report Year'!$A$4:$H$254,FinalData!$A169+1,FALSE),"..")</f>
        <v>..</v>
      </c>
      <c r="E169" t="str">
        <f>IF(ISNUMBER('CCR By Report Year'!AB169)=TRUE,HLOOKUP('CCR By Report Year'!AB169,'CCR By Report Year'!$A$4:$H$254,FinalData!$A169+1,FALSE),"..")</f>
        <v>..</v>
      </c>
      <c r="F169" t="str">
        <f>IF(ISNUMBER('CCR By Report Year'!AC169)=TRUE,HLOOKUP('CCR By Report Year'!AC169,'CCR By Report Year'!$A$4:$H$254,FinalData!$A169+1,FALSE),"..")</f>
        <v>..</v>
      </c>
      <c r="G169" t="str">
        <f>IF(ISNUMBER('CCR By Report Year'!AD169)=TRUE,HLOOKUP('CCR By Report Year'!AD169,'CCR By Report Year'!$A$4:$H$254,FinalData!$A169+1,FALSE),"..")</f>
        <v>..</v>
      </c>
      <c r="H169" t="str">
        <f>IF(ISNUMBER('CCR By Report Year'!AE169)=TRUE,HLOOKUP('CCR By Report Year'!AE169,'CCR By Report Year'!$A$4:$H$254,FinalData!$A169+1,FALSE),"..")</f>
        <v>..</v>
      </c>
      <c r="I169" t="str">
        <f>IF(ISNUMBER('CCR By Report Year'!AF169)=TRUE,HLOOKUP('CCR By Report Year'!AF169,'CCR By Report Year'!$A$4:$H$254,FinalData!$A169+1,FALSE),"..")</f>
        <v>..</v>
      </c>
      <c r="J169" t="str">
        <f>IF(ISNUMBER('CCR By Report Year'!AG169)=TRUE,HLOOKUP('CCR By Report Year'!AG169,'CCR By Report Year'!$A$4:$H$254,FinalData!$A169+1,FALSE),"..")</f>
        <v>..</v>
      </c>
      <c r="K169" t="str">
        <f>IF(ISNUMBER('CCR By Report Year'!AH169)=TRUE,HLOOKUP('CCR By Report Year'!AH169,'CCR By Report Year'!$A$4:$H$254,FinalData!$A169+1,FALSE),"..")</f>
        <v>..</v>
      </c>
      <c r="L169" t="str">
        <f>IF(ISNUMBER('CCR By Report Year'!AI169)=TRUE,HLOOKUP('CCR By Report Year'!AI169,'CCR By Report Year'!$A$4:$H$254,FinalData!$A169+1,FALSE),"..")</f>
        <v>..</v>
      </c>
      <c r="M169" t="str">
        <f>IF(ISNUMBER('CCR By Report Year'!AJ169)=TRUE,HLOOKUP('CCR By Report Year'!AJ169,'CCR By Report Year'!$A$4:$H$254,FinalData!$A169+1,FALSE),"..")</f>
        <v>..</v>
      </c>
      <c r="N169" t="str">
        <f>IF(ISNUMBER('CCR By Report Year'!Z169)=TRUE,HLOOKUP('CCR By Report Year'!Z169,'CCR By Report Year'!$J$4:$P$254,FinalData!$A169+1,FALSE),"..")</f>
        <v>..</v>
      </c>
      <c r="O169" t="str">
        <f>IF(ISNUMBER('CCR By Report Year'!AA169)=TRUE,HLOOKUP('CCR By Report Year'!AA169,'CCR By Report Year'!$J$4:$P$254,FinalData!$A169+1,FALSE),"..")</f>
        <v>..</v>
      </c>
      <c r="P169" t="str">
        <f>IF(ISNUMBER('CCR By Report Year'!AB169)=TRUE,HLOOKUP('CCR By Report Year'!AB169,'CCR By Report Year'!$J$4:$P$254,FinalData!$A169+1,FALSE),"..")</f>
        <v>..</v>
      </c>
      <c r="Q169" t="str">
        <f>IF(ISNUMBER('CCR By Report Year'!AC169)=TRUE,HLOOKUP('CCR By Report Year'!AC169,'CCR By Report Year'!$J$4:$P$254,FinalData!$A169+1,FALSE),"..")</f>
        <v>..</v>
      </c>
      <c r="R169" t="str">
        <f>IF(ISNUMBER('CCR By Report Year'!AD169)=TRUE,HLOOKUP('CCR By Report Year'!AD169,'CCR By Report Year'!$J$4:$P$254,FinalData!$A169+1,FALSE),"..")</f>
        <v>..</v>
      </c>
      <c r="S169" t="str">
        <f>IF(ISNUMBER('CCR By Report Year'!AE169)=TRUE,HLOOKUP('CCR By Report Year'!AE169,'CCR By Report Year'!$J$4:$P$254,FinalData!$A169+1,FALSE),"..")</f>
        <v>..</v>
      </c>
      <c r="T169" t="str">
        <f>IF(ISNUMBER('CCR By Report Year'!AF169)=TRUE,HLOOKUP('CCR By Report Year'!AF169,'CCR By Report Year'!$J$4:$P$254,FinalData!$A169+1,FALSE),"..")</f>
        <v>..</v>
      </c>
      <c r="U169" t="str">
        <f>IF(ISNUMBER('CCR By Report Year'!AG169)=TRUE,HLOOKUP('CCR By Report Year'!AG169,'CCR By Report Year'!$J$4:$P$254,FinalData!$A169+1,FALSE),"..")</f>
        <v>..</v>
      </c>
      <c r="V169" t="str">
        <f>IF(ISNUMBER('CCR By Report Year'!AH169)=TRUE,HLOOKUP('CCR By Report Year'!AH169,'CCR By Report Year'!$J$4:$P$254,FinalData!$A169+1,FALSE),"..")</f>
        <v>..</v>
      </c>
      <c r="W169" t="str">
        <f>IF(ISNUMBER('CCR By Report Year'!AI169)=TRUE,HLOOKUP('CCR By Report Year'!AI169,'CCR By Report Year'!$J$4:$P$254,FinalData!$A169+1,FALSE),"..")</f>
        <v>..</v>
      </c>
      <c r="X169" t="str">
        <f>IF(ISNUMBER('CCR By Report Year'!AJ169)=TRUE,HLOOKUP('CCR By Report Year'!AJ169,'CCR By Report Year'!$J$4:$P$254,FinalData!$A169+1,FALSE),"..")</f>
        <v>..</v>
      </c>
      <c r="Y169" t="str">
        <f>IF(ISNUMBER('CCR By Report Year'!Z169)=TRUE,HLOOKUP('CCR By Report Year'!Z169,'CCR By Report Year'!$R$4:$X$254,FinalData!$A169+1,FALSE),"..")</f>
        <v>..</v>
      </c>
      <c r="Z169" t="str">
        <f>IF(ISNUMBER('CCR By Report Year'!AA169)=TRUE,HLOOKUP('CCR By Report Year'!AA169,'CCR By Report Year'!$R$4:$X$254,FinalData!$A169+1,FALSE),"..")</f>
        <v>..</v>
      </c>
      <c r="AA169" t="str">
        <f>IF(ISNUMBER('CCR By Report Year'!AB169)=TRUE,HLOOKUP('CCR By Report Year'!AB169,'CCR By Report Year'!$R$4:$X$254,FinalData!$A169+1,FALSE),"..")</f>
        <v>..</v>
      </c>
      <c r="AB169" t="str">
        <f>IF(ISNUMBER('CCR By Report Year'!AC169)=TRUE,HLOOKUP('CCR By Report Year'!AC169,'CCR By Report Year'!$R$4:$X$254,FinalData!$A169+1,FALSE),"..")</f>
        <v>..</v>
      </c>
      <c r="AC169" t="str">
        <f>IF(ISNUMBER('CCR By Report Year'!AD169)=TRUE,HLOOKUP('CCR By Report Year'!AD169,'CCR By Report Year'!$R$4:$X$254,FinalData!$A169+1,FALSE),"..")</f>
        <v>..</v>
      </c>
      <c r="AD169" t="str">
        <f>IF(ISNUMBER('CCR By Report Year'!AE169)=TRUE,HLOOKUP('CCR By Report Year'!AE169,'CCR By Report Year'!$R$4:$X$254,FinalData!$A169+1,FALSE),"..")</f>
        <v>..</v>
      </c>
      <c r="AE169" t="str">
        <f>IF(ISNUMBER('CCR By Report Year'!AF169)=TRUE,HLOOKUP('CCR By Report Year'!AF169,'CCR By Report Year'!$R$4:$X$254,FinalData!$A169+1,FALSE),"..")</f>
        <v>..</v>
      </c>
      <c r="AF169" t="str">
        <f>IF(ISNUMBER('CCR By Report Year'!AG169)=TRUE,HLOOKUP('CCR By Report Year'!AG169,'CCR By Report Year'!$R$4:$X$254,FinalData!$A169+1,FALSE),"..")</f>
        <v>..</v>
      </c>
      <c r="AG169" t="str">
        <f>IF(ISNUMBER('CCR By Report Year'!AH169)=TRUE,HLOOKUP('CCR By Report Year'!AH169,'CCR By Report Year'!$R$4:$X$254,FinalData!$A169+1,FALSE),"..")</f>
        <v>..</v>
      </c>
      <c r="AH169" t="str">
        <f>IF(ISNUMBER('CCR By Report Year'!AI169)=TRUE,HLOOKUP('CCR By Report Year'!AI169,'CCR By Report Year'!$R$4:$X$254,FinalData!$A169+1,FALSE),"..")</f>
        <v>..</v>
      </c>
      <c r="AI169" t="str">
        <f>IF(ISNUMBER('CCR By Report Year'!AJ169)=TRUE,HLOOKUP('CCR By Report Year'!AJ169,'CCR By Report Year'!$R$4:$X$254,FinalData!$A169+1,FALSE),"..")</f>
        <v>..</v>
      </c>
    </row>
    <row r="170" spans="1:35" x14ac:dyDescent="0.35">
      <c r="A170">
        <v>166</v>
      </c>
      <c r="B170" t="s">
        <v>165</v>
      </c>
      <c r="C170">
        <f>IF(ISNUMBER('CCR By Report Year'!Z170)=TRUE,HLOOKUP('CCR By Report Year'!Z170,'CCR By Report Year'!$A$4:$H$254,FinalData!$A170+1,FALSE),"..")</f>
        <v>0.55486961451247163</v>
      </c>
      <c r="D170">
        <f>IF(ISNUMBER('CCR By Report Year'!AA170)=TRUE,HLOOKUP('CCR By Report Year'!AA170,'CCR By Report Year'!$A$4:$H$254,FinalData!$A170+1,FALSE),"..")</f>
        <v>0.35956632653061227</v>
      </c>
      <c r="E170">
        <f>IF(ISNUMBER('CCR By Report Year'!AB170)=TRUE,HLOOKUP('CCR By Report Year'!AB170,'CCR By Report Year'!$A$4:$H$254,FinalData!$A170+1,FALSE),"..")</f>
        <v>0.35956632653061227</v>
      </c>
      <c r="F170">
        <f>IF(ISNUMBER('CCR By Report Year'!AC170)=TRUE,HLOOKUP('CCR By Report Year'!AC170,'CCR By Report Year'!$A$4:$H$254,FinalData!$A170+1,FALSE),"..")</f>
        <v>0.53226190476190482</v>
      </c>
      <c r="G170">
        <f>IF(ISNUMBER('CCR By Report Year'!AD170)=TRUE,HLOOKUP('CCR By Report Year'!AD170,'CCR By Report Year'!$A$4:$H$254,FinalData!$A170+1,FALSE),"..")</f>
        <v>0.53226190476190482</v>
      </c>
      <c r="H170">
        <f>IF(ISNUMBER('CCR By Report Year'!AE170)=TRUE,HLOOKUP('CCR By Report Year'!AE170,'CCR By Report Year'!$A$4:$H$254,FinalData!$A170+1,FALSE),"..")</f>
        <v>0.53226190476190482</v>
      </c>
      <c r="I170">
        <f>IF(ISNUMBER('CCR By Report Year'!AF170)=TRUE,HLOOKUP('CCR By Report Year'!AF170,'CCR By Report Year'!$A$4:$H$254,FinalData!$A170+1,FALSE),"..")</f>
        <v>0.53226190476190482</v>
      </c>
      <c r="J170">
        <f>IF(ISNUMBER('CCR By Report Year'!AG170)=TRUE,HLOOKUP('CCR By Report Year'!AG170,'CCR By Report Year'!$A$4:$H$254,FinalData!$A170+1,FALSE),"..")</f>
        <v>0.54591836734693877</v>
      </c>
      <c r="K170">
        <f>IF(ISNUMBER('CCR By Report Year'!AH170)=TRUE,HLOOKUP('CCR By Report Year'!AH170,'CCR By Report Year'!$A$4:$H$254,FinalData!$A170+1,FALSE),"..")</f>
        <v>0.54591836734693877</v>
      </c>
      <c r="L170">
        <f>IF(ISNUMBER('CCR By Report Year'!AI170)=TRUE,HLOOKUP('CCR By Report Year'!AI170,'CCR By Report Year'!$A$4:$H$254,FinalData!$A170+1,FALSE),"..")</f>
        <v>0.54591836734693877</v>
      </c>
      <c r="M170">
        <f>IF(ISNUMBER('CCR By Report Year'!AJ170)=TRUE,HLOOKUP('CCR By Report Year'!AJ170,'CCR By Report Year'!$A$4:$H$254,FinalData!$A170+1,FALSE),"..")</f>
        <v>0.54591836734693877</v>
      </c>
      <c r="N170">
        <f>IF(ISNUMBER('CCR By Report Year'!Z170)=TRUE,HLOOKUP('CCR By Report Year'!Z170,'CCR By Report Year'!$J$4:$P$254,FinalData!$A170+1,FALSE),"..")</f>
        <v>0.56547619047619047</v>
      </c>
      <c r="O170">
        <f>IF(ISNUMBER('CCR By Report Year'!AA170)=TRUE,HLOOKUP('CCR By Report Year'!AA170,'CCR By Report Year'!$J$4:$P$254,FinalData!$A170+1,FALSE),"..")</f>
        <v>0.39</v>
      </c>
      <c r="P170">
        <f>IF(ISNUMBER('CCR By Report Year'!AB170)=TRUE,HLOOKUP('CCR By Report Year'!AB170,'CCR By Report Year'!$J$4:$P$254,FinalData!$A170+1,FALSE),"..")</f>
        <v>0.39</v>
      </c>
      <c r="Q170">
        <f>IF(ISNUMBER('CCR By Report Year'!AC170)=TRUE,HLOOKUP('CCR By Report Year'!AC170,'CCR By Report Year'!$J$4:$P$254,FinalData!$A170+1,FALSE),"..")</f>
        <v>0.40714285714285714</v>
      </c>
      <c r="R170">
        <f>IF(ISNUMBER('CCR By Report Year'!AD170)=TRUE,HLOOKUP('CCR By Report Year'!AD170,'CCR By Report Year'!$J$4:$P$254,FinalData!$A170+1,FALSE),"..")</f>
        <v>0.40714285714285714</v>
      </c>
      <c r="S170">
        <f>IF(ISNUMBER('CCR By Report Year'!AE170)=TRUE,HLOOKUP('CCR By Report Year'!AE170,'CCR By Report Year'!$J$4:$P$254,FinalData!$A170+1,FALSE),"..")</f>
        <v>0.40714285714285714</v>
      </c>
      <c r="T170">
        <f>IF(ISNUMBER('CCR By Report Year'!AF170)=TRUE,HLOOKUP('CCR By Report Year'!AF170,'CCR By Report Year'!$J$4:$P$254,FinalData!$A170+1,FALSE),"..")</f>
        <v>0.40714285714285714</v>
      </c>
      <c r="U170">
        <f>IF(ISNUMBER('CCR By Report Year'!AG170)=TRUE,HLOOKUP('CCR By Report Year'!AG170,'CCR By Report Year'!$J$4:$P$254,FinalData!$A170+1,FALSE),"..")</f>
        <v>0.4375</v>
      </c>
      <c r="V170">
        <f>IF(ISNUMBER('CCR By Report Year'!AH170)=TRUE,HLOOKUP('CCR By Report Year'!AH170,'CCR By Report Year'!$J$4:$P$254,FinalData!$A170+1,FALSE),"..")</f>
        <v>0.4375</v>
      </c>
      <c r="W170">
        <f>IF(ISNUMBER('CCR By Report Year'!AI170)=TRUE,HLOOKUP('CCR By Report Year'!AI170,'CCR By Report Year'!$J$4:$P$254,FinalData!$A170+1,FALSE),"..")</f>
        <v>0.4375</v>
      </c>
      <c r="X170">
        <f>IF(ISNUMBER('CCR By Report Year'!AJ170)=TRUE,HLOOKUP('CCR By Report Year'!AJ170,'CCR By Report Year'!$J$4:$P$254,FinalData!$A170+1,FALSE),"..")</f>
        <v>0.4375</v>
      </c>
      <c r="Y170">
        <f>IF(ISNUMBER('CCR By Report Year'!Z170)=TRUE,HLOOKUP('CCR By Report Year'!Z170,'CCR By Report Year'!$R$4:$X$254,FinalData!$A170+1,FALSE),"..")</f>
        <v>0.5446428571428571</v>
      </c>
      <c r="Z170">
        <f>IF(ISNUMBER('CCR By Report Year'!AA170)=TRUE,HLOOKUP('CCR By Report Year'!AA170,'CCR By Report Year'!$R$4:$X$254,FinalData!$A170+1,FALSE),"..")</f>
        <v>0.32908163265306117</v>
      </c>
      <c r="AA170">
        <f>IF(ISNUMBER('CCR By Report Year'!AB170)=TRUE,HLOOKUP('CCR By Report Year'!AB170,'CCR By Report Year'!$R$4:$X$254,FinalData!$A170+1,FALSE),"..")</f>
        <v>0.32908163265306117</v>
      </c>
      <c r="AB170">
        <f>IF(ISNUMBER('CCR By Report Year'!AC170)=TRUE,HLOOKUP('CCR By Report Year'!AC170,'CCR By Report Year'!$R$4:$X$254,FinalData!$A170+1,FALSE),"..")</f>
        <v>0.44642857142857145</v>
      </c>
      <c r="AC170">
        <f>IF(ISNUMBER('CCR By Report Year'!AD170)=TRUE,HLOOKUP('CCR By Report Year'!AD170,'CCR By Report Year'!$R$4:$X$254,FinalData!$A170+1,FALSE),"..")</f>
        <v>0.44642857142857145</v>
      </c>
      <c r="AD170">
        <f>IF(ISNUMBER('CCR By Report Year'!AE170)=TRUE,HLOOKUP('CCR By Report Year'!AE170,'CCR By Report Year'!$R$4:$X$254,FinalData!$A170+1,FALSE),"..")</f>
        <v>0.44642857142857145</v>
      </c>
      <c r="AE170">
        <f>IF(ISNUMBER('CCR By Report Year'!AF170)=TRUE,HLOOKUP('CCR By Report Year'!AF170,'CCR By Report Year'!$R$4:$X$254,FinalData!$A170+1,FALSE),"..")</f>
        <v>0.44642857142857145</v>
      </c>
      <c r="AF170">
        <f>IF(ISNUMBER('CCR By Report Year'!AG170)=TRUE,HLOOKUP('CCR By Report Year'!AG170,'CCR By Report Year'!$R$4:$X$254,FinalData!$A170+1,FALSE),"..")</f>
        <v>0.45654761904761898</v>
      </c>
      <c r="AG170">
        <f>IF(ISNUMBER('CCR By Report Year'!AH170)=TRUE,HLOOKUP('CCR By Report Year'!AH170,'CCR By Report Year'!$R$4:$X$254,FinalData!$A170+1,FALSE),"..")</f>
        <v>0.45654761904761898</v>
      </c>
      <c r="AH170">
        <f>IF(ISNUMBER('CCR By Report Year'!AI170)=TRUE,HLOOKUP('CCR By Report Year'!AI170,'CCR By Report Year'!$R$4:$X$254,FinalData!$A170+1,FALSE),"..")</f>
        <v>0.45654761904761898</v>
      </c>
      <c r="AI170">
        <f>IF(ISNUMBER('CCR By Report Year'!AJ170)=TRUE,HLOOKUP('CCR By Report Year'!AJ170,'CCR By Report Year'!$R$4:$X$254,FinalData!$A170+1,FALSE),"..")</f>
        <v>0.45654761904761898</v>
      </c>
    </row>
    <row r="171" spans="1:35" x14ac:dyDescent="0.35">
      <c r="A171">
        <v>167</v>
      </c>
      <c r="B171" t="s">
        <v>166</v>
      </c>
      <c r="C171" t="str">
        <f>IF(ISNUMBER('CCR By Report Year'!Z171)=TRUE,HLOOKUP('CCR By Report Year'!Z171,'CCR By Report Year'!$A$4:$H$254,FinalData!$A171+1,FALSE),"..")</f>
        <v>..</v>
      </c>
      <c r="D171" t="str">
        <f>IF(ISNUMBER('CCR By Report Year'!AA171)=TRUE,HLOOKUP('CCR By Report Year'!AA171,'CCR By Report Year'!$A$4:$H$254,FinalData!$A171+1,FALSE),"..")</f>
        <v>..</v>
      </c>
      <c r="E171" t="str">
        <f>IF(ISNUMBER('CCR By Report Year'!AB171)=TRUE,HLOOKUP('CCR By Report Year'!AB171,'CCR By Report Year'!$A$4:$H$254,FinalData!$A171+1,FALSE),"..")</f>
        <v>..</v>
      </c>
      <c r="F171" t="str">
        <f>IF(ISNUMBER('CCR By Report Year'!AC171)=TRUE,HLOOKUP('CCR By Report Year'!AC171,'CCR By Report Year'!$A$4:$H$254,FinalData!$A171+1,FALSE),"..")</f>
        <v>..</v>
      </c>
      <c r="G171" t="str">
        <f>IF(ISNUMBER('CCR By Report Year'!AD171)=TRUE,HLOOKUP('CCR By Report Year'!AD171,'CCR By Report Year'!$A$4:$H$254,FinalData!$A171+1,FALSE),"..")</f>
        <v>..</v>
      </c>
      <c r="H171" t="str">
        <f>IF(ISNUMBER('CCR By Report Year'!AE171)=TRUE,HLOOKUP('CCR By Report Year'!AE171,'CCR By Report Year'!$A$4:$H$254,FinalData!$A171+1,FALSE),"..")</f>
        <v>..</v>
      </c>
      <c r="I171" t="str">
        <f>IF(ISNUMBER('CCR By Report Year'!AF171)=TRUE,HLOOKUP('CCR By Report Year'!AF171,'CCR By Report Year'!$A$4:$H$254,FinalData!$A171+1,FALSE),"..")</f>
        <v>..</v>
      </c>
      <c r="J171" t="str">
        <f>IF(ISNUMBER('CCR By Report Year'!AG171)=TRUE,HLOOKUP('CCR By Report Year'!AG171,'CCR By Report Year'!$A$4:$H$254,FinalData!$A171+1,FALSE),"..")</f>
        <v>..</v>
      </c>
      <c r="K171" t="str">
        <f>IF(ISNUMBER('CCR By Report Year'!AH171)=TRUE,HLOOKUP('CCR By Report Year'!AH171,'CCR By Report Year'!$A$4:$H$254,FinalData!$A171+1,FALSE),"..")</f>
        <v>..</v>
      </c>
      <c r="L171" t="str">
        <f>IF(ISNUMBER('CCR By Report Year'!AI171)=TRUE,HLOOKUP('CCR By Report Year'!AI171,'CCR By Report Year'!$A$4:$H$254,FinalData!$A171+1,FALSE),"..")</f>
        <v>..</v>
      </c>
      <c r="M171" t="str">
        <f>IF(ISNUMBER('CCR By Report Year'!AJ171)=TRUE,HLOOKUP('CCR By Report Year'!AJ171,'CCR By Report Year'!$A$4:$H$254,FinalData!$A171+1,FALSE),"..")</f>
        <v>..</v>
      </c>
      <c r="N171" t="str">
        <f>IF(ISNUMBER('CCR By Report Year'!Z171)=TRUE,HLOOKUP('CCR By Report Year'!Z171,'CCR By Report Year'!$J$4:$P$254,FinalData!$A171+1,FALSE),"..")</f>
        <v>..</v>
      </c>
      <c r="O171" t="str">
        <f>IF(ISNUMBER('CCR By Report Year'!AA171)=TRUE,HLOOKUP('CCR By Report Year'!AA171,'CCR By Report Year'!$J$4:$P$254,FinalData!$A171+1,FALSE),"..")</f>
        <v>..</v>
      </c>
      <c r="P171" t="str">
        <f>IF(ISNUMBER('CCR By Report Year'!AB171)=TRUE,HLOOKUP('CCR By Report Year'!AB171,'CCR By Report Year'!$J$4:$P$254,FinalData!$A171+1,FALSE),"..")</f>
        <v>..</v>
      </c>
      <c r="Q171" t="str">
        <f>IF(ISNUMBER('CCR By Report Year'!AC171)=TRUE,HLOOKUP('CCR By Report Year'!AC171,'CCR By Report Year'!$J$4:$P$254,FinalData!$A171+1,FALSE),"..")</f>
        <v>..</v>
      </c>
      <c r="R171" t="str">
        <f>IF(ISNUMBER('CCR By Report Year'!AD171)=TRUE,HLOOKUP('CCR By Report Year'!AD171,'CCR By Report Year'!$J$4:$P$254,FinalData!$A171+1,FALSE),"..")</f>
        <v>..</v>
      </c>
      <c r="S171" t="str">
        <f>IF(ISNUMBER('CCR By Report Year'!AE171)=TRUE,HLOOKUP('CCR By Report Year'!AE171,'CCR By Report Year'!$J$4:$P$254,FinalData!$A171+1,FALSE),"..")</f>
        <v>..</v>
      </c>
      <c r="T171" t="str">
        <f>IF(ISNUMBER('CCR By Report Year'!AF171)=TRUE,HLOOKUP('CCR By Report Year'!AF171,'CCR By Report Year'!$J$4:$P$254,FinalData!$A171+1,FALSE),"..")</f>
        <v>..</v>
      </c>
      <c r="U171" t="str">
        <f>IF(ISNUMBER('CCR By Report Year'!AG171)=TRUE,HLOOKUP('CCR By Report Year'!AG171,'CCR By Report Year'!$J$4:$P$254,FinalData!$A171+1,FALSE),"..")</f>
        <v>..</v>
      </c>
      <c r="V171" t="str">
        <f>IF(ISNUMBER('CCR By Report Year'!AH171)=TRUE,HLOOKUP('CCR By Report Year'!AH171,'CCR By Report Year'!$J$4:$P$254,FinalData!$A171+1,FALSE),"..")</f>
        <v>..</v>
      </c>
      <c r="W171" t="str">
        <f>IF(ISNUMBER('CCR By Report Year'!AI171)=TRUE,HLOOKUP('CCR By Report Year'!AI171,'CCR By Report Year'!$J$4:$P$254,FinalData!$A171+1,FALSE),"..")</f>
        <v>..</v>
      </c>
      <c r="X171" t="str">
        <f>IF(ISNUMBER('CCR By Report Year'!AJ171)=TRUE,HLOOKUP('CCR By Report Year'!AJ171,'CCR By Report Year'!$J$4:$P$254,FinalData!$A171+1,FALSE),"..")</f>
        <v>..</v>
      </c>
      <c r="Y171" t="str">
        <f>IF(ISNUMBER('CCR By Report Year'!Z171)=TRUE,HLOOKUP('CCR By Report Year'!Z171,'CCR By Report Year'!$R$4:$X$254,FinalData!$A171+1,FALSE),"..")</f>
        <v>..</v>
      </c>
      <c r="Z171" t="str">
        <f>IF(ISNUMBER('CCR By Report Year'!AA171)=TRUE,HLOOKUP('CCR By Report Year'!AA171,'CCR By Report Year'!$R$4:$X$254,FinalData!$A171+1,FALSE),"..")</f>
        <v>..</v>
      </c>
      <c r="AA171" t="str">
        <f>IF(ISNUMBER('CCR By Report Year'!AB171)=TRUE,HLOOKUP('CCR By Report Year'!AB171,'CCR By Report Year'!$R$4:$X$254,FinalData!$A171+1,FALSE),"..")</f>
        <v>..</v>
      </c>
      <c r="AB171" t="str">
        <f>IF(ISNUMBER('CCR By Report Year'!AC171)=TRUE,HLOOKUP('CCR By Report Year'!AC171,'CCR By Report Year'!$R$4:$X$254,FinalData!$A171+1,FALSE),"..")</f>
        <v>..</v>
      </c>
      <c r="AC171" t="str">
        <f>IF(ISNUMBER('CCR By Report Year'!AD171)=TRUE,HLOOKUP('CCR By Report Year'!AD171,'CCR By Report Year'!$R$4:$X$254,FinalData!$A171+1,FALSE),"..")</f>
        <v>..</v>
      </c>
      <c r="AD171" t="str">
        <f>IF(ISNUMBER('CCR By Report Year'!AE171)=TRUE,HLOOKUP('CCR By Report Year'!AE171,'CCR By Report Year'!$R$4:$X$254,FinalData!$A171+1,FALSE),"..")</f>
        <v>..</v>
      </c>
      <c r="AE171" t="str">
        <f>IF(ISNUMBER('CCR By Report Year'!AF171)=TRUE,HLOOKUP('CCR By Report Year'!AF171,'CCR By Report Year'!$R$4:$X$254,FinalData!$A171+1,FALSE),"..")</f>
        <v>..</v>
      </c>
      <c r="AF171" t="str">
        <f>IF(ISNUMBER('CCR By Report Year'!AG171)=TRUE,HLOOKUP('CCR By Report Year'!AG171,'CCR By Report Year'!$R$4:$X$254,FinalData!$A171+1,FALSE),"..")</f>
        <v>..</v>
      </c>
      <c r="AG171" t="str">
        <f>IF(ISNUMBER('CCR By Report Year'!AH171)=TRUE,HLOOKUP('CCR By Report Year'!AH171,'CCR By Report Year'!$R$4:$X$254,FinalData!$A171+1,FALSE),"..")</f>
        <v>..</v>
      </c>
      <c r="AH171" t="str">
        <f>IF(ISNUMBER('CCR By Report Year'!AI171)=TRUE,HLOOKUP('CCR By Report Year'!AI171,'CCR By Report Year'!$R$4:$X$254,FinalData!$A171+1,FALSE),"..")</f>
        <v>..</v>
      </c>
      <c r="AI171" t="str">
        <f>IF(ISNUMBER('CCR By Report Year'!AJ171)=TRUE,HLOOKUP('CCR By Report Year'!AJ171,'CCR By Report Year'!$R$4:$X$254,FinalData!$A171+1,FALSE),"..")</f>
        <v>..</v>
      </c>
    </row>
    <row r="172" spans="1:35" x14ac:dyDescent="0.35">
      <c r="A172">
        <v>168</v>
      </c>
      <c r="B172" t="s">
        <v>167</v>
      </c>
      <c r="C172" t="str">
        <f>IF(ISNUMBER('CCR By Report Year'!Z172)=TRUE,HLOOKUP('CCR By Report Year'!Z172,'CCR By Report Year'!$A$4:$H$254,FinalData!$A172+1,FALSE),"..")</f>
        <v>..</v>
      </c>
      <c r="D172" t="str">
        <f>IF(ISNUMBER('CCR By Report Year'!AA172)=TRUE,HLOOKUP('CCR By Report Year'!AA172,'CCR By Report Year'!$A$4:$H$254,FinalData!$A172+1,FALSE),"..")</f>
        <v>..</v>
      </c>
      <c r="E172" t="str">
        <f>IF(ISNUMBER('CCR By Report Year'!AB172)=TRUE,HLOOKUP('CCR By Report Year'!AB172,'CCR By Report Year'!$A$4:$H$254,FinalData!$A172+1,FALSE),"..")</f>
        <v>..</v>
      </c>
      <c r="F172" t="str">
        <f>IF(ISNUMBER('CCR By Report Year'!AC172)=TRUE,HLOOKUP('CCR By Report Year'!AC172,'CCR By Report Year'!$A$4:$H$254,FinalData!$A172+1,FALSE),"..")</f>
        <v>..</v>
      </c>
      <c r="G172" t="str">
        <f>IF(ISNUMBER('CCR By Report Year'!AD172)=TRUE,HLOOKUP('CCR By Report Year'!AD172,'CCR By Report Year'!$A$4:$H$254,FinalData!$A172+1,FALSE),"..")</f>
        <v>..</v>
      </c>
      <c r="H172" t="str">
        <f>IF(ISNUMBER('CCR By Report Year'!AE172)=TRUE,HLOOKUP('CCR By Report Year'!AE172,'CCR By Report Year'!$A$4:$H$254,FinalData!$A172+1,FALSE),"..")</f>
        <v>..</v>
      </c>
      <c r="I172" t="str">
        <f>IF(ISNUMBER('CCR By Report Year'!AF172)=TRUE,HLOOKUP('CCR By Report Year'!AF172,'CCR By Report Year'!$A$4:$H$254,FinalData!$A172+1,FALSE),"..")</f>
        <v>..</v>
      </c>
      <c r="J172" t="str">
        <f>IF(ISNUMBER('CCR By Report Year'!AG172)=TRUE,HLOOKUP('CCR By Report Year'!AG172,'CCR By Report Year'!$A$4:$H$254,FinalData!$A172+1,FALSE),"..")</f>
        <v>..</v>
      </c>
      <c r="K172" t="str">
        <f>IF(ISNUMBER('CCR By Report Year'!AH172)=TRUE,HLOOKUP('CCR By Report Year'!AH172,'CCR By Report Year'!$A$4:$H$254,FinalData!$A172+1,FALSE),"..")</f>
        <v>..</v>
      </c>
      <c r="L172" t="str">
        <f>IF(ISNUMBER('CCR By Report Year'!AI172)=TRUE,HLOOKUP('CCR By Report Year'!AI172,'CCR By Report Year'!$A$4:$H$254,FinalData!$A172+1,FALSE),"..")</f>
        <v>..</v>
      </c>
      <c r="M172" t="str">
        <f>IF(ISNUMBER('CCR By Report Year'!AJ172)=TRUE,HLOOKUP('CCR By Report Year'!AJ172,'CCR By Report Year'!$A$4:$H$254,FinalData!$A172+1,FALSE),"..")</f>
        <v>..</v>
      </c>
      <c r="N172" t="str">
        <f>IF(ISNUMBER('CCR By Report Year'!Z172)=TRUE,HLOOKUP('CCR By Report Year'!Z172,'CCR By Report Year'!$J$4:$P$254,FinalData!$A172+1,FALSE),"..")</f>
        <v>..</v>
      </c>
      <c r="O172" t="str">
        <f>IF(ISNUMBER('CCR By Report Year'!AA172)=TRUE,HLOOKUP('CCR By Report Year'!AA172,'CCR By Report Year'!$J$4:$P$254,FinalData!$A172+1,FALSE),"..")</f>
        <v>..</v>
      </c>
      <c r="P172" t="str">
        <f>IF(ISNUMBER('CCR By Report Year'!AB172)=TRUE,HLOOKUP('CCR By Report Year'!AB172,'CCR By Report Year'!$J$4:$P$254,FinalData!$A172+1,FALSE),"..")</f>
        <v>..</v>
      </c>
      <c r="Q172" t="str">
        <f>IF(ISNUMBER('CCR By Report Year'!AC172)=TRUE,HLOOKUP('CCR By Report Year'!AC172,'CCR By Report Year'!$J$4:$P$254,FinalData!$A172+1,FALSE),"..")</f>
        <v>..</v>
      </c>
      <c r="R172" t="str">
        <f>IF(ISNUMBER('CCR By Report Year'!AD172)=TRUE,HLOOKUP('CCR By Report Year'!AD172,'CCR By Report Year'!$J$4:$P$254,FinalData!$A172+1,FALSE),"..")</f>
        <v>..</v>
      </c>
      <c r="S172" t="str">
        <f>IF(ISNUMBER('CCR By Report Year'!AE172)=TRUE,HLOOKUP('CCR By Report Year'!AE172,'CCR By Report Year'!$J$4:$P$254,FinalData!$A172+1,FALSE),"..")</f>
        <v>..</v>
      </c>
      <c r="T172" t="str">
        <f>IF(ISNUMBER('CCR By Report Year'!AF172)=TRUE,HLOOKUP('CCR By Report Year'!AF172,'CCR By Report Year'!$J$4:$P$254,FinalData!$A172+1,FALSE),"..")</f>
        <v>..</v>
      </c>
      <c r="U172" t="str">
        <f>IF(ISNUMBER('CCR By Report Year'!AG172)=TRUE,HLOOKUP('CCR By Report Year'!AG172,'CCR By Report Year'!$J$4:$P$254,FinalData!$A172+1,FALSE),"..")</f>
        <v>..</v>
      </c>
      <c r="V172" t="str">
        <f>IF(ISNUMBER('CCR By Report Year'!AH172)=TRUE,HLOOKUP('CCR By Report Year'!AH172,'CCR By Report Year'!$J$4:$P$254,FinalData!$A172+1,FALSE),"..")</f>
        <v>..</v>
      </c>
      <c r="W172" t="str">
        <f>IF(ISNUMBER('CCR By Report Year'!AI172)=TRUE,HLOOKUP('CCR By Report Year'!AI172,'CCR By Report Year'!$J$4:$P$254,FinalData!$A172+1,FALSE),"..")</f>
        <v>..</v>
      </c>
      <c r="X172" t="str">
        <f>IF(ISNUMBER('CCR By Report Year'!AJ172)=TRUE,HLOOKUP('CCR By Report Year'!AJ172,'CCR By Report Year'!$J$4:$P$254,FinalData!$A172+1,FALSE),"..")</f>
        <v>..</v>
      </c>
      <c r="Y172" t="str">
        <f>IF(ISNUMBER('CCR By Report Year'!Z172)=TRUE,HLOOKUP('CCR By Report Year'!Z172,'CCR By Report Year'!$R$4:$X$254,FinalData!$A172+1,FALSE),"..")</f>
        <v>..</v>
      </c>
      <c r="Z172" t="str">
        <f>IF(ISNUMBER('CCR By Report Year'!AA172)=TRUE,HLOOKUP('CCR By Report Year'!AA172,'CCR By Report Year'!$R$4:$X$254,FinalData!$A172+1,FALSE),"..")</f>
        <v>..</v>
      </c>
      <c r="AA172" t="str">
        <f>IF(ISNUMBER('CCR By Report Year'!AB172)=TRUE,HLOOKUP('CCR By Report Year'!AB172,'CCR By Report Year'!$R$4:$X$254,FinalData!$A172+1,FALSE),"..")</f>
        <v>..</v>
      </c>
      <c r="AB172" t="str">
        <f>IF(ISNUMBER('CCR By Report Year'!AC172)=TRUE,HLOOKUP('CCR By Report Year'!AC172,'CCR By Report Year'!$R$4:$X$254,FinalData!$A172+1,FALSE),"..")</f>
        <v>..</v>
      </c>
      <c r="AC172" t="str">
        <f>IF(ISNUMBER('CCR By Report Year'!AD172)=TRUE,HLOOKUP('CCR By Report Year'!AD172,'CCR By Report Year'!$R$4:$X$254,FinalData!$A172+1,FALSE),"..")</f>
        <v>..</v>
      </c>
      <c r="AD172" t="str">
        <f>IF(ISNUMBER('CCR By Report Year'!AE172)=TRUE,HLOOKUP('CCR By Report Year'!AE172,'CCR By Report Year'!$R$4:$X$254,FinalData!$A172+1,FALSE),"..")</f>
        <v>..</v>
      </c>
      <c r="AE172" t="str">
        <f>IF(ISNUMBER('CCR By Report Year'!AF172)=TRUE,HLOOKUP('CCR By Report Year'!AF172,'CCR By Report Year'!$R$4:$X$254,FinalData!$A172+1,FALSE),"..")</f>
        <v>..</v>
      </c>
      <c r="AF172" t="str">
        <f>IF(ISNUMBER('CCR By Report Year'!AG172)=TRUE,HLOOKUP('CCR By Report Year'!AG172,'CCR By Report Year'!$R$4:$X$254,FinalData!$A172+1,FALSE),"..")</f>
        <v>..</v>
      </c>
      <c r="AG172" t="str">
        <f>IF(ISNUMBER('CCR By Report Year'!AH172)=TRUE,HLOOKUP('CCR By Report Year'!AH172,'CCR By Report Year'!$R$4:$X$254,FinalData!$A172+1,FALSE),"..")</f>
        <v>..</v>
      </c>
      <c r="AH172" t="str">
        <f>IF(ISNUMBER('CCR By Report Year'!AI172)=TRUE,HLOOKUP('CCR By Report Year'!AI172,'CCR By Report Year'!$R$4:$X$254,FinalData!$A172+1,FALSE),"..")</f>
        <v>..</v>
      </c>
      <c r="AI172" t="str">
        <f>IF(ISNUMBER('CCR By Report Year'!AJ172)=TRUE,HLOOKUP('CCR By Report Year'!AJ172,'CCR By Report Year'!$R$4:$X$254,FinalData!$A172+1,FALSE),"..")</f>
        <v>..</v>
      </c>
    </row>
    <row r="173" spans="1:35" x14ac:dyDescent="0.35">
      <c r="A173">
        <v>169</v>
      </c>
      <c r="B173" t="s">
        <v>168</v>
      </c>
      <c r="C173" t="str">
        <f>IF(ISNUMBER('CCR By Report Year'!Z173)=TRUE,HLOOKUP('CCR By Report Year'!Z173,'CCR By Report Year'!$A$4:$H$254,FinalData!$A173+1,FALSE),"..")</f>
        <v>..</v>
      </c>
      <c r="D173" t="str">
        <f>IF(ISNUMBER('CCR By Report Year'!AA173)=TRUE,HLOOKUP('CCR By Report Year'!AA173,'CCR By Report Year'!$A$4:$H$254,FinalData!$A173+1,FALSE),"..")</f>
        <v>..</v>
      </c>
      <c r="E173" t="str">
        <f>IF(ISNUMBER('CCR By Report Year'!AB173)=TRUE,HLOOKUP('CCR By Report Year'!AB173,'CCR By Report Year'!$A$4:$H$254,FinalData!$A173+1,FALSE),"..")</f>
        <v>..</v>
      </c>
      <c r="F173" t="str">
        <f>IF(ISNUMBER('CCR By Report Year'!AC173)=TRUE,HLOOKUP('CCR By Report Year'!AC173,'CCR By Report Year'!$A$4:$H$254,FinalData!$A173+1,FALSE),"..")</f>
        <v>..</v>
      </c>
      <c r="G173" t="str">
        <f>IF(ISNUMBER('CCR By Report Year'!AD173)=TRUE,HLOOKUP('CCR By Report Year'!AD173,'CCR By Report Year'!$A$4:$H$254,FinalData!$A173+1,FALSE),"..")</f>
        <v>..</v>
      </c>
      <c r="H173" t="str">
        <f>IF(ISNUMBER('CCR By Report Year'!AE173)=TRUE,HLOOKUP('CCR By Report Year'!AE173,'CCR By Report Year'!$A$4:$H$254,FinalData!$A173+1,FALSE),"..")</f>
        <v>..</v>
      </c>
      <c r="I173" t="str">
        <f>IF(ISNUMBER('CCR By Report Year'!AF173)=TRUE,HLOOKUP('CCR By Report Year'!AF173,'CCR By Report Year'!$A$4:$H$254,FinalData!$A173+1,FALSE),"..")</f>
        <v>..</v>
      </c>
      <c r="J173" t="str">
        <f>IF(ISNUMBER('CCR By Report Year'!AG173)=TRUE,HLOOKUP('CCR By Report Year'!AG173,'CCR By Report Year'!$A$4:$H$254,FinalData!$A173+1,FALSE),"..")</f>
        <v>..</v>
      </c>
      <c r="K173" t="str">
        <f>IF(ISNUMBER('CCR By Report Year'!AH173)=TRUE,HLOOKUP('CCR By Report Year'!AH173,'CCR By Report Year'!$A$4:$H$254,FinalData!$A173+1,FALSE),"..")</f>
        <v>..</v>
      </c>
      <c r="L173" t="str">
        <f>IF(ISNUMBER('CCR By Report Year'!AI173)=TRUE,HLOOKUP('CCR By Report Year'!AI173,'CCR By Report Year'!$A$4:$H$254,FinalData!$A173+1,FALSE),"..")</f>
        <v>..</v>
      </c>
      <c r="M173" t="str">
        <f>IF(ISNUMBER('CCR By Report Year'!AJ173)=TRUE,HLOOKUP('CCR By Report Year'!AJ173,'CCR By Report Year'!$A$4:$H$254,FinalData!$A173+1,FALSE),"..")</f>
        <v>..</v>
      </c>
      <c r="N173" t="str">
        <f>IF(ISNUMBER('CCR By Report Year'!Z173)=TRUE,HLOOKUP('CCR By Report Year'!Z173,'CCR By Report Year'!$J$4:$P$254,FinalData!$A173+1,FALSE),"..")</f>
        <v>..</v>
      </c>
      <c r="O173" t="str">
        <f>IF(ISNUMBER('CCR By Report Year'!AA173)=TRUE,HLOOKUP('CCR By Report Year'!AA173,'CCR By Report Year'!$J$4:$P$254,FinalData!$A173+1,FALSE),"..")</f>
        <v>..</v>
      </c>
      <c r="P173" t="str">
        <f>IF(ISNUMBER('CCR By Report Year'!AB173)=TRUE,HLOOKUP('CCR By Report Year'!AB173,'CCR By Report Year'!$J$4:$P$254,FinalData!$A173+1,FALSE),"..")</f>
        <v>..</v>
      </c>
      <c r="Q173" t="str">
        <f>IF(ISNUMBER('CCR By Report Year'!AC173)=TRUE,HLOOKUP('CCR By Report Year'!AC173,'CCR By Report Year'!$J$4:$P$254,FinalData!$A173+1,FALSE),"..")</f>
        <v>..</v>
      </c>
      <c r="R173" t="str">
        <f>IF(ISNUMBER('CCR By Report Year'!AD173)=TRUE,HLOOKUP('CCR By Report Year'!AD173,'CCR By Report Year'!$J$4:$P$254,FinalData!$A173+1,FALSE),"..")</f>
        <v>..</v>
      </c>
      <c r="S173" t="str">
        <f>IF(ISNUMBER('CCR By Report Year'!AE173)=TRUE,HLOOKUP('CCR By Report Year'!AE173,'CCR By Report Year'!$J$4:$P$254,FinalData!$A173+1,FALSE),"..")</f>
        <v>..</v>
      </c>
      <c r="T173" t="str">
        <f>IF(ISNUMBER('CCR By Report Year'!AF173)=TRUE,HLOOKUP('CCR By Report Year'!AF173,'CCR By Report Year'!$J$4:$P$254,FinalData!$A173+1,FALSE),"..")</f>
        <v>..</v>
      </c>
      <c r="U173" t="str">
        <f>IF(ISNUMBER('CCR By Report Year'!AG173)=TRUE,HLOOKUP('CCR By Report Year'!AG173,'CCR By Report Year'!$J$4:$P$254,FinalData!$A173+1,FALSE),"..")</f>
        <v>..</v>
      </c>
      <c r="V173" t="str">
        <f>IF(ISNUMBER('CCR By Report Year'!AH173)=TRUE,HLOOKUP('CCR By Report Year'!AH173,'CCR By Report Year'!$J$4:$P$254,FinalData!$A173+1,FALSE),"..")</f>
        <v>..</v>
      </c>
      <c r="W173" t="str">
        <f>IF(ISNUMBER('CCR By Report Year'!AI173)=TRUE,HLOOKUP('CCR By Report Year'!AI173,'CCR By Report Year'!$J$4:$P$254,FinalData!$A173+1,FALSE),"..")</f>
        <v>..</v>
      </c>
      <c r="X173" t="str">
        <f>IF(ISNUMBER('CCR By Report Year'!AJ173)=TRUE,HLOOKUP('CCR By Report Year'!AJ173,'CCR By Report Year'!$J$4:$P$254,FinalData!$A173+1,FALSE),"..")</f>
        <v>..</v>
      </c>
      <c r="Y173" t="str">
        <f>IF(ISNUMBER('CCR By Report Year'!Z173)=TRUE,HLOOKUP('CCR By Report Year'!Z173,'CCR By Report Year'!$R$4:$X$254,FinalData!$A173+1,FALSE),"..")</f>
        <v>..</v>
      </c>
      <c r="Z173" t="str">
        <f>IF(ISNUMBER('CCR By Report Year'!AA173)=TRUE,HLOOKUP('CCR By Report Year'!AA173,'CCR By Report Year'!$R$4:$X$254,FinalData!$A173+1,FALSE),"..")</f>
        <v>..</v>
      </c>
      <c r="AA173" t="str">
        <f>IF(ISNUMBER('CCR By Report Year'!AB173)=TRUE,HLOOKUP('CCR By Report Year'!AB173,'CCR By Report Year'!$R$4:$X$254,FinalData!$A173+1,FALSE),"..")</f>
        <v>..</v>
      </c>
      <c r="AB173" t="str">
        <f>IF(ISNUMBER('CCR By Report Year'!AC173)=TRUE,HLOOKUP('CCR By Report Year'!AC173,'CCR By Report Year'!$R$4:$X$254,FinalData!$A173+1,FALSE),"..")</f>
        <v>..</v>
      </c>
      <c r="AC173" t="str">
        <f>IF(ISNUMBER('CCR By Report Year'!AD173)=TRUE,HLOOKUP('CCR By Report Year'!AD173,'CCR By Report Year'!$R$4:$X$254,FinalData!$A173+1,FALSE),"..")</f>
        <v>..</v>
      </c>
      <c r="AD173" t="str">
        <f>IF(ISNUMBER('CCR By Report Year'!AE173)=TRUE,HLOOKUP('CCR By Report Year'!AE173,'CCR By Report Year'!$R$4:$X$254,FinalData!$A173+1,FALSE),"..")</f>
        <v>..</v>
      </c>
      <c r="AE173" t="str">
        <f>IF(ISNUMBER('CCR By Report Year'!AF173)=TRUE,HLOOKUP('CCR By Report Year'!AF173,'CCR By Report Year'!$R$4:$X$254,FinalData!$A173+1,FALSE),"..")</f>
        <v>..</v>
      </c>
      <c r="AF173" t="str">
        <f>IF(ISNUMBER('CCR By Report Year'!AG173)=TRUE,HLOOKUP('CCR By Report Year'!AG173,'CCR By Report Year'!$R$4:$X$254,FinalData!$A173+1,FALSE),"..")</f>
        <v>..</v>
      </c>
      <c r="AG173" t="str">
        <f>IF(ISNUMBER('CCR By Report Year'!AH173)=TRUE,HLOOKUP('CCR By Report Year'!AH173,'CCR By Report Year'!$R$4:$X$254,FinalData!$A173+1,FALSE),"..")</f>
        <v>..</v>
      </c>
      <c r="AH173" t="str">
        <f>IF(ISNUMBER('CCR By Report Year'!AI173)=TRUE,HLOOKUP('CCR By Report Year'!AI173,'CCR By Report Year'!$R$4:$X$254,FinalData!$A173+1,FALSE),"..")</f>
        <v>..</v>
      </c>
      <c r="AI173" t="str">
        <f>IF(ISNUMBER('CCR By Report Year'!AJ173)=TRUE,HLOOKUP('CCR By Report Year'!AJ173,'CCR By Report Year'!$R$4:$X$254,FinalData!$A173+1,FALSE),"..")</f>
        <v>..</v>
      </c>
    </row>
    <row r="174" spans="1:35" x14ac:dyDescent="0.35">
      <c r="A174">
        <v>170</v>
      </c>
      <c r="B174" t="s">
        <v>169</v>
      </c>
      <c r="C174">
        <f>IF(ISNUMBER('CCR By Report Year'!Z174)=TRUE,HLOOKUP('CCR By Report Year'!Z174,'CCR By Report Year'!$A$4:$H$254,FinalData!$A174+1,FALSE),"..")</f>
        <v>0.31893424036281176</v>
      </c>
      <c r="D174">
        <f>IF(ISNUMBER('CCR By Report Year'!AA174)=TRUE,HLOOKUP('CCR By Report Year'!AA174,'CCR By Report Year'!$A$4:$H$254,FinalData!$A174+1,FALSE),"..")</f>
        <v>0.27881802721088433</v>
      </c>
      <c r="E174">
        <f>IF(ISNUMBER('CCR By Report Year'!AB174)=TRUE,HLOOKUP('CCR By Report Year'!AB174,'CCR By Report Year'!$A$4:$H$254,FinalData!$A174+1,FALSE),"..")</f>
        <v>0.27881802721088433</v>
      </c>
      <c r="F174">
        <f>IF(ISNUMBER('CCR By Report Year'!AC174)=TRUE,HLOOKUP('CCR By Report Year'!AC174,'CCR By Report Year'!$A$4:$H$254,FinalData!$A174+1,FALSE),"..")</f>
        <v>0.43068027210884352</v>
      </c>
      <c r="G174">
        <f>IF(ISNUMBER('CCR By Report Year'!AD174)=TRUE,HLOOKUP('CCR By Report Year'!AD174,'CCR By Report Year'!$A$4:$H$254,FinalData!$A174+1,FALSE),"..")</f>
        <v>0.43068027210884352</v>
      </c>
      <c r="H174">
        <f>IF(ISNUMBER('CCR By Report Year'!AE174)=TRUE,HLOOKUP('CCR By Report Year'!AE174,'CCR By Report Year'!$A$4:$H$254,FinalData!$A174+1,FALSE),"..")</f>
        <v>0.43068027210884352</v>
      </c>
      <c r="I174">
        <f>IF(ISNUMBER('CCR By Report Year'!AF174)=TRUE,HLOOKUP('CCR By Report Year'!AF174,'CCR By Report Year'!$A$4:$H$254,FinalData!$A174+1,FALSE),"..")</f>
        <v>0.43068027210884352</v>
      </c>
      <c r="J174">
        <f>IF(ISNUMBER('CCR By Report Year'!AG174)=TRUE,HLOOKUP('CCR By Report Year'!AG174,'CCR By Report Year'!$A$4:$H$254,FinalData!$A174+1,FALSE),"..")</f>
        <v>0.43068027210884352</v>
      </c>
      <c r="K174">
        <f>IF(ISNUMBER('CCR By Report Year'!AH174)=TRUE,HLOOKUP('CCR By Report Year'!AH174,'CCR By Report Year'!$A$4:$H$254,FinalData!$A174+1,FALSE),"..")</f>
        <v>0.43068027210884352</v>
      </c>
      <c r="L174">
        <f>IF(ISNUMBER('CCR By Report Year'!AI174)=TRUE,HLOOKUP('CCR By Report Year'!AI174,'CCR By Report Year'!$A$4:$H$254,FinalData!$A174+1,FALSE),"..")</f>
        <v>0.43068027210884352</v>
      </c>
      <c r="M174">
        <f>IF(ISNUMBER('CCR By Report Year'!AJ174)=TRUE,HLOOKUP('CCR By Report Year'!AJ174,'CCR By Report Year'!$A$4:$H$254,FinalData!$A174+1,FALSE),"..")</f>
        <v>0.43068027210884352</v>
      </c>
      <c r="N174">
        <f>IF(ISNUMBER('CCR By Report Year'!Z174)=TRUE,HLOOKUP('CCR By Report Year'!Z174,'CCR By Report Year'!$J$4:$P$254,FinalData!$A174+1,FALSE),"..")</f>
        <v>0.28996598639455778</v>
      </c>
      <c r="O174">
        <f>IF(ISNUMBER('CCR By Report Year'!AA174)=TRUE,HLOOKUP('CCR By Report Year'!AA174,'CCR By Report Year'!$J$4:$P$254,FinalData!$A174+1,FALSE),"..")</f>
        <v>0.26190476190476192</v>
      </c>
      <c r="P174">
        <f>IF(ISNUMBER('CCR By Report Year'!AB174)=TRUE,HLOOKUP('CCR By Report Year'!AB174,'CCR By Report Year'!$J$4:$P$254,FinalData!$A174+1,FALSE),"..")</f>
        <v>0.26190476190476192</v>
      </c>
      <c r="Q174">
        <f>IF(ISNUMBER('CCR By Report Year'!AC174)=TRUE,HLOOKUP('CCR By Report Year'!AC174,'CCR By Report Year'!$J$4:$P$254,FinalData!$A174+1,FALSE),"..")</f>
        <v>0.36071428571428571</v>
      </c>
      <c r="R174">
        <f>IF(ISNUMBER('CCR By Report Year'!AD174)=TRUE,HLOOKUP('CCR By Report Year'!AD174,'CCR By Report Year'!$J$4:$P$254,FinalData!$A174+1,FALSE),"..")</f>
        <v>0.36071428571428571</v>
      </c>
      <c r="S174">
        <f>IF(ISNUMBER('CCR By Report Year'!AE174)=TRUE,HLOOKUP('CCR By Report Year'!AE174,'CCR By Report Year'!$J$4:$P$254,FinalData!$A174+1,FALSE),"..")</f>
        <v>0.36071428571428571</v>
      </c>
      <c r="T174">
        <f>IF(ISNUMBER('CCR By Report Year'!AF174)=TRUE,HLOOKUP('CCR By Report Year'!AF174,'CCR By Report Year'!$J$4:$P$254,FinalData!$A174+1,FALSE),"..")</f>
        <v>0.36071428571428571</v>
      </c>
      <c r="U174">
        <f>IF(ISNUMBER('CCR By Report Year'!AG174)=TRUE,HLOOKUP('CCR By Report Year'!AG174,'CCR By Report Year'!$J$4:$P$254,FinalData!$A174+1,FALSE),"..")</f>
        <v>0.36071428571428571</v>
      </c>
      <c r="V174">
        <f>IF(ISNUMBER('CCR By Report Year'!AH174)=TRUE,HLOOKUP('CCR By Report Year'!AH174,'CCR By Report Year'!$J$4:$P$254,FinalData!$A174+1,FALSE),"..")</f>
        <v>0.36071428571428571</v>
      </c>
      <c r="W174">
        <f>IF(ISNUMBER('CCR By Report Year'!AI174)=TRUE,HLOOKUP('CCR By Report Year'!AI174,'CCR By Report Year'!$J$4:$P$254,FinalData!$A174+1,FALSE),"..")</f>
        <v>0.36071428571428571</v>
      </c>
      <c r="X174">
        <f>IF(ISNUMBER('CCR By Report Year'!AJ174)=TRUE,HLOOKUP('CCR By Report Year'!AJ174,'CCR By Report Year'!$J$4:$P$254,FinalData!$A174+1,FALSE),"..")</f>
        <v>0.36071428571428571</v>
      </c>
      <c r="Y174">
        <f>IF(ISNUMBER('CCR By Report Year'!Z174)=TRUE,HLOOKUP('CCR By Report Year'!Z174,'CCR By Report Year'!$R$4:$X$254,FinalData!$A174+1,FALSE),"..")</f>
        <v>0.30238095238095236</v>
      </c>
      <c r="Z174">
        <f>IF(ISNUMBER('CCR By Report Year'!AA174)=TRUE,HLOOKUP('CCR By Report Year'!AA174,'CCR By Report Year'!$R$4:$X$254,FinalData!$A174+1,FALSE),"..")</f>
        <v>0.30612244897959184</v>
      </c>
      <c r="AA174">
        <f>IF(ISNUMBER('CCR By Report Year'!AB174)=TRUE,HLOOKUP('CCR By Report Year'!AB174,'CCR By Report Year'!$R$4:$X$254,FinalData!$A174+1,FALSE),"..")</f>
        <v>0.30612244897959184</v>
      </c>
      <c r="AB174">
        <f>IF(ISNUMBER('CCR By Report Year'!AC174)=TRUE,HLOOKUP('CCR By Report Year'!AC174,'CCR By Report Year'!$R$4:$X$254,FinalData!$A174+1,FALSE),"..")</f>
        <v>0.32678571428571429</v>
      </c>
      <c r="AC174">
        <f>IF(ISNUMBER('CCR By Report Year'!AD174)=TRUE,HLOOKUP('CCR By Report Year'!AD174,'CCR By Report Year'!$R$4:$X$254,FinalData!$A174+1,FALSE),"..")</f>
        <v>0.32678571428571429</v>
      </c>
      <c r="AD174">
        <f>IF(ISNUMBER('CCR By Report Year'!AE174)=TRUE,HLOOKUP('CCR By Report Year'!AE174,'CCR By Report Year'!$R$4:$X$254,FinalData!$A174+1,FALSE),"..")</f>
        <v>0.32678571428571429</v>
      </c>
      <c r="AE174">
        <f>IF(ISNUMBER('CCR By Report Year'!AF174)=TRUE,HLOOKUP('CCR By Report Year'!AF174,'CCR By Report Year'!$R$4:$X$254,FinalData!$A174+1,FALSE),"..")</f>
        <v>0.32678571428571429</v>
      </c>
      <c r="AF174">
        <f>IF(ISNUMBER('CCR By Report Year'!AG174)=TRUE,HLOOKUP('CCR By Report Year'!AG174,'CCR By Report Year'!$R$4:$X$254,FinalData!$A174+1,FALSE),"..")</f>
        <v>0.32678571428571429</v>
      </c>
      <c r="AG174">
        <f>IF(ISNUMBER('CCR By Report Year'!AH174)=TRUE,HLOOKUP('CCR By Report Year'!AH174,'CCR By Report Year'!$R$4:$X$254,FinalData!$A174+1,FALSE),"..")</f>
        <v>0.32678571428571429</v>
      </c>
      <c r="AH174">
        <f>IF(ISNUMBER('CCR By Report Year'!AI174)=TRUE,HLOOKUP('CCR By Report Year'!AI174,'CCR By Report Year'!$R$4:$X$254,FinalData!$A174+1,FALSE),"..")</f>
        <v>0.32678571428571429</v>
      </c>
      <c r="AI174">
        <f>IF(ISNUMBER('CCR By Report Year'!AJ174)=TRUE,HLOOKUP('CCR By Report Year'!AJ174,'CCR By Report Year'!$R$4:$X$254,FinalData!$A174+1,FALSE),"..")</f>
        <v>0.32678571428571429</v>
      </c>
    </row>
    <row r="175" spans="1:35" x14ac:dyDescent="0.35">
      <c r="A175">
        <v>171</v>
      </c>
      <c r="B175" t="s">
        <v>170</v>
      </c>
      <c r="C175" t="str">
        <f>IF(ISNUMBER('CCR By Report Year'!Z175)=TRUE,HLOOKUP('CCR By Report Year'!Z175,'CCR By Report Year'!$A$4:$H$254,FinalData!$A175+1,FALSE),"..")</f>
        <v>..</v>
      </c>
      <c r="D175" t="str">
        <f>IF(ISNUMBER('CCR By Report Year'!AA175)=TRUE,HLOOKUP('CCR By Report Year'!AA175,'CCR By Report Year'!$A$4:$H$254,FinalData!$A175+1,FALSE),"..")</f>
        <v>..</v>
      </c>
      <c r="E175" t="str">
        <f>IF(ISNUMBER('CCR By Report Year'!AB175)=TRUE,HLOOKUP('CCR By Report Year'!AB175,'CCR By Report Year'!$A$4:$H$254,FinalData!$A175+1,FALSE),"..")</f>
        <v>..</v>
      </c>
      <c r="F175" t="str">
        <f>IF(ISNUMBER('CCR By Report Year'!AC175)=TRUE,HLOOKUP('CCR By Report Year'!AC175,'CCR By Report Year'!$A$4:$H$254,FinalData!$A175+1,FALSE),"..")</f>
        <v>..</v>
      </c>
      <c r="G175" t="str">
        <f>IF(ISNUMBER('CCR By Report Year'!AD175)=TRUE,HLOOKUP('CCR By Report Year'!AD175,'CCR By Report Year'!$A$4:$H$254,FinalData!$A175+1,FALSE),"..")</f>
        <v>..</v>
      </c>
      <c r="H175" t="str">
        <f>IF(ISNUMBER('CCR By Report Year'!AE175)=TRUE,HLOOKUP('CCR By Report Year'!AE175,'CCR By Report Year'!$A$4:$H$254,FinalData!$A175+1,FALSE),"..")</f>
        <v>..</v>
      </c>
      <c r="I175" t="str">
        <f>IF(ISNUMBER('CCR By Report Year'!AF175)=TRUE,HLOOKUP('CCR By Report Year'!AF175,'CCR By Report Year'!$A$4:$H$254,FinalData!$A175+1,FALSE),"..")</f>
        <v>..</v>
      </c>
      <c r="J175" t="str">
        <f>IF(ISNUMBER('CCR By Report Year'!AG175)=TRUE,HLOOKUP('CCR By Report Year'!AG175,'CCR By Report Year'!$A$4:$H$254,FinalData!$A175+1,FALSE),"..")</f>
        <v>..</v>
      </c>
      <c r="K175" t="str">
        <f>IF(ISNUMBER('CCR By Report Year'!AH175)=TRUE,HLOOKUP('CCR By Report Year'!AH175,'CCR By Report Year'!$A$4:$H$254,FinalData!$A175+1,FALSE),"..")</f>
        <v>..</v>
      </c>
      <c r="L175" t="str">
        <f>IF(ISNUMBER('CCR By Report Year'!AI175)=TRUE,HLOOKUP('CCR By Report Year'!AI175,'CCR By Report Year'!$A$4:$H$254,FinalData!$A175+1,FALSE),"..")</f>
        <v>..</v>
      </c>
      <c r="M175" t="str">
        <f>IF(ISNUMBER('CCR By Report Year'!AJ175)=TRUE,HLOOKUP('CCR By Report Year'!AJ175,'CCR By Report Year'!$A$4:$H$254,FinalData!$A175+1,FALSE),"..")</f>
        <v>..</v>
      </c>
      <c r="N175" t="str">
        <f>IF(ISNUMBER('CCR By Report Year'!Z175)=TRUE,HLOOKUP('CCR By Report Year'!Z175,'CCR By Report Year'!$J$4:$P$254,FinalData!$A175+1,FALSE),"..")</f>
        <v>..</v>
      </c>
      <c r="O175" t="str">
        <f>IF(ISNUMBER('CCR By Report Year'!AA175)=TRUE,HLOOKUP('CCR By Report Year'!AA175,'CCR By Report Year'!$J$4:$P$254,FinalData!$A175+1,FALSE),"..")</f>
        <v>..</v>
      </c>
      <c r="P175" t="str">
        <f>IF(ISNUMBER('CCR By Report Year'!AB175)=TRUE,HLOOKUP('CCR By Report Year'!AB175,'CCR By Report Year'!$J$4:$P$254,FinalData!$A175+1,FALSE),"..")</f>
        <v>..</v>
      </c>
      <c r="Q175" t="str">
        <f>IF(ISNUMBER('CCR By Report Year'!AC175)=TRUE,HLOOKUP('CCR By Report Year'!AC175,'CCR By Report Year'!$J$4:$P$254,FinalData!$A175+1,FALSE),"..")</f>
        <v>..</v>
      </c>
      <c r="R175" t="str">
        <f>IF(ISNUMBER('CCR By Report Year'!AD175)=TRUE,HLOOKUP('CCR By Report Year'!AD175,'CCR By Report Year'!$J$4:$P$254,FinalData!$A175+1,FALSE),"..")</f>
        <v>..</v>
      </c>
      <c r="S175" t="str">
        <f>IF(ISNUMBER('CCR By Report Year'!AE175)=TRUE,HLOOKUP('CCR By Report Year'!AE175,'CCR By Report Year'!$J$4:$P$254,FinalData!$A175+1,FALSE),"..")</f>
        <v>..</v>
      </c>
      <c r="T175" t="str">
        <f>IF(ISNUMBER('CCR By Report Year'!AF175)=TRUE,HLOOKUP('CCR By Report Year'!AF175,'CCR By Report Year'!$J$4:$P$254,FinalData!$A175+1,FALSE),"..")</f>
        <v>..</v>
      </c>
      <c r="U175" t="str">
        <f>IF(ISNUMBER('CCR By Report Year'!AG175)=TRUE,HLOOKUP('CCR By Report Year'!AG175,'CCR By Report Year'!$J$4:$P$254,FinalData!$A175+1,FALSE),"..")</f>
        <v>..</v>
      </c>
      <c r="V175" t="str">
        <f>IF(ISNUMBER('CCR By Report Year'!AH175)=TRUE,HLOOKUP('CCR By Report Year'!AH175,'CCR By Report Year'!$J$4:$P$254,FinalData!$A175+1,FALSE),"..")</f>
        <v>..</v>
      </c>
      <c r="W175" t="str">
        <f>IF(ISNUMBER('CCR By Report Year'!AI175)=TRUE,HLOOKUP('CCR By Report Year'!AI175,'CCR By Report Year'!$J$4:$P$254,FinalData!$A175+1,FALSE),"..")</f>
        <v>..</v>
      </c>
      <c r="X175" t="str">
        <f>IF(ISNUMBER('CCR By Report Year'!AJ175)=TRUE,HLOOKUP('CCR By Report Year'!AJ175,'CCR By Report Year'!$J$4:$P$254,FinalData!$A175+1,FALSE),"..")</f>
        <v>..</v>
      </c>
      <c r="Y175" t="str">
        <f>IF(ISNUMBER('CCR By Report Year'!Z175)=TRUE,HLOOKUP('CCR By Report Year'!Z175,'CCR By Report Year'!$R$4:$X$254,FinalData!$A175+1,FALSE),"..")</f>
        <v>..</v>
      </c>
      <c r="Z175" t="str">
        <f>IF(ISNUMBER('CCR By Report Year'!AA175)=TRUE,HLOOKUP('CCR By Report Year'!AA175,'CCR By Report Year'!$R$4:$X$254,FinalData!$A175+1,FALSE),"..")</f>
        <v>..</v>
      </c>
      <c r="AA175" t="str">
        <f>IF(ISNUMBER('CCR By Report Year'!AB175)=TRUE,HLOOKUP('CCR By Report Year'!AB175,'CCR By Report Year'!$R$4:$X$254,FinalData!$A175+1,FALSE),"..")</f>
        <v>..</v>
      </c>
      <c r="AB175" t="str">
        <f>IF(ISNUMBER('CCR By Report Year'!AC175)=TRUE,HLOOKUP('CCR By Report Year'!AC175,'CCR By Report Year'!$R$4:$X$254,FinalData!$A175+1,FALSE),"..")</f>
        <v>..</v>
      </c>
      <c r="AC175" t="str">
        <f>IF(ISNUMBER('CCR By Report Year'!AD175)=TRUE,HLOOKUP('CCR By Report Year'!AD175,'CCR By Report Year'!$R$4:$X$254,FinalData!$A175+1,FALSE),"..")</f>
        <v>..</v>
      </c>
      <c r="AD175" t="str">
        <f>IF(ISNUMBER('CCR By Report Year'!AE175)=TRUE,HLOOKUP('CCR By Report Year'!AE175,'CCR By Report Year'!$R$4:$X$254,FinalData!$A175+1,FALSE),"..")</f>
        <v>..</v>
      </c>
      <c r="AE175" t="str">
        <f>IF(ISNUMBER('CCR By Report Year'!AF175)=TRUE,HLOOKUP('CCR By Report Year'!AF175,'CCR By Report Year'!$R$4:$X$254,FinalData!$A175+1,FALSE),"..")</f>
        <v>..</v>
      </c>
      <c r="AF175" t="str">
        <f>IF(ISNUMBER('CCR By Report Year'!AG175)=TRUE,HLOOKUP('CCR By Report Year'!AG175,'CCR By Report Year'!$R$4:$X$254,FinalData!$A175+1,FALSE),"..")</f>
        <v>..</v>
      </c>
      <c r="AG175" t="str">
        <f>IF(ISNUMBER('CCR By Report Year'!AH175)=TRUE,HLOOKUP('CCR By Report Year'!AH175,'CCR By Report Year'!$R$4:$X$254,FinalData!$A175+1,FALSE),"..")</f>
        <v>..</v>
      </c>
      <c r="AH175" t="str">
        <f>IF(ISNUMBER('CCR By Report Year'!AI175)=TRUE,HLOOKUP('CCR By Report Year'!AI175,'CCR By Report Year'!$R$4:$X$254,FinalData!$A175+1,FALSE),"..")</f>
        <v>..</v>
      </c>
      <c r="AI175" t="str">
        <f>IF(ISNUMBER('CCR By Report Year'!AJ175)=TRUE,HLOOKUP('CCR By Report Year'!AJ175,'CCR By Report Year'!$R$4:$X$254,FinalData!$A175+1,FALSE),"..")</f>
        <v>..</v>
      </c>
    </row>
    <row r="176" spans="1:35" x14ac:dyDescent="0.35">
      <c r="A176">
        <v>172</v>
      </c>
      <c r="B176" s="19" t="s">
        <v>171</v>
      </c>
      <c r="C176" t="str">
        <f>IF(ISNUMBER('CCR By Report Year'!Z176)=TRUE,HLOOKUP('CCR By Report Year'!Z176,'CCR By Report Year'!$A$4:$H$254,FinalData!$A176+1,FALSE),"..")</f>
        <v>..</v>
      </c>
      <c r="D176" t="str">
        <f>IF(ISNUMBER('CCR By Report Year'!AA176)=TRUE,HLOOKUP('CCR By Report Year'!AA176,'CCR By Report Year'!$A$4:$H$254,FinalData!$A176+1,FALSE),"..")</f>
        <v>..</v>
      </c>
      <c r="E176" t="str">
        <f>IF(ISNUMBER('CCR By Report Year'!AB176)=TRUE,HLOOKUP('CCR By Report Year'!AB176,'CCR By Report Year'!$A$4:$H$254,FinalData!$A176+1,FALSE),"..")</f>
        <v>..</v>
      </c>
      <c r="F176" t="str">
        <f>IF(ISNUMBER('CCR By Report Year'!AC176)=TRUE,HLOOKUP('CCR By Report Year'!AC176,'CCR By Report Year'!$A$4:$H$254,FinalData!$A176+1,FALSE),"..")</f>
        <v>..</v>
      </c>
      <c r="G176" t="str">
        <f>IF(ISNUMBER('CCR By Report Year'!AD176)=TRUE,HLOOKUP('CCR By Report Year'!AD176,'CCR By Report Year'!$A$4:$H$254,FinalData!$A176+1,FALSE),"..")</f>
        <v>..</v>
      </c>
      <c r="H176" t="str">
        <f>IF(ISNUMBER('CCR By Report Year'!AE176)=TRUE,HLOOKUP('CCR By Report Year'!AE176,'CCR By Report Year'!$A$4:$H$254,FinalData!$A176+1,FALSE),"..")</f>
        <v>..</v>
      </c>
      <c r="I176" t="str">
        <f>IF(ISNUMBER('CCR By Report Year'!AF176)=TRUE,HLOOKUP('CCR By Report Year'!AF176,'CCR By Report Year'!$A$4:$H$254,FinalData!$A176+1,FALSE),"..")</f>
        <v>..</v>
      </c>
      <c r="J176" t="str">
        <f>IF(ISNUMBER('CCR By Report Year'!AG176)=TRUE,HLOOKUP('CCR By Report Year'!AG176,'CCR By Report Year'!$A$4:$H$254,FinalData!$A176+1,FALSE),"..")</f>
        <v>..</v>
      </c>
      <c r="K176" t="str">
        <f>IF(ISNUMBER('CCR By Report Year'!AH176)=TRUE,HLOOKUP('CCR By Report Year'!AH176,'CCR By Report Year'!$A$4:$H$254,FinalData!$A176+1,FALSE),"..")</f>
        <v>..</v>
      </c>
      <c r="L176" t="str">
        <f>IF(ISNUMBER('CCR By Report Year'!AI176)=TRUE,HLOOKUP('CCR By Report Year'!AI176,'CCR By Report Year'!$A$4:$H$254,FinalData!$A176+1,FALSE),"..")</f>
        <v>..</v>
      </c>
      <c r="M176" t="str">
        <f>IF(ISNUMBER('CCR By Report Year'!AJ176)=TRUE,HLOOKUP('CCR By Report Year'!AJ176,'CCR By Report Year'!$A$4:$H$254,FinalData!$A176+1,FALSE),"..")</f>
        <v>..</v>
      </c>
      <c r="N176" t="str">
        <f>IF(ISNUMBER('CCR By Report Year'!Z176)=TRUE,HLOOKUP('CCR By Report Year'!Z176,'CCR By Report Year'!$J$4:$P$254,FinalData!$A176+1,FALSE),"..")</f>
        <v>..</v>
      </c>
      <c r="O176" t="str">
        <f>IF(ISNUMBER('CCR By Report Year'!AA176)=TRUE,HLOOKUP('CCR By Report Year'!AA176,'CCR By Report Year'!$J$4:$P$254,FinalData!$A176+1,FALSE),"..")</f>
        <v>..</v>
      </c>
      <c r="P176" t="str">
        <f>IF(ISNUMBER('CCR By Report Year'!AB176)=TRUE,HLOOKUP('CCR By Report Year'!AB176,'CCR By Report Year'!$J$4:$P$254,FinalData!$A176+1,FALSE),"..")</f>
        <v>..</v>
      </c>
      <c r="Q176" t="str">
        <f>IF(ISNUMBER('CCR By Report Year'!AC176)=TRUE,HLOOKUP('CCR By Report Year'!AC176,'CCR By Report Year'!$J$4:$P$254,FinalData!$A176+1,FALSE),"..")</f>
        <v>..</v>
      </c>
      <c r="R176" t="str">
        <f>IF(ISNUMBER('CCR By Report Year'!AD176)=TRUE,HLOOKUP('CCR By Report Year'!AD176,'CCR By Report Year'!$J$4:$P$254,FinalData!$A176+1,FALSE),"..")</f>
        <v>..</v>
      </c>
      <c r="S176" t="str">
        <f>IF(ISNUMBER('CCR By Report Year'!AE176)=TRUE,HLOOKUP('CCR By Report Year'!AE176,'CCR By Report Year'!$J$4:$P$254,FinalData!$A176+1,FALSE),"..")</f>
        <v>..</v>
      </c>
      <c r="T176" t="str">
        <f>IF(ISNUMBER('CCR By Report Year'!AF176)=TRUE,HLOOKUP('CCR By Report Year'!AF176,'CCR By Report Year'!$J$4:$P$254,FinalData!$A176+1,FALSE),"..")</f>
        <v>..</v>
      </c>
      <c r="U176" t="str">
        <f>IF(ISNUMBER('CCR By Report Year'!AG176)=TRUE,HLOOKUP('CCR By Report Year'!AG176,'CCR By Report Year'!$J$4:$P$254,FinalData!$A176+1,FALSE),"..")</f>
        <v>..</v>
      </c>
      <c r="V176" t="str">
        <f>IF(ISNUMBER('CCR By Report Year'!AH176)=TRUE,HLOOKUP('CCR By Report Year'!AH176,'CCR By Report Year'!$J$4:$P$254,FinalData!$A176+1,FALSE),"..")</f>
        <v>..</v>
      </c>
      <c r="W176" t="str">
        <f>IF(ISNUMBER('CCR By Report Year'!AI176)=TRUE,HLOOKUP('CCR By Report Year'!AI176,'CCR By Report Year'!$J$4:$P$254,FinalData!$A176+1,FALSE),"..")</f>
        <v>..</v>
      </c>
      <c r="X176" t="str">
        <f>IF(ISNUMBER('CCR By Report Year'!AJ176)=TRUE,HLOOKUP('CCR By Report Year'!AJ176,'CCR By Report Year'!$J$4:$P$254,FinalData!$A176+1,FALSE),"..")</f>
        <v>..</v>
      </c>
      <c r="Y176" t="str">
        <f>IF(ISNUMBER('CCR By Report Year'!Z176)=TRUE,HLOOKUP('CCR By Report Year'!Z176,'CCR By Report Year'!$R$4:$X$254,FinalData!$A176+1,FALSE),"..")</f>
        <v>..</v>
      </c>
      <c r="Z176" t="str">
        <f>IF(ISNUMBER('CCR By Report Year'!AA176)=TRUE,HLOOKUP('CCR By Report Year'!AA176,'CCR By Report Year'!$R$4:$X$254,FinalData!$A176+1,FALSE),"..")</f>
        <v>..</v>
      </c>
      <c r="AA176" t="str">
        <f>IF(ISNUMBER('CCR By Report Year'!AB176)=TRUE,HLOOKUP('CCR By Report Year'!AB176,'CCR By Report Year'!$R$4:$X$254,FinalData!$A176+1,FALSE),"..")</f>
        <v>..</v>
      </c>
      <c r="AB176" t="str">
        <f>IF(ISNUMBER('CCR By Report Year'!AC176)=TRUE,HLOOKUP('CCR By Report Year'!AC176,'CCR By Report Year'!$R$4:$X$254,FinalData!$A176+1,FALSE),"..")</f>
        <v>..</v>
      </c>
      <c r="AC176" t="str">
        <f>IF(ISNUMBER('CCR By Report Year'!AD176)=TRUE,HLOOKUP('CCR By Report Year'!AD176,'CCR By Report Year'!$R$4:$X$254,FinalData!$A176+1,FALSE),"..")</f>
        <v>..</v>
      </c>
      <c r="AD176" t="str">
        <f>IF(ISNUMBER('CCR By Report Year'!AE176)=TRUE,HLOOKUP('CCR By Report Year'!AE176,'CCR By Report Year'!$R$4:$X$254,FinalData!$A176+1,FALSE),"..")</f>
        <v>..</v>
      </c>
      <c r="AE176" t="str">
        <f>IF(ISNUMBER('CCR By Report Year'!AF176)=TRUE,HLOOKUP('CCR By Report Year'!AF176,'CCR By Report Year'!$R$4:$X$254,FinalData!$A176+1,FALSE),"..")</f>
        <v>..</v>
      </c>
      <c r="AF176" t="str">
        <f>IF(ISNUMBER('CCR By Report Year'!AG176)=TRUE,HLOOKUP('CCR By Report Year'!AG176,'CCR By Report Year'!$R$4:$X$254,FinalData!$A176+1,FALSE),"..")</f>
        <v>..</v>
      </c>
      <c r="AG176" t="str">
        <f>IF(ISNUMBER('CCR By Report Year'!AH176)=TRUE,HLOOKUP('CCR By Report Year'!AH176,'CCR By Report Year'!$R$4:$X$254,FinalData!$A176+1,FALSE),"..")</f>
        <v>..</v>
      </c>
      <c r="AH176" t="str">
        <f>IF(ISNUMBER('CCR By Report Year'!AI176)=TRUE,HLOOKUP('CCR By Report Year'!AI176,'CCR By Report Year'!$R$4:$X$254,FinalData!$A176+1,FALSE),"..")</f>
        <v>..</v>
      </c>
      <c r="AI176" t="str">
        <f>IF(ISNUMBER('CCR By Report Year'!AJ176)=TRUE,HLOOKUP('CCR By Report Year'!AJ176,'CCR By Report Year'!$R$4:$X$254,FinalData!$A176+1,FALSE),"..")</f>
        <v>..</v>
      </c>
    </row>
    <row r="177" spans="1:35" x14ac:dyDescent="0.35">
      <c r="A177">
        <v>173</v>
      </c>
      <c r="B177" t="s">
        <v>172</v>
      </c>
      <c r="C177" t="str">
        <f>IF(ISNUMBER('CCR By Report Year'!Z177)=TRUE,HLOOKUP('CCR By Report Year'!Z177,'CCR By Report Year'!$A$4:$H$254,FinalData!$A177+1,FALSE),"..")</f>
        <v>..</v>
      </c>
      <c r="D177" t="str">
        <f>IF(ISNUMBER('CCR By Report Year'!AA177)=TRUE,HLOOKUP('CCR By Report Year'!AA177,'CCR By Report Year'!$A$4:$H$254,FinalData!$A177+1,FALSE),"..")</f>
        <v>..</v>
      </c>
      <c r="E177" t="str">
        <f>IF(ISNUMBER('CCR By Report Year'!AB177)=TRUE,HLOOKUP('CCR By Report Year'!AB177,'CCR By Report Year'!$A$4:$H$254,FinalData!$A177+1,FALSE),"..")</f>
        <v>..</v>
      </c>
      <c r="F177" t="str">
        <f>IF(ISNUMBER('CCR By Report Year'!AC177)=TRUE,HLOOKUP('CCR By Report Year'!AC177,'CCR By Report Year'!$A$4:$H$254,FinalData!$A177+1,FALSE),"..")</f>
        <v>..</v>
      </c>
      <c r="G177" t="str">
        <f>IF(ISNUMBER('CCR By Report Year'!AD177)=TRUE,HLOOKUP('CCR By Report Year'!AD177,'CCR By Report Year'!$A$4:$H$254,FinalData!$A177+1,FALSE),"..")</f>
        <v>..</v>
      </c>
      <c r="H177" t="str">
        <f>IF(ISNUMBER('CCR By Report Year'!AE177)=TRUE,HLOOKUP('CCR By Report Year'!AE177,'CCR By Report Year'!$A$4:$H$254,FinalData!$A177+1,FALSE),"..")</f>
        <v>..</v>
      </c>
      <c r="I177" t="str">
        <f>IF(ISNUMBER('CCR By Report Year'!AF177)=TRUE,HLOOKUP('CCR By Report Year'!AF177,'CCR By Report Year'!$A$4:$H$254,FinalData!$A177+1,FALSE),"..")</f>
        <v>..</v>
      </c>
      <c r="J177" t="str">
        <f>IF(ISNUMBER('CCR By Report Year'!AG177)=TRUE,HLOOKUP('CCR By Report Year'!AG177,'CCR By Report Year'!$A$4:$H$254,FinalData!$A177+1,FALSE),"..")</f>
        <v>..</v>
      </c>
      <c r="K177" t="str">
        <f>IF(ISNUMBER('CCR By Report Year'!AH177)=TRUE,HLOOKUP('CCR By Report Year'!AH177,'CCR By Report Year'!$A$4:$H$254,FinalData!$A177+1,FALSE),"..")</f>
        <v>..</v>
      </c>
      <c r="L177" t="str">
        <f>IF(ISNUMBER('CCR By Report Year'!AI177)=TRUE,HLOOKUP('CCR By Report Year'!AI177,'CCR By Report Year'!$A$4:$H$254,FinalData!$A177+1,FALSE),"..")</f>
        <v>..</v>
      </c>
      <c r="M177" t="str">
        <f>IF(ISNUMBER('CCR By Report Year'!AJ177)=TRUE,HLOOKUP('CCR By Report Year'!AJ177,'CCR By Report Year'!$A$4:$H$254,FinalData!$A177+1,FALSE),"..")</f>
        <v>..</v>
      </c>
      <c r="N177" t="str">
        <f>IF(ISNUMBER('CCR By Report Year'!Z177)=TRUE,HLOOKUP('CCR By Report Year'!Z177,'CCR By Report Year'!$J$4:$P$254,FinalData!$A177+1,FALSE),"..")</f>
        <v>..</v>
      </c>
      <c r="O177" t="str">
        <f>IF(ISNUMBER('CCR By Report Year'!AA177)=TRUE,HLOOKUP('CCR By Report Year'!AA177,'CCR By Report Year'!$J$4:$P$254,FinalData!$A177+1,FALSE),"..")</f>
        <v>..</v>
      </c>
      <c r="P177" t="str">
        <f>IF(ISNUMBER('CCR By Report Year'!AB177)=TRUE,HLOOKUP('CCR By Report Year'!AB177,'CCR By Report Year'!$J$4:$P$254,FinalData!$A177+1,FALSE),"..")</f>
        <v>..</v>
      </c>
      <c r="Q177" t="str">
        <f>IF(ISNUMBER('CCR By Report Year'!AC177)=TRUE,HLOOKUP('CCR By Report Year'!AC177,'CCR By Report Year'!$J$4:$P$254,FinalData!$A177+1,FALSE),"..")</f>
        <v>..</v>
      </c>
      <c r="R177" t="str">
        <f>IF(ISNUMBER('CCR By Report Year'!AD177)=TRUE,HLOOKUP('CCR By Report Year'!AD177,'CCR By Report Year'!$J$4:$P$254,FinalData!$A177+1,FALSE),"..")</f>
        <v>..</v>
      </c>
      <c r="S177" t="str">
        <f>IF(ISNUMBER('CCR By Report Year'!AE177)=TRUE,HLOOKUP('CCR By Report Year'!AE177,'CCR By Report Year'!$J$4:$P$254,FinalData!$A177+1,FALSE),"..")</f>
        <v>..</v>
      </c>
      <c r="T177" t="str">
        <f>IF(ISNUMBER('CCR By Report Year'!AF177)=TRUE,HLOOKUP('CCR By Report Year'!AF177,'CCR By Report Year'!$J$4:$P$254,FinalData!$A177+1,FALSE),"..")</f>
        <v>..</v>
      </c>
      <c r="U177" t="str">
        <f>IF(ISNUMBER('CCR By Report Year'!AG177)=TRUE,HLOOKUP('CCR By Report Year'!AG177,'CCR By Report Year'!$J$4:$P$254,FinalData!$A177+1,FALSE),"..")</f>
        <v>..</v>
      </c>
      <c r="V177" t="str">
        <f>IF(ISNUMBER('CCR By Report Year'!AH177)=TRUE,HLOOKUP('CCR By Report Year'!AH177,'CCR By Report Year'!$J$4:$P$254,FinalData!$A177+1,FALSE),"..")</f>
        <v>..</v>
      </c>
      <c r="W177" t="str">
        <f>IF(ISNUMBER('CCR By Report Year'!AI177)=TRUE,HLOOKUP('CCR By Report Year'!AI177,'CCR By Report Year'!$J$4:$P$254,FinalData!$A177+1,FALSE),"..")</f>
        <v>..</v>
      </c>
      <c r="X177" t="str">
        <f>IF(ISNUMBER('CCR By Report Year'!AJ177)=TRUE,HLOOKUP('CCR By Report Year'!AJ177,'CCR By Report Year'!$J$4:$P$254,FinalData!$A177+1,FALSE),"..")</f>
        <v>..</v>
      </c>
      <c r="Y177" t="str">
        <f>IF(ISNUMBER('CCR By Report Year'!Z177)=TRUE,HLOOKUP('CCR By Report Year'!Z177,'CCR By Report Year'!$R$4:$X$254,FinalData!$A177+1,FALSE),"..")</f>
        <v>..</v>
      </c>
      <c r="Z177" t="str">
        <f>IF(ISNUMBER('CCR By Report Year'!AA177)=TRUE,HLOOKUP('CCR By Report Year'!AA177,'CCR By Report Year'!$R$4:$X$254,FinalData!$A177+1,FALSE),"..")</f>
        <v>..</v>
      </c>
      <c r="AA177" t="str">
        <f>IF(ISNUMBER('CCR By Report Year'!AB177)=TRUE,HLOOKUP('CCR By Report Year'!AB177,'CCR By Report Year'!$R$4:$X$254,FinalData!$A177+1,FALSE),"..")</f>
        <v>..</v>
      </c>
      <c r="AB177" t="str">
        <f>IF(ISNUMBER('CCR By Report Year'!AC177)=TRUE,HLOOKUP('CCR By Report Year'!AC177,'CCR By Report Year'!$R$4:$X$254,FinalData!$A177+1,FALSE),"..")</f>
        <v>..</v>
      </c>
      <c r="AC177" t="str">
        <f>IF(ISNUMBER('CCR By Report Year'!AD177)=TRUE,HLOOKUP('CCR By Report Year'!AD177,'CCR By Report Year'!$R$4:$X$254,FinalData!$A177+1,FALSE),"..")</f>
        <v>..</v>
      </c>
      <c r="AD177" t="str">
        <f>IF(ISNUMBER('CCR By Report Year'!AE177)=TRUE,HLOOKUP('CCR By Report Year'!AE177,'CCR By Report Year'!$R$4:$X$254,FinalData!$A177+1,FALSE),"..")</f>
        <v>..</v>
      </c>
      <c r="AE177" t="str">
        <f>IF(ISNUMBER('CCR By Report Year'!AF177)=TRUE,HLOOKUP('CCR By Report Year'!AF177,'CCR By Report Year'!$R$4:$X$254,FinalData!$A177+1,FALSE),"..")</f>
        <v>..</v>
      </c>
      <c r="AF177" t="str">
        <f>IF(ISNUMBER('CCR By Report Year'!AG177)=TRUE,HLOOKUP('CCR By Report Year'!AG177,'CCR By Report Year'!$R$4:$X$254,FinalData!$A177+1,FALSE),"..")</f>
        <v>..</v>
      </c>
      <c r="AG177" t="str">
        <f>IF(ISNUMBER('CCR By Report Year'!AH177)=TRUE,HLOOKUP('CCR By Report Year'!AH177,'CCR By Report Year'!$R$4:$X$254,FinalData!$A177+1,FALSE),"..")</f>
        <v>..</v>
      </c>
      <c r="AH177" t="str">
        <f>IF(ISNUMBER('CCR By Report Year'!AI177)=TRUE,HLOOKUP('CCR By Report Year'!AI177,'CCR By Report Year'!$R$4:$X$254,FinalData!$A177+1,FALSE),"..")</f>
        <v>..</v>
      </c>
      <c r="AI177" t="str">
        <f>IF(ISNUMBER('CCR By Report Year'!AJ177)=TRUE,HLOOKUP('CCR By Report Year'!AJ177,'CCR By Report Year'!$R$4:$X$254,FinalData!$A177+1,FALSE),"..")</f>
        <v>..</v>
      </c>
    </row>
    <row r="178" spans="1:35" x14ac:dyDescent="0.35">
      <c r="A178">
        <v>174</v>
      </c>
      <c r="B178" t="s">
        <v>173</v>
      </c>
      <c r="C178" t="str">
        <f>IF(ISNUMBER('CCR By Report Year'!Z178)=TRUE,HLOOKUP('CCR By Report Year'!Z178,'CCR By Report Year'!$A$4:$H$254,FinalData!$A178+1,FALSE),"..")</f>
        <v>..</v>
      </c>
      <c r="D178">
        <f>IF(ISNUMBER('CCR By Report Year'!AA178)=TRUE,HLOOKUP('CCR By Report Year'!AA178,'CCR By Report Year'!$A$4:$H$254,FinalData!$A178+1,FALSE),"..")</f>
        <v>0.64166666666666672</v>
      </c>
      <c r="E178">
        <f>IF(ISNUMBER('CCR By Report Year'!AB178)=TRUE,HLOOKUP('CCR By Report Year'!AB178,'CCR By Report Year'!$A$4:$H$254,FinalData!$A178+1,FALSE),"..")</f>
        <v>0.6239243197278912</v>
      </c>
      <c r="F178">
        <f>IF(ISNUMBER('CCR By Report Year'!AC178)=TRUE,HLOOKUP('CCR By Report Year'!AC178,'CCR By Report Year'!$A$4:$H$254,FinalData!$A178+1,FALSE),"..")</f>
        <v>0.6239243197278912</v>
      </c>
      <c r="G178">
        <f>IF(ISNUMBER('CCR By Report Year'!AD178)=TRUE,HLOOKUP('CCR By Report Year'!AD178,'CCR By Report Year'!$A$4:$H$254,FinalData!$A178+1,FALSE),"..")</f>
        <v>0.63148803571428569</v>
      </c>
      <c r="H178">
        <f>IF(ISNUMBER('CCR By Report Year'!AE178)=TRUE,HLOOKUP('CCR By Report Year'!AE178,'CCR By Report Year'!$A$4:$H$254,FinalData!$A178+1,FALSE),"..")</f>
        <v>0.63148803571428569</v>
      </c>
      <c r="I178">
        <f>IF(ISNUMBER('CCR By Report Year'!AF178)=TRUE,HLOOKUP('CCR By Report Year'!AF178,'CCR By Report Year'!$A$4:$H$254,FinalData!$A178+1,FALSE),"..")</f>
        <v>0.63148803571428569</v>
      </c>
      <c r="J178">
        <f>IF(ISNUMBER('CCR By Report Year'!AG178)=TRUE,HLOOKUP('CCR By Report Year'!AG178,'CCR By Report Year'!$A$4:$H$254,FinalData!$A178+1,FALSE),"..")</f>
        <v>0.63148803571428569</v>
      </c>
      <c r="K178">
        <f>IF(ISNUMBER('CCR By Report Year'!AH178)=TRUE,HLOOKUP('CCR By Report Year'!AH178,'CCR By Report Year'!$A$4:$H$254,FinalData!$A178+1,FALSE),"..")</f>
        <v>0.63148803571428569</v>
      </c>
      <c r="L178">
        <f>IF(ISNUMBER('CCR By Report Year'!AI178)=TRUE,HLOOKUP('CCR By Report Year'!AI178,'CCR By Report Year'!$A$4:$H$254,FinalData!$A178+1,FALSE),"..")</f>
        <v>0.63148803571428569</v>
      </c>
      <c r="M178">
        <f>IF(ISNUMBER('CCR By Report Year'!AJ178)=TRUE,HLOOKUP('CCR By Report Year'!AJ178,'CCR By Report Year'!$A$4:$H$254,FinalData!$A178+1,FALSE),"..")</f>
        <v>0.63148803571428569</v>
      </c>
      <c r="N178" t="str">
        <f>IF(ISNUMBER('CCR By Report Year'!Z178)=TRUE,HLOOKUP('CCR By Report Year'!Z178,'CCR By Report Year'!$J$4:$P$254,FinalData!$A178+1,FALSE),"..")</f>
        <v>..</v>
      </c>
      <c r="O178">
        <f>IF(ISNUMBER('CCR By Report Year'!AA178)=TRUE,HLOOKUP('CCR By Report Year'!AA178,'CCR By Report Year'!$J$4:$P$254,FinalData!$A178+1,FALSE),"..")</f>
        <v>0.58690476190476193</v>
      </c>
      <c r="P178">
        <f>IF(ISNUMBER('CCR By Report Year'!AB178)=TRUE,HLOOKUP('CCR By Report Year'!AB178,'CCR By Report Year'!$J$4:$P$254,FinalData!$A178+1,FALSE),"..")</f>
        <v>0.58095238095238089</v>
      </c>
      <c r="Q178">
        <f>IF(ISNUMBER('CCR By Report Year'!AC178)=TRUE,HLOOKUP('CCR By Report Year'!AC178,'CCR By Report Year'!$J$4:$P$254,FinalData!$A178+1,FALSE),"..")</f>
        <v>0.58095238095238089</v>
      </c>
      <c r="R178">
        <f>IF(ISNUMBER('CCR By Report Year'!AD178)=TRUE,HLOOKUP('CCR By Report Year'!AD178,'CCR By Report Year'!$J$4:$P$254,FinalData!$A178+1,FALSE),"..")</f>
        <v>0.55535714285714288</v>
      </c>
      <c r="S178">
        <f>IF(ISNUMBER('CCR By Report Year'!AE178)=TRUE,HLOOKUP('CCR By Report Year'!AE178,'CCR By Report Year'!$J$4:$P$254,FinalData!$A178+1,FALSE),"..")</f>
        <v>0.55535714285714288</v>
      </c>
      <c r="T178">
        <f>IF(ISNUMBER('CCR By Report Year'!AF178)=TRUE,HLOOKUP('CCR By Report Year'!AF178,'CCR By Report Year'!$J$4:$P$254,FinalData!$A178+1,FALSE),"..")</f>
        <v>0.55535714285714288</v>
      </c>
      <c r="U178">
        <f>IF(ISNUMBER('CCR By Report Year'!AG178)=TRUE,HLOOKUP('CCR By Report Year'!AG178,'CCR By Report Year'!$J$4:$P$254,FinalData!$A178+1,FALSE),"..")</f>
        <v>0.55535714285714288</v>
      </c>
      <c r="V178">
        <f>IF(ISNUMBER('CCR By Report Year'!AH178)=TRUE,HLOOKUP('CCR By Report Year'!AH178,'CCR By Report Year'!$J$4:$P$254,FinalData!$A178+1,FALSE),"..")</f>
        <v>0.55535714285714288</v>
      </c>
      <c r="W178">
        <f>IF(ISNUMBER('CCR By Report Year'!AI178)=TRUE,HLOOKUP('CCR By Report Year'!AI178,'CCR By Report Year'!$J$4:$P$254,FinalData!$A178+1,FALSE),"..")</f>
        <v>0.55535714285714288</v>
      </c>
      <c r="X178">
        <f>IF(ISNUMBER('CCR By Report Year'!AJ178)=TRUE,HLOOKUP('CCR By Report Year'!AJ178,'CCR By Report Year'!$J$4:$P$254,FinalData!$A178+1,FALSE),"..")</f>
        <v>0.55535714285714288</v>
      </c>
      <c r="Y178" t="str">
        <f>IF(ISNUMBER('CCR By Report Year'!Z178)=TRUE,HLOOKUP('CCR By Report Year'!Z178,'CCR By Report Year'!$R$4:$X$254,FinalData!$A178+1,FALSE),"..")</f>
        <v>..</v>
      </c>
      <c r="Z178">
        <f>IF(ISNUMBER('CCR By Report Year'!AA178)=TRUE,HLOOKUP('CCR By Report Year'!AA178,'CCR By Report Year'!$R$4:$X$254,FinalData!$A178+1,FALSE),"..")</f>
        <v>0.46726190476190477</v>
      </c>
      <c r="AA178">
        <f>IF(ISNUMBER('CCR By Report Year'!AB178)=TRUE,HLOOKUP('CCR By Report Year'!AB178,'CCR By Report Year'!$R$4:$X$254,FinalData!$A178+1,FALSE),"..")</f>
        <v>0.49897959183673468</v>
      </c>
      <c r="AB178">
        <f>IF(ISNUMBER('CCR By Report Year'!AC178)=TRUE,HLOOKUP('CCR By Report Year'!AC178,'CCR By Report Year'!$R$4:$X$254,FinalData!$A178+1,FALSE),"..")</f>
        <v>0.49897959183673468</v>
      </c>
      <c r="AC178">
        <f>IF(ISNUMBER('CCR By Report Year'!AD178)=TRUE,HLOOKUP('CCR By Report Year'!AD178,'CCR By Report Year'!$R$4:$X$254,FinalData!$A178+1,FALSE),"..")</f>
        <v>0.4975</v>
      </c>
      <c r="AD178">
        <f>IF(ISNUMBER('CCR By Report Year'!AE178)=TRUE,HLOOKUP('CCR By Report Year'!AE178,'CCR By Report Year'!$R$4:$X$254,FinalData!$A178+1,FALSE),"..")</f>
        <v>0.4975</v>
      </c>
      <c r="AE178">
        <f>IF(ISNUMBER('CCR By Report Year'!AF178)=TRUE,HLOOKUP('CCR By Report Year'!AF178,'CCR By Report Year'!$R$4:$X$254,FinalData!$A178+1,FALSE),"..")</f>
        <v>0.4975</v>
      </c>
      <c r="AF178">
        <f>IF(ISNUMBER('CCR By Report Year'!AG178)=TRUE,HLOOKUP('CCR By Report Year'!AG178,'CCR By Report Year'!$R$4:$X$254,FinalData!$A178+1,FALSE),"..")</f>
        <v>0.4975</v>
      </c>
      <c r="AG178">
        <f>IF(ISNUMBER('CCR By Report Year'!AH178)=TRUE,HLOOKUP('CCR By Report Year'!AH178,'CCR By Report Year'!$R$4:$X$254,FinalData!$A178+1,FALSE),"..")</f>
        <v>0.4975</v>
      </c>
      <c r="AH178">
        <f>IF(ISNUMBER('CCR By Report Year'!AI178)=TRUE,HLOOKUP('CCR By Report Year'!AI178,'CCR By Report Year'!$R$4:$X$254,FinalData!$A178+1,FALSE),"..")</f>
        <v>0.4975</v>
      </c>
      <c r="AI178">
        <f>IF(ISNUMBER('CCR By Report Year'!AJ178)=TRUE,HLOOKUP('CCR By Report Year'!AJ178,'CCR By Report Year'!$R$4:$X$254,FinalData!$A178+1,FALSE),"..")</f>
        <v>0.4975</v>
      </c>
    </row>
    <row r="179" spans="1:35" x14ac:dyDescent="0.35">
      <c r="A179">
        <v>175</v>
      </c>
      <c r="B179" t="s">
        <v>174</v>
      </c>
      <c r="C179" t="str">
        <f>IF(ISNUMBER('CCR By Report Year'!Z179)=TRUE,HLOOKUP('CCR By Report Year'!Z179,'CCR By Report Year'!$A$4:$H$254,FinalData!$A179+1,FALSE),"..")</f>
        <v>..</v>
      </c>
      <c r="D179">
        <f>IF(ISNUMBER('CCR By Report Year'!AA179)=TRUE,HLOOKUP('CCR By Report Year'!AA179,'CCR By Report Year'!$A$4:$H$254,FinalData!$A179+1,FALSE),"..")</f>
        <v>0.6059523809523808</v>
      </c>
      <c r="E179">
        <f>IF(ISNUMBER('CCR By Report Year'!AB179)=TRUE,HLOOKUP('CCR By Report Year'!AB179,'CCR By Report Year'!$A$4:$H$254,FinalData!$A179+1,FALSE),"..")</f>
        <v>0.57163690476190476</v>
      </c>
      <c r="F179">
        <f>IF(ISNUMBER('CCR By Report Year'!AC179)=TRUE,HLOOKUP('CCR By Report Year'!AC179,'CCR By Report Year'!$A$4:$H$254,FinalData!$A179+1,FALSE),"..")</f>
        <v>0.57163690476190476</v>
      </c>
      <c r="G179">
        <f>IF(ISNUMBER('CCR By Report Year'!AD179)=TRUE,HLOOKUP('CCR By Report Year'!AD179,'CCR By Report Year'!$A$4:$H$254,FinalData!$A179+1,FALSE),"..")</f>
        <v>0.59629999999999994</v>
      </c>
      <c r="H179">
        <f>IF(ISNUMBER('CCR By Report Year'!AE179)=TRUE,HLOOKUP('CCR By Report Year'!AE179,'CCR By Report Year'!$A$4:$H$254,FinalData!$A179+1,FALSE),"..")</f>
        <v>0.59629999999999994</v>
      </c>
      <c r="I179">
        <f>IF(ISNUMBER('CCR By Report Year'!AF179)=TRUE,HLOOKUP('CCR By Report Year'!AF179,'CCR By Report Year'!$A$4:$H$254,FinalData!$A179+1,FALSE),"..")</f>
        <v>0.59629999999999994</v>
      </c>
      <c r="J179">
        <f>IF(ISNUMBER('CCR By Report Year'!AG179)=TRUE,HLOOKUP('CCR By Report Year'!AG179,'CCR By Report Year'!$A$4:$H$254,FinalData!$A179+1,FALSE),"..")</f>
        <v>0.59629999999999994</v>
      </c>
      <c r="K179">
        <f>IF(ISNUMBER('CCR By Report Year'!AH179)=TRUE,HLOOKUP('CCR By Report Year'!AH179,'CCR By Report Year'!$A$4:$H$254,FinalData!$A179+1,FALSE),"..")</f>
        <v>0.59629999999999994</v>
      </c>
      <c r="L179">
        <f>IF(ISNUMBER('CCR By Report Year'!AI179)=TRUE,HLOOKUP('CCR By Report Year'!AI179,'CCR By Report Year'!$A$4:$H$254,FinalData!$A179+1,FALSE),"..")</f>
        <v>0.59629999999999994</v>
      </c>
      <c r="M179">
        <f>IF(ISNUMBER('CCR By Report Year'!AJ179)=TRUE,HLOOKUP('CCR By Report Year'!AJ179,'CCR By Report Year'!$A$4:$H$254,FinalData!$A179+1,FALSE),"..")</f>
        <v>0.59629999999999994</v>
      </c>
      <c r="N179" t="str">
        <f>IF(ISNUMBER('CCR By Report Year'!Z179)=TRUE,HLOOKUP('CCR By Report Year'!Z179,'CCR By Report Year'!$J$4:$P$254,FinalData!$A179+1,FALSE),"..")</f>
        <v>..</v>
      </c>
      <c r="O179">
        <f>IF(ISNUMBER('CCR By Report Year'!AA179)=TRUE,HLOOKUP('CCR By Report Year'!AA179,'CCR By Report Year'!$J$4:$P$254,FinalData!$A179+1,FALSE),"..")</f>
        <v>0.50595238095238104</v>
      </c>
      <c r="P179">
        <f>IF(ISNUMBER('CCR By Report Year'!AB179)=TRUE,HLOOKUP('CCR By Report Year'!AB179,'CCR By Report Year'!$J$4:$P$254,FinalData!$A179+1,FALSE),"..")</f>
        <v>0.47047619047619044</v>
      </c>
      <c r="Q179">
        <f>IF(ISNUMBER('CCR By Report Year'!AC179)=TRUE,HLOOKUP('CCR By Report Year'!AC179,'CCR By Report Year'!$J$4:$P$254,FinalData!$A179+1,FALSE),"..")</f>
        <v>0.47047619047619044</v>
      </c>
      <c r="R179">
        <f>IF(ISNUMBER('CCR By Report Year'!AD179)=TRUE,HLOOKUP('CCR By Report Year'!AD179,'CCR By Report Year'!$J$4:$P$254,FinalData!$A179+1,FALSE),"..")</f>
        <v>0.44714285714285712</v>
      </c>
      <c r="S179">
        <f>IF(ISNUMBER('CCR By Report Year'!AE179)=TRUE,HLOOKUP('CCR By Report Year'!AE179,'CCR By Report Year'!$J$4:$P$254,FinalData!$A179+1,FALSE),"..")</f>
        <v>0.44714285714285712</v>
      </c>
      <c r="T179">
        <f>IF(ISNUMBER('CCR By Report Year'!AF179)=TRUE,HLOOKUP('CCR By Report Year'!AF179,'CCR By Report Year'!$J$4:$P$254,FinalData!$A179+1,FALSE),"..")</f>
        <v>0.44714285714285712</v>
      </c>
      <c r="U179">
        <f>IF(ISNUMBER('CCR By Report Year'!AG179)=TRUE,HLOOKUP('CCR By Report Year'!AG179,'CCR By Report Year'!$J$4:$P$254,FinalData!$A179+1,FALSE),"..")</f>
        <v>0.44714285714285712</v>
      </c>
      <c r="V179">
        <f>IF(ISNUMBER('CCR By Report Year'!AH179)=TRUE,HLOOKUP('CCR By Report Year'!AH179,'CCR By Report Year'!$J$4:$P$254,FinalData!$A179+1,FALSE),"..")</f>
        <v>0.44714285714285712</v>
      </c>
      <c r="W179">
        <f>IF(ISNUMBER('CCR By Report Year'!AI179)=TRUE,HLOOKUP('CCR By Report Year'!AI179,'CCR By Report Year'!$J$4:$P$254,FinalData!$A179+1,FALSE),"..")</f>
        <v>0.44714285714285712</v>
      </c>
      <c r="X179">
        <f>IF(ISNUMBER('CCR By Report Year'!AJ179)=TRUE,HLOOKUP('CCR By Report Year'!AJ179,'CCR By Report Year'!$J$4:$P$254,FinalData!$A179+1,FALSE),"..")</f>
        <v>0.44714285714285712</v>
      </c>
      <c r="Y179" t="str">
        <f>IF(ISNUMBER('CCR By Report Year'!Z179)=TRUE,HLOOKUP('CCR By Report Year'!Z179,'CCR By Report Year'!$R$4:$X$254,FinalData!$A179+1,FALSE),"..")</f>
        <v>..</v>
      </c>
      <c r="Z179">
        <f>IF(ISNUMBER('CCR By Report Year'!AA179)=TRUE,HLOOKUP('CCR By Report Year'!AA179,'CCR By Report Year'!$R$4:$X$254,FinalData!$A179+1,FALSE),"..")</f>
        <v>0.49226190476190473</v>
      </c>
      <c r="AA179">
        <f>IF(ISNUMBER('CCR By Report Year'!AB179)=TRUE,HLOOKUP('CCR By Report Year'!AB179,'CCR By Report Year'!$R$4:$X$254,FinalData!$A179+1,FALSE),"..")</f>
        <v>0.48214285714285715</v>
      </c>
      <c r="AB179">
        <f>IF(ISNUMBER('CCR By Report Year'!AC179)=TRUE,HLOOKUP('CCR By Report Year'!AC179,'CCR By Report Year'!$R$4:$X$254,FinalData!$A179+1,FALSE),"..")</f>
        <v>0.48214285714285715</v>
      </c>
      <c r="AC179">
        <f>IF(ISNUMBER('CCR By Report Year'!AD179)=TRUE,HLOOKUP('CCR By Report Year'!AD179,'CCR By Report Year'!$R$4:$X$254,FinalData!$A179+1,FALSE),"..")</f>
        <v>0.53985714285714281</v>
      </c>
      <c r="AD179">
        <f>IF(ISNUMBER('CCR By Report Year'!AE179)=TRUE,HLOOKUP('CCR By Report Year'!AE179,'CCR By Report Year'!$R$4:$X$254,FinalData!$A179+1,FALSE),"..")</f>
        <v>0.53985714285714281</v>
      </c>
      <c r="AE179">
        <f>IF(ISNUMBER('CCR By Report Year'!AF179)=TRUE,HLOOKUP('CCR By Report Year'!AF179,'CCR By Report Year'!$R$4:$X$254,FinalData!$A179+1,FALSE),"..")</f>
        <v>0.53985714285714281</v>
      </c>
      <c r="AF179">
        <f>IF(ISNUMBER('CCR By Report Year'!AG179)=TRUE,HLOOKUP('CCR By Report Year'!AG179,'CCR By Report Year'!$R$4:$X$254,FinalData!$A179+1,FALSE),"..")</f>
        <v>0.53985714285714281</v>
      </c>
      <c r="AG179">
        <f>IF(ISNUMBER('CCR By Report Year'!AH179)=TRUE,HLOOKUP('CCR By Report Year'!AH179,'CCR By Report Year'!$R$4:$X$254,FinalData!$A179+1,FALSE),"..")</f>
        <v>0.53985714285714281</v>
      </c>
      <c r="AH179">
        <f>IF(ISNUMBER('CCR By Report Year'!AI179)=TRUE,HLOOKUP('CCR By Report Year'!AI179,'CCR By Report Year'!$R$4:$X$254,FinalData!$A179+1,FALSE),"..")</f>
        <v>0.53985714285714281</v>
      </c>
      <c r="AI179">
        <f>IF(ISNUMBER('CCR By Report Year'!AJ179)=TRUE,HLOOKUP('CCR By Report Year'!AJ179,'CCR By Report Year'!$R$4:$X$254,FinalData!$A179+1,FALSE),"..")</f>
        <v>0.53985714285714281</v>
      </c>
    </row>
    <row r="180" spans="1:35" x14ac:dyDescent="0.35">
      <c r="A180">
        <v>176</v>
      </c>
      <c r="B180" t="s">
        <v>175</v>
      </c>
      <c r="C180" t="str">
        <f>IF(ISNUMBER('CCR By Report Year'!Z180)=TRUE,HLOOKUP('CCR By Report Year'!Z180,'CCR By Report Year'!$A$4:$H$254,FinalData!$A180+1,FALSE),"..")</f>
        <v>..</v>
      </c>
      <c r="D180" t="str">
        <f>IF(ISNUMBER('CCR By Report Year'!AA180)=TRUE,HLOOKUP('CCR By Report Year'!AA180,'CCR By Report Year'!$A$4:$H$254,FinalData!$A180+1,FALSE),"..")</f>
        <v>..</v>
      </c>
      <c r="E180" t="str">
        <f>IF(ISNUMBER('CCR By Report Year'!AB180)=TRUE,HLOOKUP('CCR By Report Year'!AB180,'CCR By Report Year'!$A$4:$H$254,FinalData!$A180+1,FALSE),"..")</f>
        <v>..</v>
      </c>
      <c r="F180" t="str">
        <f>IF(ISNUMBER('CCR By Report Year'!AC180)=TRUE,HLOOKUP('CCR By Report Year'!AC180,'CCR By Report Year'!$A$4:$H$254,FinalData!$A180+1,FALSE),"..")</f>
        <v>..</v>
      </c>
      <c r="G180" t="str">
        <f>IF(ISNUMBER('CCR By Report Year'!AD180)=TRUE,HLOOKUP('CCR By Report Year'!AD180,'CCR By Report Year'!$A$4:$H$254,FinalData!$A180+1,FALSE),"..")</f>
        <v>..</v>
      </c>
      <c r="H180" t="str">
        <f>IF(ISNUMBER('CCR By Report Year'!AE180)=TRUE,HLOOKUP('CCR By Report Year'!AE180,'CCR By Report Year'!$A$4:$H$254,FinalData!$A180+1,FALSE),"..")</f>
        <v>..</v>
      </c>
      <c r="I180" t="str">
        <f>IF(ISNUMBER('CCR By Report Year'!AF180)=TRUE,HLOOKUP('CCR By Report Year'!AF180,'CCR By Report Year'!$A$4:$H$254,FinalData!$A180+1,FALSE),"..")</f>
        <v>..</v>
      </c>
      <c r="J180" t="str">
        <f>IF(ISNUMBER('CCR By Report Year'!AG180)=TRUE,HLOOKUP('CCR By Report Year'!AG180,'CCR By Report Year'!$A$4:$H$254,FinalData!$A180+1,FALSE),"..")</f>
        <v>..</v>
      </c>
      <c r="K180" t="str">
        <f>IF(ISNUMBER('CCR By Report Year'!AH180)=TRUE,HLOOKUP('CCR By Report Year'!AH180,'CCR By Report Year'!$A$4:$H$254,FinalData!$A180+1,FALSE),"..")</f>
        <v>..</v>
      </c>
      <c r="L180" t="str">
        <f>IF(ISNUMBER('CCR By Report Year'!AI180)=TRUE,HLOOKUP('CCR By Report Year'!AI180,'CCR By Report Year'!$A$4:$H$254,FinalData!$A180+1,FALSE),"..")</f>
        <v>..</v>
      </c>
      <c r="M180" t="str">
        <f>IF(ISNUMBER('CCR By Report Year'!AJ180)=TRUE,HLOOKUP('CCR By Report Year'!AJ180,'CCR By Report Year'!$A$4:$H$254,FinalData!$A180+1,FALSE),"..")</f>
        <v>..</v>
      </c>
      <c r="N180" t="str">
        <f>IF(ISNUMBER('CCR By Report Year'!Z180)=TRUE,HLOOKUP('CCR By Report Year'!Z180,'CCR By Report Year'!$J$4:$P$254,FinalData!$A180+1,FALSE),"..")</f>
        <v>..</v>
      </c>
      <c r="O180" t="str">
        <f>IF(ISNUMBER('CCR By Report Year'!AA180)=TRUE,HLOOKUP('CCR By Report Year'!AA180,'CCR By Report Year'!$J$4:$P$254,FinalData!$A180+1,FALSE),"..")</f>
        <v>..</v>
      </c>
      <c r="P180" t="str">
        <f>IF(ISNUMBER('CCR By Report Year'!AB180)=TRUE,HLOOKUP('CCR By Report Year'!AB180,'CCR By Report Year'!$J$4:$P$254,FinalData!$A180+1,FALSE),"..")</f>
        <v>..</v>
      </c>
      <c r="Q180" t="str">
        <f>IF(ISNUMBER('CCR By Report Year'!AC180)=TRUE,HLOOKUP('CCR By Report Year'!AC180,'CCR By Report Year'!$J$4:$P$254,FinalData!$A180+1,FALSE),"..")</f>
        <v>..</v>
      </c>
      <c r="R180" t="str">
        <f>IF(ISNUMBER('CCR By Report Year'!AD180)=TRUE,HLOOKUP('CCR By Report Year'!AD180,'CCR By Report Year'!$J$4:$P$254,FinalData!$A180+1,FALSE),"..")</f>
        <v>..</v>
      </c>
      <c r="S180" t="str">
        <f>IF(ISNUMBER('CCR By Report Year'!AE180)=TRUE,HLOOKUP('CCR By Report Year'!AE180,'CCR By Report Year'!$J$4:$P$254,FinalData!$A180+1,FALSE),"..")</f>
        <v>..</v>
      </c>
      <c r="T180" t="str">
        <f>IF(ISNUMBER('CCR By Report Year'!AF180)=TRUE,HLOOKUP('CCR By Report Year'!AF180,'CCR By Report Year'!$J$4:$P$254,FinalData!$A180+1,FALSE),"..")</f>
        <v>..</v>
      </c>
      <c r="U180" t="str">
        <f>IF(ISNUMBER('CCR By Report Year'!AG180)=TRUE,HLOOKUP('CCR By Report Year'!AG180,'CCR By Report Year'!$J$4:$P$254,FinalData!$A180+1,FALSE),"..")</f>
        <v>..</v>
      </c>
      <c r="V180" t="str">
        <f>IF(ISNUMBER('CCR By Report Year'!AH180)=TRUE,HLOOKUP('CCR By Report Year'!AH180,'CCR By Report Year'!$J$4:$P$254,FinalData!$A180+1,FALSE),"..")</f>
        <v>..</v>
      </c>
      <c r="W180" t="str">
        <f>IF(ISNUMBER('CCR By Report Year'!AI180)=TRUE,HLOOKUP('CCR By Report Year'!AI180,'CCR By Report Year'!$J$4:$P$254,FinalData!$A180+1,FALSE),"..")</f>
        <v>..</v>
      </c>
      <c r="X180" t="str">
        <f>IF(ISNUMBER('CCR By Report Year'!AJ180)=TRUE,HLOOKUP('CCR By Report Year'!AJ180,'CCR By Report Year'!$J$4:$P$254,FinalData!$A180+1,FALSE),"..")</f>
        <v>..</v>
      </c>
      <c r="Y180" t="str">
        <f>IF(ISNUMBER('CCR By Report Year'!Z180)=TRUE,HLOOKUP('CCR By Report Year'!Z180,'CCR By Report Year'!$R$4:$X$254,FinalData!$A180+1,FALSE),"..")</f>
        <v>..</v>
      </c>
      <c r="Z180" t="str">
        <f>IF(ISNUMBER('CCR By Report Year'!AA180)=TRUE,HLOOKUP('CCR By Report Year'!AA180,'CCR By Report Year'!$R$4:$X$254,FinalData!$A180+1,FALSE),"..")</f>
        <v>..</v>
      </c>
      <c r="AA180" t="str">
        <f>IF(ISNUMBER('CCR By Report Year'!AB180)=TRUE,HLOOKUP('CCR By Report Year'!AB180,'CCR By Report Year'!$R$4:$X$254,FinalData!$A180+1,FALSE),"..")</f>
        <v>..</v>
      </c>
      <c r="AB180" t="str">
        <f>IF(ISNUMBER('CCR By Report Year'!AC180)=TRUE,HLOOKUP('CCR By Report Year'!AC180,'CCR By Report Year'!$R$4:$X$254,FinalData!$A180+1,FALSE),"..")</f>
        <v>..</v>
      </c>
      <c r="AC180" t="str">
        <f>IF(ISNUMBER('CCR By Report Year'!AD180)=TRUE,HLOOKUP('CCR By Report Year'!AD180,'CCR By Report Year'!$R$4:$X$254,FinalData!$A180+1,FALSE),"..")</f>
        <v>..</v>
      </c>
      <c r="AD180" t="str">
        <f>IF(ISNUMBER('CCR By Report Year'!AE180)=TRUE,HLOOKUP('CCR By Report Year'!AE180,'CCR By Report Year'!$R$4:$X$254,FinalData!$A180+1,FALSE),"..")</f>
        <v>..</v>
      </c>
      <c r="AE180" t="str">
        <f>IF(ISNUMBER('CCR By Report Year'!AF180)=TRUE,HLOOKUP('CCR By Report Year'!AF180,'CCR By Report Year'!$R$4:$X$254,FinalData!$A180+1,FALSE),"..")</f>
        <v>..</v>
      </c>
      <c r="AF180" t="str">
        <f>IF(ISNUMBER('CCR By Report Year'!AG180)=TRUE,HLOOKUP('CCR By Report Year'!AG180,'CCR By Report Year'!$R$4:$X$254,FinalData!$A180+1,FALSE),"..")</f>
        <v>..</v>
      </c>
      <c r="AG180" t="str">
        <f>IF(ISNUMBER('CCR By Report Year'!AH180)=TRUE,HLOOKUP('CCR By Report Year'!AH180,'CCR By Report Year'!$R$4:$X$254,FinalData!$A180+1,FALSE),"..")</f>
        <v>..</v>
      </c>
      <c r="AH180" t="str">
        <f>IF(ISNUMBER('CCR By Report Year'!AI180)=TRUE,HLOOKUP('CCR By Report Year'!AI180,'CCR By Report Year'!$R$4:$X$254,FinalData!$A180+1,FALSE),"..")</f>
        <v>..</v>
      </c>
      <c r="AI180" t="str">
        <f>IF(ISNUMBER('CCR By Report Year'!AJ180)=TRUE,HLOOKUP('CCR By Report Year'!AJ180,'CCR By Report Year'!$R$4:$X$254,FinalData!$A180+1,FALSE),"..")</f>
        <v>..</v>
      </c>
    </row>
    <row r="181" spans="1:35" x14ac:dyDescent="0.35">
      <c r="A181">
        <v>177</v>
      </c>
      <c r="B181" t="s">
        <v>176</v>
      </c>
      <c r="C181" t="str">
        <f>IF(ISNUMBER('CCR By Report Year'!Z181)=TRUE,HLOOKUP('CCR By Report Year'!Z181,'CCR By Report Year'!$A$4:$H$254,FinalData!$A181+1,FALSE),"..")</f>
        <v>..</v>
      </c>
      <c r="D181" t="str">
        <f>IF(ISNUMBER('CCR By Report Year'!AA181)=TRUE,HLOOKUP('CCR By Report Year'!AA181,'CCR By Report Year'!$A$4:$H$254,FinalData!$A181+1,FALSE),"..")</f>
        <v>..</v>
      </c>
      <c r="E181" t="str">
        <f>IF(ISNUMBER('CCR By Report Year'!AB181)=TRUE,HLOOKUP('CCR By Report Year'!AB181,'CCR By Report Year'!$A$4:$H$254,FinalData!$A181+1,FALSE),"..")</f>
        <v>..</v>
      </c>
      <c r="F181" t="str">
        <f>IF(ISNUMBER('CCR By Report Year'!AC181)=TRUE,HLOOKUP('CCR By Report Year'!AC181,'CCR By Report Year'!$A$4:$H$254,FinalData!$A181+1,FALSE),"..")</f>
        <v>..</v>
      </c>
      <c r="G181" t="str">
        <f>IF(ISNUMBER('CCR By Report Year'!AD181)=TRUE,HLOOKUP('CCR By Report Year'!AD181,'CCR By Report Year'!$A$4:$H$254,FinalData!$A181+1,FALSE),"..")</f>
        <v>..</v>
      </c>
      <c r="H181" t="str">
        <f>IF(ISNUMBER('CCR By Report Year'!AE181)=TRUE,HLOOKUP('CCR By Report Year'!AE181,'CCR By Report Year'!$A$4:$H$254,FinalData!$A181+1,FALSE),"..")</f>
        <v>..</v>
      </c>
      <c r="I181" t="str">
        <f>IF(ISNUMBER('CCR By Report Year'!AF181)=TRUE,HLOOKUP('CCR By Report Year'!AF181,'CCR By Report Year'!$A$4:$H$254,FinalData!$A181+1,FALSE),"..")</f>
        <v>..</v>
      </c>
      <c r="J181" t="str">
        <f>IF(ISNUMBER('CCR By Report Year'!AG181)=TRUE,HLOOKUP('CCR By Report Year'!AG181,'CCR By Report Year'!$A$4:$H$254,FinalData!$A181+1,FALSE),"..")</f>
        <v>..</v>
      </c>
      <c r="K181" t="str">
        <f>IF(ISNUMBER('CCR By Report Year'!AH181)=TRUE,HLOOKUP('CCR By Report Year'!AH181,'CCR By Report Year'!$A$4:$H$254,FinalData!$A181+1,FALSE),"..")</f>
        <v>..</v>
      </c>
      <c r="L181" t="str">
        <f>IF(ISNUMBER('CCR By Report Year'!AI181)=TRUE,HLOOKUP('CCR By Report Year'!AI181,'CCR By Report Year'!$A$4:$H$254,FinalData!$A181+1,FALSE),"..")</f>
        <v>..</v>
      </c>
      <c r="M181" t="str">
        <f>IF(ISNUMBER('CCR By Report Year'!AJ181)=TRUE,HLOOKUP('CCR By Report Year'!AJ181,'CCR By Report Year'!$A$4:$H$254,FinalData!$A181+1,FALSE),"..")</f>
        <v>..</v>
      </c>
      <c r="N181" t="str">
        <f>IF(ISNUMBER('CCR By Report Year'!Z181)=TRUE,HLOOKUP('CCR By Report Year'!Z181,'CCR By Report Year'!$J$4:$P$254,FinalData!$A181+1,FALSE),"..")</f>
        <v>..</v>
      </c>
      <c r="O181" t="str">
        <f>IF(ISNUMBER('CCR By Report Year'!AA181)=TRUE,HLOOKUP('CCR By Report Year'!AA181,'CCR By Report Year'!$J$4:$P$254,FinalData!$A181+1,FALSE),"..")</f>
        <v>..</v>
      </c>
      <c r="P181" t="str">
        <f>IF(ISNUMBER('CCR By Report Year'!AB181)=TRUE,HLOOKUP('CCR By Report Year'!AB181,'CCR By Report Year'!$J$4:$P$254,FinalData!$A181+1,FALSE),"..")</f>
        <v>..</v>
      </c>
      <c r="Q181" t="str">
        <f>IF(ISNUMBER('CCR By Report Year'!AC181)=TRUE,HLOOKUP('CCR By Report Year'!AC181,'CCR By Report Year'!$J$4:$P$254,FinalData!$A181+1,FALSE),"..")</f>
        <v>..</v>
      </c>
      <c r="R181" t="str">
        <f>IF(ISNUMBER('CCR By Report Year'!AD181)=TRUE,HLOOKUP('CCR By Report Year'!AD181,'CCR By Report Year'!$J$4:$P$254,FinalData!$A181+1,FALSE),"..")</f>
        <v>..</v>
      </c>
      <c r="S181" t="str">
        <f>IF(ISNUMBER('CCR By Report Year'!AE181)=TRUE,HLOOKUP('CCR By Report Year'!AE181,'CCR By Report Year'!$J$4:$P$254,FinalData!$A181+1,FALSE),"..")</f>
        <v>..</v>
      </c>
      <c r="T181" t="str">
        <f>IF(ISNUMBER('CCR By Report Year'!AF181)=TRUE,HLOOKUP('CCR By Report Year'!AF181,'CCR By Report Year'!$J$4:$P$254,FinalData!$A181+1,FALSE),"..")</f>
        <v>..</v>
      </c>
      <c r="U181" t="str">
        <f>IF(ISNUMBER('CCR By Report Year'!AG181)=TRUE,HLOOKUP('CCR By Report Year'!AG181,'CCR By Report Year'!$J$4:$P$254,FinalData!$A181+1,FALSE),"..")</f>
        <v>..</v>
      </c>
      <c r="V181" t="str">
        <f>IF(ISNUMBER('CCR By Report Year'!AH181)=TRUE,HLOOKUP('CCR By Report Year'!AH181,'CCR By Report Year'!$J$4:$P$254,FinalData!$A181+1,FALSE),"..")</f>
        <v>..</v>
      </c>
      <c r="W181" t="str">
        <f>IF(ISNUMBER('CCR By Report Year'!AI181)=TRUE,HLOOKUP('CCR By Report Year'!AI181,'CCR By Report Year'!$J$4:$P$254,FinalData!$A181+1,FALSE),"..")</f>
        <v>..</v>
      </c>
      <c r="X181" t="str">
        <f>IF(ISNUMBER('CCR By Report Year'!AJ181)=TRUE,HLOOKUP('CCR By Report Year'!AJ181,'CCR By Report Year'!$J$4:$P$254,FinalData!$A181+1,FALSE),"..")</f>
        <v>..</v>
      </c>
      <c r="Y181" t="str">
        <f>IF(ISNUMBER('CCR By Report Year'!Z181)=TRUE,HLOOKUP('CCR By Report Year'!Z181,'CCR By Report Year'!$R$4:$X$254,FinalData!$A181+1,FALSE),"..")</f>
        <v>..</v>
      </c>
      <c r="Z181" t="str">
        <f>IF(ISNUMBER('CCR By Report Year'!AA181)=TRUE,HLOOKUP('CCR By Report Year'!AA181,'CCR By Report Year'!$R$4:$X$254,FinalData!$A181+1,FALSE),"..")</f>
        <v>..</v>
      </c>
      <c r="AA181" t="str">
        <f>IF(ISNUMBER('CCR By Report Year'!AB181)=TRUE,HLOOKUP('CCR By Report Year'!AB181,'CCR By Report Year'!$R$4:$X$254,FinalData!$A181+1,FALSE),"..")</f>
        <v>..</v>
      </c>
      <c r="AB181" t="str">
        <f>IF(ISNUMBER('CCR By Report Year'!AC181)=TRUE,HLOOKUP('CCR By Report Year'!AC181,'CCR By Report Year'!$R$4:$X$254,FinalData!$A181+1,FALSE),"..")</f>
        <v>..</v>
      </c>
      <c r="AC181" t="str">
        <f>IF(ISNUMBER('CCR By Report Year'!AD181)=TRUE,HLOOKUP('CCR By Report Year'!AD181,'CCR By Report Year'!$R$4:$X$254,FinalData!$A181+1,FALSE),"..")</f>
        <v>..</v>
      </c>
      <c r="AD181" t="str">
        <f>IF(ISNUMBER('CCR By Report Year'!AE181)=TRUE,HLOOKUP('CCR By Report Year'!AE181,'CCR By Report Year'!$R$4:$X$254,FinalData!$A181+1,FALSE),"..")</f>
        <v>..</v>
      </c>
      <c r="AE181" t="str">
        <f>IF(ISNUMBER('CCR By Report Year'!AF181)=TRUE,HLOOKUP('CCR By Report Year'!AF181,'CCR By Report Year'!$R$4:$X$254,FinalData!$A181+1,FALSE),"..")</f>
        <v>..</v>
      </c>
      <c r="AF181" t="str">
        <f>IF(ISNUMBER('CCR By Report Year'!AG181)=TRUE,HLOOKUP('CCR By Report Year'!AG181,'CCR By Report Year'!$R$4:$X$254,FinalData!$A181+1,FALSE),"..")</f>
        <v>..</v>
      </c>
      <c r="AG181" t="str">
        <f>IF(ISNUMBER('CCR By Report Year'!AH181)=TRUE,HLOOKUP('CCR By Report Year'!AH181,'CCR By Report Year'!$R$4:$X$254,FinalData!$A181+1,FALSE),"..")</f>
        <v>..</v>
      </c>
      <c r="AH181" t="str">
        <f>IF(ISNUMBER('CCR By Report Year'!AI181)=TRUE,HLOOKUP('CCR By Report Year'!AI181,'CCR By Report Year'!$R$4:$X$254,FinalData!$A181+1,FALSE),"..")</f>
        <v>..</v>
      </c>
      <c r="AI181" t="str">
        <f>IF(ISNUMBER('CCR By Report Year'!AJ181)=TRUE,HLOOKUP('CCR By Report Year'!AJ181,'CCR By Report Year'!$R$4:$X$254,FinalData!$A181+1,FALSE),"..")</f>
        <v>..</v>
      </c>
    </row>
    <row r="182" spans="1:35" x14ac:dyDescent="0.35">
      <c r="A182">
        <v>178</v>
      </c>
      <c r="B182" t="s">
        <v>177</v>
      </c>
      <c r="C182" t="str">
        <f>IF(ISNUMBER('CCR By Report Year'!Z182)=TRUE,HLOOKUP('CCR By Report Year'!Z182,'CCR By Report Year'!$A$4:$H$254,FinalData!$A182+1,FALSE),"..")</f>
        <v>..</v>
      </c>
      <c r="D182" t="str">
        <f>IF(ISNUMBER('CCR By Report Year'!AA182)=TRUE,HLOOKUP('CCR By Report Year'!AA182,'CCR By Report Year'!$A$4:$H$254,FinalData!$A182+1,FALSE),"..")</f>
        <v>..</v>
      </c>
      <c r="E182" t="str">
        <f>IF(ISNUMBER('CCR By Report Year'!AB182)=TRUE,HLOOKUP('CCR By Report Year'!AB182,'CCR By Report Year'!$A$4:$H$254,FinalData!$A182+1,FALSE),"..")</f>
        <v>..</v>
      </c>
      <c r="F182" t="str">
        <f>IF(ISNUMBER('CCR By Report Year'!AC182)=TRUE,HLOOKUP('CCR By Report Year'!AC182,'CCR By Report Year'!$A$4:$H$254,FinalData!$A182+1,FALSE),"..")</f>
        <v>..</v>
      </c>
      <c r="G182" t="str">
        <f>IF(ISNUMBER('CCR By Report Year'!AD182)=TRUE,HLOOKUP('CCR By Report Year'!AD182,'CCR By Report Year'!$A$4:$H$254,FinalData!$A182+1,FALSE),"..")</f>
        <v>..</v>
      </c>
      <c r="H182" t="str">
        <f>IF(ISNUMBER('CCR By Report Year'!AE182)=TRUE,HLOOKUP('CCR By Report Year'!AE182,'CCR By Report Year'!$A$4:$H$254,FinalData!$A182+1,FALSE),"..")</f>
        <v>..</v>
      </c>
      <c r="I182" t="str">
        <f>IF(ISNUMBER('CCR By Report Year'!AF182)=TRUE,HLOOKUP('CCR By Report Year'!AF182,'CCR By Report Year'!$A$4:$H$254,FinalData!$A182+1,FALSE),"..")</f>
        <v>..</v>
      </c>
      <c r="J182" t="str">
        <f>IF(ISNUMBER('CCR By Report Year'!AG182)=TRUE,HLOOKUP('CCR By Report Year'!AG182,'CCR By Report Year'!$A$4:$H$254,FinalData!$A182+1,FALSE),"..")</f>
        <v>..</v>
      </c>
      <c r="K182" t="str">
        <f>IF(ISNUMBER('CCR By Report Year'!AH182)=TRUE,HLOOKUP('CCR By Report Year'!AH182,'CCR By Report Year'!$A$4:$H$254,FinalData!$A182+1,FALSE),"..")</f>
        <v>..</v>
      </c>
      <c r="L182" t="str">
        <f>IF(ISNUMBER('CCR By Report Year'!AI182)=TRUE,HLOOKUP('CCR By Report Year'!AI182,'CCR By Report Year'!$A$4:$H$254,FinalData!$A182+1,FALSE),"..")</f>
        <v>..</v>
      </c>
      <c r="M182" t="str">
        <f>IF(ISNUMBER('CCR By Report Year'!AJ182)=TRUE,HLOOKUP('CCR By Report Year'!AJ182,'CCR By Report Year'!$A$4:$H$254,FinalData!$A182+1,FALSE),"..")</f>
        <v>..</v>
      </c>
      <c r="N182" t="str">
        <f>IF(ISNUMBER('CCR By Report Year'!Z182)=TRUE,HLOOKUP('CCR By Report Year'!Z182,'CCR By Report Year'!$J$4:$P$254,FinalData!$A182+1,FALSE),"..")</f>
        <v>..</v>
      </c>
      <c r="O182" t="str">
        <f>IF(ISNUMBER('CCR By Report Year'!AA182)=TRUE,HLOOKUP('CCR By Report Year'!AA182,'CCR By Report Year'!$J$4:$P$254,FinalData!$A182+1,FALSE),"..")</f>
        <v>..</v>
      </c>
      <c r="P182" t="str">
        <f>IF(ISNUMBER('CCR By Report Year'!AB182)=TRUE,HLOOKUP('CCR By Report Year'!AB182,'CCR By Report Year'!$J$4:$P$254,FinalData!$A182+1,FALSE),"..")</f>
        <v>..</v>
      </c>
      <c r="Q182" t="str">
        <f>IF(ISNUMBER('CCR By Report Year'!AC182)=TRUE,HLOOKUP('CCR By Report Year'!AC182,'CCR By Report Year'!$J$4:$P$254,FinalData!$A182+1,FALSE),"..")</f>
        <v>..</v>
      </c>
      <c r="R182" t="str">
        <f>IF(ISNUMBER('CCR By Report Year'!AD182)=TRUE,HLOOKUP('CCR By Report Year'!AD182,'CCR By Report Year'!$J$4:$P$254,FinalData!$A182+1,FALSE),"..")</f>
        <v>..</v>
      </c>
      <c r="S182" t="str">
        <f>IF(ISNUMBER('CCR By Report Year'!AE182)=TRUE,HLOOKUP('CCR By Report Year'!AE182,'CCR By Report Year'!$J$4:$P$254,FinalData!$A182+1,FALSE),"..")</f>
        <v>..</v>
      </c>
      <c r="T182" t="str">
        <f>IF(ISNUMBER('CCR By Report Year'!AF182)=TRUE,HLOOKUP('CCR By Report Year'!AF182,'CCR By Report Year'!$J$4:$P$254,FinalData!$A182+1,FALSE),"..")</f>
        <v>..</v>
      </c>
      <c r="U182" t="str">
        <f>IF(ISNUMBER('CCR By Report Year'!AG182)=TRUE,HLOOKUP('CCR By Report Year'!AG182,'CCR By Report Year'!$J$4:$P$254,FinalData!$A182+1,FALSE),"..")</f>
        <v>..</v>
      </c>
      <c r="V182" t="str">
        <f>IF(ISNUMBER('CCR By Report Year'!AH182)=TRUE,HLOOKUP('CCR By Report Year'!AH182,'CCR By Report Year'!$J$4:$P$254,FinalData!$A182+1,FALSE),"..")</f>
        <v>..</v>
      </c>
      <c r="W182" t="str">
        <f>IF(ISNUMBER('CCR By Report Year'!AI182)=TRUE,HLOOKUP('CCR By Report Year'!AI182,'CCR By Report Year'!$J$4:$P$254,FinalData!$A182+1,FALSE),"..")</f>
        <v>..</v>
      </c>
      <c r="X182" t="str">
        <f>IF(ISNUMBER('CCR By Report Year'!AJ182)=TRUE,HLOOKUP('CCR By Report Year'!AJ182,'CCR By Report Year'!$J$4:$P$254,FinalData!$A182+1,FALSE),"..")</f>
        <v>..</v>
      </c>
      <c r="Y182" t="str">
        <f>IF(ISNUMBER('CCR By Report Year'!Z182)=TRUE,HLOOKUP('CCR By Report Year'!Z182,'CCR By Report Year'!$R$4:$X$254,FinalData!$A182+1,FALSE),"..")</f>
        <v>..</v>
      </c>
      <c r="Z182" t="str">
        <f>IF(ISNUMBER('CCR By Report Year'!AA182)=TRUE,HLOOKUP('CCR By Report Year'!AA182,'CCR By Report Year'!$R$4:$X$254,FinalData!$A182+1,FALSE),"..")</f>
        <v>..</v>
      </c>
      <c r="AA182" t="str">
        <f>IF(ISNUMBER('CCR By Report Year'!AB182)=TRUE,HLOOKUP('CCR By Report Year'!AB182,'CCR By Report Year'!$R$4:$X$254,FinalData!$A182+1,FALSE),"..")</f>
        <v>..</v>
      </c>
      <c r="AB182" t="str">
        <f>IF(ISNUMBER('CCR By Report Year'!AC182)=TRUE,HLOOKUP('CCR By Report Year'!AC182,'CCR By Report Year'!$R$4:$X$254,FinalData!$A182+1,FALSE),"..")</f>
        <v>..</v>
      </c>
      <c r="AC182" t="str">
        <f>IF(ISNUMBER('CCR By Report Year'!AD182)=TRUE,HLOOKUP('CCR By Report Year'!AD182,'CCR By Report Year'!$R$4:$X$254,FinalData!$A182+1,FALSE),"..")</f>
        <v>..</v>
      </c>
      <c r="AD182" t="str">
        <f>IF(ISNUMBER('CCR By Report Year'!AE182)=TRUE,HLOOKUP('CCR By Report Year'!AE182,'CCR By Report Year'!$R$4:$X$254,FinalData!$A182+1,FALSE),"..")</f>
        <v>..</v>
      </c>
      <c r="AE182" t="str">
        <f>IF(ISNUMBER('CCR By Report Year'!AF182)=TRUE,HLOOKUP('CCR By Report Year'!AF182,'CCR By Report Year'!$R$4:$X$254,FinalData!$A182+1,FALSE),"..")</f>
        <v>..</v>
      </c>
      <c r="AF182" t="str">
        <f>IF(ISNUMBER('CCR By Report Year'!AG182)=TRUE,HLOOKUP('CCR By Report Year'!AG182,'CCR By Report Year'!$R$4:$X$254,FinalData!$A182+1,FALSE),"..")</f>
        <v>..</v>
      </c>
      <c r="AG182" t="str">
        <f>IF(ISNUMBER('CCR By Report Year'!AH182)=TRUE,HLOOKUP('CCR By Report Year'!AH182,'CCR By Report Year'!$R$4:$X$254,FinalData!$A182+1,FALSE),"..")</f>
        <v>..</v>
      </c>
      <c r="AH182" t="str">
        <f>IF(ISNUMBER('CCR By Report Year'!AI182)=TRUE,HLOOKUP('CCR By Report Year'!AI182,'CCR By Report Year'!$R$4:$X$254,FinalData!$A182+1,FALSE),"..")</f>
        <v>..</v>
      </c>
      <c r="AI182" t="str">
        <f>IF(ISNUMBER('CCR By Report Year'!AJ182)=TRUE,HLOOKUP('CCR By Report Year'!AJ182,'CCR By Report Year'!$R$4:$X$254,FinalData!$A182+1,FALSE),"..")</f>
        <v>..</v>
      </c>
    </row>
    <row r="183" spans="1:35" x14ac:dyDescent="0.35">
      <c r="A183">
        <v>179</v>
      </c>
      <c r="B183" t="s">
        <v>178</v>
      </c>
      <c r="C183" t="str">
        <f>IF(ISNUMBER('CCR By Report Year'!Z183)=TRUE,HLOOKUP('CCR By Report Year'!Z183,'CCR By Report Year'!$A$4:$H$254,FinalData!$A183+1,FALSE),"..")</f>
        <v>..</v>
      </c>
      <c r="D183" t="str">
        <f>IF(ISNUMBER('CCR By Report Year'!AA183)=TRUE,HLOOKUP('CCR By Report Year'!AA183,'CCR By Report Year'!$A$4:$H$254,FinalData!$A183+1,FALSE),"..")</f>
        <v>..</v>
      </c>
      <c r="E183" t="str">
        <f>IF(ISNUMBER('CCR By Report Year'!AB183)=TRUE,HLOOKUP('CCR By Report Year'!AB183,'CCR By Report Year'!$A$4:$H$254,FinalData!$A183+1,FALSE),"..")</f>
        <v>..</v>
      </c>
      <c r="F183" t="str">
        <f>IF(ISNUMBER('CCR By Report Year'!AC183)=TRUE,HLOOKUP('CCR By Report Year'!AC183,'CCR By Report Year'!$A$4:$H$254,FinalData!$A183+1,FALSE),"..")</f>
        <v>..</v>
      </c>
      <c r="G183" t="str">
        <f>IF(ISNUMBER('CCR By Report Year'!AD183)=TRUE,HLOOKUP('CCR By Report Year'!AD183,'CCR By Report Year'!$A$4:$H$254,FinalData!$A183+1,FALSE),"..")</f>
        <v>..</v>
      </c>
      <c r="H183" t="str">
        <f>IF(ISNUMBER('CCR By Report Year'!AE183)=TRUE,HLOOKUP('CCR By Report Year'!AE183,'CCR By Report Year'!$A$4:$H$254,FinalData!$A183+1,FALSE),"..")</f>
        <v>..</v>
      </c>
      <c r="I183" t="str">
        <f>IF(ISNUMBER('CCR By Report Year'!AF183)=TRUE,HLOOKUP('CCR By Report Year'!AF183,'CCR By Report Year'!$A$4:$H$254,FinalData!$A183+1,FALSE),"..")</f>
        <v>..</v>
      </c>
      <c r="J183" t="str">
        <f>IF(ISNUMBER('CCR By Report Year'!AG183)=TRUE,HLOOKUP('CCR By Report Year'!AG183,'CCR By Report Year'!$A$4:$H$254,FinalData!$A183+1,FALSE),"..")</f>
        <v>..</v>
      </c>
      <c r="K183" t="str">
        <f>IF(ISNUMBER('CCR By Report Year'!AH183)=TRUE,HLOOKUP('CCR By Report Year'!AH183,'CCR By Report Year'!$A$4:$H$254,FinalData!$A183+1,FALSE),"..")</f>
        <v>..</v>
      </c>
      <c r="L183" t="str">
        <f>IF(ISNUMBER('CCR By Report Year'!AI183)=TRUE,HLOOKUP('CCR By Report Year'!AI183,'CCR By Report Year'!$A$4:$H$254,FinalData!$A183+1,FALSE),"..")</f>
        <v>..</v>
      </c>
      <c r="M183" t="str">
        <f>IF(ISNUMBER('CCR By Report Year'!AJ183)=TRUE,HLOOKUP('CCR By Report Year'!AJ183,'CCR By Report Year'!$A$4:$H$254,FinalData!$A183+1,FALSE),"..")</f>
        <v>..</v>
      </c>
      <c r="N183" t="str">
        <f>IF(ISNUMBER('CCR By Report Year'!Z183)=TRUE,HLOOKUP('CCR By Report Year'!Z183,'CCR By Report Year'!$J$4:$P$254,FinalData!$A183+1,FALSE),"..")</f>
        <v>..</v>
      </c>
      <c r="O183" t="str">
        <f>IF(ISNUMBER('CCR By Report Year'!AA183)=TRUE,HLOOKUP('CCR By Report Year'!AA183,'CCR By Report Year'!$J$4:$P$254,FinalData!$A183+1,FALSE),"..")</f>
        <v>..</v>
      </c>
      <c r="P183" t="str">
        <f>IF(ISNUMBER('CCR By Report Year'!AB183)=TRUE,HLOOKUP('CCR By Report Year'!AB183,'CCR By Report Year'!$J$4:$P$254,FinalData!$A183+1,FALSE),"..")</f>
        <v>..</v>
      </c>
      <c r="Q183" t="str">
        <f>IF(ISNUMBER('CCR By Report Year'!AC183)=TRUE,HLOOKUP('CCR By Report Year'!AC183,'CCR By Report Year'!$J$4:$P$254,FinalData!$A183+1,FALSE),"..")</f>
        <v>..</v>
      </c>
      <c r="R183" t="str">
        <f>IF(ISNUMBER('CCR By Report Year'!AD183)=TRUE,HLOOKUP('CCR By Report Year'!AD183,'CCR By Report Year'!$J$4:$P$254,FinalData!$A183+1,FALSE),"..")</f>
        <v>..</v>
      </c>
      <c r="S183" t="str">
        <f>IF(ISNUMBER('CCR By Report Year'!AE183)=TRUE,HLOOKUP('CCR By Report Year'!AE183,'CCR By Report Year'!$J$4:$P$254,FinalData!$A183+1,FALSE),"..")</f>
        <v>..</v>
      </c>
      <c r="T183" t="str">
        <f>IF(ISNUMBER('CCR By Report Year'!AF183)=TRUE,HLOOKUP('CCR By Report Year'!AF183,'CCR By Report Year'!$J$4:$P$254,FinalData!$A183+1,FALSE),"..")</f>
        <v>..</v>
      </c>
      <c r="U183" t="str">
        <f>IF(ISNUMBER('CCR By Report Year'!AG183)=TRUE,HLOOKUP('CCR By Report Year'!AG183,'CCR By Report Year'!$J$4:$P$254,FinalData!$A183+1,FALSE),"..")</f>
        <v>..</v>
      </c>
      <c r="V183" t="str">
        <f>IF(ISNUMBER('CCR By Report Year'!AH183)=TRUE,HLOOKUP('CCR By Report Year'!AH183,'CCR By Report Year'!$J$4:$P$254,FinalData!$A183+1,FALSE),"..")</f>
        <v>..</v>
      </c>
      <c r="W183" t="str">
        <f>IF(ISNUMBER('CCR By Report Year'!AI183)=TRUE,HLOOKUP('CCR By Report Year'!AI183,'CCR By Report Year'!$J$4:$P$254,FinalData!$A183+1,FALSE),"..")</f>
        <v>..</v>
      </c>
      <c r="X183" t="str">
        <f>IF(ISNUMBER('CCR By Report Year'!AJ183)=TRUE,HLOOKUP('CCR By Report Year'!AJ183,'CCR By Report Year'!$J$4:$P$254,FinalData!$A183+1,FALSE),"..")</f>
        <v>..</v>
      </c>
      <c r="Y183" t="str">
        <f>IF(ISNUMBER('CCR By Report Year'!Z183)=TRUE,HLOOKUP('CCR By Report Year'!Z183,'CCR By Report Year'!$R$4:$X$254,FinalData!$A183+1,FALSE),"..")</f>
        <v>..</v>
      </c>
      <c r="Z183" t="str">
        <f>IF(ISNUMBER('CCR By Report Year'!AA183)=TRUE,HLOOKUP('CCR By Report Year'!AA183,'CCR By Report Year'!$R$4:$X$254,FinalData!$A183+1,FALSE),"..")</f>
        <v>..</v>
      </c>
      <c r="AA183" t="str">
        <f>IF(ISNUMBER('CCR By Report Year'!AB183)=TRUE,HLOOKUP('CCR By Report Year'!AB183,'CCR By Report Year'!$R$4:$X$254,FinalData!$A183+1,FALSE),"..")</f>
        <v>..</v>
      </c>
      <c r="AB183" t="str">
        <f>IF(ISNUMBER('CCR By Report Year'!AC183)=TRUE,HLOOKUP('CCR By Report Year'!AC183,'CCR By Report Year'!$R$4:$X$254,FinalData!$A183+1,FALSE),"..")</f>
        <v>..</v>
      </c>
      <c r="AC183" t="str">
        <f>IF(ISNUMBER('CCR By Report Year'!AD183)=TRUE,HLOOKUP('CCR By Report Year'!AD183,'CCR By Report Year'!$R$4:$X$254,FinalData!$A183+1,FALSE),"..")</f>
        <v>..</v>
      </c>
      <c r="AD183" t="str">
        <f>IF(ISNUMBER('CCR By Report Year'!AE183)=TRUE,HLOOKUP('CCR By Report Year'!AE183,'CCR By Report Year'!$R$4:$X$254,FinalData!$A183+1,FALSE),"..")</f>
        <v>..</v>
      </c>
      <c r="AE183" t="str">
        <f>IF(ISNUMBER('CCR By Report Year'!AF183)=TRUE,HLOOKUP('CCR By Report Year'!AF183,'CCR By Report Year'!$R$4:$X$254,FinalData!$A183+1,FALSE),"..")</f>
        <v>..</v>
      </c>
      <c r="AF183" t="str">
        <f>IF(ISNUMBER('CCR By Report Year'!AG183)=TRUE,HLOOKUP('CCR By Report Year'!AG183,'CCR By Report Year'!$R$4:$X$254,FinalData!$A183+1,FALSE),"..")</f>
        <v>..</v>
      </c>
      <c r="AG183" t="str">
        <f>IF(ISNUMBER('CCR By Report Year'!AH183)=TRUE,HLOOKUP('CCR By Report Year'!AH183,'CCR By Report Year'!$R$4:$X$254,FinalData!$A183+1,FALSE),"..")</f>
        <v>..</v>
      </c>
      <c r="AH183" t="str">
        <f>IF(ISNUMBER('CCR By Report Year'!AI183)=TRUE,HLOOKUP('CCR By Report Year'!AI183,'CCR By Report Year'!$R$4:$X$254,FinalData!$A183+1,FALSE),"..")</f>
        <v>..</v>
      </c>
      <c r="AI183" t="str">
        <f>IF(ISNUMBER('CCR By Report Year'!AJ183)=TRUE,HLOOKUP('CCR By Report Year'!AJ183,'CCR By Report Year'!$R$4:$X$254,FinalData!$A183+1,FALSE),"..")</f>
        <v>..</v>
      </c>
    </row>
    <row r="184" spans="1:35" x14ac:dyDescent="0.35">
      <c r="A184">
        <v>180</v>
      </c>
      <c r="B184" t="s">
        <v>179</v>
      </c>
      <c r="C184" t="str">
        <f>IF(ISNUMBER('CCR By Report Year'!Z184)=TRUE,HLOOKUP('CCR By Report Year'!Z184,'CCR By Report Year'!$A$4:$H$254,FinalData!$A184+1,FALSE),"..")</f>
        <v>..</v>
      </c>
      <c r="D184" t="str">
        <f>IF(ISNUMBER('CCR By Report Year'!AA184)=TRUE,HLOOKUP('CCR By Report Year'!AA184,'CCR By Report Year'!$A$4:$H$254,FinalData!$A184+1,FALSE),"..")</f>
        <v>..</v>
      </c>
      <c r="E184" t="str">
        <f>IF(ISNUMBER('CCR By Report Year'!AB184)=TRUE,HLOOKUP('CCR By Report Year'!AB184,'CCR By Report Year'!$A$4:$H$254,FinalData!$A184+1,FALSE),"..")</f>
        <v>..</v>
      </c>
      <c r="F184" t="str">
        <f>IF(ISNUMBER('CCR By Report Year'!AC184)=TRUE,HLOOKUP('CCR By Report Year'!AC184,'CCR By Report Year'!$A$4:$H$254,FinalData!$A184+1,FALSE),"..")</f>
        <v>..</v>
      </c>
      <c r="G184" t="str">
        <f>IF(ISNUMBER('CCR By Report Year'!AD184)=TRUE,HLOOKUP('CCR By Report Year'!AD184,'CCR By Report Year'!$A$4:$H$254,FinalData!$A184+1,FALSE),"..")</f>
        <v>..</v>
      </c>
      <c r="H184" t="str">
        <f>IF(ISNUMBER('CCR By Report Year'!AE184)=TRUE,HLOOKUP('CCR By Report Year'!AE184,'CCR By Report Year'!$A$4:$H$254,FinalData!$A184+1,FALSE),"..")</f>
        <v>..</v>
      </c>
      <c r="I184" t="str">
        <f>IF(ISNUMBER('CCR By Report Year'!AF184)=TRUE,HLOOKUP('CCR By Report Year'!AF184,'CCR By Report Year'!$A$4:$H$254,FinalData!$A184+1,FALSE),"..")</f>
        <v>..</v>
      </c>
      <c r="J184" t="str">
        <f>IF(ISNUMBER('CCR By Report Year'!AG184)=TRUE,HLOOKUP('CCR By Report Year'!AG184,'CCR By Report Year'!$A$4:$H$254,FinalData!$A184+1,FALSE),"..")</f>
        <v>..</v>
      </c>
      <c r="K184" t="str">
        <f>IF(ISNUMBER('CCR By Report Year'!AH184)=TRUE,HLOOKUP('CCR By Report Year'!AH184,'CCR By Report Year'!$A$4:$H$254,FinalData!$A184+1,FALSE),"..")</f>
        <v>..</v>
      </c>
      <c r="L184" t="str">
        <f>IF(ISNUMBER('CCR By Report Year'!AI184)=TRUE,HLOOKUP('CCR By Report Year'!AI184,'CCR By Report Year'!$A$4:$H$254,FinalData!$A184+1,FALSE),"..")</f>
        <v>..</v>
      </c>
      <c r="M184" t="str">
        <f>IF(ISNUMBER('CCR By Report Year'!AJ184)=TRUE,HLOOKUP('CCR By Report Year'!AJ184,'CCR By Report Year'!$A$4:$H$254,FinalData!$A184+1,FALSE),"..")</f>
        <v>..</v>
      </c>
      <c r="N184" t="str">
        <f>IF(ISNUMBER('CCR By Report Year'!Z184)=TRUE,HLOOKUP('CCR By Report Year'!Z184,'CCR By Report Year'!$J$4:$P$254,FinalData!$A184+1,FALSE),"..")</f>
        <v>..</v>
      </c>
      <c r="O184" t="str">
        <f>IF(ISNUMBER('CCR By Report Year'!AA184)=TRUE,HLOOKUP('CCR By Report Year'!AA184,'CCR By Report Year'!$J$4:$P$254,FinalData!$A184+1,FALSE),"..")</f>
        <v>..</v>
      </c>
      <c r="P184" t="str">
        <f>IF(ISNUMBER('CCR By Report Year'!AB184)=TRUE,HLOOKUP('CCR By Report Year'!AB184,'CCR By Report Year'!$J$4:$P$254,FinalData!$A184+1,FALSE),"..")</f>
        <v>..</v>
      </c>
      <c r="Q184" t="str">
        <f>IF(ISNUMBER('CCR By Report Year'!AC184)=TRUE,HLOOKUP('CCR By Report Year'!AC184,'CCR By Report Year'!$J$4:$P$254,FinalData!$A184+1,FALSE),"..")</f>
        <v>..</v>
      </c>
      <c r="R184" t="str">
        <f>IF(ISNUMBER('CCR By Report Year'!AD184)=TRUE,HLOOKUP('CCR By Report Year'!AD184,'CCR By Report Year'!$J$4:$P$254,FinalData!$A184+1,FALSE),"..")</f>
        <v>..</v>
      </c>
      <c r="S184" t="str">
        <f>IF(ISNUMBER('CCR By Report Year'!AE184)=TRUE,HLOOKUP('CCR By Report Year'!AE184,'CCR By Report Year'!$J$4:$P$254,FinalData!$A184+1,FALSE),"..")</f>
        <v>..</v>
      </c>
      <c r="T184" t="str">
        <f>IF(ISNUMBER('CCR By Report Year'!AF184)=TRUE,HLOOKUP('CCR By Report Year'!AF184,'CCR By Report Year'!$J$4:$P$254,FinalData!$A184+1,FALSE),"..")</f>
        <v>..</v>
      </c>
      <c r="U184" t="str">
        <f>IF(ISNUMBER('CCR By Report Year'!AG184)=TRUE,HLOOKUP('CCR By Report Year'!AG184,'CCR By Report Year'!$J$4:$P$254,FinalData!$A184+1,FALSE),"..")</f>
        <v>..</v>
      </c>
      <c r="V184" t="str">
        <f>IF(ISNUMBER('CCR By Report Year'!AH184)=TRUE,HLOOKUP('CCR By Report Year'!AH184,'CCR By Report Year'!$J$4:$P$254,FinalData!$A184+1,FALSE),"..")</f>
        <v>..</v>
      </c>
      <c r="W184" t="str">
        <f>IF(ISNUMBER('CCR By Report Year'!AI184)=TRUE,HLOOKUP('CCR By Report Year'!AI184,'CCR By Report Year'!$J$4:$P$254,FinalData!$A184+1,FALSE),"..")</f>
        <v>..</v>
      </c>
      <c r="X184" t="str">
        <f>IF(ISNUMBER('CCR By Report Year'!AJ184)=TRUE,HLOOKUP('CCR By Report Year'!AJ184,'CCR By Report Year'!$J$4:$P$254,FinalData!$A184+1,FALSE),"..")</f>
        <v>..</v>
      </c>
      <c r="Y184" t="str">
        <f>IF(ISNUMBER('CCR By Report Year'!Z184)=TRUE,HLOOKUP('CCR By Report Year'!Z184,'CCR By Report Year'!$R$4:$X$254,FinalData!$A184+1,FALSE),"..")</f>
        <v>..</v>
      </c>
      <c r="Z184" t="str">
        <f>IF(ISNUMBER('CCR By Report Year'!AA184)=TRUE,HLOOKUP('CCR By Report Year'!AA184,'CCR By Report Year'!$R$4:$X$254,FinalData!$A184+1,FALSE),"..")</f>
        <v>..</v>
      </c>
      <c r="AA184" t="str">
        <f>IF(ISNUMBER('CCR By Report Year'!AB184)=TRUE,HLOOKUP('CCR By Report Year'!AB184,'CCR By Report Year'!$R$4:$X$254,FinalData!$A184+1,FALSE),"..")</f>
        <v>..</v>
      </c>
      <c r="AB184" t="str">
        <f>IF(ISNUMBER('CCR By Report Year'!AC184)=TRUE,HLOOKUP('CCR By Report Year'!AC184,'CCR By Report Year'!$R$4:$X$254,FinalData!$A184+1,FALSE),"..")</f>
        <v>..</v>
      </c>
      <c r="AC184" t="str">
        <f>IF(ISNUMBER('CCR By Report Year'!AD184)=TRUE,HLOOKUP('CCR By Report Year'!AD184,'CCR By Report Year'!$R$4:$X$254,FinalData!$A184+1,FALSE),"..")</f>
        <v>..</v>
      </c>
      <c r="AD184" t="str">
        <f>IF(ISNUMBER('CCR By Report Year'!AE184)=TRUE,HLOOKUP('CCR By Report Year'!AE184,'CCR By Report Year'!$R$4:$X$254,FinalData!$A184+1,FALSE),"..")</f>
        <v>..</v>
      </c>
      <c r="AE184" t="str">
        <f>IF(ISNUMBER('CCR By Report Year'!AF184)=TRUE,HLOOKUP('CCR By Report Year'!AF184,'CCR By Report Year'!$R$4:$X$254,FinalData!$A184+1,FALSE),"..")</f>
        <v>..</v>
      </c>
      <c r="AF184" t="str">
        <f>IF(ISNUMBER('CCR By Report Year'!AG184)=TRUE,HLOOKUP('CCR By Report Year'!AG184,'CCR By Report Year'!$R$4:$X$254,FinalData!$A184+1,FALSE),"..")</f>
        <v>..</v>
      </c>
      <c r="AG184" t="str">
        <f>IF(ISNUMBER('CCR By Report Year'!AH184)=TRUE,HLOOKUP('CCR By Report Year'!AH184,'CCR By Report Year'!$R$4:$X$254,FinalData!$A184+1,FALSE),"..")</f>
        <v>..</v>
      </c>
      <c r="AH184" t="str">
        <f>IF(ISNUMBER('CCR By Report Year'!AI184)=TRUE,HLOOKUP('CCR By Report Year'!AI184,'CCR By Report Year'!$R$4:$X$254,FinalData!$A184+1,FALSE),"..")</f>
        <v>..</v>
      </c>
      <c r="AI184" t="str">
        <f>IF(ISNUMBER('CCR By Report Year'!AJ184)=TRUE,HLOOKUP('CCR By Report Year'!AJ184,'CCR By Report Year'!$R$4:$X$254,FinalData!$A184+1,FALSE),"..")</f>
        <v>..</v>
      </c>
    </row>
    <row r="185" spans="1:35" x14ac:dyDescent="0.35">
      <c r="A185">
        <v>181</v>
      </c>
      <c r="B185" t="s">
        <v>180</v>
      </c>
      <c r="C185" t="str">
        <f>IF(ISNUMBER('CCR By Report Year'!Z185)=TRUE,HLOOKUP('CCR By Report Year'!Z185,'CCR By Report Year'!$A$4:$H$254,FinalData!$A185+1,FALSE),"..")</f>
        <v>..</v>
      </c>
      <c r="D185">
        <f>IF(ISNUMBER('CCR By Report Year'!AA185)=TRUE,HLOOKUP('CCR By Report Year'!AA185,'CCR By Report Year'!$A$4:$H$254,FinalData!$A185+1,FALSE),"..")</f>
        <v>0.57857142857142851</v>
      </c>
      <c r="E185">
        <f>IF(ISNUMBER('CCR By Report Year'!AB185)=TRUE,HLOOKUP('CCR By Report Year'!AB185,'CCR By Report Year'!$A$4:$H$254,FinalData!$A185+1,FALSE),"..")</f>
        <v>0.59471088435374142</v>
      </c>
      <c r="F185">
        <f>IF(ISNUMBER('CCR By Report Year'!AC185)=TRUE,HLOOKUP('CCR By Report Year'!AC185,'CCR By Report Year'!$A$4:$H$254,FinalData!$A185+1,FALSE),"..")</f>
        <v>0.59471088435374142</v>
      </c>
      <c r="G185">
        <f>IF(ISNUMBER('CCR By Report Year'!AD185)=TRUE,HLOOKUP('CCR By Report Year'!AD185,'CCR By Report Year'!$A$4:$H$254,FinalData!$A185+1,FALSE),"..")</f>
        <v>0.64405935714285711</v>
      </c>
      <c r="H185">
        <f>IF(ISNUMBER('CCR By Report Year'!AE185)=TRUE,HLOOKUP('CCR By Report Year'!AE185,'CCR By Report Year'!$A$4:$H$254,FinalData!$A185+1,FALSE),"..")</f>
        <v>0.64405935714285711</v>
      </c>
      <c r="I185">
        <f>IF(ISNUMBER('CCR By Report Year'!AF185)=TRUE,HLOOKUP('CCR By Report Year'!AF185,'CCR By Report Year'!$A$4:$H$254,FinalData!$A185+1,FALSE),"..")</f>
        <v>0.64405935714285711</v>
      </c>
      <c r="J185">
        <f>IF(ISNUMBER('CCR By Report Year'!AG185)=TRUE,HLOOKUP('CCR By Report Year'!AG185,'CCR By Report Year'!$A$4:$H$254,FinalData!$A185+1,FALSE),"..")</f>
        <v>0.64405935714285711</v>
      </c>
      <c r="K185">
        <f>IF(ISNUMBER('CCR By Report Year'!AH185)=TRUE,HLOOKUP('CCR By Report Year'!AH185,'CCR By Report Year'!$A$4:$H$254,FinalData!$A185+1,FALSE),"..")</f>
        <v>0.64405935714285711</v>
      </c>
      <c r="L185">
        <f>IF(ISNUMBER('CCR By Report Year'!AI185)=TRUE,HLOOKUP('CCR By Report Year'!AI185,'CCR By Report Year'!$A$4:$H$254,FinalData!$A185+1,FALSE),"..")</f>
        <v>0.64405935714285711</v>
      </c>
      <c r="M185">
        <f>IF(ISNUMBER('CCR By Report Year'!AJ185)=TRUE,HLOOKUP('CCR By Report Year'!AJ185,'CCR By Report Year'!$A$4:$H$254,FinalData!$A185+1,FALSE),"..")</f>
        <v>0.64405935714285711</v>
      </c>
      <c r="N185" t="str">
        <f>IF(ISNUMBER('CCR By Report Year'!Z185)=TRUE,HLOOKUP('CCR By Report Year'!Z185,'CCR By Report Year'!$J$4:$P$254,FinalData!$A185+1,FALSE),"..")</f>
        <v>..</v>
      </c>
      <c r="O185">
        <f>IF(ISNUMBER('CCR By Report Year'!AA185)=TRUE,HLOOKUP('CCR By Report Year'!AA185,'CCR By Report Year'!$J$4:$P$254,FinalData!$A185+1,FALSE),"..")</f>
        <v>0.60476190476190472</v>
      </c>
      <c r="P185">
        <f>IF(ISNUMBER('CCR By Report Year'!AB185)=TRUE,HLOOKUP('CCR By Report Year'!AB185,'CCR By Report Year'!$J$4:$P$254,FinalData!$A185+1,FALSE),"..")</f>
        <v>0.47380952380952379</v>
      </c>
      <c r="Q185">
        <f>IF(ISNUMBER('CCR By Report Year'!AC185)=TRUE,HLOOKUP('CCR By Report Year'!AC185,'CCR By Report Year'!$J$4:$P$254,FinalData!$A185+1,FALSE),"..")</f>
        <v>0.47380952380952379</v>
      </c>
      <c r="R185">
        <f>IF(ISNUMBER('CCR By Report Year'!AD185)=TRUE,HLOOKUP('CCR By Report Year'!AD185,'CCR By Report Year'!$J$4:$P$254,FinalData!$A185+1,FALSE),"..")</f>
        <v>0.50059500000000001</v>
      </c>
      <c r="S185">
        <f>IF(ISNUMBER('CCR By Report Year'!AE185)=TRUE,HLOOKUP('CCR By Report Year'!AE185,'CCR By Report Year'!$J$4:$P$254,FinalData!$A185+1,FALSE),"..")</f>
        <v>0.50059500000000001</v>
      </c>
      <c r="T185">
        <f>IF(ISNUMBER('CCR By Report Year'!AF185)=TRUE,HLOOKUP('CCR By Report Year'!AF185,'CCR By Report Year'!$J$4:$P$254,FinalData!$A185+1,FALSE),"..")</f>
        <v>0.50059500000000001</v>
      </c>
      <c r="U185">
        <f>IF(ISNUMBER('CCR By Report Year'!AG185)=TRUE,HLOOKUP('CCR By Report Year'!AG185,'CCR By Report Year'!$J$4:$P$254,FinalData!$A185+1,FALSE),"..")</f>
        <v>0.50059500000000001</v>
      </c>
      <c r="V185">
        <f>IF(ISNUMBER('CCR By Report Year'!AH185)=TRUE,HLOOKUP('CCR By Report Year'!AH185,'CCR By Report Year'!$J$4:$P$254,FinalData!$A185+1,FALSE),"..")</f>
        <v>0.50059500000000001</v>
      </c>
      <c r="W185">
        <f>IF(ISNUMBER('CCR By Report Year'!AI185)=TRUE,HLOOKUP('CCR By Report Year'!AI185,'CCR By Report Year'!$J$4:$P$254,FinalData!$A185+1,FALSE),"..")</f>
        <v>0.50059500000000001</v>
      </c>
      <c r="X185">
        <f>IF(ISNUMBER('CCR By Report Year'!AJ185)=TRUE,HLOOKUP('CCR By Report Year'!AJ185,'CCR By Report Year'!$J$4:$P$254,FinalData!$A185+1,FALSE),"..")</f>
        <v>0.50059500000000001</v>
      </c>
      <c r="Y185" t="str">
        <f>IF(ISNUMBER('CCR By Report Year'!Z185)=TRUE,HLOOKUP('CCR By Report Year'!Z185,'CCR By Report Year'!$R$4:$X$254,FinalData!$A185+1,FALSE),"..")</f>
        <v>..</v>
      </c>
      <c r="Z185">
        <f>IF(ISNUMBER('CCR By Report Year'!AA185)=TRUE,HLOOKUP('CCR By Report Year'!AA185,'CCR By Report Year'!$R$4:$X$254,FinalData!$A185+1,FALSE),"..")</f>
        <v>0.4732142857142857</v>
      </c>
      <c r="AA185">
        <f>IF(ISNUMBER('CCR By Report Year'!AB185)=TRUE,HLOOKUP('CCR By Report Year'!AB185,'CCR By Report Year'!$R$4:$X$254,FinalData!$A185+1,FALSE),"..")</f>
        <v>0.4762755102040816</v>
      </c>
      <c r="AB185">
        <f>IF(ISNUMBER('CCR By Report Year'!AC185)=TRUE,HLOOKUP('CCR By Report Year'!AC185,'CCR By Report Year'!$R$4:$X$254,FinalData!$A185+1,FALSE),"..")</f>
        <v>0.4762755102040816</v>
      </c>
      <c r="AC185">
        <f>IF(ISNUMBER('CCR By Report Year'!AD185)=TRUE,HLOOKUP('CCR By Report Year'!AD185,'CCR By Report Year'!$R$4:$X$254,FinalData!$A185+1,FALSE),"..")</f>
        <v>0.48749999999999999</v>
      </c>
      <c r="AD185">
        <f>IF(ISNUMBER('CCR By Report Year'!AE185)=TRUE,HLOOKUP('CCR By Report Year'!AE185,'CCR By Report Year'!$R$4:$X$254,FinalData!$A185+1,FALSE),"..")</f>
        <v>0.48749999999999999</v>
      </c>
      <c r="AE185">
        <f>IF(ISNUMBER('CCR By Report Year'!AF185)=TRUE,HLOOKUP('CCR By Report Year'!AF185,'CCR By Report Year'!$R$4:$X$254,FinalData!$A185+1,FALSE),"..")</f>
        <v>0.48749999999999999</v>
      </c>
      <c r="AF185">
        <f>IF(ISNUMBER('CCR By Report Year'!AG185)=TRUE,HLOOKUP('CCR By Report Year'!AG185,'CCR By Report Year'!$R$4:$X$254,FinalData!$A185+1,FALSE),"..")</f>
        <v>0.48749999999999999</v>
      </c>
      <c r="AG185">
        <f>IF(ISNUMBER('CCR By Report Year'!AH185)=TRUE,HLOOKUP('CCR By Report Year'!AH185,'CCR By Report Year'!$R$4:$X$254,FinalData!$A185+1,FALSE),"..")</f>
        <v>0.48749999999999999</v>
      </c>
      <c r="AH185">
        <f>IF(ISNUMBER('CCR By Report Year'!AI185)=TRUE,HLOOKUP('CCR By Report Year'!AI185,'CCR By Report Year'!$R$4:$X$254,FinalData!$A185+1,FALSE),"..")</f>
        <v>0.48749999999999999</v>
      </c>
      <c r="AI185">
        <f>IF(ISNUMBER('CCR By Report Year'!AJ185)=TRUE,HLOOKUP('CCR By Report Year'!AJ185,'CCR By Report Year'!$R$4:$X$254,FinalData!$A185+1,FALSE),"..")</f>
        <v>0.48749999999999999</v>
      </c>
    </row>
    <row r="186" spans="1:35" x14ac:dyDescent="0.35">
      <c r="A186">
        <v>182</v>
      </c>
      <c r="B186" t="s">
        <v>181</v>
      </c>
      <c r="C186" t="str">
        <f>IF(ISNUMBER('CCR By Report Year'!Z186)=TRUE,HLOOKUP('CCR By Report Year'!Z186,'CCR By Report Year'!$A$4:$H$254,FinalData!$A186+1,FALSE),"..")</f>
        <v>..</v>
      </c>
      <c r="D186" t="str">
        <f>IF(ISNUMBER('CCR By Report Year'!AA186)=TRUE,HLOOKUP('CCR By Report Year'!AA186,'CCR By Report Year'!$A$4:$H$254,FinalData!$A186+1,FALSE),"..")</f>
        <v>..</v>
      </c>
      <c r="E186" t="str">
        <f>IF(ISNUMBER('CCR By Report Year'!AB186)=TRUE,HLOOKUP('CCR By Report Year'!AB186,'CCR By Report Year'!$A$4:$H$254,FinalData!$A186+1,FALSE),"..")</f>
        <v>..</v>
      </c>
      <c r="F186" t="str">
        <f>IF(ISNUMBER('CCR By Report Year'!AC186)=TRUE,HLOOKUP('CCR By Report Year'!AC186,'CCR By Report Year'!$A$4:$H$254,FinalData!$A186+1,FALSE),"..")</f>
        <v>..</v>
      </c>
      <c r="G186" t="str">
        <f>IF(ISNUMBER('CCR By Report Year'!AD186)=TRUE,HLOOKUP('CCR By Report Year'!AD186,'CCR By Report Year'!$A$4:$H$254,FinalData!$A186+1,FALSE),"..")</f>
        <v>..</v>
      </c>
      <c r="H186" t="str">
        <f>IF(ISNUMBER('CCR By Report Year'!AE186)=TRUE,HLOOKUP('CCR By Report Year'!AE186,'CCR By Report Year'!$A$4:$H$254,FinalData!$A186+1,FALSE),"..")</f>
        <v>..</v>
      </c>
      <c r="I186" t="str">
        <f>IF(ISNUMBER('CCR By Report Year'!AF186)=TRUE,HLOOKUP('CCR By Report Year'!AF186,'CCR By Report Year'!$A$4:$H$254,FinalData!$A186+1,FALSE),"..")</f>
        <v>..</v>
      </c>
      <c r="J186" t="str">
        <f>IF(ISNUMBER('CCR By Report Year'!AG186)=TRUE,HLOOKUP('CCR By Report Year'!AG186,'CCR By Report Year'!$A$4:$H$254,FinalData!$A186+1,FALSE),"..")</f>
        <v>..</v>
      </c>
      <c r="K186" t="str">
        <f>IF(ISNUMBER('CCR By Report Year'!AH186)=TRUE,HLOOKUP('CCR By Report Year'!AH186,'CCR By Report Year'!$A$4:$H$254,FinalData!$A186+1,FALSE),"..")</f>
        <v>..</v>
      </c>
      <c r="L186" t="str">
        <f>IF(ISNUMBER('CCR By Report Year'!AI186)=TRUE,HLOOKUP('CCR By Report Year'!AI186,'CCR By Report Year'!$A$4:$H$254,FinalData!$A186+1,FALSE),"..")</f>
        <v>..</v>
      </c>
      <c r="M186" t="str">
        <f>IF(ISNUMBER('CCR By Report Year'!AJ186)=TRUE,HLOOKUP('CCR By Report Year'!AJ186,'CCR By Report Year'!$A$4:$H$254,FinalData!$A186+1,FALSE),"..")</f>
        <v>..</v>
      </c>
      <c r="N186" t="str">
        <f>IF(ISNUMBER('CCR By Report Year'!Z186)=TRUE,HLOOKUP('CCR By Report Year'!Z186,'CCR By Report Year'!$J$4:$P$254,FinalData!$A186+1,FALSE),"..")</f>
        <v>..</v>
      </c>
      <c r="O186" t="str">
        <f>IF(ISNUMBER('CCR By Report Year'!AA186)=TRUE,HLOOKUP('CCR By Report Year'!AA186,'CCR By Report Year'!$J$4:$P$254,FinalData!$A186+1,FALSE),"..")</f>
        <v>..</v>
      </c>
      <c r="P186" t="str">
        <f>IF(ISNUMBER('CCR By Report Year'!AB186)=TRUE,HLOOKUP('CCR By Report Year'!AB186,'CCR By Report Year'!$J$4:$P$254,FinalData!$A186+1,FALSE),"..")</f>
        <v>..</v>
      </c>
      <c r="Q186" t="str">
        <f>IF(ISNUMBER('CCR By Report Year'!AC186)=TRUE,HLOOKUP('CCR By Report Year'!AC186,'CCR By Report Year'!$J$4:$P$254,FinalData!$A186+1,FALSE),"..")</f>
        <v>..</v>
      </c>
      <c r="R186" t="str">
        <f>IF(ISNUMBER('CCR By Report Year'!AD186)=TRUE,HLOOKUP('CCR By Report Year'!AD186,'CCR By Report Year'!$J$4:$P$254,FinalData!$A186+1,FALSE),"..")</f>
        <v>..</v>
      </c>
      <c r="S186" t="str">
        <f>IF(ISNUMBER('CCR By Report Year'!AE186)=TRUE,HLOOKUP('CCR By Report Year'!AE186,'CCR By Report Year'!$J$4:$P$254,FinalData!$A186+1,FALSE),"..")</f>
        <v>..</v>
      </c>
      <c r="T186" t="str">
        <f>IF(ISNUMBER('CCR By Report Year'!AF186)=TRUE,HLOOKUP('CCR By Report Year'!AF186,'CCR By Report Year'!$J$4:$P$254,FinalData!$A186+1,FALSE),"..")</f>
        <v>..</v>
      </c>
      <c r="U186" t="str">
        <f>IF(ISNUMBER('CCR By Report Year'!AG186)=TRUE,HLOOKUP('CCR By Report Year'!AG186,'CCR By Report Year'!$J$4:$P$254,FinalData!$A186+1,FALSE),"..")</f>
        <v>..</v>
      </c>
      <c r="V186" t="str">
        <f>IF(ISNUMBER('CCR By Report Year'!AH186)=TRUE,HLOOKUP('CCR By Report Year'!AH186,'CCR By Report Year'!$J$4:$P$254,FinalData!$A186+1,FALSE),"..")</f>
        <v>..</v>
      </c>
      <c r="W186" t="str">
        <f>IF(ISNUMBER('CCR By Report Year'!AI186)=TRUE,HLOOKUP('CCR By Report Year'!AI186,'CCR By Report Year'!$J$4:$P$254,FinalData!$A186+1,FALSE),"..")</f>
        <v>..</v>
      </c>
      <c r="X186" t="str">
        <f>IF(ISNUMBER('CCR By Report Year'!AJ186)=TRUE,HLOOKUP('CCR By Report Year'!AJ186,'CCR By Report Year'!$J$4:$P$254,FinalData!$A186+1,FALSE),"..")</f>
        <v>..</v>
      </c>
      <c r="Y186" t="str">
        <f>IF(ISNUMBER('CCR By Report Year'!Z186)=TRUE,HLOOKUP('CCR By Report Year'!Z186,'CCR By Report Year'!$R$4:$X$254,FinalData!$A186+1,FALSE),"..")</f>
        <v>..</v>
      </c>
      <c r="Z186" t="str">
        <f>IF(ISNUMBER('CCR By Report Year'!AA186)=TRUE,HLOOKUP('CCR By Report Year'!AA186,'CCR By Report Year'!$R$4:$X$254,FinalData!$A186+1,FALSE),"..")</f>
        <v>..</v>
      </c>
      <c r="AA186" t="str">
        <f>IF(ISNUMBER('CCR By Report Year'!AB186)=TRUE,HLOOKUP('CCR By Report Year'!AB186,'CCR By Report Year'!$R$4:$X$254,FinalData!$A186+1,FALSE),"..")</f>
        <v>..</v>
      </c>
      <c r="AB186" t="str">
        <f>IF(ISNUMBER('CCR By Report Year'!AC186)=TRUE,HLOOKUP('CCR By Report Year'!AC186,'CCR By Report Year'!$R$4:$X$254,FinalData!$A186+1,FALSE),"..")</f>
        <v>..</v>
      </c>
      <c r="AC186" t="str">
        <f>IF(ISNUMBER('CCR By Report Year'!AD186)=TRUE,HLOOKUP('CCR By Report Year'!AD186,'CCR By Report Year'!$R$4:$X$254,FinalData!$A186+1,FALSE),"..")</f>
        <v>..</v>
      </c>
      <c r="AD186" t="str">
        <f>IF(ISNUMBER('CCR By Report Year'!AE186)=TRUE,HLOOKUP('CCR By Report Year'!AE186,'CCR By Report Year'!$R$4:$X$254,FinalData!$A186+1,FALSE),"..")</f>
        <v>..</v>
      </c>
      <c r="AE186" t="str">
        <f>IF(ISNUMBER('CCR By Report Year'!AF186)=TRUE,HLOOKUP('CCR By Report Year'!AF186,'CCR By Report Year'!$R$4:$X$254,FinalData!$A186+1,FALSE),"..")</f>
        <v>..</v>
      </c>
      <c r="AF186" t="str">
        <f>IF(ISNUMBER('CCR By Report Year'!AG186)=TRUE,HLOOKUP('CCR By Report Year'!AG186,'CCR By Report Year'!$R$4:$X$254,FinalData!$A186+1,FALSE),"..")</f>
        <v>..</v>
      </c>
      <c r="AG186" t="str">
        <f>IF(ISNUMBER('CCR By Report Year'!AH186)=TRUE,HLOOKUP('CCR By Report Year'!AH186,'CCR By Report Year'!$R$4:$X$254,FinalData!$A186+1,FALSE),"..")</f>
        <v>..</v>
      </c>
      <c r="AH186" t="str">
        <f>IF(ISNUMBER('CCR By Report Year'!AI186)=TRUE,HLOOKUP('CCR By Report Year'!AI186,'CCR By Report Year'!$R$4:$X$254,FinalData!$A186+1,FALSE),"..")</f>
        <v>..</v>
      </c>
      <c r="AI186" t="str">
        <f>IF(ISNUMBER('CCR By Report Year'!AJ186)=TRUE,HLOOKUP('CCR By Report Year'!AJ186,'CCR By Report Year'!$R$4:$X$254,FinalData!$A186+1,FALSE),"..")</f>
        <v>..</v>
      </c>
    </row>
    <row r="187" spans="1:35" x14ac:dyDescent="0.35">
      <c r="A187">
        <v>183</v>
      </c>
      <c r="B187" t="s">
        <v>182</v>
      </c>
      <c r="C187" t="str">
        <f>IF(ISNUMBER('CCR By Report Year'!Z187)=TRUE,HLOOKUP('CCR By Report Year'!Z187,'CCR By Report Year'!$A$4:$H$254,FinalData!$A187+1,FALSE),"..")</f>
        <v>..</v>
      </c>
      <c r="D187" t="str">
        <f>IF(ISNUMBER('CCR By Report Year'!AA187)=TRUE,HLOOKUP('CCR By Report Year'!AA187,'CCR By Report Year'!$A$4:$H$254,FinalData!$A187+1,FALSE),"..")</f>
        <v>..</v>
      </c>
      <c r="E187" t="str">
        <f>IF(ISNUMBER('CCR By Report Year'!AB187)=TRUE,HLOOKUP('CCR By Report Year'!AB187,'CCR By Report Year'!$A$4:$H$254,FinalData!$A187+1,FALSE),"..")</f>
        <v>..</v>
      </c>
      <c r="F187" t="str">
        <f>IF(ISNUMBER('CCR By Report Year'!AC187)=TRUE,HLOOKUP('CCR By Report Year'!AC187,'CCR By Report Year'!$A$4:$H$254,FinalData!$A187+1,FALSE),"..")</f>
        <v>..</v>
      </c>
      <c r="G187" t="str">
        <f>IF(ISNUMBER('CCR By Report Year'!AD187)=TRUE,HLOOKUP('CCR By Report Year'!AD187,'CCR By Report Year'!$A$4:$H$254,FinalData!$A187+1,FALSE),"..")</f>
        <v>..</v>
      </c>
      <c r="H187" t="str">
        <f>IF(ISNUMBER('CCR By Report Year'!AE187)=TRUE,HLOOKUP('CCR By Report Year'!AE187,'CCR By Report Year'!$A$4:$H$254,FinalData!$A187+1,FALSE),"..")</f>
        <v>..</v>
      </c>
      <c r="I187" t="str">
        <f>IF(ISNUMBER('CCR By Report Year'!AF187)=TRUE,HLOOKUP('CCR By Report Year'!AF187,'CCR By Report Year'!$A$4:$H$254,FinalData!$A187+1,FALSE),"..")</f>
        <v>..</v>
      </c>
      <c r="J187" t="str">
        <f>IF(ISNUMBER('CCR By Report Year'!AG187)=TRUE,HLOOKUP('CCR By Report Year'!AG187,'CCR By Report Year'!$A$4:$H$254,FinalData!$A187+1,FALSE),"..")</f>
        <v>..</v>
      </c>
      <c r="K187" t="str">
        <f>IF(ISNUMBER('CCR By Report Year'!AH187)=TRUE,HLOOKUP('CCR By Report Year'!AH187,'CCR By Report Year'!$A$4:$H$254,FinalData!$A187+1,FALSE),"..")</f>
        <v>..</v>
      </c>
      <c r="L187" t="str">
        <f>IF(ISNUMBER('CCR By Report Year'!AI187)=TRUE,HLOOKUP('CCR By Report Year'!AI187,'CCR By Report Year'!$A$4:$H$254,FinalData!$A187+1,FALSE),"..")</f>
        <v>..</v>
      </c>
      <c r="M187" t="str">
        <f>IF(ISNUMBER('CCR By Report Year'!AJ187)=TRUE,HLOOKUP('CCR By Report Year'!AJ187,'CCR By Report Year'!$A$4:$H$254,FinalData!$A187+1,FALSE),"..")</f>
        <v>..</v>
      </c>
      <c r="N187" t="str">
        <f>IF(ISNUMBER('CCR By Report Year'!Z187)=TRUE,HLOOKUP('CCR By Report Year'!Z187,'CCR By Report Year'!$J$4:$P$254,FinalData!$A187+1,FALSE),"..")</f>
        <v>..</v>
      </c>
      <c r="O187" t="str">
        <f>IF(ISNUMBER('CCR By Report Year'!AA187)=TRUE,HLOOKUP('CCR By Report Year'!AA187,'CCR By Report Year'!$J$4:$P$254,FinalData!$A187+1,FALSE),"..")</f>
        <v>..</v>
      </c>
      <c r="P187" t="str">
        <f>IF(ISNUMBER('CCR By Report Year'!AB187)=TRUE,HLOOKUP('CCR By Report Year'!AB187,'CCR By Report Year'!$J$4:$P$254,FinalData!$A187+1,FALSE),"..")</f>
        <v>..</v>
      </c>
      <c r="Q187" t="str">
        <f>IF(ISNUMBER('CCR By Report Year'!AC187)=TRUE,HLOOKUP('CCR By Report Year'!AC187,'CCR By Report Year'!$J$4:$P$254,FinalData!$A187+1,FALSE),"..")</f>
        <v>..</v>
      </c>
      <c r="R187" t="str">
        <f>IF(ISNUMBER('CCR By Report Year'!AD187)=TRUE,HLOOKUP('CCR By Report Year'!AD187,'CCR By Report Year'!$J$4:$P$254,FinalData!$A187+1,FALSE),"..")</f>
        <v>..</v>
      </c>
      <c r="S187" t="str">
        <f>IF(ISNUMBER('CCR By Report Year'!AE187)=TRUE,HLOOKUP('CCR By Report Year'!AE187,'CCR By Report Year'!$J$4:$P$254,FinalData!$A187+1,FALSE),"..")</f>
        <v>..</v>
      </c>
      <c r="T187" t="str">
        <f>IF(ISNUMBER('CCR By Report Year'!AF187)=TRUE,HLOOKUP('CCR By Report Year'!AF187,'CCR By Report Year'!$J$4:$P$254,FinalData!$A187+1,FALSE),"..")</f>
        <v>..</v>
      </c>
      <c r="U187" t="str">
        <f>IF(ISNUMBER('CCR By Report Year'!AG187)=TRUE,HLOOKUP('CCR By Report Year'!AG187,'CCR By Report Year'!$J$4:$P$254,FinalData!$A187+1,FALSE),"..")</f>
        <v>..</v>
      </c>
      <c r="V187" t="str">
        <f>IF(ISNUMBER('CCR By Report Year'!AH187)=TRUE,HLOOKUP('CCR By Report Year'!AH187,'CCR By Report Year'!$J$4:$P$254,FinalData!$A187+1,FALSE),"..")</f>
        <v>..</v>
      </c>
      <c r="W187" t="str">
        <f>IF(ISNUMBER('CCR By Report Year'!AI187)=TRUE,HLOOKUP('CCR By Report Year'!AI187,'CCR By Report Year'!$J$4:$P$254,FinalData!$A187+1,FALSE),"..")</f>
        <v>..</v>
      </c>
      <c r="X187" t="str">
        <f>IF(ISNUMBER('CCR By Report Year'!AJ187)=TRUE,HLOOKUP('CCR By Report Year'!AJ187,'CCR By Report Year'!$J$4:$P$254,FinalData!$A187+1,FALSE),"..")</f>
        <v>..</v>
      </c>
      <c r="Y187" t="str">
        <f>IF(ISNUMBER('CCR By Report Year'!Z187)=TRUE,HLOOKUP('CCR By Report Year'!Z187,'CCR By Report Year'!$R$4:$X$254,FinalData!$A187+1,FALSE),"..")</f>
        <v>..</v>
      </c>
      <c r="Z187" t="str">
        <f>IF(ISNUMBER('CCR By Report Year'!AA187)=TRUE,HLOOKUP('CCR By Report Year'!AA187,'CCR By Report Year'!$R$4:$X$254,FinalData!$A187+1,FALSE),"..")</f>
        <v>..</v>
      </c>
      <c r="AA187" t="str">
        <f>IF(ISNUMBER('CCR By Report Year'!AB187)=TRUE,HLOOKUP('CCR By Report Year'!AB187,'CCR By Report Year'!$R$4:$X$254,FinalData!$A187+1,FALSE),"..")</f>
        <v>..</v>
      </c>
      <c r="AB187" t="str">
        <f>IF(ISNUMBER('CCR By Report Year'!AC187)=TRUE,HLOOKUP('CCR By Report Year'!AC187,'CCR By Report Year'!$R$4:$X$254,FinalData!$A187+1,FALSE),"..")</f>
        <v>..</v>
      </c>
      <c r="AC187" t="str">
        <f>IF(ISNUMBER('CCR By Report Year'!AD187)=TRUE,HLOOKUP('CCR By Report Year'!AD187,'CCR By Report Year'!$R$4:$X$254,FinalData!$A187+1,FALSE),"..")</f>
        <v>..</v>
      </c>
      <c r="AD187" t="str">
        <f>IF(ISNUMBER('CCR By Report Year'!AE187)=TRUE,HLOOKUP('CCR By Report Year'!AE187,'CCR By Report Year'!$R$4:$X$254,FinalData!$A187+1,FALSE),"..")</f>
        <v>..</v>
      </c>
      <c r="AE187" t="str">
        <f>IF(ISNUMBER('CCR By Report Year'!AF187)=TRUE,HLOOKUP('CCR By Report Year'!AF187,'CCR By Report Year'!$R$4:$X$254,FinalData!$A187+1,FALSE),"..")</f>
        <v>..</v>
      </c>
      <c r="AF187" t="str">
        <f>IF(ISNUMBER('CCR By Report Year'!AG187)=TRUE,HLOOKUP('CCR By Report Year'!AG187,'CCR By Report Year'!$R$4:$X$254,FinalData!$A187+1,FALSE),"..")</f>
        <v>..</v>
      </c>
      <c r="AG187" t="str">
        <f>IF(ISNUMBER('CCR By Report Year'!AH187)=TRUE,HLOOKUP('CCR By Report Year'!AH187,'CCR By Report Year'!$R$4:$X$254,FinalData!$A187+1,FALSE),"..")</f>
        <v>..</v>
      </c>
      <c r="AH187" t="str">
        <f>IF(ISNUMBER('CCR By Report Year'!AI187)=TRUE,HLOOKUP('CCR By Report Year'!AI187,'CCR By Report Year'!$R$4:$X$254,FinalData!$A187+1,FALSE),"..")</f>
        <v>..</v>
      </c>
      <c r="AI187" t="str">
        <f>IF(ISNUMBER('CCR By Report Year'!AJ187)=TRUE,HLOOKUP('CCR By Report Year'!AJ187,'CCR By Report Year'!$R$4:$X$254,FinalData!$A187+1,FALSE),"..")</f>
        <v>..</v>
      </c>
    </row>
    <row r="188" spans="1:35" x14ac:dyDescent="0.35">
      <c r="A188">
        <v>184</v>
      </c>
      <c r="B188" t="s">
        <v>183</v>
      </c>
      <c r="C188" t="str">
        <f>IF(ISNUMBER('CCR By Report Year'!Z188)=TRUE,HLOOKUP('CCR By Report Year'!Z188,'CCR By Report Year'!$A$4:$H$254,FinalData!$A188+1,FALSE),"..")</f>
        <v>..</v>
      </c>
      <c r="D188" t="str">
        <f>IF(ISNUMBER('CCR By Report Year'!AA188)=TRUE,HLOOKUP('CCR By Report Year'!AA188,'CCR By Report Year'!$A$4:$H$254,FinalData!$A188+1,FALSE),"..")</f>
        <v>..</v>
      </c>
      <c r="E188" t="str">
        <f>IF(ISNUMBER('CCR By Report Year'!AB188)=TRUE,HLOOKUP('CCR By Report Year'!AB188,'CCR By Report Year'!$A$4:$H$254,FinalData!$A188+1,FALSE),"..")</f>
        <v>..</v>
      </c>
      <c r="F188" t="str">
        <f>IF(ISNUMBER('CCR By Report Year'!AC188)=TRUE,HLOOKUP('CCR By Report Year'!AC188,'CCR By Report Year'!$A$4:$H$254,FinalData!$A188+1,FALSE),"..")</f>
        <v>..</v>
      </c>
      <c r="G188" t="str">
        <f>IF(ISNUMBER('CCR By Report Year'!AD188)=TRUE,HLOOKUP('CCR By Report Year'!AD188,'CCR By Report Year'!$A$4:$H$254,FinalData!$A188+1,FALSE),"..")</f>
        <v>..</v>
      </c>
      <c r="H188" t="str">
        <f>IF(ISNUMBER('CCR By Report Year'!AE188)=TRUE,HLOOKUP('CCR By Report Year'!AE188,'CCR By Report Year'!$A$4:$H$254,FinalData!$A188+1,FALSE),"..")</f>
        <v>..</v>
      </c>
      <c r="I188" t="str">
        <f>IF(ISNUMBER('CCR By Report Year'!AF188)=TRUE,HLOOKUP('CCR By Report Year'!AF188,'CCR By Report Year'!$A$4:$H$254,FinalData!$A188+1,FALSE),"..")</f>
        <v>..</v>
      </c>
      <c r="J188" t="str">
        <f>IF(ISNUMBER('CCR By Report Year'!AG188)=TRUE,HLOOKUP('CCR By Report Year'!AG188,'CCR By Report Year'!$A$4:$H$254,FinalData!$A188+1,FALSE),"..")</f>
        <v>..</v>
      </c>
      <c r="K188" t="str">
        <f>IF(ISNUMBER('CCR By Report Year'!AH188)=TRUE,HLOOKUP('CCR By Report Year'!AH188,'CCR By Report Year'!$A$4:$H$254,FinalData!$A188+1,FALSE),"..")</f>
        <v>..</v>
      </c>
      <c r="L188" t="str">
        <f>IF(ISNUMBER('CCR By Report Year'!AI188)=TRUE,HLOOKUP('CCR By Report Year'!AI188,'CCR By Report Year'!$A$4:$H$254,FinalData!$A188+1,FALSE),"..")</f>
        <v>..</v>
      </c>
      <c r="M188" t="str">
        <f>IF(ISNUMBER('CCR By Report Year'!AJ188)=TRUE,HLOOKUP('CCR By Report Year'!AJ188,'CCR By Report Year'!$A$4:$H$254,FinalData!$A188+1,FALSE),"..")</f>
        <v>..</v>
      </c>
      <c r="N188" t="str">
        <f>IF(ISNUMBER('CCR By Report Year'!Z188)=TRUE,HLOOKUP('CCR By Report Year'!Z188,'CCR By Report Year'!$J$4:$P$254,FinalData!$A188+1,FALSE),"..")</f>
        <v>..</v>
      </c>
      <c r="O188" t="str">
        <f>IF(ISNUMBER('CCR By Report Year'!AA188)=TRUE,HLOOKUP('CCR By Report Year'!AA188,'CCR By Report Year'!$J$4:$P$254,FinalData!$A188+1,FALSE),"..")</f>
        <v>..</v>
      </c>
      <c r="P188" t="str">
        <f>IF(ISNUMBER('CCR By Report Year'!AB188)=TRUE,HLOOKUP('CCR By Report Year'!AB188,'CCR By Report Year'!$J$4:$P$254,FinalData!$A188+1,FALSE),"..")</f>
        <v>..</v>
      </c>
      <c r="Q188" t="str">
        <f>IF(ISNUMBER('CCR By Report Year'!AC188)=TRUE,HLOOKUP('CCR By Report Year'!AC188,'CCR By Report Year'!$J$4:$P$254,FinalData!$A188+1,FALSE),"..")</f>
        <v>..</v>
      </c>
      <c r="R188" t="str">
        <f>IF(ISNUMBER('CCR By Report Year'!AD188)=TRUE,HLOOKUP('CCR By Report Year'!AD188,'CCR By Report Year'!$J$4:$P$254,FinalData!$A188+1,FALSE),"..")</f>
        <v>..</v>
      </c>
      <c r="S188" t="str">
        <f>IF(ISNUMBER('CCR By Report Year'!AE188)=TRUE,HLOOKUP('CCR By Report Year'!AE188,'CCR By Report Year'!$J$4:$P$254,FinalData!$A188+1,FALSE),"..")</f>
        <v>..</v>
      </c>
      <c r="T188" t="str">
        <f>IF(ISNUMBER('CCR By Report Year'!AF188)=TRUE,HLOOKUP('CCR By Report Year'!AF188,'CCR By Report Year'!$J$4:$P$254,FinalData!$A188+1,FALSE),"..")</f>
        <v>..</v>
      </c>
      <c r="U188" t="str">
        <f>IF(ISNUMBER('CCR By Report Year'!AG188)=TRUE,HLOOKUP('CCR By Report Year'!AG188,'CCR By Report Year'!$J$4:$P$254,FinalData!$A188+1,FALSE),"..")</f>
        <v>..</v>
      </c>
      <c r="V188" t="str">
        <f>IF(ISNUMBER('CCR By Report Year'!AH188)=TRUE,HLOOKUP('CCR By Report Year'!AH188,'CCR By Report Year'!$J$4:$P$254,FinalData!$A188+1,FALSE),"..")</f>
        <v>..</v>
      </c>
      <c r="W188" t="str">
        <f>IF(ISNUMBER('CCR By Report Year'!AI188)=TRUE,HLOOKUP('CCR By Report Year'!AI188,'CCR By Report Year'!$J$4:$P$254,FinalData!$A188+1,FALSE),"..")</f>
        <v>..</v>
      </c>
      <c r="X188" t="str">
        <f>IF(ISNUMBER('CCR By Report Year'!AJ188)=TRUE,HLOOKUP('CCR By Report Year'!AJ188,'CCR By Report Year'!$J$4:$P$254,FinalData!$A188+1,FALSE),"..")</f>
        <v>..</v>
      </c>
      <c r="Y188" t="str">
        <f>IF(ISNUMBER('CCR By Report Year'!Z188)=TRUE,HLOOKUP('CCR By Report Year'!Z188,'CCR By Report Year'!$R$4:$X$254,FinalData!$A188+1,FALSE),"..")</f>
        <v>..</v>
      </c>
      <c r="Z188" t="str">
        <f>IF(ISNUMBER('CCR By Report Year'!AA188)=TRUE,HLOOKUP('CCR By Report Year'!AA188,'CCR By Report Year'!$R$4:$X$254,FinalData!$A188+1,FALSE),"..")</f>
        <v>..</v>
      </c>
      <c r="AA188" t="str">
        <f>IF(ISNUMBER('CCR By Report Year'!AB188)=TRUE,HLOOKUP('CCR By Report Year'!AB188,'CCR By Report Year'!$R$4:$X$254,FinalData!$A188+1,FALSE),"..")</f>
        <v>..</v>
      </c>
      <c r="AB188" t="str">
        <f>IF(ISNUMBER('CCR By Report Year'!AC188)=TRUE,HLOOKUP('CCR By Report Year'!AC188,'CCR By Report Year'!$R$4:$X$254,FinalData!$A188+1,FALSE),"..")</f>
        <v>..</v>
      </c>
      <c r="AC188" t="str">
        <f>IF(ISNUMBER('CCR By Report Year'!AD188)=TRUE,HLOOKUP('CCR By Report Year'!AD188,'CCR By Report Year'!$R$4:$X$254,FinalData!$A188+1,FALSE),"..")</f>
        <v>..</v>
      </c>
      <c r="AD188" t="str">
        <f>IF(ISNUMBER('CCR By Report Year'!AE188)=TRUE,HLOOKUP('CCR By Report Year'!AE188,'CCR By Report Year'!$R$4:$X$254,FinalData!$A188+1,FALSE),"..")</f>
        <v>..</v>
      </c>
      <c r="AE188" t="str">
        <f>IF(ISNUMBER('CCR By Report Year'!AF188)=TRUE,HLOOKUP('CCR By Report Year'!AF188,'CCR By Report Year'!$R$4:$X$254,FinalData!$A188+1,FALSE),"..")</f>
        <v>..</v>
      </c>
      <c r="AF188" t="str">
        <f>IF(ISNUMBER('CCR By Report Year'!AG188)=TRUE,HLOOKUP('CCR By Report Year'!AG188,'CCR By Report Year'!$R$4:$X$254,FinalData!$A188+1,FALSE),"..")</f>
        <v>..</v>
      </c>
      <c r="AG188" t="str">
        <f>IF(ISNUMBER('CCR By Report Year'!AH188)=TRUE,HLOOKUP('CCR By Report Year'!AH188,'CCR By Report Year'!$R$4:$X$254,FinalData!$A188+1,FALSE),"..")</f>
        <v>..</v>
      </c>
      <c r="AH188" t="str">
        <f>IF(ISNUMBER('CCR By Report Year'!AI188)=TRUE,HLOOKUP('CCR By Report Year'!AI188,'CCR By Report Year'!$R$4:$X$254,FinalData!$A188+1,FALSE),"..")</f>
        <v>..</v>
      </c>
      <c r="AI188" t="str">
        <f>IF(ISNUMBER('CCR By Report Year'!AJ188)=TRUE,HLOOKUP('CCR By Report Year'!AJ188,'CCR By Report Year'!$R$4:$X$254,FinalData!$A188+1,FALSE),"..")</f>
        <v>..</v>
      </c>
    </row>
    <row r="189" spans="1:35" x14ac:dyDescent="0.35">
      <c r="A189">
        <v>185</v>
      </c>
      <c r="B189" t="s">
        <v>184</v>
      </c>
      <c r="C189" t="str">
        <f>IF(ISNUMBER('CCR By Report Year'!Z189)=TRUE,HLOOKUP('CCR By Report Year'!Z189,'CCR By Report Year'!$A$4:$H$254,FinalData!$A189+1,FALSE),"..")</f>
        <v>..</v>
      </c>
      <c r="D189" t="str">
        <f>IF(ISNUMBER('CCR By Report Year'!AA189)=TRUE,HLOOKUP('CCR By Report Year'!AA189,'CCR By Report Year'!$A$4:$H$254,FinalData!$A189+1,FALSE),"..")</f>
        <v>..</v>
      </c>
      <c r="E189" t="str">
        <f>IF(ISNUMBER('CCR By Report Year'!AB189)=TRUE,HLOOKUP('CCR By Report Year'!AB189,'CCR By Report Year'!$A$4:$H$254,FinalData!$A189+1,FALSE),"..")</f>
        <v>..</v>
      </c>
      <c r="F189" t="str">
        <f>IF(ISNUMBER('CCR By Report Year'!AC189)=TRUE,HLOOKUP('CCR By Report Year'!AC189,'CCR By Report Year'!$A$4:$H$254,FinalData!$A189+1,FALSE),"..")</f>
        <v>..</v>
      </c>
      <c r="G189" t="str">
        <f>IF(ISNUMBER('CCR By Report Year'!AD189)=TRUE,HLOOKUP('CCR By Report Year'!AD189,'CCR By Report Year'!$A$4:$H$254,FinalData!$A189+1,FALSE),"..")</f>
        <v>..</v>
      </c>
      <c r="H189" t="str">
        <f>IF(ISNUMBER('CCR By Report Year'!AE189)=TRUE,HLOOKUP('CCR By Report Year'!AE189,'CCR By Report Year'!$A$4:$H$254,FinalData!$A189+1,FALSE),"..")</f>
        <v>..</v>
      </c>
      <c r="I189" t="str">
        <f>IF(ISNUMBER('CCR By Report Year'!AF189)=TRUE,HLOOKUP('CCR By Report Year'!AF189,'CCR By Report Year'!$A$4:$H$254,FinalData!$A189+1,FALSE),"..")</f>
        <v>..</v>
      </c>
      <c r="J189" t="str">
        <f>IF(ISNUMBER('CCR By Report Year'!AG189)=TRUE,HLOOKUP('CCR By Report Year'!AG189,'CCR By Report Year'!$A$4:$H$254,FinalData!$A189+1,FALSE),"..")</f>
        <v>..</v>
      </c>
      <c r="K189" t="str">
        <f>IF(ISNUMBER('CCR By Report Year'!AH189)=TRUE,HLOOKUP('CCR By Report Year'!AH189,'CCR By Report Year'!$A$4:$H$254,FinalData!$A189+1,FALSE),"..")</f>
        <v>..</v>
      </c>
      <c r="L189" t="str">
        <f>IF(ISNUMBER('CCR By Report Year'!AI189)=TRUE,HLOOKUP('CCR By Report Year'!AI189,'CCR By Report Year'!$A$4:$H$254,FinalData!$A189+1,FALSE),"..")</f>
        <v>..</v>
      </c>
      <c r="M189" t="str">
        <f>IF(ISNUMBER('CCR By Report Year'!AJ189)=TRUE,HLOOKUP('CCR By Report Year'!AJ189,'CCR By Report Year'!$A$4:$H$254,FinalData!$A189+1,FALSE),"..")</f>
        <v>..</v>
      </c>
      <c r="N189" t="str">
        <f>IF(ISNUMBER('CCR By Report Year'!Z189)=TRUE,HLOOKUP('CCR By Report Year'!Z189,'CCR By Report Year'!$J$4:$P$254,FinalData!$A189+1,FALSE),"..")</f>
        <v>..</v>
      </c>
      <c r="O189" t="str">
        <f>IF(ISNUMBER('CCR By Report Year'!AA189)=TRUE,HLOOKUP('CCR By Report Year'!AA189,'CCR By Report Year'!$J$4:$P$254,FinalData!$A189+1,FALSE),"..")</f>
        <v>..</v>
      </c>
      <c r="P189" t="str">
        <f>IF(ISNUMBER('CCR By Report Year'!AB189)=TRUE,HLOOKUP('CCR By Report Year'!AB189,'CCR By Report Year'!$J$4:$P$254,FinalData!$A189+1,FALSE),"..")</f>
        <v>..</v>
      </c>
      <c r="Q189" t="str">
        <f>IF(ISNUMBER('CCR By Report Year'!AC189)=TRUE,HLOOKUP('CCR By Report Year'!AC189,'CCR By Report Year'!$J$4:$P$254,FinalData!$A189+1,FALSE),"..")</f>
        <v>..</v>
      </c>
      <c r="R189" t="str">
        <f>IF(ISNUMBER('CCR By Report Year'!AD189)=TRUE,HLOOKUP('CCR By Report Year'!AD189,'CCR By Report Year'!$J$4:$P$254,FinalData!$A189+1,FALSE),"..")</f>
        <v>..</v>
      </c>
      <c r="S189" t="str">
        <f>IF(ISNUMBER('CCR By Report Year'!AE189)=TRUE,HLOOKUP('CCR By Report Year'!AE189,'CCR By Report Year'!$J$4:$P$254,FinalData!$A189+1,FALSE),"..")</f>
        <v>..</v>
      </c>
      <c r="T189" t="str">
        <f>IF(ISNUMBER('CCR By Report Year'!AF189)=TRUE,HLOOKUP('CCR By Report Year'!AF189,'CCR By Report Year'!$J$4:$P$254,FinalData!$A189+1,FALSE),"..")</f>
        <v>..</v>
      </c>
      <c r="U189" t="str">
        <f>IF(ISNUMBER('CCR By Report Year'!AG189)=TRUE,HLOOKUP('CCR By Report Year'!AG189,'CCR By Report Year'!$J$4:$P$254,FinalData!$A189+1,FALSE),"..")</f>
        <v>..</v>
      </c>
      <c r="V189" t="str">
        <f>IF(ISNUMBER('CCR By Report Year'!AH189)=TRUE,HLOOKUP('CCR By Report Year'!AH189,'CCR By Report Year'!$J$4:$P$254,FinalData!$A189+1,FALSE),"..")</f>
        <v>..</v>
      </c>
      <c r="W189" t="str">
        <f>IF(ISNUMBER('CCR By Report Year'!AI189)=TRUE,HLOOKUP('CCR By Report Year'!AI189,'CCR By Report Year'!$J$4:$P$254,FinalData!$A189+1,FALSE),"..")</f>
        <v>..</v>
      </c>
      <c r="X189" t="str">
        <f>IF(ISNUMBER('CCR By Report Year'!AJ189)=TRUE,HLOOKUP('CCR By Report Year'!AJ189,'CCR By Report Year'!$J$4:$P$254,FinalData!$A189+1,FALSE),"..")</f>
        <v>..</v>
      </c>
      <c r="Y189" t="str">
        <f>IF(ISNUMBER('CCR By Report Year'!Z189)=TRUE,HLOOKUP('CCR By Report Year'!Z189,'CCR By Report Year'!$R$4:$X$254,FinalData!$A189+1,FALSE),"..")</f>
        <v>..</v>
      </c>
      <c r="Z189" t="str">
        <f>IF(ISNUMBER('CCR By Report Year'!AA189)=TRUE,HLOOKUP('CCR By Report Year'!AA189,'CCR By Report Year'!$R$4:$X$254,FinalData!$A189+1,FALSE),"..")</f>
        <v>..</v>
      </c>
      <c r="AA189" t="str">
        <f>IF(ISNUMBER('CCR By Report Year'!AB189)=TRUE,HLOOKUP('CCR By Report Year'!AB189,'CCR By Report Year'!$R$4:$X$254,FinalData!$A189+1,FALSE),"..")</f>
        <v>..</v>
      </c>
      <c r="AB189" t="str">
        <f>IF(ISNUMBER('CCR By Report Year'!AC189)=TRUE,HLOOKUP('CCR By Report Year'!AC189,'CCR By Report Year'!$R$4:$X$254,FinalData!$A189+1,FALSE),"..")</f>
        <v>..</v>
      </c>
      <c r="AC189" t="str">
        <f>IF(ISNUMBER('CCR By Report Year'!AD189)=TRUE,HLOOKUP('CCR By Report Year'!AD189,'CCR By Report Year'!$R$4:$X$254,FinalData!$A189+1,FALSE),"..")</f>
        <v>..</v>
      </c>
      <c r="AD189" t="str">
        <f>IF(ISNUMBER('CCR By Report Year'!AE189)=TRUE,HLOOKUP('CCR By Report Year'!AE189,'CCR By Report Year'!$R$4:$X$254,FinalData!$A189+1,FALSE),"..")</f>
        <v>..</v>
      </c>
      <c r="AE189" t="str">
        <f>IF(ISNUMBER('CCR By Report Year'!AF189)=TRUE,HLOOKUP('CCR By Report Year'!AF189,'CCR By Report Year'!$R$4:$X$254,FinalData!$A189+1,FALSE),"..")</f>
        <v>..</v>
      </c>
      <c r="AF189" t="str">
        <f>IF(ISNUMBER('CCR By Report Year'!AG189)=TRUE,HLOOKUP('CCR By Report Year'!AG189,'CCR By Report Year'!$R$4:$X$254,FinalData!$A189+1,FALSE),"..")</f>
        <v>..</v>
      </c>
      <c r="AG189" t="str">
        <f>IF(ISNUMBER('CCR By Report Year'!AH189)=TRUE,HLOOKUP('CCR By Report Year'!AH189,'CCR By Report Year'!$R$4:$X$254,FinalData!$A189+1,FALSE),"..")</f>
        <v>..</v>
      </c>
      <c r="AH189" t="str">
        <f>IF(ISNUMBER('CCR By Report Year'!AI189)=TRUE,HLOOKUP('CCR By Report Year'!AI189,'CCR By Report Year'!$R$4:$X$254,FinalData!$A189+1,FALSE),"..")</f>
        <v>..</v>
      </c>
      <c r="AI189" t="str">
        <f>IF(ISNUMBER('CCR By Report Year'!AJ189)=TRUE,HLOOKUP('CCR By Report Year'!AJ189,'CCR By Report Year'!$R$4:$X$254,FinalData!$A189+1,FALSE),"..")</f>
        <v>..</v>
      </c>
    </row>
    <row r="190" spans="1:35" x14ac:dyDescent="0.35">
      <c r="A190">
        <v>186</v>
      </c>
      <c r="B190" t="s">
        <v>185</v>
      </c>
      <c r="C190" t="str">
        <f>IF(ISNUMBER('CCR By Report Year'!Z190)=TRUE,HLOOKUP('CCR By Report Year'!Z190,'CCR By Report Year'!$A$4:$H$254,FinalData!$A190+1,FALSE),"..")</f>
        <v>..</v>
      </c>
      <c r="D190" t="str">
        <f>IF(ISNUMBER('CCR By Report Year'!AA190)=TRUE,HLOOKUP('CCR By Report Year'!AA190,'CCR By Report Year'!$A$4:$H$254,FinalData!$A190+1,FALSE),"..")</f>
        <v>..</v>
      </c>
      <c r="E190" t="str">
        <f>IF(ISNUMBER('CCR By Report Year'!AB190)=TRUE,HLOOKUP('CCR By Report Year'!AB190,'CCR By Report Year'!$A$4:$H$254,FinalData!$A190+1,FALSE),"..")</f>
        <v>..</v>
      </c>
      <c r="F190" t="str">
        <f>IF(ISNUMBER('CCR By Report Year'!AC190)=TRUE,HLOOKUP('CCR By Report Year'!AC190,'CCR By Report Year'!$A$4:$H$254,FinalData!$A190+1,FALSE),"..")</f>
        <v>..</v>
      </c>
      <c r="G190" t="str">
        <f>IF(ISNUMBER('CCR By Report Year'!AD190)=TRUE,HLOOKUP('CCR By Report Year'!AD190,'CCR By Report Year'!$A$4:$H$254,FinalData!$A190+1,FALSE),"..")</f>
        <v>..</v>
      </c>
      <c r="H190" t="str">
        <f>IF(ISNUMBER('CCR By Report Year'!AE190)=TRUE,HLOOKUP('CCR By Report Year'!AE190,'CCR By Report Year'!$A$4:$H$254,FinalData!$A190+1,FALSE),"..")</f>
        <v>..</v>
      </c>
      <c r="I190" t="str">
        <f>IF(ISNUMBER('CCR By Report Year'!AF190)=TRUE,HLOOKUP('CCR By Report Year'!AF190,'CCR By Report Year'!$A$4:$H$254,FinalData!$A190+1,FALSE),"..")</f>
        <v>..</v>
      </c>
      <c r="J190" t="str">
        <f>IF(ISNUMBER('CCR By Report Year'!AG190)=TRUE,HLOOKUP('CCR By Report Year'!AG190,'CCR By Report Year'!$A$4:$H$254,FinalData!$A190+1,FALSE),"..")</f>
        <v>..</v>
      </c>
      <c r="K190" t="str">
        <f>IF(ISNUMBER('CCR By Report Year'!AH190)=TRUE,HLOOKUP('CCR By Report Year'!AH190,'CCR By Report Year'!$A$4:$H$254,FinalData!$A190+1,FALSE),"..")</f>
        <v>..</v>
      </c>
      <c r="L190" t="str">
        <f>IF(ISNUMBER('CCR By Report Year'!AI190)=TRUE,HLOOKUP('CCR By Report Year'!AI190,'CCR By Report Year'!$A$4:$H$254,FinalData!$A190+1,FALSE),"..")</f>
        <v>..</v>
      </c>
      <c r="M190" t="str">
        <f>IF(ISNUMBER('CCR By Report Year'!AJ190)=TRUE,HLOOKUP('CCR By Report Year'!AJ190,'CCR By Report Year'!$A$4:$H$254,FinalData!$A190+1,FALSE),"..")</f>
        <v>..</v>
      </c>
      <c r="N190" t="str">
        <f>IF(ISNUMBER('CCR By Report Year'!Z190)=TRUE,HLOOKUP('CCR By Report Year'!Z190,'CCR By Report Year'!$J$4:$P$254,FinalData!$A190+1,FALSE),"..")</f>
        <v>..</v>
      </c>
      <c r="O190" t="str">
        <f>IF(ISNUMBER('CCR By Report Year'!AA190)=TRUE,HLOOKUP('CCR By Report Year'!AA190,'CCR By Report Year'!$J$4:$P$254,FinalData!$A190+1,FALSE),"..")</f>
        <v>..</v>
      </c>
      <c r="P190" t="str">
        <f>IF(ISNUMBER('CCR By Report Year'!AB190)=TRUE,HLOOKUP('CCR By Report Year'!AB190,'CCR By Report Year'!$J$4:$P$254,FinalData!$A190+1,FALSE),"..")</f>
        <v>..</v>
      </c>
      <c r="Q190" t="str">
        <f>IF(ISNUMBER('CCR By Report Year'!AC190)=TRUE,HLOOKUP('CCR By Report Year'!AC190,'CCR By Report Year'!$J$4:$P$254,FinalData!$A190+1,FALSE),"..")</f>
        <v>..</v>
      </c>
      <c r="R190" t="str">
        <f>IF(ISNUMBER('CCR By Report Year'!AD190)=TRUE,HLOOKUP('CCR By Report Year'!AD190,'CCR By Report Year'!$J$4:$P$254,FinalData!$A190+1,FALSE),"..")</f>
        <v>..</v>
      </c>
      <c r="S190" t="str">
        <f>IF(ISNUMBER('CCR By Report Year'!AE190)=TRUE,HLOOKUP('CCR By Report Year'!AE190,'CCR By Report Year'!$J$4:$P$254,FinalData!$A190+1,FALSE),"..")</f>
        <v>..</v>
      </c>
      <c r="T190" t="str">
        <f>IF(ISNUMBER('CCR By Report Year'!AF190)=TRUE,HLOOKUP('CCR By Report Year'!AF190,'CCR By Report Year'!$J$4:$P$254,FinalData!$A190+1,FALSE),"..")</f>
        <v>..</v>
      </c>
      <c r="U190" t="str">
        <f>IF(ISNUMBER('CCR By Report Year'!AG190)=TRUE,HLOOKUP('CCR By Report Year'!AG190,'CCR By Report Year'!$J$4:$P$254,FinalData!$A190+1,FALSE),"..")</f>
        <v>..</v>
      </c>
      <c r="V190" t="str">
        <f>IF(ISNUMBER('CCR By Report Year'!AH190)=TRUE,HLOOKUP('CCR By Report Year'!AH190,'CCR By Report Year'!$J$4:$P$254,FinalData!$A190+1,FALSE),"..")</f>
        <v>..</v>
      </c>
      <c r="W190" t="str">
        <f>IF(ISNUMBER('CCR By Report Year'!AI190)=TRUE,HLOOKUP('CCR By Report Year'!AI190,'CCR By Report Year'!$J$4:$P$254,FinalData!$A190+1,FALSE),"..")</f>
        <v>..</v>
      </c>
      <c r="X190" t="str">
        <f>IF(ISNUMBER('CCR By Report Year'!AJ190)=TRUE,HLOOKUP('CCR By Report Year'!AJ190,'CCR By Report Year'!$J$4:$P$254,FinalData!$A190+1,FALSE),"..")</f>
        <v>..</v>
      </c>
      <c r="Y190" t="str">
        <f>IF(ISNUMBER('CCR By Report Year'!Z190)=TRUE,HLOOKUP('CCR By Report Year'!Z190,'CCR By Report Year'!$R$4:$X$254,FinalData!$A190+1,FALSE),"..")</f>
        <v>..</v>
      </c>
      <c r="Z190" t="str">
        <f>IF(ISNUMBER('CCR By Report Year'!AA190)=TRUE,HLOOKUP('CCR By Report Year'!AA190,'CCR By Report Year'!$R$4:$X$254,FinalData!$A190+1,FALSE),"..")</f>
        <v>..</v>
      </c>
      <c r="AA190" t="str">
        <f>IF(ISNUMBER('CCR By Report Year'!AB190)=TRUE,HLOOKUP('CCR By Report Year'!AB190,'CCR By Report Year'!$R$4:$X$254,FinalData!$A190+1,FALSE),"..")</f>
        <v>..</v>
      </c>
      <c r="AB190" t="str">
        <f>IF(ISNUMBER('CCR By Report Year'!AC190)=TRUE,HLOOKUP('CCR By Report Year'!AC190,'CCR By Report Year'!$R$4:$X$254,FinalData!$A190+1,FALSE),"..")</f>
        <v>..</v>
      </c>
      <c r="AC190" t="str">
        <f>IF(ISNUMBER('CCR By Report Year'!AD190)=TRUE,HLOOKUP('CCR By Report Year'!AD190,'CCR By Report Year'!$R$4:$X$254,FinalData!$A190+1,FALSE),"..")</f>
        <v>..</v>
      </c>
      <c r="AD190" t="str">
        <f>IF(ISNUMBER('CCR By Report Year'!AE190)=TRUE,HLOOKUP('CCR By Report Year'!AE190,'CCR By Report Year'!$R$4:$X$254,FinalData!$A190+1,FALSE),"..")</f>
        <v>..</v>
      </c>
      <c r="AE190" t="str">
        <f>IF(ISNUMBER('CCR By Report Year'!AF190)=TRUE,HLOOKUP('CCR By Report Year'!AF190,'CCR By Report Year'!$R$4:$X$254,FinalData!$A190+1,FALSE),"..")</f>
        <v>..</v>
      </c>
      <c r="AF190" t="str">
        <f>IF(ISNUMBER('CCR By Report Year'!AG190)=TRUE,HLOOKUP('CCR By Report Year'!AG190,'CCR By Report Year'!$R$4:$X$254,FinalData!$A190+1,FALSE),"..")</f>
        <v>..</v>
      </c>
      <c r="AG190" t="str">
        <f>IF(ISNUMBER('CCR By Report Year'!AH190)=TRUE,HLOOKUP('CCR By Report Year'!AH190,'CCR By Report Year'!$R$4:$X$254,FinalData!$A190+1,FALSE),"..")</f>
        <v>..</v>
      </c>
      <c r="AH190" t="str">
        <f>IF(ISNUMBER('CCR By Report Year'!AI190)=TRUE,HLOOKUP('CCR By Report Year'!AI190,'CCR By Report Year'!$R$4:$X$254,FinalData!$A190+1,FALSE),"..")</f>
        <v>..</v>
      </c>
      <c r="AI190" t="str">
        <f>IF(ISNUMBER('CCR By Report Year'!AJ190)=TRUE,HLOOKUP('CCR By Report Year'!AJ190,'CCR By Report Year'!$R$4:$X$254,FinalData!$A190+1,FALSE),"..")</f>
        <v>..</v>
      </c>
    </row>
    <row r="191" spans="1:35" x14ac:dyDescent="0.35">
      <c r="A191">
        <v>187</v>
      </c>
      <c r="B191" t="s">
        <v>186</v>
      </c>
      <c r="C191" t="str">
        <f>IF(ISNUMBER('CCR By Report Year'!Z191)=TRUE,HLOOKUP('CCR By Report Year'!Z191,'CCR By Report Year'!$A$4:$H$254,FinalData!$A191+1,FALSE),"..")</f>
        <v>..</v>
      </c>
      <c r="D191" t="str">
        <f>IF(ISNUMBER('CCR By Report Year'!AA191)=TRUE,HLOOKUP('CCR By Report Year'!AA191,'CCR By Report Year'!$A$4:$H$254,FinalData!$A191+1,FALSE),"..")</f>
        <v>..</v>
      </c>
      <c r="E191" t="str">
        <f>IF(ISNUMBER('CCR By Report Year'!AB191)=TRUE,HLOOKUP('CCR By Report Year'!AB191,'CCR By Report Year'!$A$4:$H$254,FinalData!$A191+1,FALSE),"..")</f>
        <v>..</v>
      </c>
      <c r="F191" t="str">
        <f>IF(ISNUMBER('CCR By Report Year'!AC191)=TRUE,HLOOKUP('CCR By Report Year'!AC191,'CCR By Report Year'!$A$4:$H$254,FinalData!$A191+1,FALSE),"..")</f>
        <v>..</v>
      </c>
      <c r="G191" t="str">
        <f>IF(ISNUMBER('CCR By Report Year'!AD191)=TRUE,HLOOKUP('CCR By Report Year'!AD191,'CCR By Report Year'!$A$4:$H$254,FinalData!$A191+1,FALSE),"..")</f>
        <v>..</v>
      </c>
      <c r="H191" t="str">
        <f>IF(ISNUMBER('CCR By Report Year'!AE191)=TRUE,HLOOKUP('CCR By Report Year'!AE191,'CCR By Report Year'!$A$4:$H$254,FinalData!$A191+1,FALSE),"..")</f>
        <v>..</v>
      </c>
      <c r="I191" t="str">
        <f>IF(ISNUMBER('CCR By Report Year'!AF191)=TRUE,HLOOKUP('CCR By Report Year'!AF191,'CCR By Report Year'!$A$4:$H$254,FinalData!$A191+1,FALSE),"..")</f>
        <v>..</v>
      </c>
      <c r="J191" t="str">
        <f>IF(ISNUMBER('CCR By Report Year'!AG191)=TRUE,HLOOKUP('CCR By Report Year'!AG191,'CCR By Report Year'!$A$4:$H$254,FinalData!$A191+1,FALSE),"..")</f>
        <v>..</v>
      </c>
      <c r="K191" t="str">
        <f>IF(ISNUMBER('CCR By Report Year'!AH191)=TRUE,HLOOKUP('CCR By Report Year'!AH191,'CCR By Report Year'!$A$4:$H$254,FinalData!$A191+1,FALSE),"..")</f>
        <v>..</v>
      </c>
      <c r="L191" t="str">
        <f>IF(ISNUMBER('CCR By Report Year'!AI191)=TRUE,HLOOKUP('CCR By Report Year'!AI191,'CCR By Report Year'!$A$4:$H$254,FinalData!$A191+1,FALSE),"..")</f>
        <v>..</v>
      </c>
      <c r="M191" t="str">
        <f>IF(ISNUMBER('CCR By Report Year'!AJ191)=TRUE,HLOOKUP('CCR By Report Year'!AJ191,'CCR By Report Year'!$A$4:$H$254,FinalData!$A191+1,FALSE),"..")</f>
        <v>..</v>
      </c>
      <c r="N191" t="str">
        <f>IF(ISNUMBER('CCR By Report Year'!Z191)=TRUE,HLOOKUP('CCR By Report Year'!Z191,'CCR By Report Year'!$J$4:$P$254,FinalData!$A191+1,FALSE),"..")</f>
        <v>..</v>
      </c>
      <c r="O191" t="str">
        <f>IF(ISNUMBER('CCR By Report Year'!AA191)=TRUE,HLOOKUP('CCR By Report Year'!AA191,'CCR By Report Year'!$J$4:$P$254,FinalData!$A191+1,FALSE),"..")</f>
        <v>..</v>
      </c>
      <c r="P191" t="str">
        <f>IF(ISNUMBER('CCR By Report Year'!AB191)=TRUE,HLOOKUP('CCR By Report Year'!AB191,'CCR By Report Year'!$J$4:$P$254,FinalData!$A191+1,FALSE),"..")</f>
        <v>..</v>
      </c>
      <c r="Q191" t="str">
        <f>IF(ISNUMBER('CCR By Report Year'!AC191)=TRUE,HLOOKUP('CCR By Report Year'!AC191,'CCR By Report Year'!$J$4:$P$254,FinalData!$A191+1,FALSE),"..")</f>
        <v>..</v>
      </c>
      <c r="R191" t="str">
        <f>IF(ISNUMBER('CCR By Report Year'!AD191)=TRUE,HLOOKUP('CCR By Report Year'!AD191,'CCR By Report Year'!$J$4:$P$254,FinalData!$A191+1,FALSE),"..")</f>
        <v>..</v>
      </c>
      <c r="S191" t="str">
        <f>IF(ISNUMBER('CCR By Report Year'!AE191)=TRUE,HLOOKUP('CCR By Report Year'!AE191,'CCR By Report Year'!$J$4:$P$254,FinalData!$A191+1,FALSE),"..")</f>
        <v>..</v>
      </c>
      <c r="T191" t="str">
        <f>IF(ISNUMBER('CCR By Report Year'!AF191)=TRUE,HLOOKUP('CCR By Report Year'!AF191,'CCR By Report Year'!$J$4:$P$254,FinalData!$A191+1,FALSE),"..")</f>
        <v>..</v>
      </c>
      <c r="U191" t="str">
        <f>IF(ISNUMBER('CCR By Report Year'!AG191)=TRUE,HLOOKUP('CCR By Report Year'!AG191,'CCR By Report Year'!$J$4:$P$254,FinalData!$A191+1,FALSE),"..")</f>
        <v>..</v>
      </c>
      <c r="V191" t="str">
        <f>IF(ISNUMBER('CCR By Report Year'!AH191)=TRUE,HLOOKUP('CCR By Report Year'!AH191,'CCR By Report Year'!$J$4:$P$254,FinalData!$A191+1,FALSE),"..")</f>
        <v>..</v>
      </c>
      <c r="W191" t="str">
        <f>IF(ISNUMBER('CCR By Report Year'!AI191)=TRUE,HLOOKUP('CCR By Report Year'!AI191,'CCR By Report Year'!$J$4:$P$254,FinalData!$A191+1,FALSE),"..")</f>
        <v>..</v>
      </c>
      <c r="X191" t="str">
        <f>IF(ISNUMBER('CCR By Report Year'!AJ191)=TRUE,HLOOKUP('CCR By Report Year'!AJ191,'CCR By Report Year'!$J$4:$P$254,FinalData!$A191+1,FALSE),"..")</f>
        <v>..</v>
      </c>
      <c r="Y191" t="str">
        <f>IF(ISNUMBER('CCR By Report Year'!Z191)=TRUE,HLOOKUP('CCR By Report Year'!Z191,'CCR By Report Year'!$R$4:$X$254,FinalData!$A191+1,FALSE),"..")</f>
        <v>..</v>
      </c>
      <c r="Z191" t="str">
        <f>IF(ISNUMBER('CCR By Report Year'!AA191)=TRUE,HLOOKUP('CCR By Report Year'!AA191,'CCR By Report Year'!$R$4:$X$254,FinalData!$A191+1,FALSE),"..")</f>
        <v>..</v>
      </c>
      <c r="AA191" t="str">
        <f>IF(ISNUMBER('CCR By Report Year'!AB191)=TRUE,HLOOKUP('CCR By Report Year'!AB191,'CCR By Report Year'!$R$4:$X$254,FinalData!$A191+1,FALSE),"..")</f>
        <v>..</v>
      </c>
      <c r="AB191" t="str">
        <f>IF(ISNUMBER('CCR By Report Year'!AC191)=TRUE,HLOOKUP('CCR By Report Year'!AC191,'CCR By Report Year'!$R$4:$X$254,FinalData!$A191+1,FALSE),"..")</f>
        <v>..</v>
      </c>
      <c r="AC191" t="str">
        <f>IF(ISNUMBER('CCR By Report Year'!AD191)=TRUE,HLOOKUP('CCR By Report Year'!AD191,'CCR By Report Year'!$R$4:$X$254,FinalData!$A191+1,FALSE),"..")</f>
        <v>..</v>
      </c>
      <c r="AD191" t="str">
        <f>IF(ISNUMBER('CCR By Report Year'!AE191)=TRUE,HLOOKUP('CCR By Report Year'!AE191,'CCR By Report Year'!$R$4:$X$254,FinalData!$A191+1,FALSE),"..")</f>
        <v>..</v>
      </c>
      <c r="AE191" t="str">
        <f>IF(ISNUMBER('CCR By Report Year'!AF191)=TRUE,HLOOKUP('CCR By Report Year'!AF191,'CCR By Report Year'!$R$4:$X$254,FinalData!$A191+1,FALSE),"..")</f>
        <v>..</v>
      </c>
      <c r="AF191" t="str">
        <f>IF(ISNUMBER('CCR By Report Year'!AG191)=TRUE,HLOOKUP('CCR By Report Year'!AG191,'CCR By Report Year'!$R$4:$X$254,FinalData!$A191+1,FALSE),"..")</f>
        <v>..</v>
      </c>
      <c r="AG191" t="str">
        <f>IF(ISNUMBER('CCR By Report Year'!AH191)=TRUE,HLOOKUP('CCR By Report Year'!AH191,'CCR By Report Year'!$R$4:$X$254,FinalData!$A191+1,FALSE),"..")</f>
        <v>..</v>
      </c>
      <c r="AH191" t="str">
        <f>IF(ISNUMBER('CCR By Report Year'!AI191)=TRUE,HLOOKUP('CCR By Report Year'!AI191,'CCR By Report Year'!$R$4:$X$254,FinalData!$A191+1,FALSE),"..")</f>
        <v>..</v>
      </c>
      <c r="AI191" t="str">
        <f>IF(ISNUMBER('CCR By Report Year'!AJ191)=TRUE,HLOOKUP('CCR By Report Year'!AJ191,'CCR By Report Year'!$R$4:$X$254,FinalData!$A191+1,FALSE),"..")</f>
        <v>..</v>
      </c>
    </row>
    <row r="192" spans="1:35" x14ac:dyDescent="0.35">
      <c r="A192">
        <v>188</v>
      </c>
      <c r="B192" t="s">
        <v>187</v>
      </c>
      <c r="C192" t="str">
        <f>IF(ISNUMBER('CCR By Report Year'!Z192)=TRUE,HLOOKUP('CCR By Report Year'!Z192,'CCR By Report Year'!$A$4:$H$254,FinalData!$A192+1,FALSE),"..")</f>
        <v>..</v>
      </c>
      <c r="D192">
        <f>IF(ISNUMBER('CCR By Report Year'!AA192)=TRUE,HLOOKUP('CCR By Report Year'!AA192,'CCR By Report Year'!$A$4:$H$254,FinalData!$A192+1,FALSE),"..")</f>
        <v>0.2636904761904762</v>
      </c>
      <c r="E192">
        <f>IF(ISNUMBER('CCR By Report Year'!AB192)=TRUE,HLOOKUP('CCR By Report Year'!AB192,'CCR By Report Year'!$A$4:$H$254,FinalData!$A192+1,FALSE),"..")</f>
        <v>0.23468962585034014</v>
      </c>
      <c r="F192">
        <f>IF(ISNUMBER('CCR By Report Year'!AC192)=TRUE,HLOOKUP('CCR By Report Year'!AC192,'CCR By Report Year'!$A$4:$H$254,FinalData!$A192+1,FALSE),"..")</f>
        <v>0.23468962585034014</v>
      </c>
      <c r="G192">
        <f>IF(ISNUMBER('CCR By Report Year'!AD192)=TRUE,HLOOKUP('CCR By Report Year'!AD192,'CCR By Report Year'!$A$4:$H$254,FinalData!$A192+1,FALSE),"..")</f>
        <v>0.21373571428571428</v>
      </c>
      <c r="H192">
        <f>IF(ISNUMBER('CCR By Report Year'!AE192)=TRUE,HLOOKUP('CCR By Report Year'!AE192,'CCR By Report Year'!$A$4:$H$254,FinalData!$A192+1,FALSE),"..")</f>
        <v>0.21373571428571428</v>
      </c>
      <c r="I192">
        <f>IF(ISNUMBER('CCR By Report Year'!AF192)=TRUE,HLOOKUP('CCR By Report Year'!AF192,'CCR By Report Year'!$A$4:$H$254,FinalData!$A192+1,FALSE),"..")</f>
        <v>0.21373571428571428</v>
      </c>
      <c r="J192">
        <f>IF(ISNUMBER('CCR By Report Year'!AG192)=TRUE,HLOOKUP('CCR By Report Year'!AG192,'CCR By Report Year'!$A$4:$H$254,FinalData!$A192+1,FALSE),"..")</f>
        <v>0.21373571428571428</v>
      </c>
      <c r="K192">
        <f>IF(ISNUMBER('CCR By Report Year'!AH192)=TRUE,HLOOKUP('CCR By Report Year'!AH192,'CCR By Report Year'!$A$4:$H$254,FinalData!$A192+1,FALSE),"..")</f>
        <v>0.21373571428571428</v>
      </c>
      <c r="L192">
        <f>IF(ISNUMBER('CCR By Report Year'!AI192)=TRUE,HLOOKUP('CCR By Report Year'!AI192,'CCR By Report Year'!$A$4:$H$254,FinalData!$A192+1,FALSE),"..")</f>
        <v>0.21373571428571428</v>
      </c>
      <c r="M192">
        <f>IF(ISNUMBER('CCR By Report Year'!AJ192)=TRUE,HLOOKUP('CCR By Report Year'!AJ192,'CCR By Report Year'!$A$4:$H$254,FinalData!$A192+1,FALSE),"..")</f>
        <v>0.21373571428571428</v>
      </c>
      <c r="N192" t="str">
        <f>IF(ISNUMBER('CCR By Report Year'!Z192)=TRUE,HLOOKUP('CCR By Report Year'!Z192,'CCR By Report Year'!$J$4:$P$254,FinalData!$A192+1,FALSE),"..")</f>
        <v>..</v>
      </c>
      <c r="O192">
        <f>IF(ISNUMBER('CCR By Report Year'!AA192)=TRUE,HLOOKUP('CCR By Report Year'!AA192,'CCR By Report Year'!$J$4:$P$254,FinalData!$A192+1,FALSE),"..")</f>
        <v>0.16071428571428573</v>
      </c>
      <c r="P192">
        <f>IF(ISNUMBER('CCR By Report Year'!AB192)=TRUE,HLOOKUP('CCR By Report Year'!AB192,'CCR By Report Year'!$J$4:$P$254,FinalData!$A192+1,FALSE),"..")</f>
        <v>0.17714285714285713</v>
      </c>
      <c r="Q192">
        <f>IF(ISNUMBER('CCR By Report Year'!AC192)=TRUE,HLOOKUP('CCR By Report Year'!AC192,'CCR By Report Year'!$J$4:$P$254,FinalData!$A192+1,FALSE),"..")</f>
        <v>0.17714285714285713</v>
      </c>
      <c r="R192">
        <f>IF(ISNUMBER('CCR By Report Year'!AD192)=TRUE,HLOOKUP('CCR By Report Year'!AD192,'CCR By Report Year'!$J$4:$P$254,FinalData!$A192+1,FALSE),"..")</f>
        <v>0.15653571428571428</v>
      </c>
      <c r="S192">
        <f>IF(ISNUMBER('CCR By Report Year'!AE192)=TRUE,HLOOKUP('CCR By Report Year'!AE192,'CCR By Report Year'!$J$4:$P$254,FinalData!$A192+1,FALSE),"..")</f>
        <v>0.15653571428571428</v>
      </c>
      <c r="T192">
        <f>IF(ISNUMBER('CCR By Report Year'!AF192)=TRUE,HLOOKUP('CCR By Report Year'!AF192,'CCR By Report Year'!$J$4:$P$254,FinalData!$A192+1,FALSE),"..")</f>
        <v>0.15653571428571428</v>
      </c>
      <c r="U192">
        <f>IF(ISNUMBER('CCR By Report Year'!AG192)=TRUE,HLOOKUP('CCR By Report Year'!AG192,'CCR By Report Year'!$J$4:$P$254,FinalData!$A192+1,FALSE),"..")</f>
        <v>0.15653571428571428</v>
      </c>
      <c r="V192">
        <f>IF(ISNUMBER('CCR By Report Year'!AH192)=TRUE,HLOOKUP('CCR By Report Year'!AH192,'CCR By Report Year'!$J$4:$P$254,FinalData!$A192+1,FALSE),"..")</f>
        <v>0.15653571428571428</v>
      </c>
      <c r="W192">
        <f>IF(ISNUMBER('CCR By Report Year'!AI192)=TRUE,HLOOKUP('CCR By Report Year'!AI192,'CCR By Report Year'!$J$4:$P$254,FinalData!$A192+1,FALSE),"..")</f>
        <v>0.15653571428571428</v>
      </c>
      <c r="X192">
        <f>IF(ISNUMBER('CCR By Report Year'!AJ192)=TRUE,HLOOKUP('CCR By Report Year'!AJ192,'CCR By Report Year'!$J$4:$P$254,FinalData!$A192+1,FALSE),"..")</f>
        <v>0.15653571428571428</v>
      </c>
      <c r="Y192" t="str">
        <f>IF(ISNUMBER('CCR By Report Year'!Z192)=TRUE,HLOOKUP('CCR By Report Year'!Z192,'CCR By Report Year'!$R$4:$X$254,FinalData!$A192+1,FALSE),"..")</f>
        <v>..</v>
      </c>
      <c r="Z192">
        <f>IF(ISNUMBER('CCR By Report Year'!AA192)=TRUE,HLOOKUP('CCR By Report Year'!AA192,'CCR By Report Year'!$R$4:$X$254,FinalData!$A192+1,FALSE),"..")</f>
        <v>0.27142857142857141</v>
      </c>
      <c r="AA192">
        <f>IF(ISNUMBER('CCR By Report Year'!AB192)=TRUE,HLOOKUP('CCR By Report Year'!AB192,'CCR By Report Year'!$R$4:$X$254,FinalData!$A192+1,FALSE),"..")</f>
        <v>0.35382653061224495</v>
      </c>
      <c r="AB192">
        <f>IF(ISNUMBER('CCR By Report Year'!AC192)=TRUE,HLOOKUP('CCR By Report Year'!AC192,'CCR By Report Year'!$R$4:$X$254,FinalData!$A192+1,FALSE),"..")</f>
        <v>0.35382653061224495</v>
      </c>
      <c r="AC192">
        <f>IF(ISNUMBER('CCR By Report Year'!AD192)=TRUE,HLOOKUP('CCR By Report Year'!AD192,'CCR By Report Year'!$R$4:$X$254,FinalData!$A192+1,FALSE),"..")</f>
        <v>0.37035714285714283</v>
      </c>
      <c r="AD192">
        <f>IF(ISNUMBER('CCR By Report Year'!AE192)=TRUE,HLOOKUP('CCR By Report Year'!AE192,'CCR By Report Year'!$R$4:$X$254,FinalData!$A192+1,FALSE),"..")</f>
        <v>0.37035714285714283</v>
      </c>
      <c r="AE192">
        <f>IF(ISNUMBER('CCR By Report Year'!AF192)=TRUE,HLOOKUP('CCR By Report Year'!AF192,'CCR By Report Year'!$R$4:$X$254,FinalData!$A192+1,FALSE),"..")</f>
        <v>0.37035714285714283</v>
      </c>
      <c r="AF192">
        <f>IF(ISNUMBER('CCR By Report Year'!AG192)=TRUE,HLOOKUP('CCR By Report Year'!AG192,'CCR By Report Year'!$R$4:$X$254,FinalData!$A192+1,FALSE),"..")</f>
        <v>0.37035714285714283</v>
      </c>
      <c r="AG192">
        <f>IF(ISNUMBER('CCR By Report Year'!AH192)=TRUE,HLOOKUP('CCR By Report Year'!AH192,'CCR By Report Year'!$R$4:$X$254,FinalData!$A192+1,FALSE),"..")</f>
        <v>0.37035714285714283</v>
      </c>
      <c r="AH192">
        <f>IF(ISNUMBER('CCR By Report Year'!AI192)=TRUE,HLOOKUP('CCR By Report Year'!AI192,'CCR By Report Year'!$R$4:$X$254,FinalData!$A192+1,FALSE),"..")</f>
        <v>0.37035714285714283</v>
      </c>
      <c r="AI192">
        <f>IF(ISNUMBER('CCR By Report Year'!AJ192)=TRUE,HLOOKUP('CCR By Report Year'!AJ192,'CCR By Report Year'!$R$4:$X$254,FinalData!$A192+1,FALSE),"..")</f>
        <v>0.37035714285714283</v>
      </c>
    </row>
    <row r="193" spans="1:35" x14ac:dyDescent="0.35">
      <c r="A193">
        <v>189</v>
      </c>
      <c r="B193" s="19" t="s">
        <v>188</v>
      </c>
      <c r="C193" t="str">
        <f>IF(ISNUMBER('CCR By Report Year'!Z193)=TRUE,HLOOKUP('CCR By Report Year'!Z193,'CCR By Report Year'!$A$4:$H$254,FinalData!$A193+1,FALSE),"..")</f>
        <v>..</v>
      </c>
      <c r="D193" t="str">
        <f>IF(ISNUMBER('CCR By Report Year'!AA193)=TRUE,HLOOKUP('CCR By Report Year'!AA193,'CCR By Report Year'!$A$4:$H$254,FinalData!$A193+1,FALSE),"..")</f>
        <v>..</v>
      </c>
      <c r="E193" t="str">
        <f>IF(ISNUMBER('CCR By Report Year'!AB193)=TRUE,HLOOKUP('CCR By Report Year'!AB193,'CCR By Report Year'!$A$4:$H$254,FinalData!$A193+1,FALSE),"..")</f>
        <v>..</v>
      </c>
      <c r="F193" t="str">
        <f>IF(ISNUMBER('CCR By Report Year'!AC193)=TRUE,HLOOKUP('CCR By Report Year'!AC193,'CCR By Report Year'!$A$4:$H$254,FinalData!$A193+1,FALSE),"..")</f>
        <v>..</v>
      </c>
      <c r="G193" t="str">
        <f>IF(ISNUMBER('CCR By Report Year'!AD193)=TRUE,HLOOKUP('CCR By Report Year'!AD193,'CCR By Report Year'!$A$4:$H$254,FinalData!$A193+1,FALSE),"..")</f>
        <v>..</v>
      </c>
      <c r="H193" t="str">
        <f>IF(ISNUMBER('CCR By Report Year'!AE193)=TRUE,HLOOKUP('CCR By Report Year'!AE193,'CCR By Report Year'!$A$4:$H$254,FinalData!$A193+1,FALSE),"..")</f>
        <v>..</v>
      </c>
      <c r="I193" t="str">
        <f>IF(ISNUMBER('CCR By Report Year'!AF193)=TRUE,HLOOKUP('CCR By Report Year'!AF193,'CCR By Report Year'!$A$4:$H$254,FinalData!$A193+1,FALSE),"..")</f>
        <v>..</v>
      </c>
      <c r="J193" t="str">
        <f>IF(ISNUMBER('CCR By Report Year'!AG193)=TRUE,HLOOKUP('CCR By Report Year'!AG193,'CCR By Report Year'!$A$4:$H$254,FinalData!$A193+1,FALSE),"..")</f>
        <v>..</v>
      </c>
      <c r="K193" t="str">
        <f>IF(ISNUMBER('CCR By Report Year'!AH193)=TRUE,HLOOKUP('CCR By Report Year'!AH193,'CCR By Report Year'!$A$4:$H$254,FinalData!$A193+1,FALSE),"..")</f>
        <v>..</v>
      </c>
      <c r="L193" t="str">
        <f>IF(ISNUMBER('CCR By Report Year'!AI193)=TRUE,HLOOKUP('CCR By Report Year'!AI193,'CCR By Report Year'!$A$4:$H$254,FinalData!$A193+1,FALSE),"..")</f>
        <v>..</v>
      </c>
      <c r="M193" t="str">
        <f>IF(ISNUMBER('CCR By Report Year'!AJ193)=TRUE,HLOOKUP('CCR By Report Year'!AJ193,'CCR By Report Year'!$A$4:$H$254,FinalData!$A193+1,FALSE),"..")</f>
        <v>..</v>
      </c>
      <c r="N193" t="str">
        <f>IF(ISNUMBER('CCR By Report Year'!Z193)=TRUE,HLOOKUP('CCR By Report Year'!Z193,'CCR By Report Year'!$J$4:$P$254,FinalData!$A193+1,FALSE),"..")</f>
        <v>..</v>
      </c>
      <c r="O193" t="str">
        <f>IF(ISNUMBER('CCR By Report Year'!AA193)=TRUE,HLOOKUP('CCR By Report Year'!AA193,'CCR By Report Year'!$J$4:$P$254,FinalData!$A193+1,FALSE),"..")</f>
        <v>..</v>
      </c>
      <c r="P193" t="str">
        <f>IF(ISNUMBER('CCR By Report Year'!AB193)=TRUE,HLOOKUP('CCR By Report Year'!AB193,'CCR By Report Year'!$J$4:$P$254,FinalData!$A193+1,FALSE),"..")</f>
        <v>..</v>
      </c>
      <c r="Q193" t="str">
        <f>IF(ISNUMBER('CCR By Report Year'!AC193)=TRUE,HLOOKUP('CCR By Report Year'!AC193,'CCR By Report Year'!$J$4:$P$254,FinalData!$A193+1,FALSE),"..")</f>
        <v>..</v>
      </c>
      <c r="R193" t="str">
        <f>IF(ISNUMBER('CCR By Report Year'!AD193)=TRUE,HLOOKUP('CCR By Report Year'!AD193,'CCR By Report Year'!$J$4:$P$254,FinalData!$A193+1,FALSE),"..")</f>
        <v>..</v>
      </c>
      <c r="S193" t="str">
        <f>IF(ISNUMBER('CCR By Report Year'!AE193)=TRUE,HLOOKUP('CCR By Report Year'!AE193,'CCR By Report Year'!$J$4:$P$254,FinalData!$A193+1,FALSE),"..")</f>
        <v>..</v>
      </c>
      <c r="T193" t="str">
        <f>IF(ISNUMBER('CCR By Report Year'!AF193)=TRUE,HLOOKUP('CCR By Report Year'!AF193,'CCR By Report Year'!$J$4:$P$254,FinalData!$A193+1,FALSE),"..")</f>
        <v>..</v>
      </c>
      <c r="U193" t="str">
        <f>IF(ISNUMBER('CCR By Report Year'!AG193)=TRUE,HLOOKUP('CCR By Report Year'!AG193,'CCR By Report Year'!$J$4:$P$254,FinalData!$A193+1,FALSE),"..")</f>
        <v>..</v>
      </c>
      <c r="V193" t="str">
        <f>IF(ISNUMBER('CCR By Report Year'!AH193)=TRUE,HLOOKUP('CCR By Report Year'!AH193,'CCR By Report Year'!$J$4:$P$254,FinalData!$A193+1,FALSE),"..")</f>
        <v>..</v>
      </c>
      <c r="W193" t="str">
        <f>IF(ISNUMBER('CCR By Report Year'!AI193)=TRUE,HLOOKUP('CCR By Report Year'!AI193,'CCR By Report Year'!$J$4:$P$254,FinalData!$A193+1,FALSE),"..")</f>
        <v>..</v>
      </c>
      <c r="X193" t="str">
        <f>IF(ISNUMBER('CCR By Report Year'!AJ193)=TRUE,HLOOKUP('CCR By Report Year'!AJ193,'CCR By Report Year'!$J$4:$P$254,FinalData!$A193+1,FALSE),"..")</f>
        <v>..</v>
      </c>
      <c r="Y193" t="str">
        <f>IF(ISNUMBER('CCR By Report Year'!Z193)=TRUE,HLOOKUP('CCR By Report Year'!Z193,'CCR By Report Year'!$R$4:$X$254,FinalData!$A193+1,FALSE),"..")</f>
        <v>..</v>
      </c>
      <c r="Z193" t="str">
        <f>IF(ISNUMBER('CCR By Report Year'!AA193)=TRUE,HLOOKUP('CCR By Report Year'!AA193,'CCR By Report Year'!$R$4:$X$254,FinalData!$A193+1,FALSE),"..")</f>
        <v>..</v>
      </c>
      <c r="AA193" t="str">
        <f>IF(ISNUMBER('CCR By Report Year'!AB193)=TRUE,HLOOKUP('CCR By Report Year'!AB193,'CCR By Report Year'!$R$4:$X$254,FinalData!$A193+1,FALSE),"..")</f>
        <v>..</v>
      </c>
      <c r="AB193" t="str">
        <f>IF(ISNUMBER('CCR By Report Year'!AC193)=TRUE,HLOOKUP('CCR By Report Year'!AC193,'CCR By Report Year'!$R$4:$X$254,FinalData!$A193+1,FALSE),"..")</f>
        <v>..</v>
      </c>
      <c r="AC193" t="str">
        <f>IF(ISNUMBER('CCR By Report Year'!AD193)=TRUE,HLOOKUP('CCR By Report Year'!AD193,'CCR By Report Year'!$R$4:$X$254,FinalData!$A193+1,FALSE),"..")</f>
        <v>..</v>
      </c>
      <c r="AD193" t="str">
        <f>IF(ISNUMBER('CCR By Report Year'!AE193)=TRUE,HLOOKUP('CCR By Report Year'!AE193,'CCR By Report Year'!$R$4:$X$254,FinalData!$A193+1,FALSE),"..")</f>
        <v>..</v>
      </c>
      <c r="AE193" t="str">
        <f>IF(ISNUMBER('CCR By Report Year'!AF193)=TRUE,HLOOKUP('CCR By Report Year'!AF193,'CCR By Report Year'!$R$4:$X$254,FinalData!$A193+1,FALSE),"..")</f>
        <v>..</v>
      </c>
      <c r="AF193" t="str">
        <f>IF(ISNUMBER('CCR By Report Year'!AG193)=TRUE,HLOOKUP('CCR By Report Year'!AG193,'CCR By Report Year'!$R$4:$X$254,FinalData!$A193+1,FALSE),"..")</f>
        <v>..</v>
      </c>
      <c r="AG193" t="str">
        <f>IF(ISNUMBER('CCR By Report Year'!AH193)=TRUE,HLOOKUP('CCR By Report Year'!AH193,'CCR By Report Year'!$R$4:$X$254,FinalData!$A193+1,FALSE),"..")</f>
        <v>..</v>
      </c>
      <c r="AH193" t="str">
        <f>IF(ISNUMBER('CCR By Report Year'!AI193)=TRUE,HLOOKUP('CCR By Report Year'!AI193,'CCR By Report Year'!$R$4:$X$254,FinalData!$A193+1,FALSE),"..")</f>
        <v>..</v>
      </c>
      <c r="AI193" t="str">
        <f>IF(ISNUMBER('CCR By Report Year'!AJ193)=TRUE,HLOOKUP('CCR By Report Year'!AJ193,'CCR By Report Year'!$R$4:$X$254,FinalData!$A193+1,FALSE),"..")</f>
        <v>..</v>
      </c>
    </row>
    <row r="194" spans="1:35" x14ac:dyDescent="0.35">
      <c r="A194">
        <v>190</v>
      </c>
      <c r="B194" t="s">
        <v>189</v>
      </c>
      <c r="C194" t="str">
        <f>IF(ISNUMBER('CCR By Report Year'!Z194)=TRUE,HLOOKUP('CCR By Report Year'!Z194,'CCR By Report Year'!$A$4:$H$254,FinalData!$A194+1,FALSE),"..")</f>
        <v>..</v>
      </c>
      <c r="D194" t="str">
        <f>IF(ISNUMBER('CCR By Report Year'!AA194)=TRUE,HLOOKUP('CCR By Report Year'!AA194,'CCR By Report Year'!$A$4:$H$254,FinalData!$A194+1,FALSE),"..")</f>
        <v>..</v>
      </c>
      <c r="E194" t="str">
        <f>IF(ISNUMBER('CCR By Report Year'!AB194)=TRUE,HLOOKUP('CCR By Report Year'!AB194,'CCR By Report Year'!$A$4:$H$254,FinalData!$A194+1,FALSE),"..")</f>
        <v>..</v>
      </c>
      <c r="F194" t="str">
        <f>IF(ISNUMBER('CCR By Report Year'!AC194)=TRUE,HLOOKUP('CCR By Report Year'!AC194,'CCR By Report Year'!$A$4:$H$254,FinalData!$A194+1,FALSE),"..")</f>
        <v>..</v>
      </c>
      <c r="G194" t="str">
        <f>IF(ISNUMBER('CCR By Report Year'!AD194)=TRUE,HLOOKUP('CCR By Report Year'!AD194,'CCR By Report Year'!$A$4:$H$254,FinalData!$A194+1,FALSE),"..")</f>
        <v>..</v>
      </c>
      <c r="H194" t="str">
        <f>IF(ISNUMBER('CCR By Report Year'!AE194)=TRUE,HLOOKUP('CCR By Report Year'!AE194,'CCR By Report Year'!$A$4:$H$254,FinalData!$A194+1,FALSE),"..")</f>
        <v>..</v>
      </c>
      <c r="I194">
        <f>IF(ISNUMBER('CCR By Report Year'!AF194)=TRUE,HLOOKUP('CCR By Report Year'!AF194,'CCR By Report Year'!$A$4:$H$254,FinalData!$A194+1,FALSE),"..")</f>
        <v>8.1164965986394555E-2</v>
      </c>
      <c r="J194">
        <f>IF(ISNUMBER('CCR By Report Year'!AG194)=TRUE,HLOOKUP('CCR By Report Year'!AG194,'CCR By Report Year'!$A$4:$H$254,FinalData!$A194+1,FALSE),"..")</f>
        <v>8.2653061224489788E-2</v>
      </c>
      <c r="K194">
        <f>IF(ISNUMBER('CCR By Report Year'!AH194)=TRUE,HLOOKUP('CCR By Report Year'!AH194,'CCR By Report Year'!$A$4:$H$254,FinalData!$A194+1,FALSE),"..")</f>
        <v>8.2653061224489788E-2</v>
      </c>
      <c r="L194">
        <f>IF(ISNUMBER('CCR By Report Year'!AI194)=TRUE,HLOOKUP('CCR By Report Year'!AI194,'CCR By Report Year'!$A$4:$H$254,FinalData!$A194+1,FALSE),"..")</f>
        <v>8.2653061224489788E-2</v>
      </c>
      <c r="M194">
        <f>IF(ISNUMBER('CCR By Report Year'!AJ194)=TRUE,HLOOKUP('CCR By Report Year'!AJ194,'CCR By Report Year'!$A$4:$H$254,FinalData!$A194+1,FALSE),"..")</f>
        <v>8.2653061224489788E-2</v>
      </c>
      <c r="N194" t="str">
        <f>IF(ISNUMBER('CCR By Report Year'!Z194)=TRUE,HLOOKUP('CCR By Report Year'!Z194,'CCR By Report Year'!$J$4:$P$254,FinalData!$A194+1,FALSE),"..")</f>
        <v>..</v>
      </c>
      <c r="O194" t="str">
        <f>IF(ISNUMBER('CCR By Report Year'!AA194)=TRUE,HLOOKUP('CCR By Report Year'!AA194,'CCR By Report Year'!$J$4:$P$254,FinalData!$A194+1,FALSE),"..")</f>
        <v>..</v>
      </c>
      <c r="P194" t="str">
        <f>IF(ISNUMBER('CCR By Report Year'!AB194)=TRUE,HLOOKUP('CCR By Report Year'!AB194,'CCR By Report Year'!$J$4:$P$254,FinalData!$A194+1,FALSE),"..")</f>
        <v>..</v>
      </c>
      <c r="Q194" t="str">
        <f>IF(ISNUMBER('CCR By Report Year'!AC194)=TRUE,HLOOKUP('CCR By Report Year'!AC194,'CCR By Report Year'!$J$4:$P$254,FinalData!$A194+1,FALSE),"..")</f>
        <v>..</v>
      </c>
      <c r="R194" t="str">
        <f>IF(ISNUMBER('CCR By Report Year'!AD194)=TRUE,HLOOKUP('CCR By Report Year'!AD194,'CCR By Report Year'!$J$4:$P$254,FinalData!$A194+1,FALSE),"..")</f>
        <v>..</v>
      </c>
      <c r="S194" t="str">
        <f>IF(ISNUMBER('CCR By Report Year'!AE194)=TRUE,HLOOKUP('CCR By Report Year'!AE194,'CCR By Report Year'!$J$4:$P$254,FinalData!$A194+1,FALSE),"..")</f>
        <v>..</v>
      </c>
      <c r="T194">
        <f>IF(ISNUMBER('CCR By Report Year'!AF194)=TRUE,HLOOKUP('CCR By Report Year'!AF194,'CCR By Report Year'!$J$4:$P$254,FinalData!$A194+1,FALSE),"..")</f>
        <v>0.21011904761904759</v>
      </c>
      <c r="U194">
        <f>IF(ISNUMBER('CCR By Report Year'!AG194)=TRUE,HLOOKUP('CCR By Report Year'!AG194,'CCR By Report Year'!$J$4:$P$254,FinalData!$A194+1,FALSE),"..")</f>
        <v>0.21011904761904759</v>
      </c>
      <c r="V194">
        <f>IF(ISNUMBER('CCR By Report Year'!AH194)=TRUE,HLOOKUP('CCR By Report Year'!AH194,'CCR By Report Year'!$J$4:$P$254,FinalData!$A194+1,FALSE),"..")</f>
        <v>0.21011904761904759</v>
      </c>
      <c r="W194">
        <f>IF(ISNUMBER('CCR By Report Year'!AI194)=TRUE,HLOOKUP('CCR By Report Year'!AI194,'CCR By Report Year'!$J$4:$P$254,FinalData!$A194+1,FALSE),"..")</f>
        <v>0.21011904761904759</v>
      </c>
      <c r="X194">
        <f>IF(ISNUMBER('CCR By Report Year'!AJ194)=TRUE,HLOOKUP('CCR By Report Year'!AJ194,'CCR By Report Year'!$J$4:$P$254,FinalData!$A194+1,FALSE),"..")</f>
        <v>0.21011904761904759</v>
      </c>
      <c r="Y194" t="str">
        <f>IF(ISNUMBER('CCR By Report Year'!Z194)=TRUE,HLOOKUP('CCR By Report Year'!Z194,'CCR By Report Year'!$R$4:$X$254,FinalData!$A194+1,FALSE),"..")</f>
        <v>..</v>
      </c>
      <c r="Z194" t="str">
        <f>IF(ISNUMBER('CCR By Report Year'!AA194)=TRUE,HLOOKUP('CCR By Report Year'!AA194,'CCR By Report Year'!$R$4:$X$254,FinalData!$A194+1,FALSE),"..")</f>
        <v>..</v>
      </c>
      <c r="AA194" t="str">
        <f>IF(ISNUMBER('CCR By Report Year'!AB194)=TRUE,HLOOKUP('CCR By Report Year'!AB194,'CCR By Report Year'!$R$4:$X$254,FinalData!$A194+1,FALSE),"..")</f>
        <v>..</v>
      </c>
      <c r="AB194" t="str">
        <f>IF(ISNUMBER('CCR By Report Year'!AC194)=TRUE,HLOOKUP('CCR By Report Year'!AC194,'CCR By Report Year'!$R$4:$X$254,FinalData!$A194+1,FALSE),"..")</f>
        <v>..</v>
      </c>
      <c r="AC194" t="str">
        <f>IF(ISNUMBER('CCR By Report Year'!AD194)=TRUE,HLOOKUP('CCR By Report Year'!AD194,'CCR By Report Year'!$R$4:$X$254,FinalData!$A194+1,FALSE),"..")</f>
        <v>..</v>
      </c>
      <c r="AD194" t="str">
        <f>IF(ISNUMBER('CCR By Report Year'!AE194)=TRUE,HLOOKUP('CCR By Report Year'!AE194,'CCR By Report Year'!$R$4:$X$254,FinalData!$A194+1,FALSE),"..")</f>
        <v>..</v>
      </c>
      <c r="AE194">
        <f>IF(ISNUMBER('CCR By Report Year'!AF194)=TRUE,HLOOKUP('CCR By Report Year'!AF194,'CCR By Report Year'!$R$4:$X$254,FinalData!$A194+1,FALSE),"..")</f>
        <v>0.1875</v>
      </c>
      <c r="AF194">
        <f>IF(ISNUMBER('CCR By Report Year'!AG194)=TRUE,HLOOKUP('CCR By Report Year'!AG194,'CCR By Report Year'!$R$4:$X$254,FinalData!$A194+1,FALSE),"..")</f>
        <v>0.20595238095238097</v>
      </c>
      <c r="AG194">
        <f>IF(ISNUMBER('CCR By Report Year'!AH194)=TRUE,HLOOKUP('CCR By Report Year'!AH194,'CCR By Report Year'!$R$4:$X$254,FinalData!$A194+1,FALSE),"..")</f>
        <v>0.20595238095238097</v>
      </c>
      <c r="AH194">
        <f>IF(ISNUMBER('CCR By Report Year'!AI194)=TRUE,HLOOKUP('CCR By Report Year'!AI194,'CCR By Report Year'!$R$4:$X$254,FinalData!$A194+1,FALSE),"..")</f>
        <v>0.20595238095238097</v>
      </c>
      <c r="AI194">
        <f>IF(ISNUMBER('CCR By Report Year'!AJ194)=TRUE,HLOOKUP('CCR By Report Year'!AJ194,'CCR By Report Year'!$R$4:$X$254,FinalData!$A194+1,FALSE),"..")</f>
        <v>0.20595238095238097</v>
      </c>
    </row>
    <row r="195" spans="1:35" x14ac:dyDescent="0.35">
      <c r="A195">
        <v>191</v>
      </c>
      <c r="B195" t="s">
        <v>190</v>
      </c>
      <c r="C195" t="str">
        <f>IF(ISNUMBER('CCR By Report Year'!Z195)=TRUE,HLOOKUP('CCR By Report Year'!Z195,'CCR By Report Year'!$A$4:$H$254,FinalData!$A195+1,FALSE),"..")</f>
        <v>..</v>
      </c>
      <c r="D195" t="str">
        <f>IF(ISNUMBER('CCR By Report Year'!AA195)=TRUE,HLOOKUP('CCR By Report Year'!AA195,'CCR By Report Year'!$A$4:$H$254,FinalData!$A195+1,FALSE),"..")</f>
        <v>..</v>
      </c>
      <c r="E195" t="str">
        <f>IF(ISNUMBER('CCR By Report Year'!AB195)=TRUE,HLOOKUP('CCR By Report Year'!AB195,'CCR By Report Year'!$A$4:$H$254,FinalData!$A195+1,FALSE),"..")</f>
        <v>..</v>
      </c>
      <c r="F195" t="str">
        <f>IF(ISNUMBER('CCR By Report Year'!AC195)=TRUE,HLOOKUP('CCR By Report Year'!AC195,'CCR By Report Year'!$A$4:$H$254,FinalData!$A195+1,FALSE),"..")</f>
        <v>..</v>
      </c>
      <c r="G195" t="str">
        <f>IF(ISNUMBER('CCR By Report Year'!AD195)=TRUE,HLOOKUP('CCR By Report Year'!AD195,'CCR By Report Year'!$A$4:$H$254,FinalData!$A195+1,FALSE),"..")</f>
        <v>..</v>
      </c>
      <c r="H195" t="str">
        <f>IF(ISNUMBER('CCR By Report Year'!AE195)=TRUE,HLOOKUP('CCR By Report Year'!AE195,'CCR By Report Year'!$A$4:$H$254,FinalData!$A195+1,FALSE),"..")</f>
        <v>..</v>
      </c>
      <c r="I195" t="str">
        <f>IF(ISNUMBER('CCR By Report Year'!AF195)=TRUE,HLOOKUP('CCR By Report Year'!AF195,'CCR By Report Year'!$A$4:$H$254,FinalData!$A195+1,FALSE),"..")</f>
        <v>..</v>
      </c>
      <c r="J195" t="str">
        <f>IF(ISNUMBER('CCR By Report Year'!AG195)=TRUE,HLOOKUP('CCR By Report Year'!AG195,'CCR By Report Year'!$A$4:$H$254,FinalData!$A195+1,FALSE),"..")</f>
        <v>..</v>
      </c>
      <c r="K195" t="str">
        <f>IF(ISNUMBER('CCR By Report Year'!AH195)=TRUE,HLOOKUP('CCR By Report Year'!AH195,'CCR By Report Year'!$A$4:$H$254,FinalData!$A195+1,FALSE),"..")</f>
        <v>..</v>
      </c>
      <c r="L195" t="str">
        <f>IF(ISNUMBER('CCR By Report Year'!AI195)=TRUE,HLOOKUP('CCR By Report Year'!AI195,'CCR By Report Year'!$A$4:$H$254,FinalData!$A195+1,FALSE),"..")</f>
        <v>..</v>
      </c>
      <c r="M195" t="str">
        <f>IF(ISNUMBER('CCR By Report Year'!AJ195)=TRUE,HLOOKUP('CCR By Report Year'!AJ195,'CCR By Report Year'!$A$4:$H$254,FinalData!$A195+1,FALSE),"..")</f>
        <v>..</v>
      </c>
      <c r="N195" t="str">
        <f>IF(ISNUMBER('CCR By Report Year'!Z195)=TRUE,HLOOKUP('CCR By Report Year'!Z195,'CCR By Report Year'!$J$4:$P$254,FinalData!$A195+1,FALSE),"..")</f>
        <v>..</v>
      </c>
      <c r="O195" t="str">
        <f>IF(ISNUMBER('CCR By Report Year'!AA195)=TRUE,HLOOKUP('CCR By Report Year'!AA195,'CCR By Report Year'!$J$4:$P$254,FinalData!$A195+1,FALSE),"..")</f>
        <v>..</v>
      </c>
      <c r="P195" t="str">
        <f>IF(ISNUMBER('CCR By Report Year'!AB195)=TRUE,HLOOKUP('CCR By Report Year'!AB195,'CCR By Report Year'!$J$4:$P$254,FinalData!$A195+1,FALSE),"..")</f>
        <v>..</v>
      </c>
      <c r="Q195" t="str">
        <f>IF(ISNUMBER('CCR By Report Year'!AC195)=TRUE,HLOOKUP('CCR By Report Year'!AC195,'CCR By Report Year'!$J$4:$P$254,FinalData!$A195+1,FALSE),"..")</f>
        <v>..</v>
      </c>
      <c r="R195" t="str">
        <f>IF(ISNUMBER('CCR By Report Year'!AD195)=TRUE,HLOOKUP('CCR By Report Year'!AD195,'CCR By Report Year'!$J$4:$P$254,FinalData!$A195+1,FALSE),"..")</f>
        <v>..</v>
      </c>
      <c r="S195" t="str">
        <f>IF(ISNUMBER('CCR By Report Year'!AE195)=TRUE,HLOOKUP('CCR By Report Year'!AE195,'CCR By Report Year'!$J$4:$P$254,FinalData!$A195+1,FALSE),"..")</f>
        <v>..</v>
      </c>
      <c r="T195" t="str">
        <f>IF(ISNUMBER('CCR By Report Year'!AF195)=TRUE,HLOOKUP('CCR By Report Year'!AF195,'CCR By Report Year'!$J$4:$P$254,FinalData!$A195+1,FALSE),"..")</f>
        <v>..</v>
      </c>
      <c r="U195" t="str">
        <f>IF(ISNUMBER('CCR By Report Year'!AG195)=TRUE,HLOOKUP('CCR By Report Year'!AG195,'CCR By Report Year'!$J$4:$P$254,FinalData!$A195+1,FALSE),"..")</f>
        <v>..</v>
      </c>
      <c r="V195" t="str">
        <f>IF(ISNUMBER('CCR By Report Year'!AH195)=TRUE,HLOOKUP('CCR By Report Year'!AH195,'CCR By Report Year'!$J$4:$P$254,FinalData!$A195+1,FALSE),"..")</f>
        <v>..</v>
      </c>
      <c r="W195" t="str">
        <f>IF(ISNUMBER('CCR By Report Year'!AI195)=TRUE,HLOOKUP('CCR By Report Year'!AI195,'CCR By Report Year'!$J$4:$P$254,FinalData!$A195+1,FALSE),"..")</f>
        <v>..</v>
      </c>
      <c r="X195" t="str">
        <f>IF(ISNUMBER('CCR By Report Year'!AJ195)=TRUE,HLOOKUP('CCR By Report Year'!AJ195,'CCR By Report Year'!$J$4:$P$254,FinalData!$A195+1,FALSE),"..")</f>
        <v>..</v>
      </c>
      <c r="Y195" t="str">
        <f>IF(ISNUMBER('CCR By Report Year'!Z195)=TRUE,HLOOKUP('CCR By Report Year'!Z195,'CCR By Report Year'!$R$4:$X$254,FinalData!$A195+1,FALSE),"..")</f>
        <v>..</v>
      </c>
      <c r="Z195" t="str">
        <f>IF(ISNUMBER('CCR By Report Year'!AA195)=TRUE,HLOOKUP('CCR By Report Year'!AA195,'CCR By Report Year'!$R$4:$X$254,FinalData!$A195+1,FALSE),"..")</f>
        <v>..</v>
      </c>
      <c r="AA195" t="str">
        <f>IF(ISNUMBER('CCR By Report Year'!AB195)=TRUE,HLOOKUP('CCR By Report Year'!AB195,'CCR By Report Year'!$R$4:$X$254,FinalData!$A195+1,FALSE),"..")</f>
        <v>..</v>
      </c>
      <c r="AB195" t="str">
        <f>IF(ISNUMBER('CCR By Report Year'!AC195)=TRUE,HLOOKUP('CCR By Report Year'!AC195,'CCR By Report Year'!$R$4:$X$254,FinalData!$A195+1,FALSE),"..")</f>
        <v>..</v>
      </c>
      <c r="AC195" t="str">
        <f>IF(ISNUMBER('CCR By Report Year'!AD195)=TRUE,HLOOKUP('CCR By Report Year'!AD195,'CCR By Report Year'!$R$4:$X$254,FinalData!$A195+1,FALSE),"..")</f>
        <v>..</v>
      </c>
      <c r="AD195" t="str">
        <f>IF(ISNUMBER('CCR By Report Year'!AE195)=TRUE,HLOOKUP('CCR By Report Year'!AE195,'CCR By Report Year'!$R$4:$X$254,FinalData!$A195+1,FALSE),"..")</f>
        <v>..</v>
      </c>
      <c r="AE195" t="str">
        <f>IF(ISNUMBER('CCR By Report Year'!AF195)=TRUE,HLOOKUP('CCR By Report Year'!AF195,'CCR By Report Year'!$R$4:$X$254,FinalData!$A195+1,FALSE),"..")</f>
        <v>..</v>
      </c>
      <c r="AF195" t="str">
        <f>IF(ISNUMBER('CCR By Report Year'!AG195)=TRUE,HLOOKUP('CCR By Report Year'!AG195,'CCR By Report Year'!$R$4:$X$254,FinalData!$A195+1,FALSE),"..")</f>
        <v>..</v>
      </c>
      <c r="AG195" t="str">
        <f>IF(ISNUMBER('CCR By Report Year'!AH195)=TRUE,HLOOKUP('CCR By Report Year'!AH195,'CCR By Report Year'!$R$4:$X$254,FinalData!$A195+1,FALSE),"..")</f>
        <v>..</v>
      </c>
      <c r="AH195" t="str">
        <f>IF(ISNUMBER('CCR By Report Year'!AI195)=TRUE,HLOOKUP('CCR By Report Year'!AI195,'CCR By Report Year'!$R$4:$X$254,FinalData!$A195+1,FALSE),"..")</f>
        <v>..</v>
      </c>
      <c r="AI195" t="str">
        <f>IF(ISNUMBER('CCR By Report Year'!AJ195)=TRUE,HLOOKUP('CCR By Report Year'!AJ195,'CCR By Report Year'!$R$4:$X$254,FinalData!$A195+1,FALSE),"..")</f>
        <v>..</v>
      </c>
    </row>
    <row r="196" spans="1:35" x14ac:dyDescent="0.35">
      <c r="A196">
        <v>192</v>
      </c>
      <c r="B196" t="s">
        <v>191</v>
      </c>
      <c r="C196" t="str">
        <f>IF(ISNUMBER('CCR By Report Year'!Z196)=TRUE,HLOOKUP('CCR By Report Year'!Z196,'CCR By Report Year'!$A$4:$H$254,FinalData!$A196+1,FALSE),"..")</f>
        <v>..</v>
      </c>
      <c r="D196" t="str">
        <f>IF(ISNUMBER('CCR By Report Year'!AA196)=TRUE,HLOOKUP('CCR By Report Year'!AA196,'CCR By Report Year'!$A$4:$H$254,FinalData!$A196+1,FALSE),"..")</f>
        <v>..</v>
      </c>
      <c r="E196" t="str">
        <f>IF(ISNUMBER('CCR By Report Year'!AB196)=TRUE,HLOOKUP('CCR By Report Year'!AB196,'CCR By Report Year'!$A$4:$H$254,FinalData!$A196+1,FALSE),"..")</f>
        <v>..</v>
      </c>
      <c r="F196" t="str">
        <f>IF(ISNUMBER('CCR By Report Year'!AC196)=TRUE,HLOOKUP('CCR By Report Year'!AC196,'CCR By Report Year'!$A$4:$H$254,FinalData!$A196+1,FALSE),"..")</f>
        <v>..</v>
      </c>
      <c r="G196" t="str">
        <f>IF(ISNUMBER('CCR By Report Year'!AD196)=TRUE,HLOOKUP('CCR By Report Year'!AD196,'CCR By Report Year'!$A$4:$H$254,FinalData!$A196+1,FALSE),"..")</f>
        <v>..</v>
      </c>
      <c r="H196" t="str">
        <f>IF(ISNUMBER('CCR By Report Year'!AE196)=TRUE,HLOOKUP('CCR By Report Year'!AE196,'CCR By Report Year'!$A$4:$H$254,FinalData!$A196+1,FALSE),"..")</f>
        <v>..</v>
      </c>
      <c r="I196" t="str">
        <f>IF(ISNUMBER('CCR By Report Year'!AF196)=TRUE,HLOOKUP('CCR By Report Year'!AF196,'CCR By Report Year'!$A$4:$H$254,FinalData!$A196+1,FALSE),"..")</f>
        <v>..</v>
      </c>
      <c r="J196">
        <f>IF(ISNUMBER('CCR By Report Year'!AG196)=TRUE,HLOOKUP('CCR By Report Year'!AG196,'CCR By Report Year'!$A$4:$H$254,FinalData!$A196+1,FALSE),"..")</f>
        <v>0.53982121428571428</v>
      </c>
      <c r="K196">
        <f>IF(ISNUMBER('CCR By Report Year'!AH196)=TRUE,HLOOKUP('CCR By Report Year'!AH196,'CCR By Report Year'!$A$4:$H$254,FinalData!$A196+1,FALSE),"..")</f>
        <v>0.53982121428571428</v>
      </c>
      <c r="L196">
        <f>IF(ISNUMBER('CCR By Report Year'!AI196)=TRUE,HLOOKUP('CCR By Report Year'!AI196,'CCR By Report Year'!$A$4:$H$254,FinalData!$A196+1,FALSE),"..")</f>
        <v>0.53982121428571428</v>
      </c>
      <c r="M196">
        <f>IF(ISNUMBER('CCR By Report Year'!AJ196)=TRUE,HLOOKUP('CCR By Report Year'!AJ196,'CCR By Report Year'!$A$4:$H$254,FinalData!$A196+1,FALSE),"..")</f>
        <v>0.53982121428571428</v>
      </c>
      <c r="N196" t="str">
        <f>IF(ISNUMBER('CCR By Report Year'!Z196)=TRUE,HLOOKUP('CCR By Report Year'!Z196,'CCR By Report Year'!$J$4:$P$254,FinalData!$A196+1,FALSE),"..")</f>
        <v>..</v>
      </c>
      <c r="O196" t="str">
        <f>IF(ISNUMBER('CCR By Report Year'!AA196)=TRUE,HLOOKUP('CCR By Report Year'!AA196,'CCR By Report Year'!$J$4:$P$254,FinalData!$A196+1,FALSE),"..")</f>
        <v>..</v>
      </c>
      <c r="P196" t="str">
        <f>IF(ISNUMBER('CCR By Report Year'!AB196)=TRUE,HLOOKUP('CCR By Report Year'!AB196,'CCR By Report Year'!$J$4:$P$254,FinalData!$A196+1,FALSE),"..")</f>
        <v>..</v>
      </c>
      <c r="Q196" t="str">
        <f>IF(ISNUMBER('CCR By Report Year'!AC196)=TRUE,HLOOKUP('CCR By Report Year'!AC196,'CCR By Report Year'!$J$4:$P$254,FinalData!$A196+1,FALSE),"..")</f>
        <v>..</v>
      </c>
      <c r="R196" t="str">
        <f>IF(ISNUMBER('CCR By Report Year'!AD196)=TRUE,HLOOKUP('CCR By Report Year'!AD196,'CCR By Report Year'!$J$4:$P$254,FinalData!$A196+1,FALSE),"..")</f>
        <v>..</v>
      </c>
      <c r="S196" t="str">
        <f>IF(ISNUMBER('CCR By Report Year'!AE196)=TRUE,HLOOKUP('CCR By Report Year'!AE196,'CCR By Report Year'!$J$4:$P$254,FinalData!$A196+1,FALSE),"..")</f>
        <v>..</v>
      </c>
      <c r="T196" t="str">
        <f>IF(ISNUMBER('CCR By Report Year'!AF196)=TRUE,HLOOKUP('CCR By Report Year'!AF196,'CCR By Report Year'!$J$4:$P$254,FinalData!$A196+1,FALSE),"..")</f>
        <v>..</v>
      </c>
      <c r="U196">
        <f>IF(ISNUMBER('CCR By Report Year'!AG196)=TRUE,HLOOKUP('CCR By Report Year'!AG196,'CCR By Report Year'!$J$4:$P$254,FinalData!$A196+1,FALSE),"..")</f>
        <v>0.46309500000000003</v>
      </c>
      <c r="V196">
        <f>IF(ISNUMBER('CCR By Report Year'!AH196)=TRUE,HLOOKUP('CCR By Report Year'!AH196,'CCR By Report Year'!$J$4:$P$254,FinalData!$A196+1,FALSE),"..")</f>
        <v>0.46309500000000003</v>
      </c>
      <c r="W196">
        <f>IF(ISNUMBER('CCR By Report Year'!AI196)=TRUE,HLOOKUP('CCR By Report Year'!AI196,'CCR By Report Year'!$J$4:$P$254,FinalData!$A196+1,FALSE),"..")</f>
        <v>0.46309500000000003</v>
      </c>
      <c r="X196">
        <f>IF(ISNUMBER('CCR By Report Year'!AJ196)=TRUE,HLOOKUP('CCR By Report Year'!AJ196,'CCR By Report Year'!$J$4:$P$254,FinalData!$A196+1,FALSE),"..")</f>
        <v>0.46309500000000003</v>
      </c>
      <c r="Y196" t="str">
        <f>IF(ISNUMBER('CCR By Report Year'!Z196)=TRUE,HLOOKUP('CCR By Report Year'!Z196,'CCR By Report Year'!$R$4:$X$254,FinalData!$A196+1,FALSE),"..")</f>
        <v>..</v>
      </c>
      <c r="Z196" t="str">
        <f>IF(ISNUMBER('CCR By Report Year'!AA196)=TRUE,HLOOKUP('CCR By Report Year'!AA196,'CCR By Report Year'!$R$4:$X$254,FinalData!$A196+1,FALSE),"..")</f>
        <v>..</v>
      </c>
      <c r="AA196" t="str">
        <f>IF(ISNUMBER('CCR By Report Year'!AB196)=TRUE,HLOOKUP('CCR By Report Year'!AB196,'CCR By Report Year'!$R$4:$X$254,FinalData!$A196+1,FALSE),"..")</f>
        <v>..</v>
      </c>
      <c r="AB196" t="str">
        <f>IF(ISNUMBER('CCR By Report Year'!AC196)=TRUE,HLOOKUP('CCR By Report Year'!AC196,'CCR By Report Year'!$R$4:$X$254,FinalData!$A196+1,FALSE),"..")</f>
        <v>..</v>
      </c>
      <c r="AC196" t="str">
        <f>IF(ISNUMBER('CCR By Report Year'!AD196)=TRUE,HLOOKUP('CCR By Report Year'!AD196,'CCR By Report Year'!$R$4:$X$254,FinalData!$A196+1,FALSE),"..")</f>
        <v>..</v>
      </c>
      <c r="AD196" t="str">
        <f>IF(ISNUMBER('CCR By Report Year'!AE196)=TRUE,HLOOKUP('CCR By Report Year'!AE196,'CCR By Report Year'!$R$4:$X$254,FinalData!$A196+1,FALSE),"..")</f>
        <v>..</v>
      </c>
      <c r="AE196" t="str">
        <f>IF(ISNUMBER('CCR By Report Year'!AF196)=TRUE,HLOOKUP('CCR By Report Year'!AF196,'CCR By Report Year'!$R$4:$X$254,FinalData!$A196+1,FALSE),"..")</f>
        <v>..</v>
      </c>
      <c r="AF196">
        <f>IF(ISNUMBER('CCR By Report Year'!AG196)=TRUE,HLOOKUP('CCR By Report Year'!AG196,'CCR By Report Year'!$R$4:$X$254,FinalData!$A196+1,FALSE),"..")</f>
        <v>0.3286904642857143</v>
      </c>
      <c r="AG196">
        <f>IF(ISNUMBER('CCR By Report Year'!AH196)=TRUE,HLOOKUP('CCR By Report Year'!AH196,'CCR By Report Year'!$R$4:$X$254,FinalData!$A196+1,FALSE),"..")</f>
        <v>0.3286904642857143</v>
      </c>
      <c r="AH196">
        <f>IF(ISNUMBER('CCR By Report Year'!AI196)=TRUE,HLOOKUP('CCR By Report Year'!AI196,'CCR By Report Year'!$R$4:$X$254,FinalData!$A196+1,FALSE),"..")</f>
        <v>0.3286904642857143</v>
      </c>
      <c r="AI196">
        <f>IF(ISNUMBER('CCR By Report Year'!AJ196)=TRUE,HLOOKUP('CCR By Report Year'!AJ196,'CCR By Report Year'!$R$4:$X$254,FinalData!$A196+1,FALSE),"..")</f>
        <v>0.3286904642857143</v>
      </c>
    </row>
    <row r="197" spans="1:35" x14ac:dyDescent="0.35">
      <c r="A197">
        <v>193</v>
      </c>
      <c r="B197" t="s">
        <v>192</v>
      </c>
      <c r="C197" t="str">
        <f>IF(ISNUMBER('CCR By Report Year'!Z197)=TRUE,HLOOKUP('CCR By Report Year'!Z197,'CCR By Report Year'!$A$4:$H$254,FinalData!$A197+1,FALSE),"..")</f>
        <v>..</v>
      </c>
      <c r="D197" t="str">
        <f>IF(ISNUMBER('CCR By Report Year'!AA197)=TRUE,HLOOKUP('CCR By Report Year'!AA197,'CCR By Report Year'!$A$4:$H$254,FinalData!$A197+1,FALSE),"..")</f>
        <v>..</v>
      </c>
      <c r="E197" t="str">
        <f>IF(ISNUMBER('CCR By Report Year'!AB197)=TRUE,HLOOKUP('CCR By Report Year'!AB197,'CCR By Report Year'!$A$4:$H$254,FinalData!$A197+1,FALSE),"..")</f>
        <v>..</v>
      </c>
      <c r="F197" t="str">
        <f>IF(ISNUMBER('CCR By Report Year'!AC197)=TRUE,HLOOKUP('CCR By Report Year'!AC197,'CCR By Report Year'!$A$4:$H$254,FinalData!$A197+1,FALSE),"..")</f>
        <v>..</v>
      </c>
      <c r="G197" t="str">
        <f>IF(ISNUMBER('CCR By Report Year'!AD197)=TRUE,HLOOKUP('CCR By Report Year'!AD197,'CCR By Report Year'!$A$4:$H$254,FinalData!$A197+1,FALSE),"..")</f>
        <v>..</v>
      </c>
      <c r="H197" t="str">
        <f>IF(ISNUMBER('CCR By Report Year'!AE197)=TRUE,HLOOKUP('CCR By Report Year'!AE197,'CCR By Report Year'!$A$4:$H$254,FinalData!$A197+1,FALSE),"..")</f>
        <v>..</v>
      </c>
      <c r="I197" t="str">
        <f>IF(ISNUMBER('CCR By Report Year'!AF197)=TRUE,HLOOKUP('CCR By Report Year'!AF197,'CCR By Report Year'!$A$4:$H$254,FinalData!$A197+1,FALSE),"..")</f>
        <v>..</v>
      </c>
      <c r="J197" t="str">
        <f>IF(ISNUMBER('CCR By Report Year'!AG197)=TRUE,HLOOKUP('CCR By Report Year'!AG197,'CCR By Report Year'!$A$4:$H$254,FinalData!$A197+1,FALSE),"..")</f>
        <v>..</v>
      </c>
      <c r="K197" t="str">
        <f>IF(ISNUMBER('CCR By Report Year'!AH197)=TRUE,HLOOKUP('CCR By Report Year'!AH197,'CCR By Report Year'!$A$4:$H$254,FinalData!$A197+1,FALSE),"..")</f>
        <v>..</v>
      </c>
      <c r="L197" t="str">
        <f>IF(ISNUMBER('CCR By Report Year'!AI197)=TRUE,HLOOKUP('CCR By Report Year'!AI197,'CCR By Report Year'!$A$4:$H$254,FinalData!$A197+1,FALSE),"..")</f>
        <v>..</v>
      </c>
      <c r="M197" t="str">
        <f>IF(ISNUMBER('CCR By Report Year'!AJ197)=TRUE,HLOOKUP('CCR By Report Year'!AJ197,'CCR By Report Year'!$A$4:$H$254,FinalData!$A197+1,FALSE),"..")</f>
        <v>..</v>
      </c>
      <c r="N197" t="str">
        <f>IF(ISNUMBER('CCR By Report Year'!Z197)=TRUE,HLOOKUP('CCR By Report Year'!Z197,'CCR By Report Year'!$J$4:$P$254,FinalData!$A197+1,FALSE),"..")</f>
        <v>..</v>
      </c>
      <c r="O197" t="str">
        <f>IF(ISNUMBER('CCR By Report Year'!AA197)=TRUE,HLOOKUP('CCR By Report Year'!AA197,'CCR By Report Year'!$J$4:$P$254,FinalData!$A197+1,FALSE),"..")</f>
        <v>..</v>
      </c>
      <c r="P197" t="str">
        <f>IF(ISNUMBER('CCR By Report Year'!AB197)=TRUE,HLOOKUP('CCR By Report Year'!AB197,'CCR By Report Year'!$J$4:$P$254,FinalData!$A197+1,FALSE),"..")</f>
        <v>..</v>
      </c>
      <c r="Q197" t="str">
        <f>IF(ISNUMBER('CCR By Report Year'!AC197)=TRUE,HLOOKUP('CCR By Report Year'!AC197,'CCR By Report Year'!$J$4:$P$254,FinalData!$A197+1,FALSE),"..")</f>
        <v>..</v>
      </c>
      <c r="R197" t="str">
        <f>IF(ISNUMBER('CCR By Report Year'!AD197)=TRUE,HLOOKUP('CCR By Report Year'!AD197,'CCR By Report Year'!$J$4:$P$254,FinalData!$A197+1,FALSE),"..")</f>
        <v>..</v>
      </c>
      <c r="S197" t="str">
        <f>IF(ISNUMBER('CCR By Report Year'!AE197)=TRUE,HLOOKUP('CCR By Report Year'!AE197,'CCR By Report Year'!$J$4:$P$254,FinalData!$A197+1,FALSE),"..")</f>
        <v>..</v>
      </c>
      <c r="T197" t="str">
        <f>IF(ISNUMBER('CCR By Report Year'!AF197)=TRUE,HLOOKUP('CCR By Report Year'!AF197,'CCR By Report Year'!$J$4:$P$254,FinalData!$A197+1,FALSE),"..")</f>
        <v>..</v>
      </c>
      <c r="U197" t="str">
        <f>IF(ISNUMBER('CCR By Report Year'!AG197)=TRUE,HLOOKUP('CCR By Report Year'!AG197,'CCR By Report Year'!$J$4:$P$254,FinalData!$A197+1,FALSE),"..")</f>
        <v>..</v>
      </c>
      <c r="V197" t="str">
        <f>IF(ISNUMBER('CCR By Report Year'!AH197)=TRUE,HLOOKUP('CCR By Report Year'!AH197,'CCR By Report Year'!$J$4:$P$254,FinalData!$A197+1,FALSE),"..")</f>
        <v>..</v>
      </c>
      <c r="W197" t="str">
        <f>IF(ISNUMBER('CCR By Report Year'!AI197)=TRUE,HLOOKUP('CCR By Report Year'!AI197,'CCR By Report Year'!$J$4:$P$254,FinalData!$A197+1,FALSE),"..")</f>
        <v>..</v>
      </c>
      <c r="X197" t="str">
        <f>IF(ISNUMBER('CCR By Report Year'!AJ197)=TRUE,HLOOKUP('CCR By Report Year'!AJ197,'CCR By Report Year'!$J$4:$P$254,FinalData!$A197+1,FALSE),"..")</f>
        <v>..</v>
      </c>
      <c r="Y197" t="str">
        <f>IF(ISNUMBER('CCR By Report Year'!Z197)=TRUE,HLOOKUP('CCR By Report Year'!Z197,'CCR By Report Year'!$R$4:$X$254,FinalData!$A197+1,FALSE),"..")</f>
        <v>..</v>
      </c>
      <c r="Z197" t="str">
        <f>IF(ISNUMBER('CCR By Report Year'!AA197)=TRUE,HLOOKUP('CCR By Report Year'!AA197,'CCR By Report Year'!$R$4:$X$254,FinalData!$A197+1,FALSE),"..")</f>
        <v>..</v>
      </c>
      <c r="AA197" t="str">
        <f>IF(ISNUMBER('CCR By Report Year'!AB197)=TRUE,HLOOKUP('CCR By Report Year'!AB197,'CCR By Report Year'!$R$4:$X$254,FinalData!$A197+1,FALSE),"..")</f>
        <v>..</v>
      </c>
      <c r="AB197" t="str">
        <f>IF(ISNUMBER('CCR By Report Year'!AC197)=TRUE,HLOOKUP('CCR By Report Year'!AC197,'CCR By Report Year'!$R$4:$X$254,FinalData!$A197+1,FALSE),"..")</f>
        <v>..</v>
      </c>
      <c r="AC197" t="str">
        <f>IF(ISNUMBER('CCR By Report Year'!AD197)=TRUE,HLOOKUP('CCR By Report Year'!AD197,'CCR By Report Year'!$R$4:$X$254,FinalData!$A197+1,FALSE),"..")</f>
        <v>..</v>
      </c>
      <c r="AD197" t="str">
        <f>IF(ISNUMBER('CCR By Report Year'!AE197)=TRUE,HLOOKUP('CCR By Report Year'!AE197,'CCR By Report Year'!$R$4:$X$254,FinalData!$A197+1,FALSE),"..")</f>
        <v>..</v>
      </c>
      <c r="AE197" t="str">
        <f>IF(ISNUMBER('CCR By Report Year'!AF197)=TRUE,HLOOKUP('CCR By Report Year'!AF197,'CCR By Report Year'!$R$4:$X$254,FinalData!$A197+1,FALSE),"..")</f>
        <v>..</v>
      </c>
      <c r="AF197" t="str">
        <f>IF(ISNUMBER('CCR By Report Year'!AG197)=TRUE,HLOOKUP('CCR By Report Year'!AG197,'CCR By Report Year'!$R$4:$X$254,FinalData!$A197+1,FALSE),"..")</f>
        <v>..</v>
      </c>
      <c r="AG197" t="str">
        <f>IF(ISNUMBER('CCR By Report Year'!AH197)=TRUE,HLOOKUP('CCR By Report Year'!AH197,'CCR By Report Year'!$R$4:$X$254,FinalData!$A197+1,FALSE),"..")</f>
        <v>..</v>
      </c>
      <c r="AH197" t="str">
        <f>IF(ISNUMBER('CCR By Report Year'!AI197)=TRUE,HLOOKUP('CCR By Report Year'!AI197,'CCR By Report Year'!$R$4:$X$254,FinalData!$A197+1,FALSE),"..")</f>
        <v>..</v>
      </c>
      <c r="AI197" t="str">
        <f>IF(ISNUMBER('CCR By Report Year'!AJ197)=TRUE,HLOOKUP('CCR By Report Year'!AJ197,'CCR By Report Year'!$R$4:$X$254,FinalData!$A197+1,FALSE),"..")</f>
        <v>..</v>
      </c>
    </row>
    <row r="198" spans="1:35" x14ac:dyDescent="0.35">
      <c r="A198">
        <v>194</v>
      </c>
      <c r="B198" t="s">
        <v>193</v>
      </c>
      <c r="C198" t="str">
        <f>IF(ISNUMBER('CCR By Report Year'!Z198)=TRUE,HLOOKUP('CCR By Report Year'!Z198,'CCR By Report Year'!$A$4:$H$254,FinalData!$A198+1,FALSE),"..")</f>
        <v>..</v>
      </c>
      <c r="D198" t="str">
        <f>IF(ISNUMBER('CCR By Report Year'!AA198)=TRUE,HLOOKUP('CCR By Report Year'!AA198,'CCR By Report Year'!$A$4:$H$254,FinalData!$A198+1,FALSE),"..")</f>
        <v>..</v>
      </c>
      <c r="E198" t="str">
        <f>IF(ISNUMBER('CCR By Report Year'!AB198)=TRUE,HLOOKUP('CCR By Report Year'!AB198,'CCR By Report Year'!$A$4:$H$254,FinalData!$A198+1,FALSE),"..")</f>
        <v>..</v>
      </c>
      <c r="F198" t="str">
        <f>IF(ISNUMBER('CCR By Report Year'!AC198)=TRUE,HLOOKUP('CCR By Report Year'!AC198,'CCR By Report Year'!$A$4:$H$254,FinalData!$A198+1,FALSE),"..")</f>
        <v>..</v>
      </c>
      <c r="G198" t="str">
        <f>IF(ISNUMBER('CCR By Report Year'!AD198)=TRUE,HLOOKUP('CCR By Report Year'!AD198,'CCR By Report Year'!$A$4:$H$254,FinalData!$A198+1,FALSE),"..")</f>
        <v>..</v>
      </c>
      <c r="H198" t="str">
        <f>IF(ISNUMBER('CCR By Report Year'!AE198)=TRUE,HLOOKUP('CCR By Report Year'!AE198,'CCR By Report Year'!$A$4:$H$254,FinalData!$A198+1,FALSE),"..")</f>
        <v>..</v>
      </c>
      <c r="I198" t="str">
        <f>IF(ISNUMBER('CCR By Report Year'!AF198)=TRUE,HLOOKUP('CCR By Report Year'!AF198,'CCR By Report Year'!$A$4:$H$254,FinalData!$A198+1,FALSE),"..")</f>
        <v>..</v>
      </c>
      <c r="J198" t="str">
        <f>IF(ISNUMBER('CCR By Report Year'!AG198)=TRUE,HLOOKUP('CCR By Report Year'!AG198,'CCR By Report Year'!$A$4:$H$254,FinalData!$A198+1,FALSE),"..")</f>
        <v>..</v>
      </c>
      <c r="K198" t="str">
        <f>IF(ISNUMBER('CCR By Report Year'!AH198)=TRUE,HLOOKUP('CCR By Report Year'!AH198,'CCR By Report Year'!$A$4:$H$254,FinalData!$A198+1,FALSE),"..")</f>
        <v>..</v>
      </c>
      <c r="L198" t="str">
        <f>IF(ISNUMBER('CCR By Report Year'!AI198)=TRUE,HLOOKUP('CCR By Report Year'!AI198,'CCR By Report Year'!$A$4:$H$254,FinalData!$A198+1,FALSE),"..")</f>
        <v>..</v>
      </c>
      <c r="M198" t="str">
        <f>IF(ISNUMBER('CCR By Report Year'!AJ198)=TRUE,HLOOKUP('CCR By Report Year'!AJ198,'CCR By Report Year'!$A$4:$H$254,FinalData!$A198+1,FALSE),"..")</f>
        <v>..</v>
      </c>
      <c r="N198" t="str">
        <f>IF(ISNUMBER('CCR By Report Year'!Z198)=TRUE,HLOOKUP('CCR By Report Year'!Z198,'CCR By Report Year'!$J$4:$P$254,FinalData!$A198+1,FALSE),"..")</f>
        <v>..</v>
      </c>
      <c r="O198" t="str">
        <f>IF(ISNUMBER('CCR By Report Year'!AA198)=TRUE,HLOOKUP('CCR By Report Year'!AA198,'CCR By Report Year'!$J$4:$P$254,FinalData!$A198+1,FALSE),"..")</f>
        <v>..</v>
      </c>
      <c r="P198" t="str">
        <f>IF(ISNUMBER('CCR By Report Year'!AB198)=TRUE,HLOOKUP('CCR By Report Year'!AB198,'CCR By Report Year'!$J$4:$P$254,FinalData!$A198+1,FALSE),"..")</f>
        <v>..</v>
      </c>
      <c r="Q198" t="str">
        <f>IF(ISNUMBER('CCR By Report Year'!AC198)=TRUE,HLOOKUP('CCR By Report Year'!AC198,'CCR By Report Year'!$J$4:$P$254,FinalData!$A198+1,FALSE),"..")</f>
        <v>..</v>
      </c>
      <c r="R198" t="str">
        <f>IF(ISNUMBER('CCR By Report Year'!AD198)=TRUE,HLOOKUP('CCR By Report Year'!AD198,'CCR By Report Year'!$J$4:$P$254,FinalData!$A198+1,FALSE),"..")</f>
        <v>..</v>
      </c>
      <c r="S198" t="str">
        <f>IF(ISNUMBER('CCR By Report Year'!AE198)=TRUE,HLOOKUP('CCR By Report Year'!AE198,'CCR By Report Year'!$J$4:$P$254,FinalData!$A198+1,FALSE),"..")</f>
        <v>..</v>
      </c>
      <c r="T198" t="str">
        <f>IF(ISNUMBER('CCR By Report Year'!AF198)=TRUE,HLOOKUP('CCR By Report Year'!AF198,'CCR By Report Year'!$J$4:$P$254,FinalData!$A198+1,FALSE),"..")</f>
        <v>..</v>
      </c>
      <c r="U198" t="str">
        <f>IF(ISNUMBER('CCR By Report Year'!AG198)=TRUE,HLOOKUP('CCR By Report Year'!AG198,'CCR By Report Year'!$J$4:$P$254,FinalData!$A198+1,FALSE),"..")</f>
        <v>..</v>
      </c>
      <c r="V198" t="str">
        <f>IF(ISNUMBER('CCR By Report Year'!AH198)=TRUE,HLOOKUP('CCR By Report Year'!AH198,'CCR By Report Year'!$J$4:$P$254,FinalData!$A198+1,FALSE),"..")</f>
        <v>..</v>
      </c>
      <c r="W198" t="str">
        <f>IF(ISNUMBER('CCR By Report Year'!AI198)=TRUE,HLOOKUP('CCR By Report Year'!AI198,'CCR By Report Year'!$J$4:$P$254,FinalData!$A198+1,FALSE),"..")</f>
        <v>..</v>
      </c>
      <c r="X198" t="str">
        <f>IF(ISNUMBER('CCR By Report Year'!AJ198)=TRUE,HLOOKUP('CCR By Report Year'!AJ198,'CCR By Report Year'!$J$4:$P$254,FinalData!$A198+1,FALSE),"..")</f>
        <v>..</v>
      </c>
      <c r="Y198" t="str">
        <f>IF(ISNUMBER('CCR By Report Year'!Z198)=TRUE,HLOOKUP('CCR By Report Year'!Z198,'CCR By Report Year'!$R$4:$X$254,FinalData!$A198+1,FALSE),"..")</f>
        <v>..</v>
      </c>
      <c r="Z198" t="str">
        <f>IF(ISNUMBER('CCR By Report Year'!AA198)=TRUE,HLOOKUP('CCR By Report Year'!AA198,'CCR By Report Year'!$R$4:$X$254,FinalData!$A198+1,FALSE),"..")</f>
        <v>..</v>
      </c>
      <c r="AA198" t="str">
        <f>IF(ISNUMBER('CCR By Report Year'!AB198)=TRUE,HLOOKUP('CCR By Report Year'!AB198,'CCR By Report Year'!$R$4:$X$254,FinalData!$A198+1,FALSE),"..")</f>
        <v>..</v>
      </c>
      <c r="AB198" t="str">
        <f>IF(ISNUMBER('CCR By Report Year'!AC198)=TRUE,HLOOKUP('CCR By Report Year'!AC198,'CCR By Report Year'!$R$4:$X$254,FinalData!$A198+1,FALSE),"..")</f>
        <v>..</v>
      </c>
      <c r="AC198" t="str">
        <f>IF(ISNUMBER('CCR By Report Year'!AD198)=TRUE,HLOOKUP('CCR By Report Year'!AD198,'CCR By Report Year'!$R$4:$X$254,FinalData!$A198+1,FALSE),"..")</f>
        <v>..</v>
      </c>
      <c r="AD198" t="str">
        <f>IF(ISNUMBER('CCR By Report Year'!AE198)=TRUE,HLOOKUP('CCR By Report Year'!AE198,'CCR By Report Year'!$R$4:$X$254,FinalData!$A198+1,FALSE),"..")</f>
        <v>..</v>
      </c>
      <c r="AE198" t="str">
        <f>IF(ISNUMBER('CCR By Report Year'!AF198)=TRUE,HLOOKUP('CCR By Report Year'!AF198,'CCR By Report Year'!$R$4:$X$254,FinalData!$A198+1,FALSE),"..")</f>
        <v>..</v>
      </c>
      <c r="AF198" t="str">
        <f>IF(ISNUMBER('CCR By Report Year'!AG198)=TRUE,HLOOKUP('CCR By Report Year'!AG198,'CCR By Report Year'!$R$4:$X$254,FinalData!$A198+1,FALSE),"..")</f>
        <v>..</v>
      </c>
      <c r="AG198" t="str">
        <f>IF(ISNUMBER('CCR By Report Year'!AH198)=TRUE,HLOOKUP('CCR By Report Year'!AH198,'CCR By Report Year'!$R$4:$X$254,FinalData!$A198+1,FALSE),"..")</f>
        <v>..</v>
      </c>
      <c r="AH198" t="str">
        <f>IF(ISNUMBER('CCR By Report Year'!AI198)=TRUE,HLOOKUP('CCR By Report Year'!AI198,'CCR By Report Year'!$R$4:$X$254,FinalData!$A198+1,FALSE),"..")</f>
        <v>..</v>
      </c>
      <c r="AI198" t="str">
        <f>IF(ISNUMBER('CCR By Report Year'!AJ198)=TRUE,HLOOKUP('CCR By Report Year'!AJ198,'CCR By Report Year'!$R$4:$X$254,FinalData!$A198+1,FALSE),"..")</f>
        <v>..</v>
      </c>
    </row>
    <row r="199" spans="1:35" x14ac:dyDescent="0.35">
      <c r="A199">
        <v>195</v>
      </c>
      <c r="B199" t="s">
        <v>194</v>
      </c>
      <c r="C199" t="str">
        <f>IF(ISNUMBER('CCR By Report Year'!Z199)=TRUE,HLOOKUP('CCR By Report Year'!Z199,'CCR By Report Year'!$A$4:$H$254,FinalData!$A199+1,FALSE),"..")</f>
        <v>..</v>
      </c>
      <c r="D199" t="str">
        <f>IF(ISNUMBER('CCR By Report Year'!AA199)=TRUE,HLOOKUP('CCR By Report Year'!AA199,'CCR By Report Year'!$A$4:$H$254,FinalData!$A199+1,FALSE),"..")</f>
        <v>..</v>
      </c>
      <c r="E199" t="str">
        <f>IF(ISNUMBER('CCR By Report Year'!AB199)=TRUE,HLOOKUP('CCR By Report Year'!AB199,'CCR By Report Year'!$A$4:$H$254,FinalData!$A199+1,FALSE),"..")</f>
        <v>..</v>
      </c>
      <c r="F199" t="str">
        <f>IF(ISNUMBER('CCR By Report Year'!AC199)=TRUE,HLOOKUP('CCR By Report Year'!AC199,'CCR By Report Year'!$A$4:$H$254,FinalData!$A199+1,FALSE),"..")</f>
        <v>..</v>
      </c>
      <c r="G199" t="str">
        <f>IF(ISNUMBER('CCR By Report Year'!AD199)=TRUE,HLOOKUP('CCR By Report Year'!AD199,'CCR By Report Year'!$A$4:$H$254,FinalData!$A199+1,FALSE),"..")</f>
        <v>..</v>
      </c>
      <c r="H199" t="str">
        <f>IF(ISNUMBER('CCR By Report Year'!AE199)=TRUE,HLOOKUP('CCR By Report Year'!AE199,'CCR By Report Year'!$A$4:$H$254,FinalData!$A199+1,FALSE),"..")</f>
        <v>..</v>
      </c>
      <c r="I199" t="str">
        <f>IF(ISNUMBER('CCR By Report Year'!AF199)=TRUE,HLOOKUP('CCR By Report Year'!AF199,'CCR By Report Year'!$A$4:$H$254,FinalData!$A199+1,FALSE),"..")</f>
        <v>..</v>
      </c>
      <c r="J199" t="str">
        <f>IF(ISNUMBER('CCR By Report Year'!AG199)=TRUE,HLOOKUP('CCR By Report Year'!AG199,'CCR By Report Year'!$A$4:$H$254,FinalData!$A199+1,FALSE),"..")</f>
        <v>..</v>
      </c>
      <c r="K199" t="str">
        <f>IF(ISNUMBER('CCR By Report Year'!AH199)=TRUE,HLOOKUP('CCR By Report Year'!AH199,'CCR By Report Year'!$A$4:$H$254,FinalData!$A199+1,FALSE),"..")</f>
        <v>..</v>
      </c>
      <c r="L199" t="str">
        <f>IF(ISNUMBER('CCR By Report Year'!AI199)=TRUE,HLOOKUP('CCR By Report Year'!AI199,'CCR By Report Year'!$A$4:$H$254,FinalData!$A199+1,FALSE),"..")</f>
        <v>..</v>
      </c>
      <c r="M199" t="str">
        <f>IF(ISNUMBER('CCR By Report Year'!AJ199)=TRUE,HLOOKUP('CCR By Report Year'!AJ199,'CCR By Report Year'!$A$4:$H$254,FinalData!$A199+1,FALSE),"..")</f>
        <v>..</v>
      </c>
      <c r="N199" t="str">
        <f>IF(ISNUMBER('CCR By Report Year'!Z199)=TRUE,HLOOKUP('CCR By Report Year'!Z199,'CCR By Report Year'!$J$4:$P$254,FinalData!$A199+1,FALSE),"..")</f>
        <v>..</v>
      </c>
      <c r="O199" t="str">
        <f>IF(ISNUMBER('CCR By Report Year'!AA199)=TRUE,HLOOKUP('CCR By Report Year'!AA199,'CCR By Report Year'!$J$4:$P$254,FinalData!$A199+1,FALSE),"..")</f>
        <v>..</v>
      </c>
      <c r="P199" t="str">
        <f>IF(ISNUMBER('CCR By Report Year'!AB199)=TRUE,HLOOKUP('CCR By Report Year'!AB199,'CCR By Report Year'!$J$4:$P$254,FinalData!$A199+1,FALSE),"..")</f>
        <v>..</v>
      </c>
      <c r="Q199" t="str">
        <f>IF(ISNUMBER('CCR By Report Year'!AC199)=TRUE,HLOOKUP('CCR By Report Year'!AC199,'CCR By Report Year'!$J$4:$P$254,FinalData!$A199+1,FALSE),"..")</f>
        <v>..</v>
      </c>
      <c r="R199" t="str">
        <f>IF(ISNUMBER('CCR By Report Year'!AD199)=TRUE,HLOOKUP('CCR By Report Year'!AD199,'CCR By Report Year'!$J$4:$P$254,FinalData!$A199+1,FALSE),"..")</f>
        <v>..</v>
      </c>
      <c r="S199" t="str">
        <f>IF(ISNUMBER('CCR By Report Year'!AE199)=TRUE,HLOOKUP('CCR By Report Year'!AE199,'CCR By Report Year'!$J$4:$P$254,FinalData!$A199+1,FALSE),"..")</f>
        <v>..</v>
      </c>
      <c r="T199" t="str">
        <f>IF(ISNUMBER('CCR By Report Year'!AF199)=TRUE,HLOOKUP('CCR By Report Year'!AF199,'CCR By Report Year'!$J$4:$P$254,FinalData!$A199+1,FALSE),"..")</f>
        <v>..</v>
      </c>
      <c r="U199" t="str">
        <f>IF(ISNUMBER('CCR By Report Year'!AG199)=TRUE,HLOOKUP('CCR By Report Year'!AG199,'CCR By Report Year'!$J$4:$P$254,FinalData!$A199+1,FALSE),"..")</f>
        <v>..</v>
      </c>
      <c r="V199" t="str">
        <f>IF(ISNUMBER('CCR By Report Year'!AH199)=TRUE,HLOOKUP('CCR By Report Year'!AH199,'CCR By Report Year'!$J$4:$P$254,FinalData!$A199+1,FALSE),"..")</f>
        <v>..</v>
      </c>
      <c r="W199" t="str">
        <f>IF(ISNUMBER('CCR By Report Year'!AI199)=TRUE,HLOOKUP('CCR By Report Year'!AI199,'CCR By Report Year'!$J$4:$P$254,FinalData!$A199+1,FALSE),"..")</f>
        <v>..</v>
      </c>
      <c r="X199" t="str">
        <f>IF(ISNUMBER('CCR By Report Year'!AJ199)=TRUE,HLOOKUP('CCR By Report Year'!AJ199,'CCR By Report Year'!$J$4:$P$254,FinalData!$A199+1,FALSE),"..")</f>
        <v>..</v>
      </c>
      <c r="Y199" t="str">
        <f>IF(ISNUMBER('CCR By Report Year'!Z199)=TRUE,HLOOKUP('CCR By Report Year'!Z199,'CCR By Report Year'!$R$4:$X$254,FinalData!$A199+1,FALSE),"..")</f>
        <v>..</v>
      </c>
      <c r="Z199" t="str">
        <f>IF(ISNUMBER('CCR By Report Year'!AA199)=TRUE,HLOOKUP('CCR By Report Year'!AA199,'CCR By Report Year'!$R$4:$X$254,FinalData!$A199+1,FALSE),"..")</f>
        <v>..</v>
      </c>
      <c r="AA199" t="str">
        <f>IF(ISNUMBER('CCR By Report Year'!AB199)=TRUE,HLOOKUP('CCR By Report Year'!AB199,'CCR By Report Year'!$R$4:$X$254,FinalData!$A199+1,FALSE),"..")</f>
        <v>..</v>
      </c>
      <c r="AB199" t="str">
        <f>IF(ISNUMBER('CCR By Report Year'!AC199)=TRUE,HLOOKUP('CCR By Report Year'!AC199,'CCR By Report Year'!$R$4:$X$254,FinalData!$A199+1,FALSE),"..")</f>
        <v>..</v>
      </c>
      <c r="AC199" t="str">
        <f>IF(ISNUMBER('CCR By Report Year'!AD199)=TRUE,HLOOKUP('CCR By Report Year'!AD199,'CCR By Report Year'!$R$4:$X$254,FinalData!$A199+1,FALSE),"..")</f>
        <v>..</v>
      </c>
      <c r="AD199" t="str">
        <f>IF(ISNUMBER('CCR By Report Year'!AE199)=TRUE,HLOOKUP('CCR By Report Year'!AE199,'CCR By Report Year'!$R$4:$X$254,FinalData!$A199+1,FALSE),"..")</f>
        <v>..</v>
      </c>
      <c r="AE199" t="str">
        <f>IF(ISNUMBER('CCR By Report Year'!AF199)=TRUE,HLOOKUP('CCR By Report Year'!AF199,'CCR By Report Year'!$R$4:$X$254,FinalData!$A199+1,FALSE),"..")</f>
        <v>..</v>
      </c>
      <c r="AF199" t="str">
        <f>IF(ISNUMBER('CCR By Report Year'!AG199)=TRUE,HLOOKUP('CCR By Report Year'!AG199,'CCR By Report Year'!$R$4:$X$254,FinalData!$A199+1,FALSE),"..")</f>
        <v>..</v>
      </c>
      <c r="AG199" t="str">
        <f>IF(ISNUMBER('CCR By Report Year'!AH199)=TRUE,HLOOKUP('CCR By Report Year'!AH199,'CCR By Report Year'!$R$4:$X$254,FinalData!$A199+1,FALSE),"..")</f>
        <v>..</v>
      </c>
      <c r="AH199" t="str">
        <f>IF(ISNUMBER('CCR By Report Year'!AI199)=TRUE,HLOOKUP('CCR By Report Year'!AI199,'CCR By Report Year'!$R$4:$X$254,FinalData!$A199+1,FALSE),"..")</f>
        <v>..</v>
      </c>
      <c r="AI199" t="str">
        <f>IF(ISNUMBER('CCR By Report Year'!AJ199)=TRUE,HLOOKUP('CCR By Report Year'!AJ199,'CCR By Report Year'!$R$4:$X$254,FinalData!$A199+1,FALSE),"..")</f>
        <v>..</v>
      </c>
    </row>
    <row r="200" spans="1:35" x14ac:dyDescent="0.35">
      <c r="A200">
        <v>196</v>
      </c>
      <c r="B200" t="s">
        <v>195</v>
      </c>
      <c r="C200">
        <f>IF(ISNUMBER('CCR By Report Year'!Z200)=TRUE,HLOOKUP('CCR By Report Year'!Z200,'CCR By Report Year'!$A$4:$H$254,FinalData!$A200+1,FALSE),"..")</f>
        <v>0.56686507936507935</v>
      </c>
      <c r="D200">
        <f>IF(ISNUMBER('CCR By Report Year'!AA200)=TRUE,HLOOKUP('CCR By Report Year'!AA200,'CCR By Report Year'!$A$4:$H$254,FinalData!$A200+1,FALSE),"..")</f>
        <v>0.62840986394557818</v>
      </c>
      <c r="E200">
        <f>IF(ISNUMBER('CCR By Report Year'!AB200)=TRUE,HLOOKUP('CCR By Report Year'!AB200,'CCR By Report Year'!$A$4:$H$254,FinalData!$A200+1,FALSE),"..")</f>
        <v>0.62840986394557818</v>
      </c>
      <c r="F200">
        <f>IF(ISNUMBER('CCR By Report Year'!AC200)=TRUE,HLOOKUP('CCR By Report Year'!AC200,'CCR By Report Year'!$A$4:$H$254,FinalData!$A200+1,FALSE),"..")</f>
        <v>0.65705782312925165</v>
      </c>
      <c r="G200">
        <f>IF(ISNUMBER('CCR By Report Year'!AD200)=TRUE,HLOOKUP('CCR By Report Year'!AD200,'CCR By Report Year'!$A$4:$H$254,FinalData!$A200+1,FALSE),"..")</f>
        <v>0.65705782312925165</v>
      </c>
      <c r="H200">
        <f>IF(ISNUMBER('CCR By Report Year'!AE200)=TRUE,HLOOKUP('CCR By Report Year'!AE200,'CCR By Report Year'!$A$4:$H$254,FinalData!$A200+1,FALSE),"..")</f>
        <v>0.65705782312925165</v>
      </c>
      <c r="I200">
        <f>IF(ISNUMBER('CCR By Report Year'!AF200)=TRUE,HLOOKUP('CCR By Report Year'!AF200,'CCR By Report Year'!$A$4:$H$254,FinalData!$A200+1,FALSE),"..")</f>
        <v>0.65705782312925165</v>
      </c>
      <c r="J200">
        <f>IF(ISNUMBER('CCR By Report Year'!AG200)=TRUE,HLOOKUP('CCR By Report Year'!AG200,'CCR By Report Year'!$A$4:$H$254,FinalData!$A200+1,FALSE),"..")</f>
        <v>0.64387755102040811</v>
      </c>
      <c r="K200">
        <f>IF(ISNUMBER('CCR By Report Year'!AH200)=TRUE,HLOOKUP('CCR By Report Year'!AH200,'CCR By Report Year'!$A$4:$H$254,FinalData!$A200+1,FALSE),"..")</f>
        <v>0.64387755102040811</v>
      </c>
      <c r="L200">
        <f>IF(ISNUMBER('CCR By Report Year'!AI200)=TRUE,HLOOKUP('CCR By Report Year'!AI200,'CCR By Report Year'!$A$4:$H$254,FinalData!$A200+1,FALSE),"..")</f>
        <v>0.64387755102040811</v>
      </c>
      <c r="M200">
        <f>IF(ISNUMBER('CCR By Report Year'!AJ200)=TRUE,HLOOKUP('CCR By Report Year'!AJ200,'CCR By Report Year'!$A$4:$H$254,FinalData!$A200+1,FALSE),"..")</f>
        <v>0.64387755102040811</v>
      </c>
      <c r="N200">
        <f>IF(ISNUMBER('CCR By Report Year'!Z200)=TRUE,HLOOKUP('CCR By Report Year'!Z200,'CCR By Report Year'!$J$4:$P$254,FinalData!$A200+1,FALSE),"..")</f>
        <v>0.5374149659863946</v>
      </c>
      <c r="O200">
        <f>IF(ISNUMBER('CCR By Report Year'!AA200)=TRUE,HLOOKUP('CCR By Report Year'!AA200,'CCR By Report Year'!$J$4:$P$254,FinalData!$A200+1,FALSE),"..")</f>
        <v>0.54047619047619055</v>
      </c>
      <c r="P200">
        <f>IF(ISNUMBER('CCR By Report Year'!AB200)=TRUE,HLOOKUP('CCR By Report Year'!AB200,'CCR By Report Year'!$J$4:$P$254,FinalData!$A200+1,FALSE),"..")</f>
        <v>0.54047619047619055</v>
      </c>
      <c r="Q200">
        <f>IF(ISNUMBER('CCR By Report Year'!AC200)=TRUE,HLOOKUP('CCR By Report Year'!AC200,'CCR By Report Year'!$J$4:$P$254,FinalData!$A200+1,FALSE),"..")</f>
        <v>0.56607142857142856</v>
      </c>
      <c r="R200">
        <f>IF(ISNUMBER('CCR By Report Year'!AD200)=TRUE,HLOOKUP('CCR By Report Year'!AD200,'CCR By Report Year'!$J$4:$P$254,FinalData!$A200+1,FALSE),"..")</f>
        <v>0.56607142857142856</v>
      </c>
      <c r="S200">
        <f>IF(ISNUMBER('CCR By Report Year'!AE200)=TRUE,HLOOKUP('CCR By Report Year'!AE200,'CCR By Report Year'!$J$4:$P$254,FinalData!$A200+1,FALSE),"..")</f>
        <v>0.56607142857142856</v>
      </c>
      <c r="T200">
        <f>IF(ISNUMBER('CCR By Report Year'!AF200)=TRUE,HLOOKUP('CCR By Report Year'!AF200,'CCR By Report Year'!$J$4:$P$254,FinalData!$A200+1,FALSE),"..")</f>
        <v>0.56607142857142856</v>
      </c>
      <c r="U200">
        <f>IF(ISNUMBER('CCR By Report Year'!AG200)=TRUE,HLOOKUP('CCR By Report Year'!AG200,'CCR By Report Year'!$J$4:$P$254,FinalData!$A200+1,FALSE),"..")</f>
        <v>0.51249999999999996</v>
      </c>
      <c r="V200">
        <f>IF(ISNUMBER('CCR By Report Year'!AH200)=TRUE,HLOOKUP('CCR By Report Year'!AH200,'CCR By Report Year'!$J$4:$P$254,FinalData!$A200+1,FALSE),"..")</f>
        <v>0.51249999999999996</v>
      </c>
      <c r="W200">
        <f>IF(ISNUMBER('CCR By Report Year'!AI200)=TRUE,HLOOKUP('CCR By Report Year'!AI200,'CCR By Report Year'!$J$4:$P$254,FinalData!$A200+1,FALSE),"..")</f>
        <v>0.51249999999999996</v>
      </c>
      <c r="X200">
        <f>IF(ISNUMBER('CCR By Report Year'!AJ200)=TRUE,HLOOKUP('CCR By Report Year'!AJ200,'CCR By Report Year'!$J$4:$P$254,FinalData!$A200+1,FALSE),"..")</f>
        <v>0.51249999999999996</v>
      </c>
      <c r="Y200">
        <f>IF(ISNUMBER('CCR By Report Year'!Z200)=TRUE,HLOOKUP('CCR By Report Year'!Z200,'CCR By Report Year'!$R$4:$X$254,FinalData!$A200+1,FALSE),"..")</f>
        <v>0.42976190476190473</v>
      </c>
      <c r="Z200">
        <f>IF(ISNUMBER('CCR By Report Year'!AA200)=TRUE,HLOOKUP('CCR By Report Year'!AA200,'CCR By Report Year'!$R$4:$X$254,FinalData!$A200+1,FALSE),"..")</f>
        <v>0.45306122448979597</v>
      </c>
      <c r="AA200">
        <f>IF(ISNUMBER('CCR By Report Year'!AB200)=TRUE,HLOOKUP('CCR By Report Year'!AB200,'CCR By Report Year'!$R$4:$X$254,FinalData!$A200+1,FALSE),"..")</f>
        <v>0.45306122448979597</v>
      </c>
      <c r="AB200">
        <f>IF(ISNUMBER('CCR By Report Year'!AC200)=TRUE,HLOOKUP('CCR By Report Year'!AC200,'CCR By Report Year'!$R$4:$X$254,FinalData!$A200+1,FALSE),"..")</f>
        <v>0.47023809523809523</v>
      </c>
      <c r="AC200">
        <f>IF(ISNUMBER('CCR By Report Year'!AD200)=TRUE,HLOOKUP('CCR By Report Year'!AD200,'CCR By Report Year'!$R$4:$X$254,FinalData!$A200+1,FALSE),"..")</f>
        <v>0.47023809523809523</v>
      </c>
      <c r="AD200">
        <f>IF(ISNUMBER('CCR By Report Year'!AE200)=TRUE,HLOOKUP('CCR By Report Year'!AE200,'CCR By Report Year'!$R$4:$X$254,FinalData!$A200+1,FALSE),"..")</f>
        <v>0.47023809523809523</v>
      </c>
      <c r="AE200">
        <f>IF(ISNUMBER('CCR By Report Year'!AF200)=TRUE,HLOOKUP('CCR By Report Year'!AF200,'CCR By Report Year'!$R$4:$X$254,FinalData!$A200+1,FALSE),"..")</f>
        <v>0.47023809523809523</v>
      </c>
      <c r="AF200">
        <f>IF(ISNUMBER('CCR By Report Year'!AG200)=TRUE,HLOOKUP('CCR By Report Year'!AG200,'CCR By Report Year'!$R$4:$X$254,FinalData!$A200+1,FALSE),"..")</f>
        <v>0.48333333333333328</v>
      </c>
      <c r="AG200">
        <f>IF(ISNUMBER('CCR By Report Year'!AH200)=TRUE,HLOOKUP('CCR By Report Year'!AH200,'CCR By Report Year'!$R$4:$X$254,FinalData!$A200+1,FALSE),"..")</f>
        <v>0.48333333333333328</v>
      </c>
      <c r="AH200">
        <f>IF(ISNUMBER('CCR By Report Year'!AI200)=TRUE,HLOOKUP('CCR By Report Year'!AI200,'CCR By Report Year'!$R$4:$X$254,FinalData!$A200+1,FALSE),"..")</f>
        <v>0.48333333333333328</v>
      </c>
      <c r="AI200">
        <f>IF(ISNUMBER('CCR By Report Year'!AJ200)=TRUE,HLOOKUP('CCR By Report Year'!AJ200,'CCR By Report Year'!$R$4:$X$254,FinalData!$A200+1,FALSE),"..")</f>
        <v>0.48333333333333328</v>
      </c>
    </row>
    <row r="201" spans="1:35" x14ac:dyDescent="0.35">
      <c r="A201">
        <v>197</v>
      </c>
      <c r="B201" t="s">
        <v>196</v>
      </c>
      <c r="C201" t="str">
        <f>IF(ISNUMBER('CCR By Report Year'!Z201)=TRUE,HLOOKUP('CCR By Report Year'!Z201,'CCR By Report Year'!$A$4:$H$254,FinalData!$A201+1,FALSE),"..")</f>
        <v>..</v>
      </c>
      <c r="D201" t="str">
        <f>IF(ISNUMBER('CCR By Report Year'!AA201)=TRUE,HLOOKUP('CCR By Report Year'!AA201,'CCR By Report Year'!$A$4:$H$254,FinalData!$A201+1,FALSE),"..")</f>
        <v>..</v>
      </c>
      <c r="E201" t="str">
        <f>IF(ISNUMBER('CCR By Report Year'!AB201)=TRUE,HLOOKUP('CCR By Report Year'!AB201,'CCR By Report Year'!$A$4:$H$254,FinalData!$A201+1,FALSE),"..")</f>
        <v>..</v>
      </c>
      <c r="F201" t="str">
        <f>IF(ISNUMBER('CCR By Report Year'!AC201)=TRUE,HLOOKUP('CCR By Report Year'!AC201,'CCR By Report Year'!$A$4:$H$254,FinalData!$A201+1,FALSE),"..")</f>
        <v>..</v>
      </c>
      <c r="G201" t="str">
        <f>IF(ISNUMBER('CCR By Report Year'!AD201)=TRUE,HLOOKUP('CCR By Report Year'!AD201,'CCR By Report Year'!$A$4:$H$254,FinalData!$A201+1,FALSE),"..")</f>
        <v>..</v>
      </c>
      <c r="H201" t="str">
        <f>IF(ISNUMBER('CCR By Report Year'!AE201)=TRUE,HLOOKUP('CCR By Report Year'!AE201,'CCR By Report Year'!$A$4:$H$254,FinalData!$A201+1,FALSE),"..")</f>
        <v>..</v>
      </c>
      <c r="I201">
        <f>IF(ISNUMBER('CCR By Report Year'!AF201)=TRUE,HLOOKUP('CCR By Report Year'!AF201,'CCR By Report Year'!$A$4:$H$254,FinalData!$A201+1,FALSE),"..")</f>
        <v>0.57636054421768712</v>
      </c>
      <c r="J201">
        <f>IF(ISNUMBER('CCR By Report Year'!AG201)=TRUE,HLOOKUP('CCR By Report Year'!AG201,'CCR By Report Year'!$A$4:$H$254,FinalData!$A201+1,FALSE),"..")</f>
        <v>0.57636054421768712</v>
      </c>
      <c r="K201">
        <f>IF(ISNUMBER('CCR By Report Year'!AH201)=TRUE,HLOOKUP('CCR By Report Year'!AH201,'CCR By Report Year'!$A$4:$H$254,FinalData!$A201+1,FALSE),"..")</f>
        <v>0.57636054421768712</v>
      </c>
      <c r="L201">
        <f>IF(ISNUMBER('CCR By Report Year'!AI201)=TRUE,HLOOKUP('CCR By Report Year'!AI201,'CCR By Report Year'!$A$4:$H$254,FinalData!$A201+1,FALSE),"..")</f>
        <v>0.57636054421768712</v>
      </c>
      <c r="M201">
        <f>IF(ISNUMBER('CCR By Report Year'!AJ201)=TRUE,HLOOKUP('CCR By Report Year'!AJ201,'CCR By Report Year'!$A$4:$H$254,FinalData!$A201+1,FALSE),"..")</f>
        <v>0.57636054421768712</v>
      </c>
      <c r="N201" t="str">
        <f>IF(ISNUMBER('CCR By Report Year'!Z201)=TRUE,HLOOKUP('CCR By Report Year'!Z201,'CCR By Report Year'!$J$4:$P$254,FinalData!$A201+1,FALSE),"..")</f>
        <v>..</v>
      </c>
      <c r="O201" t="str">
        <f>IF(ISNUMBER('CCR By Report Year'!AA201)=TRUE,HLOOKUP('CCR By Report Year'!AA201,'CCR By Report Year'!$J$4:$P$254,FinalData!$A201+1,FALSE),"..")</f>
        <v>..</v>
      </c>
      <c r="P201" t="str">
        <f>IF(ISNUMBER('CCR By Report Year'!AB201)=TRUE,HLOOKUP('CCR By Report Year'!AB201,'CCR By Report Year'!$J$4:$P$254,FinalData!$A201+1,FALSE),"..")</f>
        <v>..</v>
      </c>
      <c r="Q201" t="str">
        <f>IF(ISNUMBER('CCR By Report Year'!AC201)=TRUE,HLOOKUP('CCR By Report Year'!AC201,'CCR By Report Year'!$J$4:$P$254,FinalData!$A201+1,FALSE),"..")</f>
        <v>..</v>
      </c>
      <c r="R201" t="str">
        <f>IF(ISNUMBER('CCR By Report Year'!AD201)=TRUE,HLOOKUP('CCR By Report Year'!AD201,'CCR By Report Year'!$J$4:$P$254,FinalData!$A201+1,FALSE),"..")</f>
        <v>..</v>
      </c>
      <c r="S201" t="str">
        <f>IF(ISNUMBER('CCR By Report Year'!AE201)=TRUE,HLOOKUP('CCR By Report Year'!AE201,'CCR By Report Year'!$J$4:$P$254,FinalData!$A201+1,FALSE),"..")</f>
        <v>..</v>
      </c>
      <c r="T201">
        <f>IF(ISNUMBER('CCR By Report Year'!AF201)=TRUE,HLOOKUP('CCR By Report Year'!AF201,'CCR By Report Year'!$J$4:$P$254,FinalData!$A201+1,FALSE),"..")</f>
        <v>0.50535714285714284</v>
      </c>
      <c r="U201">
        <f>IF(ISNUMBER('CCR By Report Year'!AG201)=TRUE,HLOOKUP('CCR By Report Year'!AG201,'CCR By Report Year'!$J$4:$P$254,FinalData!$A201+1,FALSE),"..")</f>
        <v>0.50535714285714284</v>
      </c>
      <c r="V201">
        <f>IF(ISNUMBER('CCR By Report Year'!AH201)=TRUE,HLOOKUP('CCR By Report Year'!AH201,'CCR By Report Year'!$J$4:$P$254,FinalData!$A201+1,FALSE),"..")</f>
        <v>0.50535714285714284</v>
      </c>
      <c r="W201">
        <f>IF(ISNUMBER('CCR By Report Year'!AI201)=TRUE,HLOOKUP('CCR By Report Year'!AI201,'CCR By Report Year'!$J$4:$P$254,FinalData!$A201+1,FALSE),"..")</f>
        <v>0.50535714285714284</v>
      </c>
      <c r="X201">
        <f>IF(ISNUMBER('CCR By Report Year'!AJ201)=TRUE,HLOOKUP('CCR By Report Year'!AJ201,'CCR By Report Year'!$J$4:$P$254,FinalData!$A201+1,FALSE),"..")</f>
        <v>0.50535714285714284</v>
      </c>
      <c r="Y201" t="str">
        <f>IF(ISNUMBER('CCR By Report Year'!Z201)=TRUE,HLOOKUP('CCR By Report Year'!Z201,'CCR By Report Year'!$R$4:$X$254,FinalData!$A201+1,FALSE),"..")</f>
        <v>..</v>
      </c>
      <c r="Z201" t="str">
        <f>IF(ISNUMBER('CCR By Report Year'!AA201)=TRUE,HLOOKUP('CCR By Report Year'!AA201,'CCR By Report Year'!$R$4:$X$254,FinalData!$A201+1,FALSE),"..")</f>
        <v>..</v>
      </c>
      <c r="AA201" t="str">
        <f>IF(ISNUMBER('CCR By Report Year'!AB201)=TRUE,HLOOKUP('CCR By Report Year'!AB201,'CCR By Report Year'!$R$4:$X$254,FinalData!$A201+1,FALSE),"..")</f>
        <v>..</v>
      </c>
      <c r="AB201" t="str">
        <f>IF(ISNUMBER('CCR By Report Year'!AC201)=TRUE,HLOOKUP('CCR By Report Year'!AC201,'CCR By Report Year'!$R$4:$X$254,FinalData!$A201+1,FALSE),"..")</f>
        <v>..</v>
      </c>
      <c r="AC201" t="str">
        <f>IF(ISNUMBER('CCR By Report Year'!AD201)=TRUE,HLOOKUP('CCR By Report Year'!AD201,'CCR By Report Year'!$R$4:$X$254,FinalData!$A201+1,FALSE),"..")</f>
        <v>..</v>
      </c>
      <c r="AD201" t="str">
        <f>IF(ISNUMBER('CCR By Report Year'!AE201)=TRUE,HLOOKUP('CCR By Report Year'!AE201,'CCR By Report Year'!$R$4:$X$254,FinalData!$A201+1,FALSE),"..")</f>
        <v>..</v>
      </c>
      <c r="AE201">
        <f>IF(ISNUMBER('CCR By Report Year'!AF201)=TRUE,HLOOKUP('CCR By Report Year'!AF201,'CCR By Report Year'!$R$4:$X$254,FinalData!$A201+1,FALSE),"..")</f>
        <v>0.43452380952380948</v>
      </c>
      <c r="AF201">
        <f>IF(ISNUMBER('CCR By Report Year'!AG201)=TRUE,HLOOKUP('CCR By Report Year'!AG201,'CCR By Report Year'!$R$4:$X$254,FinalData!$A201+1,FALSE),"..")</f>
        <v>0.43452380952380948</v>
      </c>
      <c r="AG201">
        <f>IF(ISNUMBER('CCR By Report Year'!AH201)=TRUE,HLOOKUP('CCR By Report Year'!AH201,'CCR By Report Year'!$R$4:$X$254,FinalData!$A201+1,FALSE),"..")</f>
        <v>0.43452380952380948</v>
      </c>
      <c r="AH201">
        <f>IF(ISNUMBER('CCR By Report Year'!AI201)=TRUE,HLOOKUP('CCR By Report Year'!AI201,'CCR By Report Year'!$R$4:$X$254,FinalData!$A201+1,FALSE),"..")</f>
        <v>0.43452380952380948</v>
      </c>
      <c r="AI201">
        <f>IF(ISNUMBER('CCR By Report Year'!AJ201)=TRUE,HLOOKUP('CCR By Report Year'!AJ201,'CCR By Report Year'!$R$4:$X$254,FinalData!$A201+1,FALSE),"..")</f>
        <v>0.43452380952380948</v>
      </c>
    </row>
    <row r="202" spans="1:35" x14ac:dyDescent="0.35">
      <c r="A202">
        <v>198</v>
      </c>
      <c r="B202" t="s">
        <v>197</v>
      </c>
      <c r="C202" t="str">
        <f>IF(ISNUMBER('CCR By Report Year'!Z202)=TRUE,HLOOKUP('CCR By Report Year'!Z202,'CCR By Report Year'!$A$4:$H$254,FinalData!$A202+1,FALSE),"..")</f>
        <v>..</v>
      </c>
      <c r="D202" t="str">
        <f>IF(ISNUMBER('CCR By Report Year'!AA202)=TRUE,HLOOKUP('CCR By Report Year'!AA202,'CCR By Report Year'!$A$4:$H$254,FinalData!$A202+1,FALSE),"..")</f>
        <v>..</v>
      </c>
      <c r="E202" t="str">
        <f>IF(ISNUMBER('CCR By Report Year'!AB202)=TRUE,HLOOKUP('CCR By Report Year'!AB202,'CCR By Report Year'!$A$4:$H$254,FinalData!$A202+1,FALSE),"..")</f>
        <v>..</v>
      </c>
      <c r="F202" t="str">
        <f>IF(ISNUMBER('CCR By Report Year'!AC202)=TRUE,HLOOKUP('CCR By Report Year'!AC202,'CCR By Report Year'!$A$4:$H$254,FinalData!$A202+1,FALSE),"..")</f>
        <v>..</v>
      </c>
      <c r="G202" t="str">
        <f>IF(ISNUMBER('CCR By Report Year'!AD202)=TRUE,HLOOKUP('CCR By Report Year'!AD202,'CCR By Report Year'!$A$4:$H$254,FinalData!$A202+1,FALSE),"..")</f>
        <v>..</v>
      </c>
      <c r="H202" t="str">
        <f>IF(ISNUMBER('CCR By Report Year'!AE202)=TRUE,HLOOKUP('CCR By Report Year'!AE202,'CCR By Report Year'!$A$4:$H$254,FinalData!$A202+1,FALSE),"..")</f>
        <v>..</v>
      </c>
      <c r="I202" t="str">
        <f>IF(ISNUMBER('CCR By Report Year'!AF202)=TRUE,HLOOKUP('CCR By Report Year'!AF202,'CCR By Report Year'!$A$4:$H$254,FinalData!$A202+1,FALSE),"..")</f>
        <v>..</v>
      </c>
      <c r="J202" t="str">
        <f>IF(ISNUMBER('CCR By Report Year'!AG202)=TRUE,HLOOKUP('CCR By Report Year'!AG202,'CCR By Report Year'!$A$4:$H$254,FinalData!$A202+1,FALSE),"..")</f>
        <v>..</v>
      </c>
      <c r="K202" t="str">
        <f>IF(ISNUMBER('CCR By Report Year'!AH202)=TRUE,HLOOKUP('CCR By Report Year'!AH202,'CCR By Report Year'!$A$4:$H$254,FinalData!$A202+1,FALSE),"..")</f>
        <v>..</v>
      </c>
      <c r="L202" t="str">
        <f>IF(ISNUMBER('CCR By Report Year'!AI202)=TRUE,HLOOKUP('CCR By Report Year'!AI202,'CCR By Report Year'!$A$4:$H$254,FinalData!$A202+1,FALSE),"..")</f>
        <v>..</v>
      </c>
      <c r="M202" t="str">
        <f>IF(ISNUMBER('CCR By Report Year'!AJ202)=TRUE,HLOOKUP('CCR By Report Year'!AJ202,'CCR By Report Year'!$A$4:$H$254,FinalData!$A202+1,FALSE),"..")</f>
        <v>..</v>
      </c>
      <c r="N202" t="str">
        <f>IF(ISNUMBER('CCR By Report Year'!Z202)=TRUE,HLOOKUP('CCR By Report Year'!Z202,'CCR By Report Year'!$J$4:$P$254,FinalData!$A202+1,FALSE),"..")</f>
        <v>..</v>
      </c>
      <c r="O202" t="str">
        <f>IF(ISNUMBER('CCR By Report Year'!AA202)=TRUE,HLOOKUP('CCR By Report Year'!AA202,'CCR By Report Year'!$J$4:$P$254,FinalData!$A202+1,FALSE),"..")</f>
        <v>..</v>
      </c>
      <c r="P202" t="str">
        <f>IF(ISNUMBER('CCR By Report Year'!AB202)=TRUE,HLOOKUP('CCR By Report Year'!AB202,'CCR By Report Year'!$J$4:$P$254,FinalData!$A202+1,FALSE),"..")</f>
        <v>..</v>
      </c>
      <c r="Q202" t="str">
        <f>IF(ISNUMBER('CCR By Report Year'!AC202)=TRUE,HLOOKUP('CCR By Report Year'!AC202,'CCR By Report Year'!$J$4:$P$254,FinalData!$A202+1,FALSE),"..")</f>
        <v>..</v>
      </c>
      <c r="R202" t="str">
        <f>IF(ISNUMBER('CCR By Report Year'!AD202)=TRUE,HLOOKUP('CCR By Report Year'!AD202,'CCR By Report Year'!$J$4:$P$254,FinalData!$A202+1,FALSE),"..")</f>
        <v>..</v>
      </c>
      <c r="S202" t="str">
        <f>IF(ISNUMBER('CCR By Report Year'!AE202)=TRUE,HLOOKUP('CCR By Report Year'!AE202,'CCR By Report Year'!$J$4:$P$254,FinalData!$A202+1,FALSE),"..")</f>
        <v>..</v>
      </c>
      <c r="T202" t="str">
        <f>IF(ISNUMBER('CCR By Report Year'!AF202)=TRUE,HLOOKUP('CCR By Report Year'!AF202,'CCR By Report Year'!$J$4:$P$254,FinalData!$A202+1,FALSE),"..")</f>
        <v>..</v>
      </c>
      <c r="U202" t="str">
        <f>IF(ISNUMBER('CCR By Report Year'!AG202)=TRUE,HLOOKUP('CCR By Report Year'!AG202,'CCR By Report Year'!$J$4:$P$254,FinalData!$A202+1,FALSE),"..")</f>
        <v>..</v>
      </c>
      <c r="V202" t="str">
        <f>IF(ISNUMBER('CCR By Report Year'!AH202)=TRUE,HLOOKUP('CCR By Report Year'!AH202,'CCR By Report Year'!$J$4:$P$254,FinalData!$A202+1,FALSE),"..")</f>
        <v>..</v>
      </c>
      <c r="W202" t="str">
        <f>IF(ISNUMBER('CCR By Report Year'!AI202)=TRUE,HLOOKUP('CCR By Report Year'!AI202,'CCR By Report Year'!$J$4:$P$254,FinalData!$A202+1,FALSE),"..")</f>
        <v>..</v>
      </c>
      <c r="X202" t="str">
        <f>IF(ISNUMBER('CCR By Report Year'!AJ202)=TRUE,HLOOKUP('CCR By Report Year'!AJ202,'CCR By Report Year'!$J$4:$P$254,FinalData!$A202+1,FALSE),"..")</f>
        <v>..</v>
      </c>
      <c r="Y202" t="str">
        <f>IF(ISNUMBER('CCR By Report Year'!Z202)=TRUE,HLOOKUP('CCR By Report Year'!Z202,'CCR By Report Year'!$R$4:$X$254,FinalData!$A202+1,FALSE),"..")</f>
        <v>..</v>
      </c>
      <c r="Z202" t="str">
        <f>IF(ISNUMBER('CCR By Report Year'!AA202)=TRUE,HLOOKUP('CCR By Report Year'!AA202,'CCR By Report Year'!$R$4:$X$254,FinalData!$A202+1,FALSE),"..")</f>
        <v>..</v>
      </c>
      <c r="AA202" t="str">
        <f>IF(ISNUMBER('CCR By Report Year'!AB202)=TRUE,HLOOKUP('CCR By Report Year'!AB202,'CCR By Report Year'!$R$4:$X$254,FinalData!$A202+1,FALSE),"..")</f>
        <v>..</v>
      </c>
      <c r="AB202" t="str">
        <f>IF(ISNUMBER('CCR By Report Year'!AC202)=TRUE,HLOOKUP('CCR By Report Year'!AC202,'CCR By Report Year'!$R$4:$X$254,FinalData!$A202+1,FALSE),"..")</f>
        <v>..</v>
      </c>
      <c r="AC202" t="str">
        <f>IF(ISNUMBER('CCR By Report Year'!AD202)=TRUE,HLOOKUP('CCR By Report Year'!AD202,'CCR By Report Year'!$R$4:$X$254,FinalData!$A202+1,FALSE),"..")</f>
        <v>..</v>
      </c>
      <c r="AD202" t="str">
        <f>IF(ISNUMBER('CCR By Report Year'!AE202)=TRUE,HLOOKUP('CCR By Report Year'!AE202,'CCR By Report Year'!$R$4:$X$254,FinalData!$A202+1,FALSE),"..")</f>
        <v>..</v>
      </c>
      <c r="AE202" t="str">
        <f>IF(ISNUMBER('CCR By Report Year'!AF202)=TRUE,HLOOKUP('CCR By Report Year'!AF202,'CCR By Report Year'!$R$4:$X$254,FinalData!$A202+1,FALSE),"..")</f>
        <v>..</v>
      </c>
      <c r="AF202" t="str">
        <f>IF(ISNUMBER('CCR By Report Year'!AG202)=TRUE,HLOOKUP('CCR By Report Year'!AG202,'CCR By Report Year'!$R$4:$X$254,FinalData!$A202+1,FALSE),"..")</f>
        <v>..</v>
      </c>
      <c r="AG202" t="str">
        <f>IF(ISNUMBER('CCR By Report Year'!AH202)=TRUE,HLOOKUP('CCR By Report Year'!AH202,'CCR By Report Year'!$R$4:$X$254,FinalData!$A202+1,FALSE),"..")</f>
        <v>..</v>
      </c>
      <c r="AH202" t="str">
        <f>IF(ISNUMBER('CCR By Report Year'!AI202)=TRUE,HLOOKUP('CCR By Report Year'!AI202,'CCR By Report Year'!$R$4:$X$254,FinalData!$A202+1,FALSE),"..")</f>
        <v>..</v>
      </c>
      <c r="AI202" t="str">
        <f>IF(ISNUMBER('CCR By Report Year'!AJ202)=TRUE,HLOOKUP('CCR By Report Year'!AJ202,'CCR By Report Year'!$R$4:$X$254,FinalData!$A202+1,FALSE),"..")</f>
        <v>..</v>
      </c>
    </row>
    <row r="203" spans="1:35" x14ac:dyDescent="0.35">
      <c r="A203">
        <v>199</v>
      </c>
      <c r="B203" t="s">
        <v>198</v>
      </c>
      <c r="C203" t="str">
        <f>IF(ISNUMBER('CCR By Report Year'!Z203)=TRUE,HLOOKUP('CCR By Report Year'!Z203,'CCR By Report Year'!$A$4:$H$254,FinalData!$A203+1,FALSE),"..")</f>
        <v>..</v>
      </c>
      <c r="D203" t="str">
        <f>IF(ISNUMBER('CCR By Report Year'!AA203)=TRUE,HLOOKUP('CCR By Report Year'!AA203,'CCR By Report Year'!$A$4:$H$254,FinalData!$A203+1,FALSE),"..")</f>
        <v>..</v>
      </c>
      <c r="E203" t="str">
        <f>IF(ISNUMBER('CCR By Report Year'!AB203)=TRUE,HLOOKUP('CCR By Report Year'!AB203,'CCR By Report Year'!$A$4:$H$254,FinalData!$A203+1,FALSE),"..")</f>
        <v>..</v>
      </c>
      <c r="F203" t="str">
        <f>IF(ISNUMBER('CCR By Report Year'!AC203)=TRUE,HLOOKUP('CCR By Report Year'!AC203,'CCR By Report Year'!$A$4:$H$254,FinalData!$A203+1,FALSE),"..")</f>
        <v>..</v>
      </c>
      <c r="G203" t="str">
        <f>IF(ISNUMBER('CCR By Report Year'!AD203)=TRUE,HLOOKUP('CCR By Report Year'!AD203,'CCR By Report Year'!$A$4:$H$254,FinalData!$A203+1,FALSE),"..")</f>
        <v>..</v>
      </c>
      <c r="H203" t="str">
        <f>IF(ISNUMBER('CCR By Report Year'!AE203)=TRUE,HLOOKUP('CCR By Report Year'!AE203,'CCR By Report Year'!$A$4:$H$254,FinalData!$A203+1,FALSE),"..")</f>
        <v>..</v>
      </c>
      <c r="I203" t="str">
        <f>IF(ISNUMBER('CCR By Report Year'!AF203)=TRUE,HLOOKUP('CCR By Report Year'!AF203,'CCR By Report Year'!$A$4:$H$254,FinalData!$A203+1,FALSE),"..")</f>
        <v>..</v>
      </c>
      <c r="J203" t="str">
        <f>IF(ISNUMBER('CCR By Report Year'!AG203)=TRUE,HLOOKUP('CCR By Report Year'!AG203,'CCR By Report Year'!$A$4:$H$254,FinalData!$A203+1,FALSE),"..")</f>
        <v>..</v>
      </c>
      <c r="K203" t="str">
        <f>IF(ISNUMBER('CCR By Report Year'!AH203)=TRUE,HLOOKUP('CCR By Report Year'!AH203,'CCR By Report Year'!$A$4:$H$254,FinalData!$A203+1,FALSE),"..")</f>
        <v>..</v>
      </c>
      <c r="L203" t="str">
        <f>IF(ISNUMBER('CCR By Report Year'!AI203)=TRUE,HLOOKUP('CCR By Report Year'!AI203,'CCR By Report Year'!$A$4:$H$254,FinalData!$A203+1,FALSE),"..")</f>
        <v>..</v>
      </c>
      <c r="M203" t="str">
        <f>IF(ISNUMBER('CCR By Report Year'!AJ203)=TRUE,HLOOKUP('CCR By Report Year'!AJ203,'CCR By Report Year'!$A$4:$H$254,FinalData!$A203+1,FALSE),"..")</f>
        <v>..</v>
      </c>
      <c r="N203" t="str">
        <f>IF(ISNUMBER('CCR By Report Year'!Z203)=TRUE,HLOOKUP('CCR By Report Year'!Z203,'CCR By Report Year'!$J$4:$P$254,FinalData!$A203+1,FALSE),"..")</f>
        <v>..</v>
      </c>
      <c r="O203" t="str">
        <f>IF(ISNUMBER('CCR By Report Year'!AA203)=TRUE,HLOOKUP('CCR By Report Year'!AA203,'CCR By Report Year'!$J$4:$P$254,FinalData!$A203+1,FALSE),"..")</f>
        <v>..</v>
      </c>
      <c r="P203" t="str">
        <f>IF(ISNUMBER('CCR By Report Year'!AB203)=TRUE,HLOOKUP('CCR By Report Year'!AB203,'CCR By Report Year'!$J$4:$P$254,FinalData!$A203+1,FALSE),"..")</f>
        <v>..</v>
      </c>
      <c r="Q203" t="str">
        <f>IF(ISNUMBER('CCR By Report Year'!AC203)=TRUE,HLOOKUP('CCR By Report Year'!AC203,'CCR By Report Year'!$J$4:$P$254,FinalData!$A203+1,FALSE),"..")</f>
        <v>..</v>
      </c>
      <c r="R203" t="str">
        <f>IF(ISNUMBER('CCR By Report Year'!AD203)=TRUE,HLOOKUP('CCR By Report Year'!AD203,'CCR By Report Year'!$J$4:$P$254,FinalData!$A203+1,FALSE),"..")</f>
        <v>..</v>
      </c>
      <c r="S203" t="str">
        <f>IF(ISNUMBER('CCR By Report Year'!AE203)=TRUE,HLOOKUP('CCR By Report Year'!AE203,'CCR By Report Year'!$J$4:$P$254,FinalData!$A203+1,FALSE),"..")</f>
        <v>..</v>
      </c>
      <c r="T203" t="str">
        <f>IF(ISNUMBER('CCR By Report Year'!AF203)=TRUE,HLOOKUP('CCR By Report Year'!AF203,'CCR By Report Year'!$J$4:$P$254,FinalData!$A203+1,FALSE),"..")</f>
        <v>..</v>
      </c>
      <c r="U203" t="str">
        <f>IF(ISNUMBER('CCR By Report Year'!AG203)=TRUE,HLOOKUP('CCR By Report Year'!AG203,'CCR By Report Year'!$J$4:$P$254,FinalData!$A203+1,FALSE),"..")</f>
        <v>..</v>
      </c>
      <c r="V203" t="str">
        <f>IF(ISNUMBER('CCR By Report Year'!AH203)=TRUE,HLOOKUP('CCR By Report Year'!AH203,'CCR By Report Year'!$J$4:$P$254,FinalData!$A203+1,FALSE),"..")</f>
        <v>..</v>
      </c>
      <c r="W203" t="str">
        <f>IF(ISNUMBER('CCR By Report Year'!AI203)=TRUE,HLOOKUP('CCR By Report Year'!AI203,'CCR By Report Year'!$J$4:$P$254,FinalData!$A203+1,FALSE),"..")</f>
        <v>..</v>
      </c>
      <c r="X203" t="str">
        <f>IF(ISNUMBER('CCR By Report Year'!AJ203)=TRUE,HLOOKUP('CCR By Report Year'!AJ203,'CCR By Report Year'!$J$4:$P$254,FinalData!$A203+1,FALSE),"..")</f>
        <v>..</v>
      </c>
      <c r="Y203" t="str">
        <f>IF(ISNUMBER('CCR By Report Year'!Z203)=TRUE,HLOOKUP('CCR By Report Year'!Z203,'CCR By Report Year'!$R$4:$X$254,FinalData!$A203+1,FALSE),"..")</f>
        <v>..</v>
      </c>
      <c r="Z203" t="str">
        <f>IF(ISNUMBER('CCR By Report Year'!AA203)=TRUE,HLOOKUP('CCR By Report Year'!AA203,'CCR By Report Year'!$R$4:$X$254,FinalData!$A203+1,FALSE),"..")</f>
        <v>..</v>
      </c>
      <c r="AA203" t="str">
        <f>IF(ISNUMBER('CCR By Report Year'!AB203)=TRUE,HLOOKUP('CCR By Report Year'!AB203,'CCR By Report Year'!$R$4:$X$254,FinalData!$A203+1,FALSE),"..")</f>
        <v>..</v>
      </c>
      <c r="AB203" t="str">
        <f>IF(ISNUMBER('CCR By Report Year'!AC203)=TRUE,HLOOKUP('CCR By Report Year'!AC203,'CCR By Report Year'!$R$4:$X$254,FinalData!$A203+1,FALSE),"..")</f>
        <v>..</v>
      </c>
      <c r="AC203" t="str">
        <f>IF(ISNUMBER('CCR By Report Year'!AD203)=TRUE,HLOOKUP('CCR By Report Year'!AD203,'CCR By Report Year'!$R$4:$X$254,FinalData!$A203+1,FALSE),"..")</f>
        <v>..</v>
      </c>
      <c r="AD203" t="str">
        <f>IF(ISNUMBER('CCR By Report Year'!AE203)=TRUE,HLOOKUP('CCR By Report Year'!AE203,'CCR By Report Year'!$R$4:$X$254,FinalData!$A203+1,FALSE),"..")</f>
        <v>..</v>
      </c>
      <c r="AE203" t="str">
        <f>IF(ISNUMBER('CCR By Report Year'!AF203)=TRUE,HLOOKUP('CCR By Report Year'!AF203,'CCR By Report Year'!$R$4:$X$254,FinalData!$A203+1,FALSE),"..")</f>
        <v>..</v>
      </c>
      <c r="AF203" t="str">
        <f>IF(ISNUMBER('CCR By Report Year'!AG203)=TRUE,HLOOKUP('CCR By Report Year'!AG203,'CCR By Report Year'!$R$4:$X$254,FinalData!$A203+1,FALSE),"..")</f>
        <v>..</v>
      </c>
      <c r="AG203" t="str">
        <f>IF(ISNUMBER('CCR By Report Year'!AH203)=TRUE,HLOOKUP('CCR By Report Year'!AH203,'CCR By Report Year'!$R$4:$X$254,FinalData!$A203+1,FALSE),"..")</f>
        <v>..</v>
      </c>
      <c r="AH203" t="str">
        <f>IF(ISNUMBER('CCR By Report Year'!AI203)=TRUE,HLOOKUP('CCR By Report Year'!AI203,'CCR By Report Year'!$R$4:$X$254,FinalData!$A203+1,FALSE),"..")</f>
        <v>..</v>
      </c>
      <c r="AI203" t="str">
        <f>IF(ISNUMBER('CCR By Report Year'!AJ203)=TRUE,HLOOKUP('CCR By Report Year'!AJ203,'CCR By Report Year'!$R$4:$X$254,FinalData!$A203+1,FALSE),"..")</f>
        <v>..</v>
      </c>
    </row>
    <row r="204" spans="1:35" x14ac:dyDescent="0.35">
      <c r="A204">
        <v>200</v>
      </c>
      <c r="B204" t="s">
        <v>199</v>
      </c>
      <c r="C204" t="str">
        <f>IF(ISNUMBER('CCR By Report Year'!Z204)=TRUE,HLOOKUP('CCR By Report Year'!Z204,'CCR By Report Year'!$A$4:$H$254,FinalData!$A204+1,FALSE),"..")</f>
        <v>..</v>
      </c>
      <c r="D204" t="str">
        <f>IF(ISNUMBER('CCR By Report Year'!AA204)=TRUE,HLOOKUP('CCR By Report Year'!AA204,'CCR By Report Year'!$A$4:$H$254,FinalData!$A204+1,FALSE),"..")</f>
        <v>..</v>
      </c>
      <c r="E204" t="str">
        <f>IF(ISNUMBER('CCR By Report Year'!AB204)=TRUE,HLOOKUP('CCR By Report Year'!AB204,'CCR By Report Year'!$A$4:$H$254,FinalData!$A204+1,FALSE),"..")</f>
        <v>..</v>
      </c>
      <c r="F204" t="str">
        <f>IF(ISNUMBER('CCR By Report Year'!AC204)=TRUE,HLOOKUP('CCR By Report Year'!AC204,'CCR By Report Year'!$A$4:$H$254,FinalData!$A204+1,FALSE),"..")</f>
        <v>..</v>
      </c>
      <c r="G204" t="str">
        <f>IF(ISNUMBER('CCR By Report Year'!AD204)=TRUE,HLOOKUP('CCR By Report Year'!AD204,'CCR By Report Year'!$A$4:$H$254,FinalData!$A204+1,FALSE),"..")</f>
        <v>..</v>
      </c>
      <c r="H204" t="str">
        <f>IF(ISNUMBER('CCR By Report Year'!AE204)=TRUE,HLOOKUP('CCR By Report Year'!AE204,'CCR By Report Year'!$A$4:$H$254,FinalData!$A204+1,FALSE),"..")</f>
        <v>..</v>
      </c>
      <c r="I204" t="str">
        <f>IF(ISNUMBER('CCR By Report Year'!AF204)=TRUE,HLOOKUP('CCR By Report Year'!AF204,'CCR By Report Year'!$A$4:$H$254,FinalData!$A204+1,FALSE),"..")</f>
        <v>..</v>
      </c>
      <c r="J204" t="str">
        <f>IF(ISNUMBER('CCR By Report Year'!AG204)=TRUE,HLOOKUP('CCR By Report Year'!AG204,'CCR By Report Year'!$A$4:$H$254,FinalData!$A204+1,FALSE),"..")</f>
        <v>..</v>
      </c>
      <c r="K204" t="str">
        <f>IF(ISNUMBER('CCR By Report Year'!AH204)=TRUE,HLOOKUP('CCR By Report Year'!AH204,'CCR By Report Year'!$A$4:$H$254,FinalData!$A204+1,FALSE),"..")</f>
        <v>..</v>
      </c>
      <c r="L204" t="str">
        <f>IF(ISNUMBER('CCR By Report Year'!AI204)=TRUE,HLOOKUP('CCR By Report Year'!AI204,'CCR By Report Year'!$A$4:$H$254,FinalData!$A204+1,FALSE),"..")</f>
        <v>..</v>
      </c>
      <c r="M204" t="str">
        <f>IF(ISNUMBER('CCR By Report Year'!AJ204)=TRUE,HLOOKUP('CCR By Report Year'!AJ204,'CCR By Report Year'!$A$4:$H$254,FinalData!$A204+1,FALSE),"..")</f>
        <v>..</v>
      </c>
      <c r="N204" t="str">
        <f>IF(ISNUMBER('CCR By Report Year'!Z204)=TRUE,HLOOKUP('CCR By Report Year'!Z204,'CCR By Report Year'!$J$4:$P$254,FinalData!$A204+1,FALSE),"..")</f>
        <v>..</v>
      </c>
      <c r="O204" t="str">
        <f>IF(ISNUMBER('CCR By Report Year'!AA204)=TRUE,HLOOKUP('CCR By Report Year'!AA204,'CCR By Report Year'!$J$4:$P$254,FinalData!$A204+1,FALSE),"..")</f>
        <v>..</v>
      </c>
      <c r="P204" t="str">
        <f>IF(ISNUMBER('CCR By Report Year'!AB204)=TRUE,HLOOKUP('CCR By Report Year'!AB204,'CCR By Report Year'!$J$4:$P$254,FinalData!$A204+1,FALSE),"..")</f>
        <v>..</v>
      </c>
      <c r="Q204" t="str">
        <f>IF(ISNUMBER('CCR By Report Year'!AC204)=TRUE,HLOOKUP('CCR By Report Year'!AC204,'CCR By Report Year'!$J$4:$P$254,FinalData!$A204+1,FALSE),"..")</f>
        <v>..</v>
      </c>
      <c r="R204" t="str">
        <f>IF(ISNUMBER('CCR By Report Year'!AD204)=TRUE,HLOOKUP('CCR By Report Year'!AD204,'CCR By Report Year'!$J$4:$P$254,FinalData!$A204+1,FALSE),"..")</f>
        <v>..</v>
      </c>
      <c r="S204" t="str">
        <f>IF(ISNUMBER('CCR By Report Year'!AE204)=TRUE,HLOOKUP('CCR By Report Year'!AE204,'CCR By Report Year'!$J$4:$P$254,FinalData!$A204+1,FALSE),"..")</f>
        <v>..</v>
      </c>
      <c r="T204" t="str">
        <f>IF(ISNUMBER('CCR By Report Year'!AF204)=TRUE,HLOOKUP('CCR By Report Year'!AF204,'CCR By Report Year'!$J$4:$P$254,FinalData!$A204+1,FALSE),"..")</f>
        <v>..</v>
      </c>
      <c r="U204" t="str">
        <f>IF(ISNUMBER('CCR By Report Year'!AG204)=TRUE,HLOOKUP('CCR By Report Year'!AG204,'CCR By Report Year'!$J$4:$P$254,FinalData!$A204+1,FALSE),"..")</f>
        <v>..</v>
      </c>
      <c r="V204" t="str">
        <f>IF(ISNUMBER('CCR By Report Year'!AH204)=TRUE,HLOOKUP('CCR By Report Year'!AH204,'CCR By Report Year'!$J$4:$P$254,FinalData!$A204+1,FALSE),"..")</f>
        <v>..</v>
      </c>
      <c r="W204" t="str">
        <f>IF(ISNUMBER('CCR By Report Year'!AI204)=TRUE,HLOOKUP('CCR By Report Year'!AI204,'CCR By Report Year'!$J$4:$P$254,FinalData!$A204+1,FALSE),"..")</f>
        <v>..</v>
      </c>
      <c r="X204" t="str">
        <f>IF(ISNUMBER('CCR By Report Year'!AJ204)=TRUE,HLOOKUP('CCR By Report Year'!AJ204,'CCR By Report Year'!$J$4:$P$254,FinalData!$A204+1,FALSE),"..")</f>
        <v>..</v>
      </c>
      <c r="Y204" t="str">
        <f>IF(ISNUMBER('CCR By Report Year'!Z204)=TRUE,HLOOKUP('CCR By Report Year'!Z204,'CCR By Report Year'!$R$4:$X$254,FinalData!$A204+1,FALSE),"..")</f>
        <v>..</v>
      </c>
      <c r="Z204" t="str">
        <f>IF(ISNUMBER('CCR By Report Year'!AA204)=TRUE,HLOOKUP('CCR By Report Year'!AA204,'CCR By Report Year'!$R$4:$X$254,FinalData!$A204+1,FALSE),"..")</f>
        <v>..</v>
      </c>
      <c r="AA204" t="str">
        <f>IF(ISNUMBER('CCR By Report Year'!AB204)=TRUE,HLOOKUP('CCR By Report Year'!AB204,'CCR By Report Year'!$R$4:$X$254,FinalData!$A204+1,FALSE),"..")</f>
        <v>..</v>
      </c>
      <c r="AB204" t="str">
        <f>IF(ISNUMBER('CCR By Report Year'!AC204)=TRUE,HLOOKUP('CCR By Report Year'!AC204,'CCR By Report Year'!$R$4:$X$254,FinalData!$A204+1,FALSE),"..")</f>
        <v>..</v>
      </c>
      <c r="AC204" t="str">
        <f>IF(ISNUMBER('CCR By Report Year'!AD204)=TRUE,HLOOKUP('CCR By Report Year'!AD204,'CCR By Report Year'!$R$4:$X$254,FinalData!$A204+1,FALSE),"..")</f>
        <v>..</v>
      </c>
      <c r="AD204" t="str">
        <f>IF(ISNUMBER('CCR By Report Year'!AE204)=TRUE,HLOOKUP('CCR By Report Year'!AE204,'CCR By Report Year'!$R$4:$X$254,FinalData!$A204+1,FALSE),"..")</f>
        <v>..</v>
      </c>
      <c r="AE204" t="str">
        <f>IF(ISNUMBER('CCR By Report Year'!AF204)=TRUE,HLOOKUP('CCR By Report Year'!AF204,'CCR By Report Year'!$R$4:$X$254,FinalData!$A204+1,FALSE),"..")</f>
        <v>..</v>
      </c>
      <c r="AF204" t="str">
        <f>IF(ISNUMBER('CCR By Report Year'!AG204)=TRUE,HLOOKUP('CCR By Report Year'!AG204,'CCR By Report Year'!$R$4:$X$254,FinalData!$A204+1,FALSE),"..")</f>
        <v>..</v>
      </c>
      <c r="AG204" t="str">
        <f>IF(ISNUMBER('CCR By Report Year'!AH204)=TRUE,HLOOKUP('CCR By Report Year'!AH204,'CCR By Report Year'!$R$4:$X$254,FinalData!$A204+1,FALSE),"..")</f>
        <v>..</v>
      </c>
      <c r="AH204" t="str">
        <f>IF(ISNUMBER('CCR By Report Year'!AI204)=TRUE,HLOOKUP('CCR By Report Year'!AI204,'CCR By Report Year'!$R$4:$X$254,FinalData!$A204+1,FALSE),"..")</f>
        <v>..</v>
      </c>
      <c r="AI204" t="str">
        <f>IF(ISNUMBER('CCR By Report Year'!AJ204)=TRUE,HLOOKUP('CCR By Report Year'!AJ204,'CCR By Report Year'!$R$4:$X$254,FinalData!$A204+1,FALSE),"..")</f>
        <v>..</v>
      </c>
    </row>
    <row r="205" spans="1:35" x14ac:dyDescent="0.35">
      <c r="A205">
        <v>201</v>
      </c>
      <c r="B205" t="s">
        <v>200</v>
      </c>
      <c r="C205" t="str">
        <f>IF(ISNUMBER('CCR By Report Year'!Z205)=TRUE,HLOOKUP('CCR By Report Year'!Z205,'CCR By Report Year'!$A$4:$H$254,FinalData!$A205+1,FALSE),"..")</f>
        <v>..</v>
      </c>
      <c r="D205" t="str">
        <f>IF(ISNUMBER('CCR By Report Year'!AA205)=TRUE,HLOOKUP('CCR By Report Year'!AA205,'CCR By Report Year'!$A$4:$H$254,FinalData!$A205+1,FALSE),"..")</f>
        <v>..</v>
      </c>
      <c r="E205" t="str">
        <f>IF(ISNUMBER('CCR By Report Year'!AB205)=TRUE,HLOOKUP('CCR By Report Year'!AB205,'CCR By Report Year'!$A$4:$H$254,FinalData!$A205+1,FALSE),"..")</f>
        <v>..</v>
      </c>
      <c r="F205" t="str">
        <f>IF(ISNUMBER('CCR By Report Year'!AC205)=TRUE,HLOOKUP('CCR By Report Year'!AC205,'CCR By Report Year'!$A$4:$H$254,FinalData!$A205+1,FALSE),"..")</f>
        <v>..</v>
      </c>
      <c r="G205" t="str">
        <f>IF(ISNUMBER('CCR By Report Year'!AD205)=TRUE,HLOOKUP('CCR By Report Year'!AD205,'CCR By Report Year'!$A$4:$H$254,FinalData!$A205+1,FALSE),"..")</f>
        <v>..</v>
      </c>
      <c r="H205" t="str">
        <f>IF(ISNUMBER('CCR By Report Year'!AE205)=TRUE,HLOOKUP('CCR By Report Year'!AE205,'CCR By Report Year'!$A$4:$H$254,FinalData!$A205+1,FALSE),"..")</f>
        <v>..</v>
      </c>
      <c r="I205" t="str">
        <f>IF(ISNUMBER('CCR By Report Year'!AF205)=TRUE,HLOOKUP('CCR By Report Year'!AF205,'CCR By Report Year'!$A$4:$H$254,FinalData!$A205+1,FALSE),"..")</f>
        <v>..</v>
      </c>
      <c r="J205" t="str">
        <f>IF(ISNUMBER('CCR By Report Year'!AG205)=TRUE,HLOOKUP('CCR By Report Year'!AG205,'CCR By Report Year'!$A$4:$H$254,FinalData!$A205+1,FALSE),"..")</f>
        <v>..</v>
      </c>
      <c r="K205" t="str">
        <f>IF(ISNUMBER('CCR By Report Year'!AH205)=TRUE,HLOOKUP('CCR By Report Year'!AH205,'CCR By Report Year'!$A$4:$H$254,FinalData!$A205+1,FALSE),"..")</f>
        <v>..</v>
      </c>
      <c r="L205" t="str">
        <f>IF(ISNUMBER('CCR By Report Year'!AI205)=TRUE,HLOOKUP('CCR By Report Year'!AI205,'CCR By Report Year'!$A$4:$H$254,FinalData!$A205+1,FALSE),"..")</f>
        <v>..</v>
      </c>
      <c r="M205" t="str">
        <f>IF(ISNUMBER('CCR By Report Year'!AJ205)=TRUE,HLOOKUP('CCR By Report Year'!AJ205,'CCR By Report Year'!$A$4:$H$254,FinalData!$A205+1,FALSE),"..")</f>
        <v>..</v>
      </c>
      <c r="N205" t="str">
        <f>IF(ISNUMBER('CCR By Report Year'!Z205)=TRUE,HLOOKUP('CCR By Report Year'!Z205,'CCR By Report Year'!$J$4:$P$254,FinalData!$A205+1,FALSE),"..")</f>
        <v>..</v>
      </c>
      <c r="O205" t="str">
        <f>IF(ISNUMBER('CCR By Report Year'!AA205)=TRUE,HLOOKUP('CCR By Report Year'!AA205,'CCR By Report Year'!$J$4:$P$254,FinalData!$A205+1,FALSE),"..")</f>
        <v>..</v>
      </c>
      <c r="P205" t="str">
        <f>IF(ISNUMBER('CCR By Report Year'!AB205)=TRUE,HLOOKUP('CCR By Report Year'!AB205,'CCR By Report Year'!$J$4:$P$254,FinalData!$A205+1,FALSE),"..")</f>
        <v>..</v>
      </c>
      <c r="Q205" t="str">
        <f>IF(ISNUMBER('CCR By Report Year'!AC205)=TRUE,HLOOKUP('CCR By Report Year'!AC205,'CCR By Report Year'!$J$4:$P$254,FinalData!$A205+1,FALSE),"..")</f>
        <v>..</v>
      </c>
      <c r="R205" t="str">
        <f>IF(ISNUMBER('CCR By Report Year'!AD205)=TRUE,HLOOKUP('CCR By Report Year'!AD205,'CCR By Report Year'!$J$4:$P$254,FinalData!$A205+1,FALSE),"..")</f>
        <v>..</v>
      </c>
      <c r="S205" t="str">
        <f>IF(ISNUMBER('CCR By Report Year'!AE205)=TRUE,HLOOKUP('CCR By Report Year'!AE205,'CCR By Report Year'!$J$4:$P$254,FinalData!$A205+1,FALSE),"..")</f>
        <v>..</v>
      </c>
      <c r="T205" t="str">
        <f>IF(ISNUMBER('CCR By Report Year'!AF205)=TRUE,HLOOKUP('CCR By Report Year'!AF205,'CCR By Report Year'!$J$4:$P$254,FinalData!$A205+1,FALSE),"..")</f>
        <v>..</v>
      </c>
      <c r="U205" t="str">
        <f>IF(ISNUMBER('CCR By Report Year'!AG205)=TRUE,HLOOKUP('CCR By Report Year'!AG205,'CCR By Report Year'!$J$4:$P$254,FinalData!$A205+1,FALSE),"..")</f>
        <v>..</v>
      </c>
      <c r="V205" t="str">
        <f>IF(ISNUMBER('CCR By Report Year'!AH205)=TRUE,HLOOKUP('CCR By Report Year'!AH205,'CCR By Report Year'!$J$4:$P$254,FinalData!$A205+1,FALSE),"..")</f>
        <v>..</v>
      </c>
      <c r="W205" t="str">
        <f>IF(ISNUMBER('CCR By Report Year'!AI205)=TRUE,HLOOKUP('CCR By Report Year'!AI205,'CCR By Report Year'!$J$4:$P$254,FinalData!$A205+1,FALSE),"..")</f>
        <v>..</v>
      </c>
      <c r="X205" t="str">
        <f>IF(ISNUMBER('CCR By Report Year'!AJ205)=TRUE,HLOOKUP('CCR By Report Year'!AJ205,'CCR By Report Year'!$J$4:$P$254,FinalData!$A205+1,FALSE),"..")</f>
        <v>..</v>
      </c>
      <c r="Y205" t="str">
        <f>IF(ISNUMBER('CCR By Report Year'!Z205)=TRUE,HLOOKUP('CCR By Report Year'!Z205,'CCR By Report Year'!$R$4:$X$254,FinalData!$A205+1,FALSE),"..")</f>
        <v>..</v>
      </c>
      <c r="Z205" t="str">
        <f>IF(ISNUMBER('CCR By Report Year'!AA205)=TRUE,HLOOKUP('CCR By Report Year'!AA205,'CCR By Report Year'!$R$4:$X$254,FinalData!$A205+1,FALSE),"..")</f>
        <v>..</v>
      </c>
      <c r="AA205" t="str">
        <f>IF(ISNUMBER('CCR By Report Year'!AB205)=TRUE,HLOOKUP('CCR By Report Year'!AB205,'CCR By Report Year'!$R$4:$X$254,FinalData!$A205+1,FALSE),"..")</f>
        <v>..</v>
      </c>
      <c r="AB205" t="str">
        <f>IF(ISNUMBER('CCR By Report Year'!AC205)=TRUE,HLOOKUP('CCR By Report Year'!AC205,'CCR By Report Year'!$R$4:$X$254,FinalData!$A205+1,FALSE),"..")</f>
        <v>..</v>
      </c>
      <c r="AC205" t="str">
        <f>IF(ISNUMBER('CCR By Report Year'!AD205)=TRUE,HLOOKUP('CCR By Report Year'!AD205,'CCR By Report Year'!$R$4:$X$254,FinalData!$A205+1,FALSE),"..")</f>
        <v>..</v>
      </c>
      <c r="AD205" t="str">
        <f>IF(ISNUMBER('CCR By Report Year'!AE205)=TRUE,HLOOKUP('CCR By Report Year'!AE205,'CCR By Report Year'!$R$4:$X$254,FinalData!$A205+1,FALSE),"..")</f>
        <v>..</v>
      </c>
      <c r="AE205" t="str">
        <f>IF(ISNUMBER('CCR By Report Year'!AF205)=TRUE,HLOOKUP('CCR By Report Year'!AF205,'CCR By Report Year'!$R$4:$X$254,FinalData!$A205+1,FALSE),"..")</f>
        <v>..</v>
      </c>
      <c r="AF205" t="str">
        <f>IF(ISNUMBER('CCR By Report Year'!AG205)=TRUE,HLOOKUP('CCR By Report Year'!AG205,'CCR By Report Year'!$R$4:$X$254,FinalData!$A205+1,FALSE),"..")</f>
        <v>..</v>
      </c>
      <c r="AG205" t="str">
        <f>IF(ISNUMBER('CCR By Report Year'!AH205)=TRUE,HLOOKUP('CCR By Report Year'!AH205,'CCR By Report Year'!$R$4:$X$254,FinalData!$A205+1,FALSE),"..")</f>
        <v>..</v>
      </c>
      <c r="AH205" t="str">
        <f>IF(ISNUMBER('CCR By Report Year'!AI205)=TRUE,HLOOKUP('CCR By Report Year'!AI205,'CCR By Report Year'!$R$4:$X$254,FinalData!$A205+1,FALSE),"..")</f>
        <v>..</v>
      </c>
      <c r="AI205" t="str">
        <f>IF(ISNUMBER('CCR By Report Year'!AJ205)=TRUE,HLOOKUP('CCR By Report Year'!AJ205,'CCR By Report Year'!$R$4:$X$254,FinalData!$A205+1,FALSE),"..")</f>
        <v>..</v>
      </c>
    </row>
    <row r="206" spans="1:35" x14ac:dyDescent="0.35">
      <c r="A206">
        <v>202</v>
      </c>
      <c r="B206" t="s">
        <v>201</v>
      </c>
      <c r="C206" t="str">
        <f>IF(ISNUMBER('CCR By Report Year'!Z206)=TRUE,HLOOKUP('CCR By Report Year'!Z206,'CCR By Report Year'!$A$4:$H$254,FinalData!$A206+1,FALSE),"..")</f>
        <v>..</v>
      </c>
      <c r="D206" t="str">
        <f>IF(ISNUMBER('CCR By Report Year'!AA206)=TRUE,HLOOKUP('CCR By Report Year'!AA206,'CCR By Report Year'!$A$4:$H$254,FinalData!$A206+1,FALSE),"..")</f>
        <v>..</v>
      </c>
      <c r="E206" t="str">
        <f>IF(ISNUMBER('CCR By Report Year'!AB206)=TRUE,HLOOKUP('CCR By Report Year'!AB206,'CCR By Report Year'!$A$4:$H$254,FinalData!$A206+1,FALSE),"..")</f>
        <v>..</v>
      </c>
      <c r="F206" t="str">
        <f>IF(ISNUMBER('CCR By Report Year'!AC206)=TRUE,HLOOKUP('CCR By Report Year'!AC206,'CCR By Report Year'!$A$4:$H$254,FinalData!$A206+1,FALSE),"..")</f>
        <v>..</v>
      </c>
      <c r="G206" t="str">
        <f>IF(ISNUMBER('CCR By Report Year'!AD206)=TRUE,HLOOKUP('CCR By Report Year'!AD206,'CCR By Report Year'!$A$4:$H$254,FinalData!$A206+1,FALSE),"..")</f>
        <v>..</v>
      </c>
      <c r="H206" t="str">
        <f>IF(ISNUMBER('CCR By Report Year'!AE206)=TRUE,HLOOKUP('CCR By Report Year'!AE206,'CCR By Report Year'!$A$4:$H$254,FinalData!$A206+1,FALSE),"..")</f>
        <v>..</v>
      </c>
      <c r="I206" t="str">
        <f>IF(ISNUMBER('CCR By Report Year'!AF206)=TRUE,HLOOKUP('CCR By Report Year'!AF206,'CCR By Report Year'!$A$4:$H$254,FinalData!$A206+1,FALSE),"..")</f>
        <v>..</v>
      </c>
      <c r="J206" t="str">
        <f>IF(ISNUMBER('CCR By Report Year'!AG206)=TRUE,HLOOKUP('CCR By Report Year'!AG206,'CCR By Report Year'!$A$4:$H$254,FinalData!$A206+1,FALSE),"..")</f>
        <v>..</v>
      </c>
      <c r="K206" t="str">
        <f>IF(ISNUMBER('CCR By Report Year'!AH206)=TRUE,HLOOKUP('CCR By Report Year'!AH206,'CCR By Report Year'!$A$4:$H$254,FinalData!$A206+1,FALSE),"..")</f>
        <v>..</v>
      </c>
      <c r="L206" t="str">
        <f>IF(ISNUMBER('CCR By Report Year'!AI206)=TRUE,HLOOKUP('CCR By Report Year'!AI206,'CCR By Report Year'!$A$4:$H$254,FinalData!$A206+1,FALSE),"..")</f>
        <v>..</v>
      </c>
      <c r="M206" t="str">
        <f>IF(ISNUMBER('CCR By Report Year'!AJ206)=TRUE,HLOOKUP('CCR By Report Year'!AJ206,'CCR By Report Year'!$A$4:$H$254,FinalData!$A206+1,FALSE),"..")</f>
        <v>..</v>
      </c>
      <c r="N206" t="str">
        <f>IF(ISNUMBER('CCR By Report Year'!Z206)=TRUE,HLOOKUP('CCR By Report Year'!Z206,'CCR By Report Year'!$J$4:$P$254,FinalData!$A206+1,FALSE),"..")</f>
        <v>..</v>
      </c>
      <c r="O206" t="str">
        <f>IF(ISNUMBER('CCR By Report Year'!AA206)=TRUE,HLOOKUP('CCR By Report Year'!AA206,'CCR By Report Year'!$J$4:$P$254,FinalData!$A206+1,FALSE),"..")</f>
        <v>..</v>
      </c>
      <c r="P206" t="str">
        <f>IF(ISNUMBER('CCR By Report Year'!AB206)=TRUE,HLOOKUP('CCR By Report Year'!AB206,'CCR By Report Year'!$J$4:$P$254,FinalData!$A206+1,FALSE),"..")</f>
        <v>..</v>
      </c>
      <c r="Q206" t="str">
        <f>IF(ISNUMBER('CCR By Report Year'!AC206)=TRUE,HLOOKUP('CCR By Report Year'!AC206,'CCR By Report Year'!$J$4:$P$254,FinalData!$A206+1,FALSE),"..")</f>
        <v>..</v>
      </c>
      <c r="R206" t="str">
        <f>IF(ISNUMBER('CCR By Report Year'!AD206)=TRUE,HLOOKUP('CCR By Report Year'!AD206,'CCR By Report Year'!$J$4:$P$254,FinalData!$A206+1,FALSE),"..")</f>
        <v>..</v>
      </c>
      <c r="S206" t="str">
        <f>IF(ISNUMBER('CCR By Report Year'!AE206)=TRUE,HLOOKUP('CCR By Report Year'!AE206,'CCR By Report Year'!$J$4:$P$254,FinalData!$A206+1,FALSE),"..")</f>
        <v>..</v>
      </c>
      <c r="T206" t="str">
        <f>IF(ISNUMBER('CCR By Report Year'!AF206)=TRUE,HLOOKUP('CCR By Report Year'!AF206,'CCR By Report Year'!$J$4:$P$254,FinalData!$A206+1,FALSE),"..")</f>
        <v>..</v>
      </c>
      <c r="U206" t="str">
        <f>IF(ISNUMBER('CCR By Report Year'!AG206)=TRUE,HLOOKUP('CCR By Report Year'!AG206,'CCR By Report Year'!$J$4:$P$254,FinalData!$A206+1,FALSE),"..")</f>
        <v>..</v>
      </c>
      <c r="V206" t="str">
        <f>IF(ISNUMBER('CCR By Report Year'!AH206)=TRUE,HLOOKUP('CCR By Report Year'!AH206,'CCR By Report Year'!$J$4:$P$254,FinalData!$A206+1,FALSE),"..")</f>
        <v>..</v>
      </c>
      <c r="W206" t="str">
        <f>IF(ISNUMBER('CCR By Report Year'!AI206)=TRUE,HLOOKUP('CCR By Report Year'!AI206,'CCR By Report Year'!$J$4:$P$254,FinalData!$A206+1,FALSE),"..")</f>
        <v>..</v>
      </c>
      <c r="X206" t="str">
        <f>IF(ISNUMBER('CCR By Report Year'!AJ206)=TRUE,HLOOKUP('CCR By Report Year'!AJ206,'CCR By Report Year'!$J$4:$P$254,FinalData!$A206+1,FALSE),"..")</f>
        <v>..</v>
      </c>
      <c r="Y206" t="str">
        <f>IF(ISNUMBER('CCR By Report Year'!Z206)=TRUE,HLOOKUP('CCR By Report Year'!Z206,'CCR By Report Year'!$R$4:$X$254,FinalData!$A206+1,FALSE),"..")</f>
        <v>..</v>
      </c>
      <c r="Z206" t="str">
        <f>IF(ISNUMBER('CCR By Report Year'!AA206)=TRUE,HLOOKUP('CCR By Report Year'!AA206,'CCR By Report Year'!$R$4:$X$254,FinalData!$A206+1,FALSE),"..")</f>
        <v>..</v>
      </c>
      <c r="AA206" t="str">
        <f>IF(ISNUMBER('CCR By Report Year'!AB206)=TRUE,HLOOKUP('CCR By Report Year'!AB206,'CCR By Report Year'!$R$4:$X$254,FinalData!$A206+1,FALSE),"..")</f>
        <v>..</v>
      </c>
      <c r="AB206" t="str">
        <f>IF(ISNUMBER('CCR By Report Year'!AC206)=TRUE,HLOOKUP('CCR By Report Year'!AC206,'CCR By Report Year'!$R$4:$X$254,FinalData!$A206+1,FALSE),"..")</f>
        <v>..</v>
      </c>
      <c r="AC206" t="str">
        <f>IF(ISNUMBER('CCR By Report Year'!AD206)=TRUE,HLOOKUP('CCR By Report Year'!AD206,'CCR By Report Year'!$R$4:$X$254,FinalData!$A206+1,FALSE),"..")</f>
        <v>..</v>
      </c>
      <c r="AD206" t="str">
        <f>IF(ISNUMBER('CCR By Report Year'!AE206)=TRUE,HLOOKUP('CCR By Report Year'!AE206,'CCR By Report Year'!$R$4:$X$254,FinalData!$A206+1,FALSE),"..")</f>
        <v>..</v>
      </c>
      <c r="AE206" t="str">
        <f>IF(ISNUMBER('CCR By Report Year'!AF206)=TRUE,HLOOKUP('CCR By Report Year'!AF206,'CCR By Report Year'!$R$4:$X$254,FinalData!$A206+1,FALSE),"..")</f>
        <v>..</v>
      </c>
      <c r="AF206" t="str">
        <f>IF(ISNUMBER('CCR By Report Year'!AG206)=TRUE,HLOOKUP('CCR By Report Year'!AG206,'CCR By Report Year'!$R$4:$X$254,FinalData!$A206+1,FALSE),"..")</f>
        <v>..</v>
      </c>
      <c r="AG206" t="str">
        <f>IF(ISNUMBER('CCR By Report Year'!AH206)=TRUE,HLOOKUP('CCR By Report Year'!AH206,'CCR By Report Year'!$R$4:$X$254,FinalData!$A206+1,FALSE),"..")</f>
        <v>..</v>
      </c>
      <c r="AH206" t="str">
        <f>IF(ISNUMBER('CCR By Report Year'!AI206)=TRUE,HLOOKUP('CCR By Report Year'!AI206,'CCR By Report Year'!$R$4:$X$254,FinalData!$A206+1,FALSE),"..")</f>
        <v>..</v>
      </c>
      <c r="AI206" t="str">
        <f>IF(ISNUMBER('CCR By Report Year'!AJ206)=TRUE,HLOOKUP('CCR By Report Year'!AJ206,'CCR By Report Year'!$R$4:$X$254,FinalData!$A206+1,FALSE),"..")</f>
        <v>..</v>
      </c>
    </row>
    <row r="207" spans="1:35" x14ac:dyDescent="0.35">
      <c r="A207">
        <v>203</v>
      </c>
      <c r="B207" t="s">
        <v>202</v>
      </c>
      <c r="C207" t="str">
        <f>IF(ISNUMBER('CCR By Report Year'!Z207)=TRUE,HLOOKUP('CCR By Report Year'!Z207,'CCR By Report Year'!$A$4:$H$254,FinalData!$A207+1,FALSE),"..")</f>
        <v>..</v>
      </c>
      <c r="D207" t="str">
        <f>IF(ISNUMBER('CCR By Report Year'!AA207)=TRUE,HLOOKUP('CCR By Report Year'!AA207,'CCR By Report Year'!$A$4:$H$254,FinalData!$A207+1,FALSE),"..")</f>
        <v>..</v>
      </c>
      <c r="E207" t="str">
        <f>IF(ISNUMBER('CCR By Report Year'!AB207)=TRUE,HLOOKUP('CCR By Report Year'!AB207,'CCR By Report Year'!$A$4:$H$254,FinalData!$A207+1,FALSE),"..")</f>
        <v>..</v>
      </c>
      <c r="F207" t="str">
        <f>IF(ISNUMBER('CCR By Report Year'!AC207)=TRUE,HLOOKUP('CCR By Report Year'!AC207,'CCR By Report Year'!$A$4:$H$254,FinalData!$A207+1,FALSE),"..")</f>
        <v>..</v>
      </c>
      <c r="G207" t="str">
        <f>IF(ISNUMBER('CCR By Report Year'!AD207)=TRUE,HLOOKUP('CCR By Report Year'!AD207,'CCR By Report Year'!$A$4:$H$254,FinalData!$A207+1,FALSE),"..")</f>
        <v>..</v>
      </c>
      <c r="H207" t="str">
        <f>IF(ISNUMBER('CCR By Report Year'!AE207)=TRUE,HLOOKUP('CCR By Report Year'!AE207,'CCR By Report Year'!$A$4:$H$254,FinalData!$A207+1,FALSE),"..")</f>
        <v>..</v>
      </c>
      <c r="I207" t="str">
        <f>IF(ISNUMBER('CCR By Report Year'!AF207)=TRUE,HLOOKUP('CCR By Report Year'!AF207,'CCR By Report Year'!$A$4:$H$254,FinalData!$A207+1,FALSE),"..")</f>
        <v>..</v>
      </c>
      <c r="J207" t="str">
        <f>IF(ISNUMBER('CCR By Report Year'!AG207)=TRUE,HLOOKUP('CCR By Report Year'!AG207,'CCR By Report Year'!$A$4:$H$254,FinalData!$A207+1,FALSE),"..")</f>
        <v>..</v>
      </c>
      <c r="K207" t="str">
        <f>IF(ISNUMBER('CCR By Report Year'!AH207)=TRUE,HLOOKUP('CCR By Report Year'!AH207,'CCR By Report Year'!$A$4:$H$254,FinalData!$A207+1,FALSE),"..")</f>
        <v>..</v>
      </c>
      <c r="L207" t="str">
        <f>IF(ISNUMBER('CCR By Report Year'!AI207)=TRUE,HLOOKUP('CCR By Report Year'!AI207,'CCR By Report Year'!$A$4:$H$254,FinalData!$A207+1,FALSE),"..")</f>
        <v>..</v>
      </c>
      <c r="M207" t="str">
        <f>IF(ISNUMBER('CCR By Report Year'!AJ207)=TRUE,HLOOKUP('CCR By Report Year'!AJ207,'CCR By Report Year'!$A$4:$H$254,FinalData!$A207+1,FALSE),"..")</f>
        <v>..</v>
      </c>
      <c r="N207" t="str">
        <f>IF(ISNUMBER('CCR By Report Year'!Z207)=TRUE,HLOOKUP('CCR By Report Year'!Z207,'CCR By Report Year'!$J$4:$P$254,FinalData!$A207+1,FALSE),"..")</f>
        <v>..</v>
      </c>
      <c r="O207" t="str">
        <f>IF(ISNUMBER('CCR By Report Year'!AA207)=TRUE,HLOOKUP('CCR By Report Year'!AA207,'CCR By Report Year'!$J$4:$P$254,FinalData!$A207+1,FALSE),"..")</f>
        <v>..</v>
      </c>
      <c r="P207" t="str">
        <f>IF(ISNUMBER('CCR By Report Year'!AB207)=TRUE,HLOOKUP('CCR By Report Year'!AB207,'CCR By Report Year'!$J$4:$P$254,FinalData!$A207+1,FALSE),"..")</f>
        <v>..</v>
      </c>
      <c r="Q207" t="str">
        <f>IF(ISNUMBER('CCR By Report Year'!AC207)=TRUE,HLOOKUP('CCR By Report Year'!AC207,'CCR By Report Year'!$J$4:$P$254,FinalData!$A207+1,FALSE),"..")</f>
        <v>..</v>
      </c>
      <c r="R207" t="str">
        <f>IF(ISNUMBER('CCR By Report Year'!AD207)=TRUE,HLOOKUP('CCR By Report Year'!AD207,'CCR By Report Year'!$J$4:$P$254,FinalData!$A207+1,FALSE),"..")</f>
        <v>..</v>
      </c>
      <c r="S207" t="str">
        <f>IF(ISNUMBER('CCR By Report Year'!AE207)=TRUE,HLOOKUP('CCR By Report Year'!AE207,'CCR By Report Year'!$J$4:$P$254,FinalData!$A207+1,FALSE),"..")</f>
        <v>..</v>
      </c>
      <c r="T207" t="str">
        <f>IF(ISNUMBER('CCR By Report Year'!AF207)=TRUE,HLOOKUP('CCR By Report Year'!AF207,'CCR By Report Year'!$J$4:$P$254,FinalData!$A207+1,FALSE),"..")</f>
        <v>..</v>
      </c>
      <c r="U207" t="str">
        <f>IF(ISNUMBER('CCR By Report Year'!AG207)=TRUE,HLOOKUP('CCR By Report Year'!AG207,'CCR By Report Year'!$J$4:$P$254,FinalData!$A207+1,FALSE),"..")</f>
        <v>..</v>
      </c>
      <c r="V207" t="str">
        <f>IF(ISNUMBER('CCR By Report Year'!AH207)=TRUE,HLOOKUP('CCR By Report Year'!AH207,'CCR By Report Year'!$J$4:$P$254,FinalData!$A207+1,FALSE),"..")</f>
        <v>..</v>
      </c>
      <c r="W207" t="str">
        <f>IF(ISNUMBER('CCR By Report Year'!AI207)=TRUE,HLOOKUP('CCR By Report Year'!AI207,'CCR By Report Year'!$J$4:$P$254,FinalData!$A207+1,FALSE),"..")</f>
        <v>..</v>
      </c>
      <c r="X207" t="str">
        <f>IF(ISNUMBER('CCR By Report Year'!AJ207)=TRUE,HLOOKUP('CCR By Report Year'!AJ207,'CCR By Report Year'!$J$4:$P$254,FinalData!$A207+1,FALSE),"..")</f>
        <v>..</v>
      </c>
      <c r="Y207" t="str">
        <f>IF(ISNUMBER('CCR By Report Year'!Z207)=TRUE,HLOOKUP('CCR By Report Year'!Z207,'CCR By Report Year'!$R$4:$X$254,FinalData!$A207+1,FALSE),"..")</f>
        <v>..</v>
      </c>
      <c r="Z207" t="str">
        <f>IF(ISNUMBER('CCR By Report Year'!AA207)=TRUE,HLOOKUP('CCR By Report Year'!AA207,'CCR By Report Year'!$R$4:$X$254,FinalData!$A207+1,FALSE),"..")</f>
        <v>..</v>
      </c>
      <c r="AA207" t="str">
        <f>IF(ISNUMBER('CCR By Report Year'!AB207)=TRUE,HLOOKUP('CCR By Report Year'!AB207,'CCR By Report Year'!$R$4:$X$254,FinalData!$A207+1,FALSE),"..")</f>
        <v>..</v>
      </c>
      <c r="AB207" t="str">
        <f>IF(ISNUMBER('CCR By Report Year'!AC207)=TRUE,HLOOKUP('CCR By Report Year'!AC207,'CCR By Report Year'!$R$4:$X$254,FinalData!$A207+1,FALSE),"..")</f>
        <v>..</v>
      </c>
      <c r="AC207" t="str">
        <f>IF(ISNUMBER('CCR By Report Year'!AD207)=TRUE,HLOOKUP('CCR By Report Year'!AD207,'CCR By Report Year'!$R$4:$X$254,FinalData!$A207+1,FALSE),"..")</f>
        <v>..</v>
      </c>
      <c r="AD207" t="str">
        <f>IF(ISNUMBER('CCR By Report Year'!AE207)=TRUE,HLOOKUP('CCR By Report Year'!AE207,'CCR By Report Year'!$R$4:$X$254,FinalData!$A207+1,FALSE),"..")</f>
        <v>..</v>
      </c>
      <c r="AE207" t="str">
        <f>IF(ISNUMBER('CCR By Report Year'!AF207)=TRUE,HLOOKUP('CCR By Report Year'!AF207,'CCR By Report Year'!$R$4:$X$254,FinalData!$A207+1,FALSE),"..")</f>
        <v>..</v>
      </c>
      <c r="AF207" t="str">
        <f>IF(ISNUMBER('CCR By Report Year'!AG207)=TRUE,HLOOKUP('CCR By Report Year'!AG207,'CCR By Report Year'!$R$4:$X$254,FinalData!$A207+1,FALSE),"..")</f>
        <v>..</v>
      </c>
      <c r="AG207" t="str">
        <f>IF(ISNUMBER('CCR By Report Year'!AH207)=TRUE,HLOOKUP('CCR By Report Year'!AH207,'CCR By Report Year'!$R$4:$X$254,FinalData!$A207+1,FALSE),"..")</f>
        <v>..</v>
      </c>
      <c r="AH207" t="str">
        <f>IF(ISNUMBER('CCR By Report Year'!AI207)=TRUE,HLOOKUP('CCR By Report Year'!AI207,'CCR By Report Year'!$R$4:$X$254,FinalData!$A207+1,FALSE),"..")</f>
        <v>..</v>
      </c>
      <c r="AI207" t="str">
        <f>IF(ISNUMBER('CCR By Report Year'!AJ207)=TRUE,HLOOKUP('CCR By Report Year'!AJ207,'CCR By Report Year'!$R$4:$X$254,FinalData!$A207+1,FALSE),"..")</f>
        <v>..</v>
      </c>
    </row>
    <row r="208" spans="1:35" x14ac:dyDescent="0.35">
      <c r="A208">
        <v>204</v>
      </c>
      <c r="B208" t="s">
        <v>203</v>
      </c>
      <c r="C208" t="str">
        <f>IF(ISNUMBER('CCR By Report Year'!Z208)=TRUE,HLOOKUP('CCR By Report Year'!Z208,'CCR By Report Year'!$A$4:$H$254,FinalData!$A208+1,FALSE),"..")</f>
        <v>..</v>
      </c>
      <c r="D208" t="str">
        <f>IF(ISNUMBER('CCR By Report Year'!AA208)=TRUE,HLOOKUP('CCR By Report Year'!AA208,'CCR By Report Year'!$A$4:$H$254,FinalData!$A208+1,FALSE),"..")</f>
        <v>..</v>
      </c>
      <c r="E208" t="str">
        <f>IF(ISNUMBER('CCR By Report Year'!AB208)=TRUE,HLOOKUP('CCR By Report Year'!AB208,'CCR By Report Year'!$A$4:$H$254,FinalData!$A208+1,FALSE),"..")</f>
        <v>..</v>
      </c>
      <c r="F208" t="str">
        <f>IF(ISNUMBER('CCR By Report Year'!AC208)=TRUE,HLOOKUP('CCR By Report Year'!AC208,'CCR By Report Year'!$A$4:$H$254,FinalData!$A208+1,FALSE),"..")</f>
        <v>..</v>
      </c>
      <c r="G208" t="str">
        <f>IF(ISNUMBER('CCR By Report Year'!AD208)=TRUE,HLOOKUP('CCR By Report Year'!AD208,'CCR By Report Year'!$A$4:$H$254,FinalData!$A208+1,FALSE),"..")</f>
        <v>..</v>
      </c>
      <c r="H208" t="str">
        <f>IF(ISNUMBER('CCR By Report Year'!AE208)=TRUE,HLOOKUP('CCR By Report Year'!AE208,'CCR By Report Year'!$A$4:$H$254,FinalData!$A208+1,FALSE),"..")</f>
        <v>..</v>
      </c>
      <c r="I208" t="str">
        <f>IF(ISNUMBER('CCR By Report Year'!AF208)=TRUE,HLOOKUP('CCR By Report Year'!AF208,'CCR By Report Year'!$A$4:$H$254,FinalData!$A208+1,FALSE),"..")</f>
        <v>..</v>
      </c>
      <c r="J208" t="str">
        <f>IF(ISNUMBER('CCR By Report Year'!AG208)=TRUE,HLOOKUP('CCR By Report Year'!AG208,'CCR By Report Year'!$A$4:$H$254,FinalData!$A208+1,FALSE),"..")</f>
        <v>..</v>
      </c>
      <c r="K208" t="str">
        <f>IF(ISNUMBER('CCR By Report Year'!AH208)=TRUE,HLOOKUP('CCR By Report Year'!AH208,'CCR By Report Year'!$A$4:$H$254,FinalData!$A208+1,FALSE),"..")</f>
        <v>..</v>
      </c>
      <c r="L208" t="str">
        <f>IF(ISNUMBER('CCR By Report Year'!AI208)=TRUE,HLOOKUP('CCR By Report Year'!AI208,'CCR By Report Year'!$A$4:$H$254,FinalData!$A208+1,FALSE),"..")</f>
        <v>..</v>
      </c>
      <c r="M208" t="str">
        <f>IF(ISNUMBER('CCR By Report Year'!AJ208)=TRUE,HLOOKUP('CCR By Report Year'!AJ208,'CCR By Report Year'!$A$4:$H$254,FinalData!$A208+1,FALSE),"..")</f>
        <v>..</v>
      </c>
      <c r="N208" t="str">
        <f>IF(ISNUMBER('CCR By Report Year'!Z208)=TRUE,HLOOKUP('CCR By Report Year'!Z208,'CCR By Report Year'!$J$4:$P$254,FinalData!$A208+1,FALSE),"..")</f>
        <v>..</v>
      </c>
      <c r="O208" t="str">
        <f>IF(ISNUMBER('CCR By Report Year'!AA208)=TRUE,HLOOKUP('CCR By Report Year'!AA208,'CCR By Report Year'!$J$4:$P$254,FinalData!$A208+1,FALSE),"..")</f>
        <v>..</v>
      </c>
      <c r="P208" t="str">
        <f>IF(ISNUMBER('CCR By Report Year'!AB208)=TRUE,HLOOKUP('CCR By Report Year'!AB208,'CCR By Report Year'!$J$4:$P$254,FinalData!$A208+1,FALSE),"..")</f>
        <v>..</v>
      </c>
      <c r="Q208" t="str">
        <f>IF(ISNUMBER('CCR By Report Year'!AC208)=TRUE,HLOOKUP('CCR By Report Year'!AC208,'CCR By Report Year'!$J$4:$P$254,FinalData!$A208+1,FALSE),"..")</f>
        <v>..</v>
      </c>
      <c r="R208" t="str">
        <f>IF(ISNUMBER('CCR By Report Year'!AD208)=TRUE,HLOOKUP('CCR By Report Year'!AD208,'CCR By Report Year'!$J$4:$P$254,FinalData!$A208+1,FALSE),"..")</f>
        <v>..</v>
      </c>
      <c r="S208" t="str">
        <f>IF(ISNUMBER('CCR By Report Year'!AE208)=TRUE,HLOOKUP('CCR By Report Year'!AE208,'CCR By Report Year'!$J$4:$P$254,FinalData!$A208+1,FALSE),"..")</f>
        <v>..</v>
      </c>
      <c r="T208" t="str">
        <f>IF(ISNUMBER('CCR By Report Year'!AF208)=TRUE,HLOOKUP('CCR By Report Year'!AF208,'CCR By Report Year'!$J$4:$P$254,FinalData!$A208+1,FALSE),"..")</f>
        <v>..</v>
      </c>
      <c r="U208" t="str">
        <f>IF(ISNUMBER('CCR By Report Year'!AG208)=TRUE,HLOOKUP('CCR By Report Year'!AG208,'CCR By Report Year'!$J$4:$P$254,FinalData!$A208+1,FALSE),"..")</f>
        <v>..</v>
      </c>
      <c r="V208" t="str">
        <f>IF(ISNUMBER('CCR By Report Year'!AH208)=TRUE,HLOOKUP('CCR By Report Year'!AH208,'CCR By Report Year'!$J$4:$P$254,FinalData!$A208+1,FALSE),"..")</f>
        <v>..</v>
      </c>
      <c r="W208" t="str">
        <f>IF(ISNUMBER('CCR By Report Year'!AI208)=TRUE,HLOOKUP('CCR By Report Year'!AI208,'CCR By Report Year'!$J$4:$P$254,FinalData!$A208+1,FALSE),"..")</f>
        <v>..</v>
      </c>
      <c r="X208" t="str">
        <f>IF(ISNUMBER('CCR By Report Year'!AJ208)=TRUE,HLOOKUP('CCR By Report Year'!AJ208,'CCR By Report Year'!$J$4:$P$254,FinalData!$A208+1,FALSE),"..")</f>
        <v>..</v>
      </c>
      <c r="Y208" t="str">
        <f>IF(ISNUMBER('CCR By Report Year'!Z208)=TRUE,HLOOKUP('CCR By Report Year'!Z208,'CCR By Report Year'!$R$4:$X$254,FinalData!$A208+1,FALSE),"..")</f>
        <v>..</v>
      </c>
      <c r="Z208" t="str">
        <f>IF(ISNUMBER('CCR By Report Year'!AA208)=TRUE,HLOOKUP('CCR By Report Year'!AA208,'CCR By Report Year'!$R$4:$X$254,FinalData!$A208+1,FALSE),"..")</f>
        <v>..</v>
      </c>
      <c r="AA208" t="str">
        <f>IF(ISNUMBER('CCR By Report Year'!AB208)=TRUE,HLOOKUP('CCR By Report Year'!AB208,'CCR By Report Year'!$R$4:$X$254,FinalData!$A208+1,FALSE),"..")</f>
        <v>..</v>
      </c>
      <c r="AB208" t="str">
        <f>IF(ISNUMBER('CCR By Report Year'!AC208)=TRUE,HLOOKUP('CCR By Report Year'!AC208,'CCR By Report Year'!$R$4:$X$254,FinalData!$A208+1,FALSE),"..")</f>
        <v>..</v>
      </c>
      <c r="AC208" t="str">
        <f>IF(ISNUMBER('CCR By Report Year'!AD208)=TRUE,HLOOKUP('CCR By Report Year'!AD208,'CCR By Report Year'!$R$4:$X$254,FinalData!$A208+1,FALSE),"..")</f>
        <v>..</v>
      </c>
      <c r="AD208" t="str">
        <f>IF(ISNUMBER('CCR By Report Year'!AE208)=TRUE,HLOOKUP('CCR By Report Year'!AE208,'CCR By Report Year'!$R$4:$X$254,FinalData!$A208+1,FALSE),"..")</f>
        <v>..</v>
      </c>
      <c r="AE208" t="str">
        <f>IF(ISNUMBER('CCR By Report Year'!AF208)=TRUE,HLOOKUP('CCR By Report Year'!AF208,'CCR By Report Year'!$R$4:$X$254,FinalData!$A208+1,FALSE),"..")</f>
        <v>..</v>
      </c>
      <c r="AF208" t="str">
        <f>IF(ISNUMBER('CCR By Report Year'!AG208)=TRUE,HLOOKUP('CCR By Report Year'!AG208,'CCR By Report Year'!$R$4:$X$254,FinalData!$A208+1,FALSE),"..")</f>
        <v>..</v>
      </c>
      <c r="AG208" t="str">
        <f>IF(ISNUMBER('CCR By Report Year'!AH208)=TRUE,HLOOKUP('CCR By Report Year'!AH208,'CCR By Report Year'!$R$4:$X$254,FinalData!$A208+1,FALSE),"..")</f>
        <v>..</v>
      </c>
      <c r="AH208" t="str">
        <f>IF(ISNUMBER('CCR By Report Year'!AI208)=TRUE,HLOOKUP('CCR By Report Year'!AI208,'CCR By Report Year'!$R$4:$X$254,FinalData!$A208+1,FALSE),"..")</f>
        <v>..</v>
      </c>
      <c r="AI208" t="str">
        <f>IF(ISNUMBER('CCR By Report Year'!AJ208)=TRUE,HLOOKUP('CCR By Report Year'!AJ208,'CCR By Report Year'!$R$4:$X$254,FinalData!$A208+1,FALSE),"..")</f>
        <v>..</v>
      </c>
    </row>
    <row r="209" spans="1:35" x14ac:dyDescent="0.35">
      <c r="A209">
        <v>205</v>
      </c>
      <c r="B209" t="s">
        <v>204</v>
      </c>
      <c r="C209" t="str">
        <f>IF(ISNUMBER('CCR By Report Year'!Z209)=TRUE,HLOOKUP('CCR By Report Year'!Z209,'CCR By Report Year'!$A$4:$H$254,FinalData!$A209+1,FALSE),"..")</f>
        <v>..</v>
      </c>
      <c r="D209" t="str">
        <f>IF(ISNUMBER('CCR By Report Year'!AA209)=TRUE,HLOOKUP('CCR By Report Year'!AA209,'CCR By Report Year'!$A$4:$H$254,FinalData!$A209+1,FALSE),"..")</f>
        <v>..</v>
      </c>
      <c r="E209" t="str">
        <f>IF(ISNUMBER('CCR By Report Year'!AB209)=TRUE,HLOOKUP('CCR By Report Year'!AB209,'CCR By Report Year'!$A$4:$H$254,FinalData!$A209+1,FALSE),"..")</f>
        <v>..</v>
      </c>
      <c r="F209" t="str">
        <f>IF(ISNUMBER('CCR By Report Year'!AC209)=TRUE,HLOOKUP('CCR By Report Year'!AC209,'CCR By Report Year'!$A$4:$H$254,FinalData!$A209+1,FALSE),"..")</f>
        <v>..</v>
      </c>
      <c r="G209" t="str">
        <f>IF(ISNUMBER('CCR By Report Year'!AD209)=TRUE,HLOOKUP('CCR By Report Year'!AD209,'CCR By Report Year'!$A$4:$H$254,FinalData!$A209+1,FALSE),"..")</f>
        <v>..</v>
      </c>
      <c r="H209" t="str">
        <f>IF(ISNUMBER('CCR By Report Year'!AE209)=TRUE,HLOOKUP('CCR By Report Year'!AE209,'CCR By Report Year'!$A$4:$H$254,FinalData!$A209+1,FALSE),"..")</f>
        <v>..</v>
      </c>
      <c r="I209" t="str">
        <f>IF(ISNUMBER('CCR By Report Year'!AF209)=TRUE,HLOOKUP('CCR By Report Year'!AF209,'CCR By Report Year'!$A$4:$H$254,FinalData!$A209+1,FALSE),"..")</f>
        <v>..</v>
      </c>
      <c r="J209" t="str">
        <f>IF(ISNUMBER('CCR By Report Year'!AG209)=TRUE,HLOOKUP('CCR By Report Year'!AG209,'CCR By Report Year'!$A$4:$H$254,FinalData!$A209+1,FALSE),"..")</f>
        <v>..</v>
      </c>
      <c r="K209" t="str">
        <f>IF(ISNUMBER('CCR By Report Year'!AH209)=TRUE,HLOOKUP('CCR By Report Year'!AH209,'CCR By Report Year'!$A$4:$H$254,FinalData!$A209+1,FALSE),"..")</f>
        <v>..</v>
      </c>
      <c r="L209" t="str">
        <f>IF(ISNUMBER('CCR By Report Year'!AI209)=TRUE,HLOOKUP('CCR By Report Year'!AI209,'CCR By Report Year'!$A$4:$H$254,FinalData!$A209+1,FALSE),"..")</f>
        <v>..</v>
      </c>
      <c r="M209" t="str">
        <f>IF(ISNUMBER('CCR By Report Year'!AJ209)=TRUE,HLOOKUP('CCR By Report Year'!AJ209,'CCR By Report Year'!$A$4:$H$254,FinalData!$A209+1,FALSE),"..")</f>
        <v>..</v>
      </c>
      <c r="N209" t="str">
        <f>IF(ISNUMBER('CCR By Report Year'!Z209)=TRUE,HLOOKUP('CCR By Report Year'!Z209,'CCR By Report Year'!$J$4:$P$254,FinalData!$A209+1,FALSE),"..")</f>
        <v>..</v>
      </c>
      <c r="O209" t="str">
        <f>IF(ISNUMBER('CCR By Report Year'!AA209)=TRUE,HLOOKUP('CCR By Report Year'!AA209,'CCR By Report Year'!$J$4:$P$254,FinalData!$A209+1,FALSE),"..")</f>
        <v>..</v>
      </c>
      <c r="P209" t="str">
        <f>IF(ISNUMBER('CCR By Report Year'!AB209)=TRUE,HLOOKUP('CCR By Report Year'!AB209,'CCR By Report Year'!$J$4:$P$254,FinalData!$A209+1,FALSE),"..")</f>
        <v>..</v>
      </c>
      <c r="Q209" t="str">
        <f>IF(ISNUMBER('CCR By Report Year'!AC209)=TRUE,HLOOKUP('CCR By Report Year'!AC209,'CCR By Report Year'!$J$4:$P$254,FinalData!$A209+1,FALSE),"..")</f>
        <v>..</v>
      </c>
      <c r="R209" t="str">
        <f>IF(ISNUMBER('CCR By Report Year'!AD209)=TRUE,HLOOKUP('CCR By Report Year'!AD209,'CCR By Report Year'!$J$4:$P$254,FinalData!$A209+1,FALSE),"..")</f>
        <v>..</v>
      </c>
      <c r="S209" t="str">
        <f>IF(ISNUMBER('CCR By Report Year'!AE209)=TRUE,HLOOKUP('CCR By Report Year'!AE209,'CCR By Report Year'!$J$4:$P$254,FinalData!$A209+1,FALSE),"..")</f>
        <v>..</v>
      </c>
      <c r="T209" t="str">
        <f>IF(ISNUMBER('CCR By Report Year'!AF209)=TRUE,HLOOKUP('CCR By Report Year'!AF209,'CCR By Report Year'!$J$4:$P$254,FinalData!$A209+1,FALSE),"..")</f>
        <v>..</v>
      </c>
      <c r="U209" t="str">
        <f>IF(ISNUMBER('CCR By Report Year'!AG209)=TRUE,HLOOKUP('CCR By Report Year'!AG209,'CCR By Report Year'!$J$4:$P$254,FinalData!$A209+1,FALSE),"..")</f>
        <v>..</v>
      </c>
      <c r="V209" t="str">
        <f>IF(ISNUMBER('CCR By Report Year'!AH209)=TRUE,HLOOKUP('CCR By Report Year'!AH209,'CCR By Report Year'!$J$4:$P$254,FinalData!$A209+1,FALSE),"..")</f>
        <v>..</v>
      </c>
      <c r="W209" t="str">
        <f>IF(ISNUMBER('CCR By Report Year'!AI209)=TRUE,HLOOKUP('CCR By Report Year'!AI209,'CCR By Report Year'!$J$4:$P$254,FinalData!$A209+1,FALSE),"..")</f>
        <v>..</v>
      </c>
      <c r="X209" t="str">
        <f>IF(ISNUMBER('CCR By Report Year'!AJ209)=TRUE,HLOOKUP('CCR By Report Year'!AJ209,'CCR By Report Year'!$J$4:$P$254,FinalData!$A209+1,FALSE),"..")</f>
        <v>..</v>
      </c>
      <c r="Y209" t="str">
        <f>IF(ISNUMBER('CCR By Report Year'!Z209)=TRUE,HLOOKUP('CCR By Report Year'!Z209,'CCR By Report Year'!$R$4:$X$254,FinalData!$A209+1,FALSE),"..")</f>
        <v>..</v>
      </c>
      <c r="Z209" t="str">
        <f>IF(ISNUMBER('CCR By Report Year'!AA209)=TRUE,HLOOKUP('CCR By Report Year'!AA209,'CCR By Report Year'!$R$4:$X$254,FinalData!$A209+1,FALSE),"..")</f>
        <v>..</v>
      </c>
      <c r="AA209" t="str">
        <f>IF(ISNUMBER('CCR By Report Year'!AB209)=TRUE,HLOOKUP('CCR By Report Year'!AB209,'CCR By Report Year'!$R$4:$X$254,FinalData!$A209+1,FALSE),"..")</f>
        <v>..</v>
      </c>
      <c r="AB209" t="str">
        <f>IF(ISNUMBER('CCR By Report Year'!AC209)=TRUE,HLOOKUP('CCR By Report Year'!AC209,'CCR By Report Year'!$R$4:$X$254,FinalData!$A209+1,FALSE),"..")</f>
        <v>..</v>
      </c>
      <c r="AC209" t="str">
        <f>IF(ISNUMBER('CCR By Report Year'!AD209)=TRUE,HLOOKUP('CCR By Report Year'!AD209,'CCR By Report Year'!$R$4:$X$254,FinalData!$A209+1,FALSE),"..")</f>
        <v>..</v>
      </c>
      <c r="AD209" t="str">
        <f>IF(ISNUMBER('CCR By Report Year'!AE209)=TRUE,HLOOKUP('CCR By Report Year'!AE209,'CCR By Report Year'!$R$4:$X$254,FinalData!$A209+1,FALSE),"..")</f>
        <v>..</v>
      </c>
      <c r="AE209" t="str">
        <f>IF(ISNUMBER('CCR By Report Year'!AF209)=TRUE,HLOOKUP('CCR By Report Year'!AF209,'CCR By Report Year'!$R$4:$X$254,FinalData!$A209+1,FALSE),"..")</f>
        <v>..</v>
      </c>
      <c r="AF209" t="str">
        <f>IF(ISNUMBER('CCR By Report Year'!AG209)=TRUE,HLOOKUP('CCR By Report Year'!AG209,'CCR By Report Year'!$R$4:$X$254,FinalData!$A209+1,FALSE),"..")</f>
        <v>..</v>
      </c>
      <c r="AG209" t="str">
        <f>IF(ISNUMBER('CCR By Report Year'!AH209)=TRUE,HLOOKUP('CCR By Report Year'!AH209,'CCR By Report Year'!$R$4:$X$254,FinalData!$A209+1,FALSE),"..")</f>
        <v>..</v>
      </c>
      <c r="AH209" t="str">
        <f>IF(ISNUMBER('CCR By Report Year'!AI209)=TRUE,HLOOKUP('CCR By Report Year'!AI209,'CCR By Report Year'!$R$4:$X$254,FinalData!$A209+1,FALSE),"..")</f>
        <v>..</v>
      </c>
      <c r="AI209" t="str">
        <f>IF(ISNUMBER('CCR By Report Year'!AJ209)=TRUE,HLOOKUP('CCR By Report Year'!AJ209,'CCR By Report Year'!$R$4:$X$254,FinalData!$A209+1,FALSE),"..")</f>
        <v>..</v>
      </c>
    </row>
    <row r="210" spans="1:35" x14ac:dyDescent="0.35">
      <c r="A210">
        <v>206</v>
      </c>
      <c r="B210" t="s">
        <v>205</v>
      </c>
      <c r="C210" t="str">
        <f>IF(ISNUMBER('CCR By Report Year'!Z210)=TRUE,HLOOKUP('CCR By Report Year'!Z210,'CCR By Report Year'!$A$4:$H$254,FinalData!$A210+1,FALSE),"..")</f>
        <v>..</v>
      </c>
      <c r="D210" t="str">
        <f>IF(ISNUMBER('CCR By Report Year'!AA210)=TRUE,HLOOKUP('CCR By Report Year'!AA210,'CCR By Report Year'!$A$4:$H$254,FinalData!$A210+1,FALSE),"..")</f>
        <v>..</v>
      </c>
      <c r="E210" t="str">
        <f>IF(ISNUMBER('CCR By Report Year'!AB210)=TRUE,HLOOKUP('CCR By Report Year'!AB210,'CCR By Report Year'!$A$4:$H$254,FinalData!$A210+1,FALSE),"..")</f>
        <v>..</v>
      </c>
      <c r="F210" t="str">
        <f>IF(ISNUMBER('CCR By Report Year'!AC210)=TRUE,HLOOKUP('CCR By Report Year'!AC210,'CCR By Report Year'!$A$4:$H$254,FinalData!$A210+1,FALSE),"..")</f>
        <v>..</v>
      </c>
      <c r="G210" t="str">
        <f>IF(ISNUMBER('CCR By Report Year'!AD210)=TRUE,HLOOKUP('CCR By Report Year'!AD210,'CCR By Report Year'!$A$4:$H$254,FinalData!$A210+1,FALSE),"..")</f>
        <v>..</v>
      </c>
      <c r="H210" t="str">
        <f>IF(ISNUMBER('CCR By Report Year'!AE210)=TRUE,HLOOKUP('CCR By Report Year'!AE210,'CCR By Report Year'!$A$4:$H$254,FinalData!$A210+1,FALSE),"..")</f>
        <v>..</v>
      </c>
      <c r="I210" t="str">
        <f>IF(ISNUMBER('CCR By Report Year'!AF210)=TRUE,HLOOKUP('CCR By Report Year'!AF210,'CCR By Report Year'!$A$4:$H$254,FinalData!$A210+1,FALSE),"..")</f>
        <v>..</v>
      </c>
      <c r="J210" t="str">
        <f>IF(ISNUMBER('CCR By Report Year'!AG210)=TRUE,HLOOKUP('CCR By Report Year'!AG210,'CCR By Report Year'!$A$4:$H$254,FinalData!$A210+1,FALSE),"..")</f>
        <v>..</v>
      </c>
      <c r="K210" t="str">
        <f>IF(ISNUMBER('CCR By Report Year'!AH210)=TRUE,HLOOKUP('CCR By Report Year'!AH210,'CCR By Report Year'!$A$4:$H$254,FinalData!$A210+1,FALSE),"..")</f>
        <v>..</v>
      </c>
      <c r="L210" t="str">
        <f>IF(ISNUMBER('CCR By Report Year'!AI210)=TRUE,HLOOKUP('CCR By Report Year'!AI210,'CCR By Report Year'!$A$4:$H$254,FinalData!$A210+1,FALSE),"..")</f>
        <v>..</v>
      </c>
      <c r="M210" t="str">
        <f>IF(ISNUMBER('CCR By Report Year'!AJ210)=TRUE,HLOOKUP('CCR By Report Year'!AJ210,'CCR By Report Year'!$A$4:$H$254,FinalData!$A210+1,FALSE),"..")</f>
        <v>..</v>
      </c>
      <c r="N210" t="str">
        <f>IF(ISNUMBER('CCR By Report Year'!Z210)=TRUE,HLOOKUP('CCR By Report Year'!Z210,'CCR By Report Year'!$J$4:$P$254,FinalData!$A210+1,FALSE),"..")</f>
        <v>..</v>
      </c>
      <c r="O210" t="str">
        <f>IF(ISNUMBER('CCR By Report Year'!AA210)=TRUE,HLOOKUP('CCR By Report Year'!AA210,'CCR By Report Year'!$J$4:$P$254,FinalData!$A210+1,FALSE),"..")</f>
        <v>..</v>
      </c>
      <c r="P210" t="str">
        <f>IF(ISNUMBER('CCR By Report Year'!AB210)=TRUE,HLOOKUP('CCR By Report Year'!AB210,'CCR By Report Year'!$J$4:$P$254,FinalData!$A210+1,FALSE),"..")</f>
        <v>..</v>
      </c>
      <c r="Q210" t="str">
        <f>IF(ISNUMBER('CCR By Report Year'!AC210)=TRUE,HLOOKUP('CCR By Report Year'!AC210,'CCR By Report Year'!$J$4:$P$254,FinalData!$A210+1,FALSE),"..")</f>
        <v>..</v>
      </c>
      <c r="R210" t="str">
        <f>IF(ISNUMBER('CCR By Report Year'!AD210)=TRUE,HLOOKUP('CCR By Report Year'!AD210,'CCR By Report Year'!$J$4:$P$254,FinalData!$A210+1,FALSE),"..")</f>
        <v>..</v>
      </c>
      <c r="S210" t="str">
        <f>IF(ISNUMBER('CCR By Report Year'!AE210)=TRUE,HLOOKUP('CCR By Report Year'!AE210,'CCR By Report Year'!$J$4:$P$254,FinalData!$A210+1,FALSE),"..")</f>
        <v>..</v>
      </c>
      <c r="T210" t="str">
        <f>IF(ISNUMBER('CCR By Report Year'!AF210)=TRUE,HLOOKUP('CCR By Report Year'!AF210,'CCR By Report Year'!$J$4:$P$254,FinalData!$A210+1,FALSE),"..")</f>
        <v>..</v>
      </c>
      <c r="U210" t="str">
        <f>IF(ISNUMBER('CCR By Report Year'!AG210)=TRUE,HLOOKUP('CCR By Report Year'!AG210,'CCR By Report Year'!$J$4:$P$254,FinalData!$A210+1,FALSE),"..")</f>
        <v>..</v>
      </c>
      <c r="V210" t="str">
        <f>IF(ISNUMBER('CCR By Report Year'!AH210)=TRUE,HLOOKUP('CCR By Report Year'!AH210,'CCR By Report Year'!$J$4:$P$254,FinalData!$A210+1,FALSE),"..")</f>
        <v>..</v>
      </c>
      <c r="W210" t="str">
        <f>IF(ISNUMBER('CCR By Report Year'!AI210)=TRUE,HLOOKUP('CCR By Report Year'!AI210,'CCR By Report Year'!$J$4:$P$254,FinalData!$A210+1,FALSE),"..")</f>
        <v>..</v>
      </c>
      <c r="X210" t="str">
        <f>IF(ISNUMBER('CCR By Report Year'!AJ210)=TRUE,HLOOKUP('CCR By Report Year'!AJ210,'CCR By Report Year'!$J$4:$P$254,FinalData!$A210+1,FALSE),"..")</f>
        <v>..</v>
      </c>
      <c r="Y210" t="str">
        <f>IF(ISNUMBER('CCR By Report Year'!Z210)=TRUE,HLOOKUP('CCR By Report Year'!Z210,'CCR By Report Year'!$R$4:$X$254,FinalData!$A210+1,FALSE),"..")</f>
        <v>..</v>
      </c>
      <c r="Z210" t="str">
        <f>IF(ISNUMBER('CCR By Report Year'!AA210)=TRUE,HLOOKUP('CCR By Report Year'!AA210,'CCR By Report Year'!$R$4:$X$254,FinalData!$A210+1,FALSE),"..")</f>
        <v>..</v>
      </c>
      <c r="AA210" t="str">
        <f>IF(ISNUMBER('CCR By Report Year'!AB210)=TRUE,HLOOKUP('CCR By Report Year'!AB210,'CCR By Report Year'!$R$4:$X$254,FinalData!$A210+1,FALSE),"..")</f>
        <v>..</v>
      </c>
      <c r="AB210" t="str">
        <f>IF(ISNUMBER('CCR By Report Year'!AC210)=TRUE,HLOOKUP('CCR By Report Year'!AC210,'CCR By Report Year'!$R$4:$X$254,FinalData!$A210+1,FALSE),"..")</f>
        <v>..</v>
      </c>
      <c r="AC210" t="str">
        <f>IF(ISNUMBER('CCR By Report Year'!AD210)=TRUE,HLOOKUP('CCR By Report Year'!AD210,'CCR By Report Year'!$R$4:$X$254,FinalData!$A210+1,FALSE),"..")</f>
        <v>..</v>
      </c>
      <c r="AD210" t="str">
        <f>IF(ISNUMBER('CCR By Report Year'!AE210)=TRUE,HLOOKUP('CCR By Report Year'!AE210,'CCR By Report Year'!$R$4:$X$254,FinalData!$A210+1,FALSE),"..")</f>
        <v>..</v>
      </c>
      <c r="AE210" t="str">
        <f>IF(ISNUMBER('CCR By Report Year'!AF210)=TRUE,HLOOKUP('CCR By Report Year'!AF210,'CCR By Report Year'!$R$4:$X$254,FinalData!$A210+1,FALSE),"..")</f>
        <v>..</v>
      </c>
      <c r="AF210" t="str">
        <f>IF(ISNUMBER('CCR By Report Year'!AG210)=TRUE,HLOOKUP('CCR By Report Year'!AG210,'CCR By Report Year'!$R$4:$X$254,FinalData!$A210+1,FALSE),"..")</f>
        <v>..</v>
      </c>
      <c r="AG210" t="str">
        <f>IF(ISNUMBER('CCR By Report Year'!AH210)=TRUE,HLOOKUP('CCR By Report Year'!AH210,'CCR By Report Year'!$R$4:$X$254,FinalData!$A210+1,FALSE),"..")</f>
        <v>..</v>
      </c>
      <c r="AH210" t="str">
        <f>IF(ISNUMBER('CCR By Report Year'!AI210)=TRUE,HLOOKUP('CCR By Report Year'!AI210,'CCR By Report Year'!$R$4:$X$254,FinalData!$A210+1,FALSE),"..")</f>
        <v>..</v>
      </c>
      <c r="AI210" t="str">
        <f>IF(ISNUMBER('CCR By Report Year'!AJ210)=TRUE,HLOOKUP('CCR By Report Year'!AJ210,'CCR By Report Year'!$R$4:$X$254,FinalData!$A210+1,FALSE),"..")</f>
        <v>..</v>
      </c>
    </row>
    <row r="211" spans="1:35" x14ac:dyDescent="0.35">
      <c r="A211">
        <v>207</v>
      </c>
      <c r="B211" t="s">
        <v>206</v>
      </c>
      <c r="C211" t="str">
        <f>IF(ISNUMBER('CCR By Report Year'!Z211)=TRUE,HLOOKUP('CCR By Report Year'!Z211,'CCR By Report Year'!$A$4:$H$254,FinalData!$A211+1,FALSE),"..")</f>
        <v>..</v>
      </c>
      <c r="D211">
        <f>IF(ISNUMBER('CCR By Report Year'!AA211)=TRUE,HLOOKUP('CCR By Report Year'!AA211,'CCR By Report Year'!$A$4:$H$254,FinalData!$A211+1,FALSE),"..")</f>
        <v>0.30059523809523808</v>
      </c>
      <c r="E211">
        <f>IF(ISNUMBER('CCR By Report Year'!AB211)=TRUE,HLOOKUP('CCR By Report Year'!AB211,'CCR By Report Year'!$A$4:$H$254,FinalData!$A211+1,FALSE),"..")</f>
        <v>0.36090136054421768</v>
      </c>
      <c r="F211">
        <f>IF(ISNUMBER('CCR By Report Year'!AC211)=TRUE,HLOOKUP('CCR By Report Year'!AC211,'CCR By Report Year'!$A$4:$H$254,FinalData!$A211+1,FALSE),"..")</f>
        <v>0.36090136054421768</v>
      </c>
      <c r="G211">
        <f>IF(ISNUMBER('CCR By Report Year'!AD211)=TRUE,HLOOKUP('CCR By Report Year'!AD211,'CCR By Report Year'!$A$4:$H$254,FinalData!$A211+1,FALSE),"..")</f>
        <v>0.32391428571428571</v>
      </c>
      <c r="H211">
        <f>IF(ISNUMBER('CCR By Report Year'!AE211)=TRUE,HLOOKUP('CCR By Report Year'!AE211,'CCR By Report Year'!$A$4:$H$254,FinalData!$A211+1,FALSE),"..")</f>
        <v>0.32391428571428571</v>
      </c>
      <c r="I211">
        <f>IF(ISNUMBER('CCR By Report Year'!AF211)=TRUE,HLOOKUP('CCR By Report Year'!AF211,'CCR By Report Year'!$A$4:$H$254,FinalData!$A211+1,FALSE),"..")</f>
        <v>0.32391428571428571</v>
      </c>
      <c r="J211">
        <f>IF(ISNUMBER('CCR By Report Year'!AG211)=TRUE,HLOOKUP('CCR By Report Year'!AG211,'CCR By Report Year'!$A$4:$H$254,FinalData!$A211+1,FALSE),"..")</f>
        <v>0.32391428571428571</v>
      </c>
      <c r="K211">
        <f>IF(ISNUMBER('CCR By Report Year'!AH211)=TRUE,HLOOKUP('CCR By Report Year'!AH211,'CCR By Report Year'!$A$4:$H$254,FinalData!$A211+1,FALSE),"..")</f>
        <v>0.32391428571428571</v>
      </c>
      <c r="L211">
        <f>IF(ISNUMBER('CCR By Report Year'!AI211)=TRUE,HLOOKUP('CCR By Report Year'!AI211,'CCR By Report Year'!$A$4:$H$254,FinalData!$A211+1,FALSE),"..")</f>
        <v>0.32391428571428571</v>
      </c>
      <c r="M211">
        <f>IF(ISNUMBER('CCR By Report Year'!AJ211)=TRUE,HLOOKUP('CCR By Report Year'!AJ211,'CCR By Report Year'!$A$4:$H$254,FinalData!$A211+1,FALSE),"..")</f>
        <v>0.32391428571428571</v>
      </c>
      <c r="N211" t="str">
        <f>IF(ISNUMBER('CCR By Report Year'!Z211)=TRUE,HLOOKUP('CCR By Report Year'!Z211,'CCR By Report Year'!$J$4:$P$254,FinalData!$A211+1,FALSE),"..")</f>
        <v>..</v>
      </c>
      <c r="O211">
        <f>IF(ISNUMBER('CCR By Report Year'!AA211)=TRUE,HLOOKUP('CCR By Report Year'!AA211,'CCR By Report Year'!$J$4:$P$254,FinalData!$A211+1,FALSE),"..")</f>
        <v>0.24523809523809526</v>
      </c>
      <c r="P211">
        <f>IF(ISNUMBER('CCR By Report Year'!AB211)=TRUE,HLOOKUP('CCR By Report Year'!AB211,'CCR By Report Year'!$J$4:$P$254,FinalData!$A211+1,FALSE),"..")</f>
        <v>0.3</v>
      </c>
      <c r="Q211">
        <f>IF(ISNUMBER('CCR By Report Year'!AC211)=TRUE,HLOOKUP('CCR By Report Year'!AC211,'CCR By Report Year'!$J$4:$P$254,FinalData!$A211+1,FALSE),"..")</f>
        <v>0.3</v>
      </c>
      <c r="R211">
        <f>IF(ISNUMBER('CCR By Report Year'!AD211)=TRUE,HLOOKUP('CCR By Report Year'!AD211,'CCR By Report Year'!$J$4:$P$254,FinalData!$A211+1,FALSE),"..")</f>
        <v>0.27617857142857144</v>
      </c>
      <c r="S211">
        <f>IF(ISNUMBER('CCR By Report Year'!AE211)=TRUE,HLOOKUP('CCR By Report Year'!AE211,'CCR By Report Year'!$J$4:$P$254,FinalData!$A211+1,FALSE),"..")</f>
        <v>0.27617857142857144</v>
      </c>
      <c r="T211">
        <f>IF(ISNUMBER('CCR By Report Year'!AF211)=TRUE,HLOOKUP('CCR By Report Year'!AF211,'CCR By Report Year'!$J$4:$P$254,FinalData!$A211+1,FALSE),"..")</f>
        <v>0.27617857142857144</v>
      </c>
      <c r="U211">
        <f>IF(ISNUMBER('CCR By Report Year'!AG211)=TRUE,HLOOKUP('CCR By Report Year'!AG211,'CCR By Report Year'!$J$4:$P$254,FinalData!$A211+1,FALSE),"..")</f>
        <v>0.27617857142857144</v>
      </c>
      <c r="V211">
        <f>IF(ISNUMBER('CCR By Report Year'!AH211)=TRUE,HLOOKUP('CCR By Report Year'!AH211,'CCR By Report Year'!$J$4:$P$254,FinalData!$A211+1,FALSE),"..")</f>
        <v>0.27617857142857144</v>
      </c>
      <c r="W211">
        <f>IF(ISNUMBER('CCR By Report Year'!AI211)=TRUE,HLOOKUP('CCR By Report Year'!AI211,'CCR By Report Year'!$J$4:$P$254,FinalData!$A211+1,FALSE),"..")</f>
        <v>0.27617857142857144</v>
      </c>
      <c r="X211">
        <f>IF(ISNUMBER('CCR By Report Year'!AJ211)=TRUE,HLOOKUP('CCR By Report Year'!AJ211,'CCR By Report Year'!$J$4:$P$254,FinalData!$A211+1,FALSE),"..")</f>
        <v>0.27617857142857144</v>
      </c>
      <c r="Y211" t="str">
        <f>IF(ISNUMBER('CCR By Report Year'!Z211)=TRUE,HLOOKUP('CCR By Report Year'!Z211,'CCR By Report Year'!$R$4:$X$254,FinalData!$A211+1,FALSE),"..")</f>
        <v>..</v>
      </c>
      <c r="Z211">
        <f>IF(ISNUMBER('CCR By Report Year'!AA211)=TRUE,HLOOKUP('CCR By Report Year'!AA211,'CCR By Report Year'!$R$4:$X$254,FinalData!$A211+1,FALSE),"..")</f>
        <v>0.28035714285714286</v>
      </c>
      <c r="AA211">
        <f>IF(ISNUMBER('CCR By Report Year'!AB211)=TRUE,HLOOKUP('CCR By Report Year'!AB211,'CCR By Report Year'!$R$4:$X$254,FinalData!$A211+1,FALSE),"..")</f>
        <v>0.29260204081632651</v>
      </c>
      <c r="AB211">
        <f>IF(ISNUMBER('CCR By Report Year'!AC211)=TRUE,HLOOKUP('CCR By Report Year'!AC211,'CCR By Report Year'!$R$4:$X$254,FinalData!$A211+1,FALSE),"..")</f>
        <v>0.29260204081632651</v>
      </c>
      <c r="AC211">
        <f>IF(ISNUMBER('CCR By Report Year'!AD211)=TRUE,HLOOKUP('CCR By Report Year'!AD211,'CCR By Report Year'!$R$4:$X$254,FinalData!$A211+1,FALSE),"..")</f>
        <v>0.28093928571428572</v>
      </c>
      <c r="AD211">
        <f>IF(ISNUMBER('CCR By Report Year'!AE211)=TRUE,HLOOKUP('CCR By Report Year'!AE211,'CCR By Report Year'!$R$4:$X$254,FinalData!$A211+1,FALSE),"..")</f>
        <v>0.28093928571428572</v>
      </c>
      <c r="AE211">
        <f>IF(ISNUMBER('CCR By Report Year'!AF211)=TRUE,HLOOKUP('CCR By Report Year'!AF211,'CCR By Report Year'!$R$4:$X$254,FinalData!$A211+1,FALSE),"..")</f>
        <v>0.28093928571428572</v>
      </c>
      <c r="AF211">
        <f>IF(ISNUMBER('CCR By Report Year'!AG211)=TRUE,HLOOKUP('CCR By Report Year'!AG211,'CCR By Report Year'!$R$4:$X$254,FinalData!$A211+1,FALSE),"..")</f>
        <v>0.28093928571428572</v>
      </c>
      <c r="AG211">
        <f>IF(ISNUMBER('CCR By Report Year'!AH211)=TRUE,HLOOKUP('CCR By Report Year'!AH211,'CCR By Report Year'!$R$4:$X$254,FinalData!$A211+1,FALSE),"..")</f>
        <v>0.28093928571428572</v>
      </c>
      <c r="AH211">
        <f>IF(ISNUMBER('CCR By Report Year'!AI211)=TRUE,HLOOKUP('CCR By Report Year'!AI211,'CCR By Report Year'!$R$4:$X$254,FinalData!$A211+1,FALSE),"..")</f>
        <v>0.28093928571428572</v>
      </c>
      <c r="AI211">
        <f>IF(ISNUMBER('CCR By Report Year'!AJ211)=TRUE,HLOOKUP('CCR By Report Year'!AJ211,'CCR By Report Year'!$R$4:$X$254,FinalData!$A211+1,FALSE),"..")</f>
        <v>0.28093928571428572</v>
      </c>
    </row>
    <row r="212" spans="1:35" x14ac:dyDescent="0.35">
      <c r="A212">
        <v>208</v>
      </c>
      <c r="B212" t="s">
        <v>207</v>
      </c>
      <c r="C212" t="str">
        <f>IF(ISNUMBER('CCR By Report Year'!Z212)=TRUE,HLOOKUP('CCR By Report Year'!Z212,'CCR By Report Year'!$A$4:$H$254,FinalData!$A212+1,FALSE),"..")</f>
        <v>..</v>
      </c>
      <c r="D212" t="str">
        <f>IF(ISNUMBER('CCR By Report Year'!AA212)=TRUE,HLOOKUP('CCR By Report Year'!AA212,'CCR By Report Year'!$A$4:$H$254,FinalData!$A212+1,FALSE),"..")</f>
        <v>..</v>
      </c>
      <c r="E212" t="str">
        <f>IF(ISNUMBER('CCR By Report Year'!AB212)=TRUE,HLOOKUP('CCR By Report Year'!AB212,'CCR By Report Year'!$A$4:$H$254,FinalData!$A212+1,FALSE),"..")</f>
        <v>..</v>
      </c>
      <c r="F212" t="str">
        <f>IF(ISNUMBER('CCR By Report Year'!AC212)=TRUE,HLOOKUP('CCR By Report Year'!AC212,'CCR By Report Year'!$A$4:$H$254,FinalData!$A212+1,FALSE),"..")</f>
        <v>..</v>
      </c>
      <c r="G212" t="str">
        <f>IF(ISNUMBER('CCR By Report Year'!AD212)=TRUE,HLOOKUP('CCR By Report Year'!AD212,'CCR By Report Year'!$A$4:$H$254,FinalData!$A212+1,FALSE),"..")</f>
        <v>..</v>
      </c>
      <c r="H212" t="str">
        <f>IF(ISNUMBER('CCR By Report Year'!AE212)=TRUE,HLOOKUP('CCR By Report Year'!AE212,'CCR By Report Year'!$A$4:$H$254,FinalData!$A212+1,FALSE),"..")</f>
        <v>..</v>
      </c>
      <c r="I212" t="str">
        <f>IF(ISNUMBER('CCR By Report Year'!AF212)=TRUE,HLOOKUP('CCR By Report Year'!AF212,'CCR By Report Year'!$A$4:$H$254,FinalData!$A212+1,FALSE),"..")</f>
        <v>..</v>
      </c>
      <c r="J212" t="str">
        <f>IF(ISNUMBER('CCR By Report Year'!AG212)=TRUE,HLOOKUP('CCR By Report Year'!AG212,'CCR By Report Year'!$A$4:$H$254,FinalData!$A212+1,FALSE),"..")</f>
        <v>..</v>
      </c>
      <c r="K212" t="str">
        <f>IF(ISNUMBER('CCR By Report Year'!AH212)=TRUE,HLOOKUP('CCR By Report Year'!AH212,'CCR By Report Year'!$A$4:$H$254,FinalData!$A212+1,FALSE),"..")</f>
        <v>..</v>
      </c>
      <c r="L212" t="str">
        <f>IF(ISNUMBER('CCR By Report Year'!AI212)=TRUE,HLOOKUP('CCR By Report Year'!AI212,'CCR By Report Year'!$A$4:$H$254,FinalData!$A212+1,FALSE),"..")</f>
        <v>..</v>
      </c>
      <c r="M212" t="str">
        <f>IF(ISNUMBER('CCR By Report Year'!AJ212)=TRUE,HLOOKUP('CCR By Report Year'!AJ212,'CCR By Report Year'!$A$4:$H$254,FinalData!$A212+1,FALSE),"..")</f>
        <v>..</v>
      </c>
      <c r="N212" t="str">
        <f>IF(ISNUMBER('CCR By Report Year'!Z212)=TRUE,HLOOKUP('CCR By Report Year'!Z212,'CCR By Report Year'!$J$4:$P$254,FinalData!$A212+1,FALSE),"..")</f>
        <v>..</v>
      </c>
      <c r="O212" t="str">
        <f>IF(ISNUMBER('CCR By Report Year'!AA212)=TRUE,HLOOKUP('CCR By Report Year'!AA212,'CCR By Report Year'!$J$4:$P$254,FinalData!$A212+1,FALSE),"..")</f>
        <v>..</v>
      </c>
      <c r="P212" t="str">
        <f>IF(ISNUMBER('CCR By Report Year'!AB212)=TRUE,HLOOKUP('CCR By Report Year'!AB212,'CCR By Report Year'!$J$4:$P$254,FinalData!$A212+1,FALSE),"..")</f>
        <v>..</v>
      </c>
      <c r="Q212" t="str">
        <f>IF(ISNUMBER('CCR By Report Year'!AC212)=TRUE,HLOOKUP('CCR By Report Year'!AC212,'CCR By Report Year'!$J$4:$P$254,FinalData!$A212+1,FALSE),"..")</f>
        <v>..</v>
      </c>
      <c r="R212" t="str">
        <f>IF(ISNUMBER('CCR By Report Year'!AD212)=TRUE,HLOOKUP('CCR By Report Year'!AD212,'CCR By Report Year'!$J$4:$P$254,FinalData!$A212+1,FALSE),"..")</f>
        <v>..</v>
      </c>
      <c r="S212" t="str">
        <f>IF(ISNUMBER('CCR By Report Year'!AE212)=TRUE,HLOOKUP('CCR By Report Year'!AE212,'CCR By Report Year'!$J$4:$P$254,FinalData!$A212+1,FALSE),"..")</f>
        <v>..</v>
      </c>
      <c r="T212" t="str">
        <f>IF(ISNUMBER('CCR By Report Year'!AF212)=TRUE,HLOOKUP('CCR By Report Year'!AF212,'CCR By Report Year'!$J$4:$P$254,FinalData!$A212+1,FALSE),"..")</f>
        <v>..</v>
      </c>
      <c r="U212" t="str">
        <f>IF(ISNUMBER('CCR By Report Year'!AG212)=TRUE,HLOOKUP('CCR By Report Year'!AG212,'CCR By Report Year'!$J$4:$P$254,FinalData!$A212+1,FALSE),"..")</f>
        <v>..</v>
      </c>
      <c r="V212" t="str">
        <f>IF(ISNUMBER('CCR By Report Year'!AH212)=TRUE,HLOOKUP('CCR By Report Year'!AH212,'CCR By Report Year'!$J$4:$P$254,FinalData!$A212+1,FALSE),"..")</f>
        <v>..</v>
      </c>
      <c r="W212" t="str">
        <f>IF(ISNUMBER('CCR By Report Year'!AI212)=TRUE,HLOOKUP('CCR By Report Year'!AI212,'CCR By Report Year'!$J$4:$P$254,FinalData!$A212+1,FALSE),"..")</f>
        <v>..</v>
      </c>
      <c r="X212" t="str">
        <f>IF(ISNUMBER('CCR By Report Year'!AJ212)=TRUE,HLOOKUP('CCR By Report Year'!AJ212,'CCR By Report Year'!$J$4:$P$254,FinalData!$A212+1,FALSE),"..")</f>
        <v>..</v>
      </c>
      <c r="Y212" t="str">
        <f>IF(ISNUMBER('CCR By Report Year'!Z212)=TRUE,HLOOKUP('CCR By Report Year'!Z212,'CCR By Report Year'!$R$4:$X$254,FinalData!$A212+1,FALSE),"..")</f>
        <v>..</v>
      </c>
      <c r="Z212" t="str">
        <f>IF(ISNUMBER('CCR By Report Year'!AA212)=TRUE,HLOOKUP('CCR By Report Year'!AA212,'CCR By Report Year'!$R$4:$X$254,FinalData!$A212+1,FALSE),"..")</f>
        <v>..</v>
      </c>
      <c r="AA212" t="str">
        <f>IF(ISNUMBER('CCR By Report Year'!AB212)=TRUE,HLOOKUP('CCR By Report Year'!AB212,'CCR By Report Year'!$R$4:$X$254,FinalData!$A212+1,FALSE),"..")</f>
        <v>..</v>
      </c>
      <c r="AB212" t="str">
        <f>IF(ISNUMBER('CCR By Report Year'!AC212)=TRUE,HLOOKUP('CCR By Report Year'!AC212,'CCR By Report Year'!$R$4:$X$254,FinalData!$A212+1,FALSE),"..")</f>
        <v>..</v>
      </c>
      <c r="AC212" t="str">
        <f>IF(ISNUMBER('CCR By Report Year'!AD212)=TRUE,HLOOKUP('CCR By Report Year'!AD212,'CCR By Report Year'!$R$4:$X$254,FinalData!$A212+1,FALSE),"..")</f>
        <v>..</v>
      </c>
      <c r="AD212" t="str">
        <f>IF(ISNUMBER('CCR By Report Year'!AE212)=TRUE,HLOOKUP('CCR By Report Year'!AE212,'CCR By Report Year'!$R$4:$X$254,FinalData!$A212+1,FALSE),"..")</f>
        <v>..</v>
      </c>
      <c r="AE212" t="str">
        <f>IF(ISNUMBER('CCR By Report Year'!AF212)=TRUE,HLOOKUP('CCR By Report Year'!AF212,'CCR By Report Year'!$R$4:$X$254,FinalData!$A212+1,FALSE),"..")</f>
        <v>..</v>
      </c>
      <c r="AF212" t="str">
        <f>IF(ISNUMBER('CCR By Report Year'!AG212)=TRUE,HLOOKUP('CCR By Report Year'!AG212,'CCR By Report Year'!$R$4:$X$254,FinalData!$A212+1,FALSE),"..")</f>
        <v>..</v>
      </c>
      <c r="AG212" t="str">
        <f>IF(ISNUMBER('CCR By Report Year'!AH212)=TRUE,HLOOKUP('CCR By Report Year'!AH212,'CCR By Report Year'!$R$4:$X$254,FinalData!$A212+1,FALSE),"..")</f>
        <v>..</v>
      </c>
      <c r="AH212" t="str">
        <f>IF(ISNUMBER('CCR By Report Year'!AI212)=TRUE,HLOOKUP('CCR By Report Year'!AI212,'CCR By Report Year'!$R$4:$X$254,FinalData!$A212+1,FALSE),"..")</f>
        <v>..</v>
      </c>
      <c r="AI212" t="str">
        <f>IF(ISNUMBER('CCR By Report Year'!AJ212)=TRUE,HLOOKUP('CCR By Report Year'!AJ212,'CCR By Report Year'!$R$4:$X$254,FinalData!$A212+1,FALSE),"..")</f>
        <v>..</v>
      </c>
    </row>
    <row r="213" spans="1:35" x14ac:dyDescent="0.35">
      <c r="A213">
        <v>209</v>
      </c>
      <c r="B213" t="s">
        <v>208</v>
      </c>
      <c r="C213" t="str">
        <f>IF(ISNUMBER('CCR By Report Year'!Z213)=TRUE,HLOOKUP('CCR By Report Year'!Z213,'CCR By Report Year'!$A$4:$H$254,FinalData!$A213+1,FALSE),"..")</f>
        <v>..</v>
      </c>
      <c r="D213">
        <f>IF(ISNUMBER('CCR By Report Year'!AA213)=TRUE,HLOOKUP('CCR By Report Year'!AA213,'CCR By Report Year'!$A$4:$H$254,FinalData!$A213+1,FALSE),"..")</f>
        <v>0.23095238095238096</v>
      </c>
      <c r="E213">
        <f>IF(ISNUMBER('CCR By Report Year'!AB213)=TRUE,HLOOKUP('CCR By Report Year'!AB213,'CCR By Report Year'!$A$4:$H$254,FinalData!$A213+1,FALSE),"..")</f>
        <v>0.25442602040816326</v>
      </c>
      <c r="F213">
        <f>IF(ISNUMBER('CCR By Report Year'!AC213)=TRUE,HLOOKUP('CCR By Report Year'!AC213,'CCR By Report Year'!$A$4:$H$254,FinalData!$A213+1,FALSE),"..")</f>
        <v>0.25442602040816326</v>
      </c>
      <c r="G213">
        <f>IF(ISNUMBER('CCR By Report Year'!AD213)=TRUE,HLOOKUP('CCR By Report Year'!AD213,'CCR By Report Year'!$A$4:$H$254,FinalData!$A213+1,FALSE),"..")</f>
        <v>0.23173778571428572</v>
      </c>
      <c r="H213">
        <f>IF(ISNUMBER('CCR By Report Year'!AE213)=TRUE,HLOOKUP('CCR By Report Year'!AE213,'CCR By Report Year'!$A$4:$H$254,FinalData!$A213+1,FALSE),"..")</f>
        <v>0.23173778571428572</v>
      </c>
      <c r="I213">
        <f>IF(ISNUMBER('CCR By Report Year'!AF213)=TRUE,HLOOKUP('CCR By Report Year'!AF213,'CCR By Report Year'!$A$4:$H$254,FinalData!$A213+1,FALSE),"..")</f>
        <v>0.23173778571428572</v>
      </c>
      <c r="J213">
        <f>IF(ISNUMBER('CCR By Report Year'!AG213)=TRUE,HLOOKUP('CCR By Report Year'!AG213,'CCR By Report Year'!$A$4:$H$254,FinalData!$A213+1,FALSE),"..")</f>
        <v>0.23173778571428572</v>
      </c>
      <c r="K213">
        <f>IF(ISNUMBER('CCR By Report Year'!AH213)=TRUE,HLOOKUP('CCR By Report Year'!AH213,'CCR By Report Year'!$A$4:$H$254,FinalData!$A213+1,FALSE),"..")</f>
        <v>0.23173778571428572</v>
      </c>
      <c r="L213">
        <f>IF(ISNUMBER('CCR By Report Year'!AI213)=TRUE,HLOOKUP('CCR By Report Year'!AI213,'CCR By Report Year'!$A$4:$H$254,FinalData!$A213+1,FALSE),"..")</f>
        <v>0.23173778571428572</v>
      </c>
      <c r="M213">
        <f>IF(ISNUMBER('CCR By Report Year'!AJ213)=TRUE,HLOOKUP('CCR By Report Year'!AJ213,'CCR By Report Year'!$A$4:$H$254,FinalData!$A213+1,FALSE),"..")</f>
        <v>0.23173778571428572</v>
      </c>
      <c r="N213" t="str">
        <f>IF(ISNUMBER('CCR By Report Year'!Z213)=TRUE,HLOOKUP('CCR By Report Year'!Z213,'CCR By Report Year'!$J$4:$P$254,FinalData!$A213+1,FALSE),"..")</f>
        <v>..</v>
      </c>
      <c r="O213">
        <f>IF(ISNUMBER('CCR By Report Year'!AA213)=TRUE,HLOOKUP('CCR By Report Year'!AA213,'CCR By Report Year'!$J$4:$P$254,FinalData!$A213+1,FALSE),"..")</f>
        <v>0.3</v>
      </c>
      <c r="P213">
        <f>IF(ISNUMBER('CCR By Report Year'!AB213)=TRUE,HLOOKUP('CCR By Report Year'!AB213,'CCR By Report Year'!$J$4:$P$254,FinalData!$A213+1,FALSE),"..")</f>
        <v>0.31333333333333335</v>
      </c>
      <c r="Q213">
        <f>IF(ISNUMBER('CCR By Report Year'!AC213)=TRUE,HLOOKUP('CCR By Report Year'!AC213,'CCR By Report Year'!$J$4:$P$254,FinalData!$A213+1,FALSE),"..")</f>
        <v>0.31333333333333335</v>
      </c>
      <c r="R213">
        <f>IF(ISNUMBER('CCR By Report Year'!AD213)=TRUE,HLOOKUP('CCR By Report Year'!AD213,'CCR By Report Year'!$J$4:$P$254,FinalData!$A213+1,FALSE),"..")</f>
        <v>0.22916642857142858</v>
      </c>
      <c r="S213">
        <f>IF(ISNUMBER('CCR By Report Year'!AE213)=TRUE,HLOOKUP('CCR By Report Year'!AE213,'CCR By Report Year'!$J$4:$P$254,FinalData!$A213+1,FALSE),"..")</f>
        <v>0.22916642857142858</v>
      </c>
      <c r="T213">
        <f>IF(ISNUMBER('CCR By Report Year'!AF213)=TRUE,HLOOKUP('CCR By Report Year'!AF213,'CCR By Report Year'!$J$4:$P$254,FinalData!$A213+1,FALSE),"..")</f>
        <v>0.22916642857142858</v>
      </c>
      <c r="U213">
        <f>IF(ISNUMBER('CCR By Report Year'!AG213)=TRUE,HLOOKUP('CCR By Report Year'!AG213,'CCR By Report Year'!$J$4:$P$254,FinalData!$A213+1,FALSE),"..")</f>
        <v>0.22916642857142858</v>
      </c>
      <c r="V213">
        <f>IF(ISNUMBER('CCR By Report Year'!AH213)=TRUE,HLOOKUP('CCR By Report Year'!AH213,'CCR By Report Year'!$J$4:$P$254,FinalData!$A213+1,FALSE),"..")</f>
        <v>0.22916642857142858</v>
      </c>
      <c r="W213">
        <f>IF(ISNUMBER('CCR By Report Year'!AI213)=TRUE,HLOOKUP('CCR By Report Year'!AI213,'CCR By Report Year'!$J$4:$P$254,FinalData!$A213+1,FALSE),"..")</f>
        <v>0.22916642857142858</v>
      </c>
      <c r="X213">
        <f>IF(ISNUMBER('CCR By Report Year'!AJ213)=TRUE,HLOOKUP('CCR By Report Year'!AJ213,'CCR By Report Year'!$J$4:$P$254,FinalData!$A213+1,FALSE),"..")</f>
        <v>0.22916642857142858</v>
      </c>
      <c r="Y213" t="str">
        <f>IF(ISNUMBER('CCR By Report Year'!Z213)=TRUE,HLOOKUP('CCR By Report Year'!Z213,'CCR By Report Year'!$R$4:$X$254,FinalData!$A213+1,FALSE),"..")</f>
        <v>..</v>
      </c>
      <c r="Z213">
        <f>IF(ISNUMBER('CCR By Report Year'!AA213)=TRUE,HLOOKUP('CCR By Report Year'!AA213,'CCR By Report Year'!$R$4:$X$254,FinalData!$A213+1,FALSE),"..")</f>
        <v>0.25714285714285717</v>
      </c>
      <c r="AA213">
        <f>IF(ISNUMBER('CCR By Report Year'!AB213)=TRUE,HLOOKUP('CCR By Report Year'!AB213,'CCR By Report Year'!$R$4:$X$254,FinalData!$A213+1,FALSE),"..")</f>
        <v>0.27500000000000002</v>
      </c>
      <c r="AB213">
        <f>IF(ISNUMBER('CCR By Report Year'!AC213)=TRUE,HLOOKUP('CCR By Report Year'!AC213,'CCR By Report Year'!$R$4:$X$254,FinalData!$A213+1,FALSE),"..")</f>
        <v>0.27500000000000002</v>
      </c>
      <c r="AC213">
        <f>IF(ISNUMBER('CCR By Report Year'!AD213)=TRUE,HLOOKUP('CCR By Report Year'!AD213,'CCR By Report Year'!$R$4:$X$254,FinalData!$A213+1,FALSE),"..")</f>
        <v>0.17797607142857141</v>
      </c>
      <c r="AD213">
        <f>IF(ISNUMBER('CCR By Report Year'!AE213)=TRUE,HLOOKUP('CCR By Report Year'!AE213,'CCR By Report Year'!$R$4:$X$254,FinalData!$A213+1,FALSE),"..")</f>
        <v>0.17797607142857141</v>
      </c>
      <c r="AE213">
        <f>IF(ISNUMBER('CCR By Report Year'!AF213)=TRUE,HLOOKUP('CCR By Report Year'!AF213,'CCR By Report Year'!$R$4:$X$254,FinalData!$A213+1,FALSE),"..")</f>
        <v>0.17797607142857141</v>
      </c>
      <c r="AF213">
        <f>IF(ISNUMBER('CCR By Report Year'!AG213)=TRUE,HLOOKUP('CCR By Report Year'!AG213,'CCR By Report Year'!$R$4:$X$254,FinalData!$A213+1,FALSE),"..")</f>
        <v>0.17797607142857141</v>
      </c>
      <c r="AG213">
        <f>IF(ISNUMBER('CCR By Report Year'!AH213)=TRUE,HLOOKUP('CCR By Report Year'!AH213,'CCR By Report Year'!$R$4:$X$254,FinalData!$A213+1,FALSE),"..")</f>
        <v>0.17797607142857141</v>
      </c>
      <c r="AH213">
        <f>IF(ISNUMBER('CCR By Report Year'!AI213)=TRUE,HLOOKUP('CCR By Report Year'!AI213,'CCR By Report Year'!$R$4:$X$254,FinalData!$A213+1,FALSE),"..")</f>
        <v>0.17797607142857141</v>
      </c>
      <c r="AI213">
        <f>IF(ISNUMBER('CCR By Report Year'!AJ213)=TRUE,HLOOKUP('CCR By Report Year'!AJ213,'CCR By Report Year'!$R$4:$X$254,FinalData!$A213+1,FALSE),"..")</f>
        <v>0.17797607142857141</v>
      </c>
    </row>
    <row r="214" spans="1:35" x14ac:dyDescent="0.35">
      <c r="A214">
        <v>210</v>
      </c>
      <c r="B214" t="s">
        <v>209</v>
      </c>
      <c r="C214" t="str">
        <f>IF(ISNUMBER('CCR By Report Year'!Z214)=TRUE,HLOOKUP('CCR By Report Year'!Z214,'CCR By Report Year'!$A$4:$H$254,FinalData!$A214+1,FALSE),"..")</f>
        <v>..</v>
      </c>
      <c r="D214" t="str">
        <f>IF(ISNUMBER('CCR By Report Year'!AA214)=TRUE,HLOOKUP('CCR By Report Year'!AA214,'CCR By Report Year'!$A$4:$H$254,FinalData!$A214+1,FALSE),"..")</f>
        <v>..</v>
      </c>
      <c r="E214" t="str">
        <f>IF(ISNUMBER('CCR By Report Year'!AB214)=TRUE,HLOOKUP('CCR By Report Year'!AB214,'CCR By Report Year'!$A$4:$H$254,FinalData!$A214+1,FALSE),"..")</f>
        <v>..</v>
      </c>
      <c r="F214" t="str">
        <f>IF(ISNUMBER('CCR By Report Year'!AC214)=TRUE,HLOOKUP('CCR By Report Year'!AC214,'CCR By Report Year'!$A$4:$H$254,FinalData!$A214+1,FALSE),"..")</f>
        <v>..</v>
      </c>
      <c r="G214" t="str">
        <f>IF(ISNUMBER('CCR By Report Year'!AD214)=TRUE,HLOOKUP('CCR By Report Year'!AD214,'CCR By Report Year'!$A$4:$H$254,FinalData!$A214+1,FALSE),"..")</f>
        <v>..</v>
      </c>
      <c r="H214" t="str">
        <f>IF(ISNUMBER('CCR By Report Year'!AE214)=TRUE,HLOOKUP('CCR By Report Year'!AE214,'CCR By Report Year'!$A$4:$H$254,FinalData!$A214+1,FALSE),"..")</f>
        <v>..</v>
      </c>
      <c r="I214" t="str">
        <f>IF(ISNUMBER('CCR By Report Year'!AF214)=TRUE,HLOOKUP('CCR By Report Year'!AF214,'CCR By Report Year'!$A$4:$H$254,FinalData!$A214+1,FALSE),"..")</f>
        <v>..</v>
      </c>
      <c r="J214" t="str">
        <f>IF(ISNUMBER('CCR By Report Year'!AG214)=TRUE,HLOOKUP('CCR By Report Year'!AG214,'CCR By Report Year'!$A$4:$H$254,FinalData!$A214+1,FALSE),"..")</f>
        <v>..</v>
      </c>
      <c r="K214" t="str">
        <f>IF(ISNUMBER('CCR By Report Year'!AH214)=TRUE,HLOOKUP('CCR By Report Year'!AH214,'CCR By Report Year'!$A$4:$H$254,FinalData!$A214+1,FALSE),"..")</f>
        <v>..</v>
      </c>
      <c r="L214" t="str">
        <f>IF(ISNUMBER('CCR By Report Year'!AI214)=TRUE,HLOOKUP('CCR By Report Year'!AI214,'CCR By Report Year'!$A$4:$H$254,FinalData!$A214+1,FALSE),"..")</f>
        <v>..</v>
      </c>
      <c r="M214" t="str">
        <f>IF(ISNUMBER('CCR By Report Year'!AJ214)=TRUE,HLOOKUP('CCR By Report Year'!AJ214,'CCR By Report Year'!$A$4:$H$254,FinalData!$A214+1,FALSE),"..")</f>
        <v>..</v>
      </c>
      <c r="N214" t="str">
        <f>IF(ISNUMBER('CCR By Report Year'!Z214)=TRUE,HLOOKUP('CCR By Report Year'!Z214,'CCR By Report Year'!$J$4:$P$254,FinalData!$A214+1,FALSE),"..")</f>
        <v>..</v>
      </c>
      <c r="O214" t="str">
        <f>IF(ISNUMBER('CCR By Report Year'!AA214)=TRUE,HLOOKUP('CCR By Report Year'!AA214,'CCR By Report Year'!$J$4:$P$254,FinalData!$A214+1,FALSE),"..")</f>
        <v>..</v>
      </c>
      <c r="P214" t="str">
        <f>IF(ISNUMBER('CCR By Report Year'!AB214)=TRUE,HLOOKUP('CCR By Report Year'!AB214,'CCR By Report Year'!$J$4:$P$254,FinalData!$A214+1,FALSE),"..")</f>
        <v>..</v>
      </c>
      <c r="Q214" t="str">
        <f>IF(ISNUMBER('CCR By Report Year'!AC214)=TRUE,HLOOKUP('CCR By Report Year'!AC214,'CCR By Report Year'!$J$4:$P$254,FinalData!$A214+1,FALSE),"..")</f>
        <v>..</v>
      </c>
      <c r="R214" t="str">
        <f>IF(ISNUMBER('CCR By Report Year'!AD214)=TRUE,HLOOKUP('CCR By Report Year'!AD214,'CCR By Report Year'!$J$4:$P$254,FinalData!$A214+1,FALSE),"..")</f>
        <v>..</v>
      </c>
      <c r="S214" t="str">
        <f>IF(ISNUMBER('CCR By Report Year'!AE214)=TRUE,HLOOKUP('CCR By Report Year'!AE214,'CCR By Report Year'!$J$4:$P$254,FinalData!$A214+1,FALSE),"..")</f>
        <v>..</v>
      </c>
      <c r="T214" t="str">
        <f>IF(ISNUMBER('CCR By Report Year'!AF214)=TRUE,HLOOKUP('CCR By Report Year'!AF214,'CCR By Report Year'!$J$4:$P$254,FinalData!$A214+1,FALSE),"..")</f>
        <v>..</v>
      </c>
      <c r="U214" t="str">
        <f>IF(ISNUMBER('CCR By Report Year'!AG214)=TRUE,HLOOKUP('CCR By Report Year'!AG214,'CCR By Report Year'!$J$4:$P$254,FinalData!$A214+1,FALSE),"..")</f>
        <v>..</v>
      </c>
      <c r="V214" t="str">
        <f>IF(ISNUMBER('CCR By Report Year'!AH214)=TRUE,HLOOKUP('CCR By Report Year'!AH214,'CCR By Report Year'!$J$4:$P$254,FinalData!$A214+1,FALSE),"..")</f>
        <v>..</v>
      </c>
      <c r="W214" t="str">
        <f>IF(ISNUMBER('CCR By Report Year'!AI214)=TRUE,HLOOKUP('CCR By Report Year'!AI214,'CCR By Report Year'!$J$4:$P$254,FinalData!$A214+1,FALSE),"..")</f>
        <v>..</v>
      </c>
      <c r="X214" t="str">
        <f>IF(ISNUMBER('CCR By Report Year'!AJ214)=TRUE,HLOOKUP('CCR By Report Year'!AJ214,'CCR By Report Year'!$J$4:$P$254,FinalData!$A214+1,FALSE),"..")</f>
        <v>..</v>
      </c>
      <c r="Y214" t="str">
        <f>IF(ISNUMBER('CCR By Report Year'!Z214)=TRUE,HLOOKUP('CCR By Report Year'!Z214,'CCR By Report Year'!$R$4:$X$254,FinalData!$A214+1,FALSE),"..")</f>
        <v>..</v>
      </c>
      <c r="Z214" t="str">
        <f>IF(ISNUMBER('CCR By Report Year'!AA214)=TRUE,HLOOKUP('CCR By Report Year'!AA214,'CCR By Report Year'!$R$4:$X$254,FinalData!$A214+1,FALSE),"..")</f>
        <v>..</v>
      </c>
      <c r="AA214" t="str">
        <f>IF(ISNUMBER('CCR By Report Year'!AB214)=TRUE,HLOOKUP('CCR By Report Year'!AB214,'CCR By Report Year'!$R$4:$X$254,FinalData!$A214+1,FALSE),"..")</f>
        <v>..</v>
      </c>
      <c r="AB214" t="str">
        <f>IF(ISNUMBER('CCR By Report Year'!AC214)=TRUE,HLOOKUP('CCR By Report Year'!AC214,'CCR By Report Year'!$R$4:$X$254,FinalData!$A214+1,FALSE),"..")</f>
        <v>..</v>
      </c>
      <c r="AC214" t="str">
        <f>IF(ISNUMBER('CCR By Report Year'!AD214)=TRUE,HLOOKUP('CCR By Report Year'!AD214,'CCR By Report Year'!$R$4:$X$254,FinalData!$A214+1,FALSE),"..")</f>
        <v>..</v>
      </c>
      <c r="AD214" t="str">
        <f>IF(ISNUMBER('CCR By Report Year'!AE214)=TRUE,HLOOKUP('CCR By Report Year'!AE214,'CCR By Report Year'!$R$4:$X$254,FinalData!$A214+1,FALSE),"..")</f>
        <v>..</v>
      </c>
      <c r="AE214" t="str">
        <f>IF(ISNUMBER('CCR By Report Year'!AF214)=TRUE,HLOOKUP('CCR By Report Year'!AF214,'CCR By Report Year'!$R$4:$X$254,FinalData!$A214+1,FALSE),"..")</f>
        <v>..</v>
      </c>
      <c r="AF214" t="str">
        <f>IF(ISNUMBER('CCR By Report Year'!AG214)=TRUE,HLOOKUP('CCR By Report Year'!AG214,'CCR By Report Year'!$R$4:$X$254,FinalData!$A214+1,FALSE),"..")</f>
        <v>..</v>
      </c>
      <c r="AG214" t="str">
        <f>IF(ISNUMBER('CCR By Report Year'!AH214)=TRUE,HLOOKUP('CCR By Report Year'!AH214,'CCR By Report Year'!$R$4:$X$254,FinalData!$A214+1,FALSE),"..")</f>
        <v>..</v>
      </c>
      <c r="AH214" t="str">
        <f>IF(ISNUMBER('CCR By Report Year'!AI214)=TRUE,HLOOKUP('CCR By Report Year'!AI214,'CCR By Report Year'!$R$4:$X$254,FinalData!$A214+1,FALSE),"..")</f>
        <v>..</v>
      </c>
      <c r="AI214" t="str">
        <f>IF(ISNUMBER('CCR By Report Year'!AJ214)=TRUE,HLOOKUP('CCR By Report Year'!AJ214,'CCR By Report Year'!$R$4:$X$254,FinalData!$A214+1,FALSE),"..")</f>
        <v>..</v>
      </c>
    </row>
    <row r="215" spans="1:35" x14ac:dyDescent="0.35">
      <c r="A215">
        <v>211</v>
      </c>
      <c r="B215" t="s">
        <v>210</v>
      </c>
      <c r="C215" t="str">
        <f>IF(ISNUMBER('CCR By Report Year'!Z215)=TRUE,HLOOKUP('CCR By Report Year'!Z215,'CCR By Report Year'!$A$4:$H$254,FinalData!$A215+1,FALSE),"..")</f>
        <v>..</v>
      </c>
      <c r="D215" t="str">
        <f>IF(ISNUMBER('CCR By Report Year'!AA215)=TRUE,HLOOKUP('CCR By Report Year'!AA215,'CCR By Report Year'!$A$4:$H$254,FinalData!$A215+1,FALSE),"..")</f>
        <v>..</v>
      </c>
      <c r="E215" t="str">
        <f>IF(ISNUMBER('CCR By Report Year'!AB215)=TRUE,HLOOKUP('CCR By Report Year'!AB215,'CCR By Report Year'!$A$4:$H$254,FinalData!$A215+1,FALSE),"..")</f>
        <v>..</v>
      </c>
      <c r="F215" t="str">
        <f>IF(ISNUMBER('CCR By Report Year'!AC215)=TRUE,HLOOKUP('CCR By Report Year'!AC215,'CCR By Report Year'!$A$4:$H$254,FinalData!$A215+1,FALSE),"..")</f>
        <v>..</v>
      </c>
      <c r="G215" t="str">
        <f>IF(ISNUMBER('CCR By Report Year'!AD215)=TRUE,HLOOKUP('CCR By Report Year'!AD215,'CCR By Report Year'!$A$4:$H$254,FinalData!$A215+1,FALSE),"..")</f>
        <v>..</v>
      </c>
      <c r="H215" t="str">
        <f>IF(ISNUMBER('CCR By Report Year'!AE215)=TRUE,HLOOKUP('CCR By Report Year'!AE215,'CCR By Report Year'!$A$4:$H$254,FinalData!$A215+1,FALSE),"..")</f>
        <v>..</v>
      </c>
      <c r="I215" t="str">
        <f>IF(ISNUMBER('CCR By Report Year'!AF215)=TRUE,HLOOKUP('CCR By Report Year'!AF215,'CCR By Report Year'!$A$4:$H$254,FinalData!$A215+1,FALSE),"..")</f>
        <v>..</v>
      </c>
      <c r="J215" t="str">
        <f>IF(ISNUMBER('CCR By Report Year'!AG215)=TRUE,HLOOKUP('CCR By Report Year'!AG215,'CCR By Report Year'!$A$4:$H$254,FinalData!$A215+1,FALSE),"..")</f>
        <v>..</v>
      </c>
      <c r="K215" t="str">
        <f>IF(ISNUMBER('CCR By Report Year'!AH215)=TRUE,HLOOKUP('CCR By Report Year'!AH215,'CCR By Report Year'!$A$4:$H$254,FinalData!$A215+1,FALSE),"..")</f>
        <v>..</v>
      </c>
      <c r="L215" t="str">
        <f>IF(ISNUMBER('CCR By Report Year'!AI215)=TRUE,HLOOKUP('CCR By Report Year'!AI215,'CCR By Report Year'!$A$4:$H$254,FinalData!$A215+1,FALSE),"..")</f>
        <v>..</v>
      </c>
      <c r="M215" t="str">
        <f>IF(ISNUMBER('CCR By Report Year'!AJ215)=TRUE,HLOOKUP('CCR By Report Year'!AJ215,'CCR By Report Year'!$A$4:$H$254,FinalData!$A215+1,FALSE),"..")</f>
        <v>..</v>
      </c>
      <c r="N215" t="str">
        <f>IF(ISNUMBER('CCR By Report Year'!Z215)=TRUE,HLOOKUP('CCR By Report Year'!Z215,'CCR By Report Year'!$J$4:$P$254,FinalData!$A215+1,FALSE),"..")</f>
        <v>..</v>
      </c>
      <c r="O215" t="str">
        <f>IF(ISNUMBER('CCR By Report Year'!AA215)=TRUE,HLOOKUP('CCR By Report Year'!AA215,'CCR By Report Year'!$J$4:$P$254,FinalData!$A215+1,FALSE),"..")</f>
        <v>..</v>
      </c>
      <c r="P215" t="str">
        <f>IF(ISNUMBER('CCR By Report Year'!AB215)=TRUE,HLOOKUP('CCR By Report Year'!AB215,'CCR By Report Year'!$J$4:$P$254,FinalData!$A215+1,FALSE),"..")</f>
        <v>..</v>
      </c>
      <c r="Q215" t="str">
        <f>IF(ISNUMBER('CCR By Report Year'!AC215)=TRUE,HLOOKUP('CCR By Report Year'!AC215,'CCR By Report Year'!$J$4:$P$254,FinalData!$A215+1,FALSE),"..")</f>
        <v>..</v>
      </c>
      <c r="R215" t="str">
        <f>IF(ISNUMBER('CCR By Report Year'!AD215)=TRUE,HLOOKUP('CCR By Report Year'!AD215,'CCR By Report Year'!$J$4:$P$254,FinalData!$A215+1,FALSE),"..")</f>
        <v>..</v>
      </c>
      <c r="S215" t="str">
        <f>IF(ISNUMBER('CCR By Report Year'!AE215)=TRUE,HLOOKUP('CCR By Report Year'!AE215,'CCR By Report Year'!$J$4:$P$254,FinalData!$A215+1,FALSE),"..")</f>
        <v>..</v>
      </c>
      <c r="T215" t="str">
        <f>IF(ISNUMBER('CCR By Report Year'!AF215)=TRUE,HLOOKUP('CCR By Report Year'!AF215,'CCR By Report Year'!$J$4:$P$254,FinalData!$A215+1,FALSE),"..")</f>
        <v>..</v>
      </c>
      <c r="U215" t="str">
        <f>IF(ISNUMBER('CCR By Report Year'!AG215)=TRUE,HLOOKUP('CCR By Report Year'!AG215,'CCR By Report Year'!$J$4:$P$254,FinalData!$A215+1,FALSE),"..")</f>
        <v>..</v>
      </c>
      <c r="V215" t="str">
        <f>IF(ISNUMBER('CCR By Report Year'!AH215)=TRUE,HLOOKUP('CCR By Report Year'!AH215,'CCR By Report Year'!$J$4:$P$254,FinalData!$A215+1,FALSE),"..")</f>
        <v>..</v>
      </c>
      <c r="W215" t="str">
        <f>IF(ISNUMBER('CCR By Report Year'!AI215)=TRUE,HLOOKUP('CCR By Report Year'!AI215,'CCR By Report Year'!$J$4:$P$254,FinalData!$A215+1,FALSE),"..")</f>
        <v>..</v>
      </c>
      <c r="X215" t="str">
        <f>IF(ISNUMBER('CCR By Report Year'!AJ215)=TRUE,HLOOKUP('CCR By Report Year'!AJ215,'CCR By Report Year'!$J$4:$P$254,FinalData!$A215+1,FALSE),"..")</f>
        <v>..</v>
      </c>
      <c r="Y215" t="str">
        <f>IF(ISNUMBER('CCR By Report Year'!Z215)=TRUE,HLOOKUP('CCR By Report Year'!Z215,'CCR By Report Year'!$R$4:$X$254,FinalData!$A215+1,FALSE),"..")</f>
        <v>..</v>
      </c>
      <c r="Z215" t="str">
        <f>IF(ISNUMBER('CCR By Report Year'!AA215)=TRUE,HLOOKUP('CCR By Report Year'!AA215,'CCR By Report Year'!$R$4:$X$254,FinalData!$A215+1,FALSE),"..")</f>
        <v>..</v>
      </c>
      <c r="AA215" t="str">
        <f>IF(ISNUMBER('CCR By Report Year'!AB215)=TRUE,HLOOKUP('CCR By Report Year'!AB215,'CCR By Report Year'!$R$4:$X$254,FinalData!$A215+1,FALSE),"..")</f>
        <v>..</v>
      </c>
      <c r="AB215" t="str">
        <f>IF(ISNUMBER('CCR By Report Year'!AC215)=TRUE,HLOOKUP('CCR By Report Year'!AC215,'CCR By Report Year'!$R$4:$X$254,FinalData!$A215+1,FALSE),"..")</f>
        <v>..</v>
      </c>
      <c r="AC215" t="str">
        <f>IF(ISNUMBER('CCR By Report Year'!AD215)=TRUE,HLOOKUP('CCR By Report Year'!AD215,'CCR By Report Year'!$R$4:$X$254,FinalData!$A215+1,FALSE),"..")</f>
        <v>..</v>
      </c>
      <c r="AD215" t="str">
        <f>IF(ISNUMBER('CCR By Report Year'!AE215)=TRUE,HLOOKUP('CCR By Report Year'!AE215,'CCR By Report Year'!$R$4:$X$254,FinalData!$A215+1,FALSE),"..")</f>
        <v>..</v>
      </c>
      <c r="AE215" t="str">
        <f>IF(ISNUMBER('CCR By Report Year'!AF215)=TRUE,HLOOKUP('CCR By Report Year'!AF215,'CCR By Report Year'!$R$4:$X$254,FinalData!$A215+1,FALSE),"..")</f>
        <v>..</v>
      </c>
      <c r="AF215" t="str">
        <f>IF(ISNUMBER('CCR By Report Year'!AG215)=TRUE,HLOOKUP('CCR By Report Year'!AG215,'CCR By Report Year'!$R$4:$X$254,FinalData!$A215+1,FALSE),"..")</f>
        <v>..</v>
      </c>
      <c r="AG215" t="str">
        <f>IF(ISNUMBER('CCR By Report Year'!AH215)=TRUE,HLOOKUP('CCR By Report Year'!AH215,'CCR By Report Year'!$R$4:$X$254,FinalData!$A215+1,FALSE),"..")</f>
        <v>..</v>
      </c>
      <c r="AH215" t="str">
        <f>IF(ISNUMBER('CCR By Report Year'!AI215)=TRUE,HLOOKUP('CCR By Report Year'!AI215,'CCR By Report Year'!$R$4:$X$254,FinalData!$A215+1,FALSE),"..")</f>
        <v>..</v>
      </c>
      <c r="AI215" t="str">
        <f>IF(ISNUMBER('CCR By Report Year'!AJ215)=TRUE,HLOOKUP('CCR By Report Year'!AJ215,'CCR By Report Year'!$R$4:$X$254,FinalData!$A215+1,FALSE),"..")</f>
        <v>..</v>
      </c>
    </row>
    <row r="216" spans="1:35" x14ac:dyDescent="0.35">
      <c r="A216">
        <v>212</v>
      </c>
      <c r="B216" t="s">
        <v>211</v>
      </c>
      <c r="C216" t="str">
        <f>IF(ISNUMBER('CCR By Report Year'!Z216)=TRUE,HLOOKUP('CCR By Report Year'!Z216,'CCR By Report Year'!$A$4:$H$254,FinalData!$A216+1,FALSE),"..")</f>
        <v>..</v>
      </c>
      <c r="D216" t="str">
        <f>IF(ISNUMBER('CCR By Report Year'!AA216)=TRUE,HLOOKUP('CCR By Report Year'!AA216,'CCR By Report Year'!$A$4:$H$254,FinalData!$A216+1,FALSE),"..")</f>
        <v>..</v>
      </c>
      <c r="E216" t="str">
        <f>IF(ISNUMBER('CCR By Report Year'!AB216)=TRUE,HLOOKUP('CCR By Report Year'!AB216,'CCR By Report Year'!$A$4:$H$254,FinalData!$A216+1,FALSE),"..")</f>
        <v>..</v>
      </c>
      <c r="F216" t="str">
        <f>IF(ISNUMBER('CCR By Report Year'!AC216)=TRUE,HLOOKUP('CCR By Report Year'!AC216,'CCR By Report Year'!$A$4:$H$254,FinalData!$A216+1,FALSE),"..")</f>
        <v>..</v>
      </c>
      <c r="G216" t="str">
        <f>IF(ISNUMBER('CCR By Report Year'!AD216)=TRUE,HLOOKUP('CCR By Report Year'!AD216,'CCR By Report Year'!$A$4:$H$254,FinalData!$A216+1,FALSE),"..")</f>
        <v>..</v>
      </c>
      <c r="H216" t="str">
        <f>IF(ISNUMBER('CCR By Report Year'!AE216)=TRUE,HLOOKUP('CCR By Report Year'!AE216,'CCR By Report Year'!$A$4:$H$254,FinalData!$A216+1,FALSE),"..")</f>
        <v>..</v>
      </c>
      <c r="I216" t="str">
        <f>IF(ISNUMBER('CCR By Report Year'!AF216)=TRUE,HLOOKUP('CCR By Report Year'!AF216,'CCR By Report Year'!$A$4:$H$254,FinalData!$A216+1,FALSE),"..")</f>
        <v>..</v>
      </c>
      <c r="J216" t="str">
        <f>IF(ISNUMBER('CCR By Report Year'!AG216)=TRUE,HLOOKUP('CCR By Report Year'!AG216,'CCR By Report Year'!$A$4:$H$254,FinalData!$A216+1,FALSE),"..")</f>
        <v>..</v>
      </c>
      <c r="K216" t="str">
        <f>IF(ISNUMBER('CCR By Report Year'!AH216)=TRUE,HLOOKUP('CCR By Report Year'!AH216,'CCR By Report Year'!$A$4:$H$254,FinalData!$A216+1,FALSE),"..")</f>
        <v>..</v>
      </c>
      <c r="L216" t="str">
        <f>IF(ISNUMBER('CCR By Report Year'!AI216)=TRUE,HLOOKUP('CCR By Report Year'!AI216,'CCR By Report Year'!$A$4:$H$254,FinalData!$A216+1,FALSE),"..")</f>
        <v>..</v>
      </c>
      <c r="M216" t="str">
        <f>IF(ISNUMBER('CCR By Report Year'!AJ216)=TRUE,HLOOKUP('CCR By Report Year'!AJ216,'CCR By Report Year'!$A$4:$H$254,FinalData!$A216+1,FALSE),"..")</f>
        <v>..</v>
      </c>
      <c r="N216" t="str">
        <f>IF(ISNUMBER('CCR By Report Year'!Z216)=TRUE,HLOOKUP('CCR By Report Year'!Z216,'CCR By Report Year'!$J$4:$P$254,FinalData!$A216+1,FALSE),"..")</f>
        <v>..</v>
      </c>
      <c r="O216" t="str">
        <f>IF(ISNUMBER('CCR By Report Year'!AA216)=TRUE,HLOOKUP('CCR By Report Year'!AA216,'CCR By Report Year'!$J$4:$P$254,FinalData!$A216+1,FALSE),"..")</f>
        <v>..</v>
      </c>
      <c r="P216" t="str">
        <f>IF(ISNUMBER('CCR By Report Year'!AB216)=TRUE,HLOOKUP('CCR By Report Year'!AB216,'CCR By Report Year'!$J$4:$P$254,FinalData!$A216+1,FALSE),"..")</f>
        <v>..</v>
      </c>
      <c r="Q216" t="str">
        <f>IF(ISNUMBER('CCR By Report Year'!AC216)=TRUE,HLOOKUP('CCR By Report Year'!AC216,'CCR By Report Year'!$J$4:$P$254,FinalData!$A216+1,FALSE),"..")</f>
        <v>..</v>
      </c>
      <c r="R216" t="str">
        <f>IF(ISNUMBER('CCR By Report Year'!AD216)=TRUE,HLOOKUP('CCR By Report Year'!AD216,'CCR By Report Year'!$J$4:$P$254,FinalData!$A216+1,FALSE),"..")</f>
        <v>..</v>
      </c>
      <c r="S216" t="str">
        <f>IF(ISNUMBER('CCR By Report Year'!AE216)=TRUE,HLOOKUP('CCR By Report Year'!AE216,'CCR By Report Year'!$J$4:$P$254,FinalData!$A216+1,FALSE),"..")</f>
        <v>..</v>
      </c>
      <c r="T216" t="str">
        <f>IF(ISNUMBER('CCR By Report Year'!AF216)=TRUE,HLOOKUP('CCR By Report Year'!AF216,'CCR By Report Year'!$J$4:$P$254,FinalData!$A216+1,FALSE),"..")</f>
        <v>..</v>
      </c>
      <c r="U216" t="str">
        <f>IF(ISNUMBER('CCR By Report Year'!AG216)=TRUE,HLOOKUP('CCR By Report Year'!AG216,'CCR By Report Year'!$J$4:$P$254,FinalData!$A216+1,FALSE),"..")</f>
        <v>..</v>
      </c>
      <c r="V216" t="str">
        <f>IF(ISNUMBER('CCR By Report Year'!AH216)=TRUE,HLOOKUP('CCR By Report Year'!AH216,'CCR By Report Year'!$J$4:$P$254,FinalData!$A216+1,FALSE),"..")</f>
        <v>..</v>
      </c>
      <c r="W216" t="str">
        <f>IF(ISNUMBER('CCR By Report Year'!AI216)=TRUE,HLOOKUP('CCR By Report Year'!AI216,'CCR By Report Year'!$J$4:$P$254,FinalData!$A216+1,FALSE),"..")</f>
        <v>..</v>
      </c>
      <c r="X216" t="str">
        <f>IF(ISNUMBER('CCR By Report Year'!AJ216)=TRUE,HLOOKUP('CCR By Report Year'!AJ216,'CCR By Report Year'!$J$4:$P$254,FinalData!$A216+1,FALSE),"..")</f>
        <v>..</v>
      </c>
      <c r="Y216" t="str">
        <f>IF(ISNUMBER('CCR By Report Year'!Z216)=TRUE,HLOOKUP('CCR By Report Year'!Z216,'CCR By Report Year'!$R$4:$X$254,FinalData!$A216+1,FALSE),"..")</f>
        <v>..</v>
      </c>
      <c r="Z216" t="str">
        <f>IF(ISNUMBER('CCR By Report Year'!AA216)=TRUE,HLOOKUP('CCR By Report Year'!AA216,'CCR By Report Year'!$R$4:$X$254,FinalData!$A216+1,FALSE),"..")</f>
        <v>..</v>
      </c>
      <c r="AA216" t="str">
        <f>IF(ISNUMBER('CCR By Report Year'!AB216)=TRUE,HLOOKUP('CCR By Report Year'!AB216,'CCR By Report Year'!$R$4:$X$254,FinalData!$A216+1,FALSE),"..")</f>
        <v>..</v>
      </c>
      <c r="AB216" t="str">
        <f>IF(ISNUMBER('CCR By Report Year'!AC216)=TRUE,HLOOKUP('CCR By Report Year'!AC216,'CCR By Report Year'!$R$4:$X$254,FinalData!$A216+1,FALSE),"..")</f>
        <v>..</v>
      </c>
      <c r="AC216" t="str">
        <f>IF(ISNUMBER('CCR By Report Year'!AD216)=TRUE,HLOOKUP('CCR By Report Year'!AD216,'CCR By Report Year'!$R$4:$X$254,FinalData!$A216+1,FALSE),"..")</f>
        <v>..</v>
      </c>
      <c r="AD216" t="str">
        <f>IF(ISNUMBER('CCR By Report Year'!AE216)=TRUE,HLOOKUP('CCR By Report Year'!AE216,'CCR By Report Year'!$R$4:$X$254,FinalData!$A216+1,FALSE),"..")</f>
        <v>..</v>
      </c>
      <c r="AE216" t="str">
        <f>IF(ISNUMBER('CCR By Report Year'!AF216)=TRUE,HLOOKUP('CCR By Report Year'!AF216,'CCR By Report Year'!$R$4:$X$254,FinalData!$A216+1,FALSE),"..")</f>
        <v>..</v>
      </c>
      <c r="AF216" t="str">
        <f>IF(ISNUMBER('CCR By Report Year'!AG216)=TRUE,HLOOKUP('CCR By Report Year'!AG216,'CCR By Report Year'!$R$4:$X$254,FinalData!$A216+1,FALSE),"..")</f>
        <v>..</v>
      </c>
      <c r="AG216" t="str">
        <f>IF(ISNUMBER('CCR By Report Year'!AH216)=TRUE,HLOOKUP('CCR By Report Year'!AH216,'CCR By Report Year'!$R$4:$X$254,FinalData!$A216+1,FALSE),"..")</f>
        <v>..</v>
      </c>
      <c r="AH216" t="str">
        <f>IF(ISNUMBER('CCR By Report Year'!AI216)=TRUE,HLOOKUP('CCR By Report Year'!AI216,'CCR By Report Year'!$R$4:$X$254,FinalData!$A216+1,FALSE),"..")</f>
        <v>..</v>
      </c>
      <c r="AI216" t="str">
        <f>IF(ISNUMBER('CCR By Report Year'!AJ216)=TRUE,HLOOKUP('CCR By Report Year'!AJ216,'CCR By Report Year'!$R$4:$X$254,FinalData!$A216+1,FALSE),"..")</f>
        <v>..</v>
      </c>
    </row>
    <row r="217" spans="1:35" x14ac:dyDescent="0.35">
      <c r="A217">
        <v>213</v>
      </c>
      <c r="B217" t="s">
        <v>212</v>
      </c>
      <c r="C217" t="str">
        <f>IF(ISNUMBER('CCR By Report Year'!Z217)=TRUE,HLOOKUP('CCR By Report Year'!Z217,'CCR By Report Year'!$A$4:$H$254,FinalData!$A217+1,FALSE),"..")</f>
        <v>..</v>
      </c>
      <c r="D217">
        <f>IF(ISNUMBER('CCR By Report Year'!AA217)=TRUE,HLOOKUP('CCR By Report Year'!AA217,'CCR By Report Year'!$A$4:$H$254,FinalData!$A217+1,FALSE),"..")</f>
        <v>0.56428571428571428</v>
      </c>
      <c r="E217">
        <f>IF(ISNUMBER('CCR By Report Year'!AB217)=TRUE,HLOOKUP('CCR By Report Year'!AB217,'CCR By Report Year'!$A$4:$H$254,FinalData!$A217+1,FALSE),"..")</f>
        <v>0.47425595238095242</v>
      </c>
      <c r="F217">
        <f>IF(ISNUMBER('CCR By Report Year'!AC217)=TRUE,HLOOKUP('CCR By Report Year'!AC217,'CCR By Report Year'!$A$4:$H$254,FinalData!$A217+1,FALSE),"..")</f>
        <v>0.47425595238095242</v>
      </c>
      <c r="G217">
        <f>IF(ISNUMBER('CCR By Report Year'!AD217)=TRUE,HLOOKUP('CCR By Report Year'!AD217,'CCR By Report Year'!$A$4:$H$254,FinalData!$A217+1,FALSE),"..")</f>
        <v>0.42816071428571428</v>
      </c>
      <c r="H217">
        <f>IF(ISNUMBER('CCR By Report Year'!AE217)=TRUE,HLOOKUP('CCR By Report Year'!AE217,'CCR By Report Year'!$A$4:$H$254,FinalData!$A217+1,FALSE),"..")</f>
        <v>0.42816071428571428</v>
      </c>
      <c r="I217">
        <f>IF(ISNUMBER('CCR By Report Year'!AF217)=TRUE,HLOOKUP('CCR By Report Year'!AF217,'CCR By Report Year'!$A$4:$H$254,FinalData!$A217+1,FALSE),"..")</f>
        <v>0.42816071428571428</v>
      </c>
      <c r="J217">
        <f>IF(ISNUMBER('CCR By Report Year'!AG217)=TRUE,HLOOKUP('CCR By Report Year'!AG217,'CCR By Report Year'!$A$4:$H$254,FinalData!$A217+1,FALSE),"..")</f>
        <v>0.42816071428571428</v>
      </c>
      <c r="K217">
        <f>IF(ISNUMBER('CCR By Report Year'!AH217)=TRUE,HLOOKUP('CCR By Report Year'!AH217,'CCR By Report Year'!$A$4:$H$254,FinalData!$A217+1,FALSE),"..")</f>
        <v>0.42816071428571428</v>
      </c>
      <c r="L217">
        <f>IF(ISNUMBER('CCR By Report Year'!AI217)=TRUE,HLOOKUP('CCR By Report Year'!AI217,'CCR By Report Year'!$A$4:$H$254,FinalData!$A217+1,FALSE),"..")</f>
        <v>0.42816071428571428</v>
      </c>
      <c r="M217">
        <f>IF(ISNUMBER('CCR By Report Year'!AJ217)=TRUE,HLOOKUP('CCR By Report Year'!AJ217,'CCR By Report Year'!$A$4:$H$254,FinalData!$A217+1,FALSE),"..")</f>
        <v>0.42816071428571428</v>
      </c>
      <c r="N217" t="str">
        <f>IF(ISNUMBER('CCR By Report Year'!Z217)=TRUE,HLOOKUP('CCR By Report Year'!Z217,'CCR By Report Year'!$J$4:$P$254,FinalData!$A217+1,FALSE),"..")</f>
        <v>..</v>
      </c>
      <c r="O217">
        <f>IF(ISNUMBER('CCR By Report Year'!AA217)=TRUE,HLOOKUP('CCR By Report Year'!AA217,'CCR By Report Year'!$J$4:$P$254,FinalData!$A217+1,FALSE),"..")</f>
        <v>0.61071428571428577</v>
      </c>
      <c r="P217">
        <f>IF(ISNUMBER('CCR By Report Year'!AB217)=TRUE,HLOOKUP('CCR By Report Year'!AB217,'CCR By Report Year'!$J$4:$P$254,FinalData!$A217+1,FALSE),"..")</f>
        <v>0.54095238095238085</v>
      </c>
      <c r="Q217">
        <f>IF(ISNUMBER('CCR By Report Year'!AC217)=TRUE,HLOOKUP('CCR By Report Year'!AC217,'CCR By Report Year'!$J$4:$P$254,FinalData!$A217+1,FALSE),"..")</f>
        <v>0.54095238095238085</v>
      </c>
      <c r="R217">
        <f>IF(ISNUMBER('CCR By Report Year'!AD217)=TRUE,HLOOKUP('CCR By Report Year'!AD217,'CCR By Report Year'!$J$4:$P$254,FinalData!$A217+1,FALSE),"..")</f>
        <v>0.5261785714285715</v>
      </c>
      <c r="S217">
        <f>IF(ISNUMBER('CCR By Report Year'!AE217)=TRUE,HLOOKUP('CCR By Report Year'!AE217,'CCR By Report Year'!$J$4:$P$254,FinalData!$A217+1,FALSE),"..")</f>
        <v>0.5261785714285715</v>
      </c>
      <c r="T217">
        <f>IF(ISNUMBER('CCR By Report Year'!AF217)=TRUE,HLOOKUP('CCR By Report Year'!AF217,'CCR By Report Year'!$J$4:$P$254,FinalData!$A217+1,FALSE),"..")</f>
        <v>0.5261785714285715</v>
      </c>
      <c r="U217">
        <f>IF(ISNUMBER('CCR By Report Year'!AG217)=TRUE,HLOOKUP('CCR By Report Year'!AG217,'CCR By Report Year'!$J$4:$P$254,FinalData!$A217+1,FALSE),"..")</f>
        <v>0.5261785714285715</v>
      </c>
      <c r="V217">
        <f>IF(ISNUMBER('CCR By Report Year'!AH217)=TRUE,HLOOKUP('CCR By Report Year'!AH217,'CCR By Report Year'!$J$4:$P$254,FinalData!$A217+1,FALSE),"..")</f>
        <v>0.5261785714285715</v>
      </c>
      <c r="W217">
        <f>IF(ISNUMBER('CCR By Report Year'!AI217)=TRUE,HLOOKUP('CCR By Report Year'!AI217,'CCR By Report Year'!$J$4:$P$254,FinalData!$A217+1,FALSE),"..")</f>
        <v>0.5261785714285715</v>
      </c>
      <c r="X217">
        <f>IF(ISNUMBER('CCR By Report Year'!AJ217)=TRUE,HLOOKUP('CCR By Report Year'!AJ217,'CCR By Report Year'!$J$4:$P$254,FinalData!$A217+1,FALSE),"..")</f>
        <v>0.5261785714285715</v>
      </c>
      <c r="Y217" t="str">
        <f>IF(ISNUMBER('CCR By Report Year'!Z217)=TRUE,HLOOKUP('CCR By Report Year'!Z217,'CCR By Report Year'!$R$4:$X$254,FinalData!$A217+1,FALSE),"..")</f>
        <v>..</v>
      </c>
      <c r="Z217">
        <f>IF(ISNUMBER('CCR By Report Year'!AA217)=TRUE,HLOOKUP('CCR By Report Year'!AA217,'CCR By Report Year'!$R$4:$X$254,FinalData!$A217+1,FALSE),"..")</f>
        <v>0.51130952380952388</v>
      </c>
      <c r="AA217">
        <f>IF(ISNUMBER('CCR By Report Year'!AB217)=TRUE,HLOOKUP('CCR By Report Year'!AB217,'CCR By Report Year'!$R$4:$X$254,FinalData!$A217+1,FALSE),"..")</f>
        <v>0.48979591836734698</v>
      </c>
      <c r="AB217">
        <f>IF(ISNUMBER('CCR By Report Year'!AC217)=TRUE,HLOOKUP('CCR By Report Year'!AC217,'CCR By Report Year'!$R$4:$X$254,FinalData!$A217+1,FALSE),"..")</f>
        <v>0.48979591836734698</v>
      </c>
      <c r="AC217">
        <f>IF(ISNUMBER('CCR By Report Year'!AD217)=TRUE,HLOOKUP('CCR By Report Year'!AD217,'CCR By Report Year'!$R$4:$X$254,FinalData!$A217+1,FALSE),"..")</f>
        <v>0.48749999999999999</v>
      </c>
      <c r="AD217">
        <f>IF(ISNUMBER('CCR By Report Year'!AE217)=TRUE,HLOOKUP('CCR By Report Year'!AE217,'CCR By Report Year'!$R$4:$X$254,FinalData!$A217+1,FALSE),"..")</f>
        <v>0.48749999999999999</v>
      </c>
      <c r="AE217">
        <f>IF(ISNUMBER('CCR By Report Year'!AF217)=TRUE,HLOOKUP('CCR By Report Year'!AF217,'CCR By Report Year'!$R$4:$X$254,FinalData!$A217+1,FALSE),"..")</f>
        <v>0.48749999999999999</v>
      </c>
      <c r="AF217">
        <f>IF(ISNUMBER('CCR By Report Year'!AG217)=TRUE,HLOOKUP('CCR By Report Year'!AG217,'CCR By Report Year'!$R$4:$X$254,FinalData!$A217+1,FALSE),"..")</f>
        <v>0.48749999999999999</v>
      </c>
      <c r="AG217">
        <f>IF(ISNUMBER('CCR By Report Year'!AH217)=TRUE,HLOOKUP('CCR By Report Year'!AH217,'CCR By Report Year'!$R$4:$X$254,FinalData!$A217+1,FALSE),"..")</f>
        <v>0.48749999999999999</v>
      </c>
      <c r="AH217">
        <f>IF(ISNUMBER('CCR By Report Year'!AI217)=TRUE,HLOOKUP('CCR By Report Year'!AI217,'CCR By Report Year'!$R$4:$X$254,FinalData!$A217+1,FALSE),"..")</f>
        <v>0.48749999999999999</v>
      </c>
      <c r="AI217">
        <f>IF(ISNUMBER('CCR By Report Year'!AJ217)=TRUE,HLOOKUP('CCR By Report Year'!AJ217,'CCR By Report Year'!$R$4:$X$254,FinalData!$A217+1,FALSE),"..")</f>
        <v>0.48749999999999999</v>
      </c>
    </row>
    <row r="218" spans="1:35" x14ac:dyDescent="0.35">
      <c r="A218">
        <v>214</v>
      </c>
      <c r="B218" t="s">
        <v>213</v>
      </c>
      <c r="C218" t="str">
        <f>IF(ISNUMBER('CCR By Report Year'!Z218)=TRUE,HLOOKUP('CCR By Report Year'!Z218,'CCR By Report Year'!$A$4:$H$254,FinalData!$A218+1,FALSE),"..")</f>
        <v>..</v>
      </c>
      <c r="D218" t="str">
        <f>IF(ISNUMBER('CCR By Report Year'!AA218)=TRUE,HLOOKUP('CCR By Report Year'!AA218,'CCR By Report Year'!$A$4:$H$254,FinalData!$A218+1,FALSE),"..")</f>
        <v>..</v>
      </c>
      <c r="E218" t="str">
        <f>IF(ISNUMBER('CCR By Report Year'!AB218)=TRUE,HLOOKUP('CCR By Report Year'!AB218,'CCR By Report Year'!$A$4:$H$254,FinalData!$A218+1,FALSE),"..")</f>
        <v>..</v>
      </c>
      <c r="F218" t="str">
        <f>IF(ISNUMBER('CCR By Report Year'!AC218)=TRUE,HLOOKUP('CCR By Report Year'!AC218,'CCR By Report Year'!$A$4:$H$254,FinalData!$A218+1,FALSE),"..")</f>
        <v>..</v>
      </c>
      <c r="G218" t="str">
        <f>IF(ISNUMBER('CCR By Report Year'!AD218)=TRUE,HLOOKUP('CCR By Report Year'!AD218,'CCR By Report Year'!$A$4:$H$254,FinalData!$A218+1,FALSE),"..")</f>
        <v>..</v>
      </c>
      <c r="H218" t="str">
        <f>IF(ISNUMBER('CCR By Report Year'!AE218)=TRUE,HLOOKUP('CCR By Report Year'!AE218,'CCR By Report Year'!$A$4:$H$254,FinalData!$A218+1,FALSE),"..")</f>
        <v>..</v>
      </c>
      <c r="I218" t="str">
        <f>IF(ISNUMBER('CCR By Report Year'!AF218)=TRUE,HLOOKUP('CCR By Report Year'!AF218,'CCR By Report Year'!$A$4:$H$254,FinalData!$A218+1,FALSE),"..")</f>
        <v>..</v>
      </c>
      <c r="J218" t="str">
        <f>IF(ISNUMBER('CCR By Report Year'!AG218)=TRUE,HLOOKUP('CCR By Report Year'!AG218,'CCR By Report Year'!$A$4:$H$254,FinalData!$A218+1,FALSE),"..")</f>
        <v>..</v>
      </c>
      <c r="K218" t="str">
        <f>IF(ISNUMBER('CCR By Report Year'!AH218)=TRUE,HLOOKUP('CCR By Report Year'!AH218,'CCR By Report Year'!$A$4:$H$254,FinalData!$A218+1,FALSE),"..")</f>
        <v>..</v>
      </c>
      <c r="L218" t="str">
        <f>IF(ISNUMBER('CCR By Report Year'!AI218)=TRUE,HLOOKUP('CCR By Report Year'!AI218,'CCR By Report Year'!$A$4:$H$254,FinalData!$A218+1,FALSE),"..")</f>
        <v>..</v>
      </c>
      <c r="M218" t="str">
        <f>IF(ISNUMBER('CCR By Report Year'!AJ218)=TRUE,HLOOKUP('CCR By Report Year'!AJ218,'CCR By Report Year'!$A$4:$H$254,FinalData!$A218+1,FALSE),"..")</f>
        <v>..</v>
      </c>
      <c r="N218" t="str">
        <f>IF(ISNUMBER('CCR By Report Year'!Z218)=TRUE,HLOOKUP('CCR By Report Year'!Z218,'CCR By Report Year'!$J$4:$P$254,FinalData!$A218+1,FALSE),"..")</f>
        <v>..</v>
      </c>
      <c r="O218" t="str">
        <f>IF(ISNUMBER('CCR By Report Year'!AA218)=TRUE,HLOOKUP('CCR By Report Year'!AA218,'CCR By Report Year'!$J$4:$P$254,FinalData!$A218+1,FALSE),"..")</f>
        <v>..</v>
      </c>
      <c r="P218" t="str">
        <f>IF(ISNUMBER('CCR By Report Year'!AB218)=TRUE,HLOOKUP('CCR By Report Year'!AB218,'CCR By Report Year'!$J$4:$P$254,FinalData!$A218+1,FALSE),"..")</f>
        <v>..</v>
      </c>
      <c r="Q218" t="str">
        <f>IF(ISNUMBER('CCR By Report Year'!AC218)=TRUE,HLOOKUP('CCR By Report Year'!AC218,'CCR By Report Year'!$J$4:$P$254,FinalData!$A218+1,FALSE),"..")</f>
        <v>..</v>
      </c>
      <c r="R218" t="str">
        <f>IF(ISNUMBER('CCR By Report Year'!AD218)=TRUE,HLOOKUP('CCR By Report Year'!AD218,'CCR By Report Year'!$J$4:$P$254,FinalData!$A218+1,FALSE),"..")</f>
        <v>..</v>
      </c>
      <c r="S218" t="str">
        <f>IF(ISNUMBER('CCR By Report Year'!AE218)=TRUE,HLOOKUP('CCR By Report Year'!AE218,'CCR By Report Year'!$J$4:$P$254,FinalData!$A218+1,FALSE),"..")</f>
        <v>..</v>
      </c>
      <c r="T218" t="str">
        <f>IF(ISNUMBER('CCR By Report Year'!AF218)=TRUE,HLOOKUP('CCR By Report Year'!AF218,'CCR By Report Year'!$J$4:$P$254,FinalData!$A218+1,FALSE),"..")</f>
        <v>..</v>
      </c>
      <c r="U218" t="str">
        <f>IF(ISNUMBER('CCR By Report Year'!AG218)=TRUE,HLOOKUP('CCR By Report Year'!AG218,'CCR By Report Year'!$J$4:$P$254,FinalData!$A218+1,FALSE),"..")</f>
        <v>..</v>
      </c>
      <c r="V218" t="str">
        <f>IF(ISNUMBER('CCR By Report Year'!AH218)=TRUE,HLOOKUP('CCR By Report Year'!AH218,'CCR By Report Year'!$J$4:$P$254,FinalData!$A218+1,FALSE),"..")</f>
        <v>..</v>
      </c>
      <c r="W218" t="str">
        <f>IF(ISNUMBER('CCR By Report Year'!AI218)=TRUE,HLOOKUP('CCR By Report Year'!AI218,'CCR By Report Year'!$J$4:$P$254,FinalData!$A218+1,FALSE),"..")</f>
        <v>..</v>
      </c>
      <c r="X218" t="str">
        <f>IF(ISNUMBER('CCR By Report Year'!AJ218)=TRUE,HLOOKUP('CCR By Report Year'!AJ218,'CCR By Report Year'!$J$4:$P$254,FinalData!$A218+1,FALSE),"..")</f>
        <v>..</v>
      </c>
      <c r="Y218" t="str">
        <f>IF(ISNUMBER('CCR By Report Year'!Z218)=TRUE,HLOOKUP('CCR By Report Year'!Z218,'CCR By Report Year'!$R$4:$X$254,FinalData!$A218+1,FALSE),"..")</f>
        <v>..</v>
      </c>
      <c r="Z218" t="str">
        <f>IF(ISNUMBER('CCR By Report Year'!AA218)=TRUE,HLOOKUP('CCR By Report Year'!AA218,'CCR By Report Year'!$R$4:$X$254,FinalData!$A218+1,FALSE),"..")</f>
        <v>..</v>
      </c>
      <c r="AA218" t="str">
        <f>IF(ISNUMBER('CCR By Report Year'!AB218)=TRUE,HLOOKUP('CCR By Report Year'!AB218,'CCR By Report Year'!$R$4:$X$254,FinalData!$A218+1,FALSE),"..")</f>
        <v>..</v>
      </c>
      <c r="AB218" t="str">
        <f>IF(ISNUMBER('CCR By Report Year'!AC218)=TRUE,HLOOKUP('CCR By Report Year'!AC218,'CCR By Report Year'!$R$4:$X$254,FinalData!$A218+1,FALSE),"..")</f>
        <v>..</v>
      </c>
      <c r="AC218" t="str">
        <f>IF(ISNUMBER('CCR By Report Year'!AD218)=TRUE,HLOOKUP('CCR By Report Year'!AD218,'CCR By Report Year'!$R$4:$X$254,FinalData!$A218+1,FALSE),"..")</f>
        <v>..</v>
      </c>
      <c r="AD218" t="str">
        <f>IF(ISNUMBER('CCR By Report Year'!AE218)=TRUE,HLOOKUP('CCR By Report Year'!AE218,'CCR By Report Year'!$R$4:$X$254,FinalData!$A218+1,FALSE),"..")</f>
        <v>..</v>
      </c>
      <c r="AE218" t="str">
        <f>IF(ISNUMBER('CCR By Report Year'!AF218)=TRUE,HLOOKUP('CCR By Report Year'!AF218,'CCR By Report Year'!$R$4:$X$254,FinalData!$A218+1,FALSE),"..")</f>
        <v>..</v>
      </c>
      <c r="AF218" t="str">
        <f>IF(ISNUMBER('CCR By Report Year'!AG218)=TRUE,HLOOKUP('CCR By Report Year'!AG218,'CCR By Report Year'!$R$4:$X$254,FinalData!$A218+1,FALSE),"..")</f>
        <v>..</v>
      </c>
      <c r="AG218" t="str">
        <f>IF(ISNUMBER('CCR By Report Year'!AH218)=TRUE,HLOOKUP('CCR By Report Year'!AH218,'CCR By Report Year'!$R$4:$X$254,FinalData!$A218+1,FALSE),"..")</f>
        <v>..</v>
      </c>
      <c r="AH218" t="str">
        <f>IF(ISNUMBER('CCR By Report Year'!AI218)=TRUE,HLOOKUP('CCR By Report Year'!AI218,'CCR By Report Year'!$R$4:$X$254,FinalData!$A218+1,FALSE),"..")</f>
        <v>..</v>
      </c>
      <c r="AI218" t="str">
        <f>IF(ISNUMBER('CCR By Report Year'!AJ218)=TRUE,HLOOKUP('CCR By Report Year'!AJ218,'CCR By Report Year'!$R$4:$X$254,FinalData!$A218+1,FALSE),"..")</f>
        <v>..</v>
      </c>
    </row>
    <row r="219" spans="1:35" x14ac:dyDescent="0.35">
      <c r="A219">
        <v>215</v>
      </c>
      <c r="B219" t="s">
        <v>214</v>
      </c>
      <c r="C219" t="str">
        <f>IF(ISNUMBER('CCR By Report Year'!Z219)=TRUE,HLOOKUP('CCR By Report Year'!Z219,'CCR By Report Year'!$A$4:$H$254,FinalData!$A219+1,FALSE),"..")</f>
        <v>..</v>
      </c>
      <c r="D219" t="str">
        <f>IF(ISNUMBER('CCR By Report Year'!AA219)=TRUE,HLOOKUP('CCR By Report Year'!AA219,'CCR By Report Year'!$A$4:$H$254,FinalData!$A219+1,FALSE),"..")</f>
        <v>..</v>
      </c>
      <c r="E219" t="str">
        <f>IF(ISNUMBER('CCR By Report Year'!AB219)=TRUE,HLOOKUP('CCR By Report Year'!AB219,'CCR By Report Year'!$A$4:$H$254,FinalData!$A219+1,FALSE),"..")</f>
        <v>..</v>
      </c>
      <c r="F219" t="str">
        <f>IF(ISNUMBER('CCR By Report Year'!AC219)=TRUE,HLOOKUP('CCR By Report Year'!AC219,'CCR By Report Year'!$A$4:$H$254,FinalData!$A219+1,FALSE),"..")</f>
        <v>..</v>
      </c>
      <c r="G219" t="str">
        <f>IF(ISNUMBER('CCR By Report Year'!AD219)=TRUE,HLOOKUP('CCR By Report Year'!AD219,'CCR By Report Year'!$A$4:$H$254,FinalData!$A219+1,FALSE),"..")</f>
        <v>..</v>
      </c>
      <c r="H219" t="str">
        <f>IF(ISNUMBER('CCR By Report Year'!AE219)=TRUE,HLOOKUP('CCR By Report Year'!AE219,'CCR By Report Year'!$A$4:$H$254,FinalData!$A219+1,FALSE),"..")</f>
        <v>..</v>
      </c>
      <c r="I219" t="str">
        <f>IF(ISNUMBER('CCR By Report Year'!AF219)=TRUE,HLOOKUP('CCR By Report Year'!AF219,'CCR By Report Year'!$A$4:$H$254,FinalData!$A219+1,FALSE),"..")</f>
        <v>..</v>
      </c>
      <c r="J219" t="str">
        <f>IF(ISNUMBER('CCR By Report Year'!AG219)=TRUE,HLOOKUP('CCR By Report Year'!AG219,'CCR By Report Year'!$A$4:$H$254,FinalData!$A219+1,FALSE),"..")</f>
        <v>..</v>
      </c>
      <c r="K219" t="str">
        <f>IF(ISNUMBER('CCR By Report Year'!AH219)=TRUE,HLOOKUP('CCR By Report Year'!AH219,'CCR By Report Year'!$A$4:$H$254,FinalData!$A219+1,FALSE),"..")</f>
        <v>..</v>
      </c>
      <c r="L219" t="str">
        <f>IF(ISNUMBER('CCR By Report Year'!AI219)=TRUE,HLOOKUP('CCR By Report Year'!AI219,'CCR By Report Year'!$A$4:$H$254,FinalData!$A219+1,FALSE),"..")</f>
        <v>..</v>
      </c>
      <c r="M219" t="str">
        <f>IF(ISNUMBER('CCR By Report Year'!AJ219)=TRUE,HLOOKUP('CCR By Report Year'!AJ219,'CCR By Report Year'!$A$4:$H$254,FinalData!$A219+1,FALSE),"..")</f>
        <v>..</v>
      </c>
      <c r="N219" t="str">
        <f>IF(ISNUMBER('CCR By Report Year'!Z219)=TRUE,HLOOKUP('CCR By Report Year'!Z219,'CCR By Report Year'!$J$4:$P$254,FinalData!$A219+1,FALSE),"..")</f>
        <v>..</v>
      </c>
      <c r="O219" t="str">
        <f>IF(ISNUMBER('CCR By Report Year'!AA219)=TRUE,HLOOKUP('CCR By Report Year'!AA219,'CCR By Report Year'!$J$4:$P$254,FinalData!$A219+1,FALSE),"..")</f>
        <v>..</v>
      </c>
      <c r="P219" t="str">
        <f>IF(ISNUMBER('CCR By Report Year'!AB219)=TRUE,HLOOKUP('CCR By Report Year'!AB219,'CCR By Report Year'!$J$4:$P$254,FinalData!$A219+1,FALSE),"..")</f>
        <v>..</v>
      </c>
      <c r="Q219" t="str">
        <f>IF(ISNUMBER('CCR By Report Year'!AC219)=TRUE,HLOOKUP('CCR By Report Year'!AC219,'CCR By Report Year'!$J$4:$P$254,FinalData!$A219+1,FALSE),"..")</f>
        <v>..</v>
      </c>
      <c r="R219" t="str">
        <f>IF(ISNUMBER('CCR By Report Year'!AD219)=TRUE,HLOOKUP('CCR By Report Year'!AD219,'CCR By Report Year'!$J$4:$P$254,FinalData!$A219+1,FALSE),"..")</f>
        <v>..</v>
      </c>
      <c r="S219" t="str">
        <f>IF(ISNUMBER('CCR By Report Year'!AE219)=TRUE,HLOOKUP('CCR By Report Year'!AE219,'CCR By Report Year'!$J$4:$P$254,FinalData!$A219+1,FALSE),"..")</f>
        <v>..</v>
      </c>
      <c r="T219" t="str">
        <f>IF(ISNUMBER('CCR By Report Year'!AF219)=TRUE,HLOOKUP('CCR By Report Year'!AF219,'CCR By Report Year'!$J$4:$P$254,FinalData!$A219+1,FALSE),"..")</f>
        <v>..</v>
      </c>
      <c r="U219" t="str">
        <f>IF(ISNUMBER('CCR By Report Year'!AG219)=TRUE,HLOOKUP('CCR By Report Year'!AG219,'CCR By Report Year'!$J$4:$P$254,FinalData!$A219+1,FALSE),"..")</f>
        <v>..</v>
      </c>
      <c r="V219" t="str">
        <f>IF(ISNUMBER('CCR By Report Year'!AH219)=TRUE,HLOOKUP('CCR By Report Year'!AH219,'CCR By Report Year'!$J$4:$P$254,FinalData!$A219+1,FALSE),"..")</f>
        <v>..</v>
      </c>
      <c r="W219" t="str">
        <f>IF(ISNUMBER('CCR By Report Year'!AI219)=TRUE,HLOOKUP('CCR By Report Year'!AI219,'CCR By Report Year'!$J$4:$P$254,FinalData!$A219+1,FALSE),"..")</f>
        <v>..</v>
      </c>
      <c r="X219" t="str">
        <f>IF(ISNUMBER('CCR By Report Year'!AJ219)=TRUE,HLOOKUP('CCR By Report Year'!AJ219,'CCR By Report Year'!$J$4:$P$254,FinalData!$A219+1,FALSE),"..")</f>
        <v>..</v>
      </c>
      <c r="Y219" t="str">
        <f>IF(ISNUMBER('CCR By Report Year'!Z219)=TRUE,HLOOKUP('CCR By Report Year'!Z219,'CCR By Report Year'!$R$4:$X$254,FinalData!$A219+1,FALSE),"..")</f>
        <v>..</v>
      </c>
      <c r="Z219" t="str">
        <f>IF(ISNUMBER('CCR By Report Year'!AA219)=TRUE,HLOOKUP('CCR By Report Year'!AA219,'CCR By Report Year'!$R$4:$X$254,FinalData!$A219+1,FALSE),"..")</f>
        <v>..</v>
      </c>
      <c r="AA219" t="str">
        <f>IF(ISNUMBER('CCR By Report Year'!AB219)=TRUE,HLOOKUP('CCR By Report Year'!AB219,'CCR By Report Year'!$R$4:$X$254,FinalData!$A219+1,FALSE),"..")</f>
        <v>..</v>
      </c>
      <c r="AB219" t="str">
        <f>IF(ISNUMBER('CCR By Report Year'!AC219)=TRUE,HLOOKUP('CCR By Report Year'!AC219,'CCR By Report Year'!$R$4:$X$254,FinalData!$A219+1,FALSE),"..")</f>
        <v>..</v>
      </c>
      <c r="AC219" t="str">
        <f>IF(ISNUMBER('CCR By Report Year'!AD219)=TRUE,HLOOKUP('CCR By Report Year'!AD219,'CCR By Report Year'!$R$4:$X$254,FinalData!$A219+1,FALSE),"..")</f>
        <v>..</v>
      </c>
      <c r="AD219" t="str">
        <f>IF(ISNUMBER('CCR By Report Year'!AE219)=TRUE,HLOOKUP('CCR By Report Year'!AE219,'CCR By Report Year'!$R$4:$X$254,FinalData!$A219+1,FALSE),"..")</f>
        <v>..</v>
      </c>
      <c r="AE219" t="str">
        <f>IF(ISNUMBER('CCR By Report Year'!AF219)=TRUE,HLOOKUP('CCR By Report Year'!AF219,'CCR By Report Year'!$R$4:$X$254,FinalData!$A219+1,FALSE),"..")</f>
        <v>..</v>
      </c>
      <c r="AF219" t="str">
        <f>IF(ISNUMBER('CCR By Report Year'!AG219)=TRUE,HLOOKUP('CCR By Report Year'!AG219,'CCR By Report Year'!$R$4:$X$254,FinalData!$A219+1,FALSE),"..")</f>
        <v>..</v>
      </c>
      <c r="AG219" t="str">
        <f>IF(ISNUMBER('CCR By Report Year'!AH219)=TRUE,HLOOKUP('CCR By Report Year'!AH219,'CCR By Report Year'!$R$4:$X$254,FinalData!$A219+1,FALSE),"..")</f>
        <v>..</v>
      </c>
      <c r="AH219" t="str">
        <f>IF(ISNUMBER('CCR By Report Year'!AI219)=TRUE,HLOOKUP('CCR By Report Year'!AI219,'CCR By Report Year'!$R$4:$X$254,FinalData!$A219+1,FALSE),"..")</f>
        <v>..</v>
      </c>
      <c r="AI219" t="str">
        <f>IF(ISNUMBER('CCR By Report Year'!AJ219)=TRUE,HLOOKUP('CCR By Report Year'!AJ219,'CCR By Report Year'!$R$4:$X$254,FinalData!$A219+1,FALSE),"..")</f>
        <v>..</v>
      </c>
    </row>
    <row r="220" spans="1:35" x14ac:dyDescent="0.35">
      <c r="A220">
        <v>216</v>
      </c>
      <c r="B220" t="s">
        <v>215</v>
      </c>
      <c r="C220" t="str">
        <f>IF(ISNUMBER('CCR By Report Year'!Z220)=TRUE,HLOOKUP('CCR By Report Year'!Z220,'CCR By Report Year'!$A$4:$H$254,FinalData!$A220+1,FALSE),"..")</f>
        <v>..</v>
      </c>
      <c r="D220" t="str">
        <f>IF(ISNUMBER('CCR By Report Year'!AA220)=TRUE,HLOOKUP('CCR By Report Year'!AA220,'CCR By Report Year'!$A$4:$H$254,FinalData!$A220+1,FALSE),"..")</f>
        <v>..</v>
      </c>
      <c r="E220" t="str">
        <f>IF(ISNUMBER('CCR By Report Year'!AB220)=TRUE,HLOOKUP('CCR By Report Year'!AB220,'CCR By Report Year'!$A$4:$H$254,FinalData!$A220+1,FALSE),"..")</f>
        <v>..</v>
      </c>
      <c r="F220" t="str">
        <f>IF(ISNUMBER('CCR By Report Year'!AC220)=TRUE,HLOOKUP('CCR By Report Year'!AC220,'CCR By Report Year'!$A$4:$H$254,FinalData!$A220+1,FALSE),"..")</f>
        <v>..</v>
      </c>
      <c r="G220" t="str">
        <f>IF(ISNUMBER('CCR By Report Year'!AD220)=TRUE,HLOOKUP('CCR By Report Year'!AD220,'CCR By Report Year'!$A$4:$H$254,FinalData!$A220+1,FALSE),"..")</f>
        <v>..</v>
      </c>
      <c r="H220" t="str">
        <f>IF(ISNUMBER('CCR By Report Year'!AE220)=TRUE,HLOOKUP('CCR By Report Year'!AE220,'CCR By Report Year'!$A$4:$H$254,FinalData!$A220+1,FALSE),"..")</f>
        <v>..</v>
      </c>
      <c r="I220" t="str">
        <f>IF(ISNUMBER('CCR By Report Year'!AF220)=TRUE,HLOOKUP('CCR By Report Year'!AF220,'CCR By Report Year'!$A$4:$H$254,FinalData!$A220+1,FALSE),"..")</f>
        <v>..</v>
      </c>
      <c r="J220" t="str">
        <f>IF(ISNUMBER('CCR By Report Year'!AG220)=TRUE,HLOOKUP('CCR By Report Year'!AG220,'CCR By Report Year'!$A$4:$H$254,FinalData!$A220+1,FALSE),"..")</f>
        <v>..</v>
      </c>
      <c r="K220" t="str">
        <f>IF(ISNUMBER('CCR By Report Year'!AH220)=TRUE,HLOOKUP('CCR By Report Year'!AH220,'CCR By Report Year'!$A$4:$H$254,FinalData!$A220+1,FALSE),"..")</f>
        <v>..</v>
      </c>
      <c r="L220" t="str">
        <f>IF(ISNUMBER('CCR By Report Year'!AI220)=TRUE,HLOOKUP('CCR By Report Year'!AI220,'CCR By Report Year'!$A$4:$H$254,FinalData!$A220+1,FALSE),"..")</f>
        <v>..</v>
      </c>
      <c r="M220" t="str">
        <f>IF(ISNUMBER('CCR By Report Year'!AJ220)=TRUE,HLOOKUP('CCR By Report Year'!AJ220,'CCR By Report Year'!$A$4:$H$254,FinalData!$A220+1,FALSE),"..")</f>
        <v>..</v>
      </c>
      <c r="N220" t="str">
        <f>IF(ISNUMBER('CCR By Report Year'!Z220)=TRUE,HLOOKUP('CCR By Report Year'!Z220,'CCR By Report Year'!$J$4:$P$254,FinalData!$A220+1,FALSE),"..")</f>
        <v>..</v>
      </c>
      <c r="O220" t="str">
        <f>IF(ISNUMBER('CCR By Report Year'!AA220)=TRUE,HLOOKUP('CCR By Report Year'!AA220,'CCR By Report Year'!$J$4:$P$254,FinalData!$A220+1,FALSE),"..")</f>
        <v>..</v>
      </c>
      <c r="P220" t="str">
        <f>IF(ISNUMBER('CCR By Report Year'!AB220)=TRUE,HLOOKUP('CCR By Report Year'!AB220,'CCR By Report Year'!$J$4:$P$254,FinalData!$A220+1,FALSE),"..")</f>
        <v>..</v>
      </c>
      <c r="Q220" t="str">
        <f>IF(ISNUMBER('CCR By Report Year'!AC220)=TRUE,HLOOKUP('CCR By Report Year'!AC220,'CCR By Report Year'!$J$4:$P$254,FinalData!$A220+1,FALSE),"..")</f>
        <v>..</v>
      </c>
      <c r="R220" t="str">
        <f>IF(ISNUMBER('CCR By Report Year'!AD220)=TRUE,HLOOKUP('CCR By Report Year'!AD220,'CCR By Report Year'!$J$4:$P$254,FinalData!$A220+1,FALSE),"..")</f>
        <v>..</v>
      </c>
      <c r="S220" t="str">
        <f>IF(ISNUMBER('CCR By Report Year'!AE220)=TRUE,HLOOKUP('CCR By Report Year'!AE220,'CCR By Report Year'!$J$4:$P$254,FinalData!$A220+1,FALSE),"..")</f>
        <v>..</v>
      </c>
      <c r="T220" t="str">
        <f>IF(ISNUMBER('CCR By Report Year'!AF220)=TRUE,HLOOKUP('CCR By Report Year'!AF220,'CCR By Report Year'!$J$4:$P$254,FinalData!$A220+1,FALSE),"..")</f>
        <v>..</v>
      </c>
      <c r="U220" t="str">
        <f>IF(ISNUMBER('CCR By Report Year'!AG220)=TRUE,HLOOKUP('CCR By Report Year'!AG220,'CCR By Report Year'!$J$4:$P$254,FinalData!$A220+1,FALSE),"..")</f>
        <v>..</v>
      </c>
      <c r="V220" t="str">
        <f>IF(ISNUMBER('CCR By Report Year'!AH220)=TRUE,HLOOKUP('CCR By Report Year'!AH220,'CCR By Report Year'!$J$4:$P$254,FinalData!$A220+1,FALSE),"..")</f>
        <v>..</v>
      </c>
      <c r="W220" t="str">
        <f>IF(ISNUMBER('CCR By Report Year'!AI220)=TRUE,HLOOKUP('CCR By Report Year'!AI220,'CCR By Report Year'!$J$4:$P$254,FinalData!$A220+1,FALSE),"..")</f>
        <v>..</v>
      </c>
      <c r="X220" t="str">
        <f>IF(ISNUMBER('CCR By Report Year'!AJ220)=TRUE,HLOOKUP('CCR By Report Year'!AJ220,'CCR By Report Year'!$J$4:$P$254,FinalData!$A220+1,FALSE),"..")</f>
        <v>..</v>
      </c>
      <c r="Y220" t="str">
        <f>IF(ISNUMBER('CCR By Report Year'!Z220)=TRUE,HLOOKUP('CCR By Report Year'!Z220,'CCR By Report Year'!$R$4:$X$254,FinalData!$A220+1,FALSE),"..")</f>
        <v>..</v>
      </c>
      <c r="Z220" t="str">
        <f>IF(ISNUMBER('CCR By Report Year'!AA220)=TRUE,HLOOKUP('CCR By Report Year'!AA220,'CCR By Report Year'!$R$4:$X$254,FinalData!$A220+1,FALSE),"..")</f>
        <v>..</v>
      </c>
      <c r="AA220" t="str">
        <f>IF(ISNUMBER('CCR By Report Year'!AB220)=TRUE,HLOOKUP('CCR By Report Year'!AB220,'CCR By Report Year'!$R$4:$X$254,FinalData!$A220+1,FALSE),"..")</f>
        <v>..</v>
      </c>
      <c r="AB220" t="str">
        <f>IF(ISNUMBER('CCR By Report Year'!AC220)=TRUE,HLOOKUP('CCR By Report Year'!AC220,'CCR By Report Year'!$R$4:$X$254,FinalData!$A220+1,FALSE),"..")</f>
        <v>..</v>
      </c>
      <c r="AC220" t="str">
        <f>IF(ISNUMBER('CCR By Report Year'!AD220)=TRUE,HLOOKUP('CCR By Report Year'!AD220,'CCR By Report Year'!$R$4:$X$254,FinalData!$A220+1,FALSE),"..")</f>
        <v>..</v>
      </c>
      <c r="AD220" t="str">
        <f>IF(ISNUMBER('CCR By Report Year'!AE220)=TRUE,HLOOKUP('CCR By Report Year'!AE220,'CCR By Report Year'!$R$4:$X$254,FinalData!$A220+1,FALSE),"..")</f>
        <v>..</v>
      </c>
      <c r="AE220" t="str">
        <f>IF(ISNUMBER('CCR By Report Year'!AF220)=TRUE,HLOOKUP('CCR By Report Year'!AF220,'CCR By Report Year'!$R$4:$X$254,FinalData!$A220+1,FALSE),"..")</f>
        <v>..</v>
      </c>
      <c r="AF220" t="str">
        <f>IF(ISNUMBER('CCR By Report Year'!AG220)=TRUE,HLOOKUP('CCR By Report Year'!AG220,'CCR By Report Year'!$R$4:$X$254,FinalData!$A220+1,FALSE),"..")</f>
        <v>..</v>
      </c>
      <c r="AG220" t="str">
        <f>IF(ISNUMBER('CCR By Report Year'!AH220)=TRUE,HLOOKUP('CCR By Report Year'!AH220,'CCR By Report Year'!$R$4:$X$254,FinalData!$A220+1,FALSE),"..")</f>
        <v>..</v>
      </c>
      <c r="AH220" t="str">
        <f>IF(ISNUMBER('CCR By Report Year'!AI220)=TRUE,HLOOKUP('CCR By Report Year'!AI220,'CCR By Report Year'!$R$4:$X$254,FinalData!$A220+1,FALSE),"..")</f>
        <v>..</v>
      </c>
      <c r="AI220" t="str">
        <f>IF(ISNUMBER('CCR By Report Year'!AJ220)=TRUE,HLOOKUP('CCR By Report Year'!AJ220,'CCR By Report Year'!$R$4:$X$254,FinalData!$A220+1,FALSE),"..")</f>
        <v>..</v>
      </c>
    </row>
    <row r="221" spans="1:35" x14ac:dyDescent="0.35">
      <c r="A221">
        <v>217</v>
      </c>
      <c r="B221" t="s">
        <v>216</v>
      </c>
      <c r="C221">
        <f>IF(ISNUMBER('CCR By Report Year'!Z221)=TRUE,HLOOKUP('CCR By Report Year'!Z221,'CCR By Report Year'!$A$4:$H$254,FinalData!$A221+1,FALSE),"..")</f>
        <v>0.67061507936507936</v>
      </c>
      <c r="D221">
        <f>IF(ISNUMBER('CCR By Report Year'!AA221)=TRUE,HLOOKUP('CCR By Report Year'!AA221,'CCR By Report Year'!$A$4:$H$254,FinalData!$A221+1,FALSE),"..")</f>
        <v>0.60517006802721085</v>
      </c>
      <c r="E221">
        <f>IF(ISNUMBER('CCR By Report Year'!AB221)=TRUE,HLOOKUP('CCR By Report Year'!AB221,'CCR By Report Year'!$A$4:$H$254,FinalData!$A221+1,FALSE),"..")</f>
        <v>0.60517006802721085</v>
      </c>
      <c r="F221">
        <f>IF(ISNUMBER('CCR By Report Year'!AC221)=TRUE,HLOOKUP('CCR By Report Year'!AC221,'CCR By Report Year'!$A$4:$H$254,FinalData!$A221+1,FALSE),"..")</f>
        <v>0.66025510204081628</v>
      </c>
      <c r="G221">
        <f>IF(ISNUMBER('CCR By Report Year'!AD221)=TRUE,HLOOKUP('CCR By Report Year'!AD221,'CCR By Report Year'!$A$4:$H$254,FinalData!$A221+1,FALSE),"..")</f>
        <v>0.66025510204081628</v>
      </c>
      <c r="H221">
        <f>IF(ISNUMBER('CCR By Report Year'!AE221)=TRUE,HLOOKUP('CCR By Report Year'!AE221,'CCR By Report Year'!$A$4:$H$254,FinalData!$A221+1,FALSE),"..")</f>
        <v>0.66025510204081628</v>
      </c>
      <c r="I221">
        <f>IF(ISNUMBER('CCR By Report Year'!AF221)=TRUE,HLOOKUP('CCR By Report Year'!AF221,'CCR By Report Year'!$A$4:$H$254,FinalData!$A221+1,FALSE),"..")</f>
        <v>0.66025510204081628</v>
      </c>
      <c r="J221">
        <f>IF(ISNUMBER('CCR By Report Year'!AG221)=TRUE,HLOOKUP('CCR By Report Year'!AG221,'CCR By Report Year'!$A$4:$H$254,FinalData!$A221+1,FALSE),"..")</f>
        <v>0.66025510204081628</v>
      </c>
      <c r="K221">
        <f>IF(ISNUMBER('CCR By Report Year'!AH221)=TRUE,HLOOKUP('CCR By Report Year'!AH221,'CCR By Report Year'!$A$4:$H$254,FinalData!$A221+1,FALSE),"..")</f>
        <v>0.66025510204081628</v>
      </c>
      <c r="L221">
        <f>IF(ISNUMBER('CCR By Report Year'!AI221)=TRUE,HLOOKUP('CCR By Report Year'!AI221,'CCR By Report Year'!$A$4:$H$254,FinalData!$A221+1,FALSE),"..")</f>
        <v>0.66025510204081628</v>
      </c>
      <c r="M221">
        <f>IF(ISNUMBER('CCR By Report Year'!AJ221)=TRUE,HLOOKUP('CCR By Report Year'!AJ221,'CCR By Report Year'!$A$4:$H$254,FinalData!$A221+1,FALSE),"..")</f>
        <v>0.66025510204081628</v>
      </c>
      <c r="N221">
        <f>IF(ISNUMBER('CCR By Report Year'!Z221)=TRUE,HLOOKUP('CCR By Report Year'!Z221,'CCR By Report Year'!$J$4:$P$254,FinalData!$A221+1,FALSE),"..")</f>
        <v>0.67942176870748305</v>
      </c>
      <c r="O221">
        <f>IF(ISNUMBER('CCR By Report Year'!AA221)=TRUE,HLOOKUP('CCR By Report Year'!AA221,'CCR By Report Year'!$J$4:$P$254,FinalData!$A221+1,FALSE),"..")</f>
        <v>0.54476190476190478</v>
      </c>
      <c r="P221">
        <f>IF(ISNUMBER('CCR By Report Year'!AB221)=TRUE,HLOOKUP('CCR By Report Year'!AB221,'CCR By Report Year'!$J$4:$P$254,FinalData!$A221+1,FALSE),"..")</f>
        <v>0.54476190476190478</v>
      </c>
      <c r="Q221">
        <f>IF(ISNUMBER('CCR By Report Year'!AC221)=TRUE,HLOOKUP('CCR By Report Year'!AC221,'CCR By Report Year'!$J$4:$P$254,FinalData!$A221+1,FALSE),"..")</f>
        <v>0.51071428571428579</v>
      </c>
      <c r="R221">
        <f>IF(ISNUMBER('CCR By Report Year'!AD221)=TRUE,HLOOKUP('CCR By Report Year'!AD221,'CCR By Report Year'!$J$4:$P$254,FinalData!$A221+1,FALSE),"..")</f>
        <v>0.51071428571428579</v>
      </c>
      <c r="S221">
        <f>IF(ISNUMBER('CCR By Report Year'!AE221)=TRUE,HLOOKUP('CCR By Report Year'!AE221,'CCR By Report Year'!$J$4:$P$254,FinalData!$A221+1,FALSE),"..")</f>
        <v>0.51071428571428579</v>
      </c>
      <c r="T221">
        <f>IF(ISNUMBER('CCR By Report Year'!AF221)=TRUE,HLOOKUP('CCR By Report Year'!AF221,'CCR By Report Year'!$J$4:$P$254,FinalData!$A221+1,FALSE),"..")</f>
        <v>0.51071428571428579</v>
      </c>
      <c r="U221">
        <f>IF(ISNUMBER('CCR By Report Year'!AG221)=TRUE,HLOOKUP('CCR By Report Year'!AG221,'CCR By Report Year'!$J$4:$P$254,FinalData!$A221+1,FALSE),"..")</f>
        <v>0.51071428571428579</v>
      </c>
      <c r="V221">
        <f>IF(ISNUMBER('CCR By Report Year'!AH221)=TRUE,HLOOKUP('CCR By Report Year'!AH221,'CCR By Report Year'!$J$4:$P$254,FinalData!$A221+1,FALSE),"..")</f>
        <v>0.51071428571428579</v>
      </c>
      <c r="W221">
        <f>IF(ISNUMBER('CCR By Report Year'!AI221)=TRUE,HLOOKUP('CCR By Report Year'!AI221,'CCR By Report Year'!$J$4:$P$254,FinalData!$A221+1,FALSE),"..")</f>
        <v>0.51071428571428579</v>
      </c>
      <c r="X221">
        <f>IF(ISNUMBER('CCR By Report Year'!AJ221)=TRUE,HLOOKUP('CCR By Report Year'!AJ221,'CCR By Report Year'!$J$4:$P$254,FinalData!$A221+1,FALSE),"..")</f>
        <v>0.51071428571428579</v>
      </c>
      <c r="Y221">
        <f>IF(ISNUMBER('CCR By Report Year'!Z221)=TRUE,HLOOKUP('CCR By Report Year'!Z221,'CCR By Report Year'!$R$4:$X$254,FinalData!$A221+1,FALSE),"..")</f>
        <v>0.34523809523809523</v>
      </c>
      <c r="Z221">
        <f>IF(ISNUMBER('CCR By Report Year'!AA221)=TRUE,HLOOKUP('CCR By Report Year'!AA221,'CCR By Report Year'!$R$4:$X$254,FinalData!$A221+1,FALSE),"..")</f>
        <v>0.37474489795918364</v>
      </c>
      <c r="AA221">
        <f>IF(ISNUMBER('CCR By Report Year'!AB221)=TRUE,HLOOKUP('CCR By Report Year'!AB221,'CCR By Report Year'!$R$4:$X$254,FinalData!$A221+1,FALSE),"..")</f>
        <v>0.37474489795918364</v>
      </c>
      <c r="AB221">
        <f>IF(ISNUMBER('CCR By Report Year'!AC221)=TRUE,HLOOKUP('CCR By Report Year'!AC221,'CCR By Report Year'!$R$4:$X$254,FinalData!$A221+1,FALSE),"..")</f>
        <v>0.42559523809523808</v>
      </c>
      <c r="AC221">
        <f>IF(ISNUMBER('CCR By Report Year'!AD221)=TRUE,HLOOKUP('CCR By Report Year'!AD221,'CCR By Report Year'!$R$4:$X$254,FinalData!$A221+1,FALSE),"..")</f>
        <v>0.42559523809523808</v>
      </c>
      <c r="AD221">
        <f>IF(ISNUMBER('CCR By Report Year'!AE221)=TRUE,HLOOKUP('CCR By Report Year'!AE221,'CCR By Report Year'!$R$4:$X$254,FinalData!$A221+1,FALSE),"..")</f>
        <v>0.42559523809523808</v>
      </c>
      <c r="AE221">
        <f>IF(ISNUMBER('CCR By Report Year'!AF221)=TRUE,HLOOKUP('CCR By Report Year'!AF221,'CCR By Report Year'!$R$4:$X$254,FinalData!$A221+1,FALSE),"..")</f>
        <v>0.42559523809523808</v>
      </c>
      <c r="AF221">
        <f>IF(ISNUMBER('CCR By Report Year'!AG221)=TRUE,HLOOKUP('CCR By Report Year'!AG221,'CCR By Report Year'!$R$4:$X$254,FinalData!$A221+1,FALSE),"..")</f>
        <v>0.42559523809523808</v>
      </c>
      <c r="AG221">
        <f>IF(ISNUMBER('CCR By Report Year'!AH221)=TRUE,HLOOKUP('CCR By Report Year'!AH221,'CCR By Report Year'!$R$4:$X$254,FinalData!$A221+1,FALSE),"..")</f>
        <v>0.42559523809523808</v>
      </c>
      <c r="AH221">
        <f>IF(ISNUMBER('CCR By Report Year'!AI221)=TRUE,HLOOKUP('CCR By Report Year'!AI221,'CCR By Report Year'!$R$4:$X$254,FinalData!$A221+1,FALSE),"..")</f>
        <v>0.42559523809523808</v>
      </c>
      <c r="AI221">
        <f>IF(ISNUMBER('CCR By Report Year'!AJ221)=TRUE,HLOOKUP('CCR By Report Year'!AJ221,'CCR By Report Year'!$R$4:$X$254,FinalData!$A221+1,FALSE),"..")</f>
        <v>0.42559523809523808</v>
      </c>
    </row>
    <row r="222" spans="1:35" x14ac:dyDescent="0.35">
      <c r="A222">
        <v>218</v>
      </c>
      <c r="B222" t="s">
        <v>217</v>
      </c>
      <c r="C222" t="str">
        <f>IF(ISNUMBER('CCR By Report Year'!Z222)=TRUE,HLOOKUP('CCR By Report Year'!Z222,'CCR By Report Year'!$A$4:$H$254,FinalData!$A222+1,FALSE),"..")</f>
        <v>..</v>
      </c>
      <c r="D222" t="str">
        <f>IF(ISNUMBER('CCR By Report Year'!AA222)=TRUE,HLOOKUP('CCR By Report Year'!AA222,'CCR By Report Year'!$A$4:$H$254,FinalData!$A222+1,FALSE),"..")</f>
        <v>..</v>
      </c>
      <c r="E222" t="str">
        <f>IF(ISNUMBER('CCR By Report Year'!AB222)=TRUE,HLOOKUP('CCR By Report Year'!AB222,'CCR By Report Year'!$A$4:$H$254,FinalData!$A222+1,FALSE),"..")</f>
        <v>..</v>
      </c>
      <c r="F222" t="str">
        <f>IF(ISNUMBER('CCR By Report Year'!AC222)=TRUE,HLOOKUP('CCR By Report Year'!AC222,'CCR By Report Year'!$A$4:$H$254,FinalData!$A222+1,FALSE),"..")</f>
        <v>..</v>
      </c>
      <c r="G222" t="str">
        <f>IF(ISNUMBER('CCR By Report Year'!AD222)=TRUE,HLOOKUP('CCR By Report Year'!AD222,'CCR By Report Year'!$A$4:$H$254,FinalData!$A222+1,FALSE),"..")</f>
        <v>..</v>
      </c>
      <c r="H222" t="str">
        <f>IF(ISNUMBER('CCR By Report Year'!AE222)=TRUE,HLOOKUP('CCR By Report Year'!AE222,'CCR By Report Year'!$A$4:$H$254,FinalData!$A222+1,FALSE),"..")</f>
        <v>..</v>
      </c>
      <c r="I222" t="str">
        <f>IF(ISNUMBER('CCR By Report Year'!AF222)=TRUE,HLOOKUP('CCR By Report Year'!AF222,'CCR By Report Year'!$A$4:$H$254,FinalData!$A222+1,FALSE),"..")</f>
        <v>..</v>
      </c>
      <c r="J222" t="str">
        <f>IF(ISNUMBER('CCR By Report Year'!AG222)=TRUE,HLOOKUP('CCR By Report Year'!AG222,'CCR By Report Year'!$A$4:$H$254,FinalData!$A222+1,FALSE),"..")</f>
        <v>..</v>
      </c>
      <c r="K222" t="str">
        <f>IF(ISNUMBER('CCR By Report Year'!AH222)=TRUE,HLOOKUP('CCR By Report Year'!AH222,'CCR By Report Year'!$A$4:$H$254,FinalData!$A222+1,FALSE),"..")</f>
        <v>..</v>
      </c>
      <c r="L222" t="str">
        <f>IF(ISNUMBER('CCR By Report Year'!AI222)=TRUE,HLOOKUP('CCR By Report Year'!AI222,'CCR By Report Year'!$A$4:$H$254,FinalData!$A222+1,FALSE),"..")</f>
        <v>..</v>
      </c>
      <c r="M222" t="str">
        <f>IF(ISNUMBER('CCR By Report Year'!AJ222)=TRUE,HLOOKUP('CCR By Report Year'!AJ222,'CCR By Report Year'!$A$4:$H$254,FinalData!$A222+1,FALSE),"..")</f>
        <v>..</v>
      </c>
      <c r="N222" t="str">
        <f>IF(ISNUMBER('CCR By Report Year'!Z222)=TRUE,HLOOKUP('CCR By Report Year'!Z222,'CCR By Report Year'!$J$4:$P$254,FinalData!$A222+1,FALSE),"..")</f>
        <v>..</v>
      </c>
      <c r="O222" t="str">
        <f>IF(ISNUMBER('CCR By Report Year'!AA222)=TRUE,HLOOKUP('CCR By Report Year'!AA222,'CCR By Report Year'!$J$4:$P$254,FinalData!$A222+1,FALSE),"..")</f>
        <v>..</v>
      </c>
      <c r="P222" t="str">
        <f>IF(ISNUMBER('CCR By Report Year'!AB222)=TRUE,HLOOKUP('CCR By Report Year'!AB222,'CCR By Report Year'!$J$4:$P$254,FinalData!$A222+1,FALSE),"..")</f>
        <v>..</v>
      </c>
      <c r="Q222" t="str">
        <f>IF(ISNUMBER('CCR By Report Year'!AC222)=TRUE,HLOOKUP('CCR By Report Year'!AC222,'CCR By Report Year'!$J$4:$P$254,FinalData!$A222+1,FALSE),"..")</f>
        <v>..</v>
      </c>
      <c r="R222" t="str">
        <f>IF(ISNUMBER('CCR By Report Year'!AD222)=TRUE,HLOOKUP('CCR By Report Year'!AD222,'CCR By Report Year'!$J$4:$P$254,FinalData!$A222+1,FALSE),"..")</f>
        <v>..</v>
      </c>
      <c r="S222" t="str">
        <f>IF(ISNUMBER('CCR By Report Year'!AE222)=TRUE,HLOOKUP('CCR By Report Year'!AE222,'CCR By Report Year'!$J$4:$P$254,FinalData!$A222+1,FALSE),"..")</f>
        <v>..</v>
      </c>
      <c r="T222" t="str">
        <f>IF(ISNUMBER('CCR By Report Year'!AF222)=TRUE,HLOOKUP('CCR By Report Year'!AF222,'CCR By Report Year'!$J$4:$P$254,FinalData!$A222+1,FALSE),"..")</f>
        <v>..</v>
      </c>
      <c r="U222" t="str">
        <f>IF(ISNUMBER('CCR By Report Year'!AG222)=TRUE,HLOOKUP('CCR By Report Year'!AG222,'CCR By Report Year'!$J$4:$P$254,FinalData!$A222+1,FALSE),"..")</f>
        <v>..</v>
      </c>
      <c r="V222" t="str">
        <f>IF(ISNUMBER('CCR By Report Year'!AH222)=TRUE,HLOOKUP('CCR By Report Year'!AH222,'CCR By Report Year'!$J$4:$P$254,FinalData!$A222+1,FALSE),"..")</f>
        <v>..</v>
      </c>
      <c r="W222" t="str">
        <f>IF(ISNUMBER('CCR By Report Year'!AI222)=TRUE,HLOOKUP('CCR By Report Year'!AI222,'CCR By Report Year'!$J$4:$P$254,FinalData!$A222+1,FALSE),"..")</f>
        <v>..</v>
      </c>
      <c r="X222" t="str">
        <f>IF(ISNUMBER('CCR By Report Year'!AJ222)=TRUE,HLOOKUP('CCR By Report Year'!AJ222,'CCR By Report Year'!$J$4:$P$254,FinalData!$A222+1,FALSE),"..")</f>
        <v>..</v>
      </c>
      <c r="Y222" t="str">
        <f>IF(ISNUMBER('CCR By Report Year'!Z222)=TRUE,HLOOKUP('CCR By Report Year'!Z222,'CCR By Report Year'!$R$4:$X$254,FinalData!$A222+1,FALSE),"..")</f>
        <v>..</v>
      </c>
      <c r="Z222" t="str">
        <f>IF(ISNUMBER('CCR By Report Year'!AA222)=TRUE,HLOOKUP('CCR By Report Year'!AA222,'CCR By Report Year'!$R$4:$X$254,FinalData!$A222+1,FALSE),"..")</f>
        <v>..</v>
      </c>
      <c r="AA222" t="str">
        <f>IF(ISNUMBER('CCR By Report Year'!AB222)=TRUE,HLOOKUP('CCR By Report Year'!AB222,'CCR By Report Year'!$R$4:$X$254,FinalData!$A222+1,FALSE),"..")</f>
        <v>..</v>
      </c>
      <c r="AB222" t="str">
        <f>IF(ISNUMBER('CCR By Report Year'!AC222)=TRUE,HLOOKUP('CCR By Report Year'!AC222,'CCR By Report Year'!$R$4:$X$254,FinalData!$A222+1,FALSE),"..")</f>
        <v>..</v>
      </c>
      <c r="AC222" t="str">
        <f>IF(ISNUMBER('CCR By Report Year'!AD222)=TRUE,HLOOKUP('CCR By Report Year'!AD222,'CCR By Report Year'!$R$4:$X$254,FinalData!$A222+1,FALSE),"..")</f>
        <v>..</v>
      </c>
      <c r="AD222" t="str">
        <f>IF(ISNUMBER('CCR By Report Year'!AE222)=TRUE,HLOOKUP('CCR By Report Year'!AE222,'CCR By Report Year'!$R$4:$X$254,FinalData!$A222+1,FALSE),"..")</f>
        <v>..</v>
      </c>
      <c r="AE222" t="str">
        <f>IF(ISNUMBER('CCR By Report Year'!AF222)=TRUE,HLOOKUP('CCR By Report Year'!AF222,'CCR By Report Year'!$R$4:$X$254,FinalData!$A222+1,FALSE),"..")</f>
        <v>..</v>
      </c>
      <c r="AF222" t="str">
        <f>IF(ISNUMBER('CCR By Report Year'!AG222)=TRUE,HLOOKUP('CCR By Report Year'!AG222,'CCR By Report Year'!$R$4:$X$254,FinalData!$A222+1,FALSE),"..")</f>
        <v>..</v>
      </c>
      <c r="AG222" t="str">
        <f>IF(ISNUMBER('CCR By Report Year'!AH222)=TRUE,HLOOKUP('CCR By Report Year'!AH222,'CCR By Report Year'!$R$4:$X$254,FinalData!$A222+1,FALSE),"..")</f>
        <v>..</v>
      </c>
      <c r="AH222" t="str">
        <f>IF(ISNUMBER('CCR By Report Year'!AI222)=TRUE,HLOOKUP('CCR By Report Year'!AI222,'CCR By Report Year'!$R$4:$X$254,FinalData!$A222+1,FALSE),"..")</f>
        <v>..</v>
      </c>
      <c r="AI222" t="str">
        <f>IF(ISNUMBER('CCR By Report Year'!AJ222)=TRUE,HLOOKUP('CCR By Report Year'!AJ222,'CCR By Report Year'!$R$4:$X$254,FinalData!$A222+1,FALSE),"..")</f>
        <v>..</v>
      </c>
    </row>
    <row r="223" spans="1:35" x14ac:dyDescent="0.35">
      <c r="A223">
        <v>219</v>
      </c>
      <c r="B223" t="s">
        <v>218</v>
      </c>
      <c r="C223" t="str">
        <f>IF(ISNUMBER('CCR By Report Year'!Z223)=TRUE,HLOOKUP('CCR By Report Year'!Z223,'CCR By Report Year'!$A$4:$H$254,FinalData!$A223+1,FALSE),"..")</f>
        <v>..</v>
      </c>
      <c r="D223" t="str">
        <f>IF(ISNUMBER('CCR By Report Year'!AA223)=TRUE,HLOOKUP('CCR By Report Year'!AA223,'CCR By Report Year'!$A$4:$H$254,FinalData!$A223+1,FALSE),"..")</f>
        <v>..</v>
      </c>
      <c r="E223" t="str">
        <f>IF(ISNUMBER('CCR By Report Year'!AB223)=TRUE,HLOOKUP('CCR By Report Year'!AB223,'CCR By Report Year'!$A$4:$H$254,FinalData!$A223+1,FALSE),"..")</f>
        <v>..</v>
      </c>
      <c r="F223" t="str">
        <f>IF(ISNUMBER('CCR By Report Year'!AC223)=TRUE,HLOOKUP('CCR By Report Year'!AC223,'CCR By Report Year'!$A$4:$H$254,FinalData!$A223+1,FALSE),"..")</f>
        <v>..</v>
      </c>
      <c r="G223" t="str">
        <f>IF(ISNUMBER('CCR By Report Year'!AD223)=TRUE,HLOOKUP('CCR By Report Year'!AD223,'CCR By Report Year'!$A$4:$H$254,FinalData!$A223+1,FALSE),"..")</f>
        <v>..</v>
      </c>
      <c r="H223" t="str">
        <f>IF(ISNUMBER('CCR By Report Year'!AE223)=TRUE,HLOOKUP('CCR By Report Year'!AE223,'CCR By Report Year'!$A$4:$H$254,FinalData!$A223+1,FALSE),"..")</f>
        <v>..</v>
      </c>
      <c r="I223" t="str">
        <f>IF(ISNUMBER('CCR By Report Year'!AF223)=TRUE,HLOOKUP('CCR By Report Year'!AF223,'CCR By Report Year'!$A$4:$H$254,FinalData!$A223+1,FALSE),"..")</f>
        <v>..</v>
      </c>
      <c r="J223" t="str">
        <f>IF(ISNUMBER('CCR By Report Year'!AG223)=TRUE,HLOOKUP('CCR By Report Year'!AG223,'CCR By Report Year'!$A$4:$H$254,FinalData!$A223+1,FALSE),"..")</f>
        <v>..</v>
      </c>
      <c r="K223" t="str">
        <f>IF(ISNUMBER('CCR By Report Year'!AH223)=TRUE,HLOOKUP('CCR By Report Year'!AH223,'CCR By Report Year'!$A$4:$H$254,FinalData!$A223+1,FALSE),"..")</f>
        <v>..</v>
      </c>
      <c r="L223" t="str">
        <f>IF(ISNUMBER('CCR By Report Year'!AI223)=TRUE,HLOOKUP('CCR By Report Year'!AI223,'CCR By Report Year'!$A$4:$H$254,FinalData!$A223+1,FALSE),"..")</f>
        <v>..</v>
      </c>
      <c r="M223" t="str">
        <f>IF(ISNUMBER('CCR By Report Year'!AJ223)=TRUE,HLOOKUP('CCR By Report Year'!AJ223,'CCR By Report Year'!$A$4:$H$254,FinalData!$A223+1,FALSE),"..")</f>
        <v>..</v>
      </c>
      <c r="N223" t="str">
        <f>IF(ISNUMBER('CCR By Report Year'!Z223)=TRUE,HLOOKUP('CCR By Report Year'!Z223,'CCR By Report Year'!$J$4:$P$254,FinalData!$A223+1,FALSE),"..")</f>
        <v>..</v>
      </c>
      <c r="O223" t="str">
        <f>IF(ISNUMBER('CCR By Report Year'!AA223)=TRUE,HLOOKUP('CCR By Report Year'!AA223,'CCR By Report Year'!$J$4:$P$254,FinalData!$A223+1,FALSE),"..")</f>
        <v>..</v>
      </c>
      <c r="P223" t="str">
        <f>IF(ISNUMBER('CCR By Report Year'!AB223)=TRUE,HLOOKUP('CCR By Report Year'!AB223,'CCR By Report Year'!$J$4:$P$254,FinalData!$A223+1,FALSE),"..")</f>
        <v>..</v>
      </c>
      <c r="Q223" t="str">
        <f>IF(ISNUMBER('CCR By Report Year'!AC223)=TRUE,HLOOKUP('CCR By Report Year'!AC223,'CCR By Report Year'!$J$4:$P$254,FinalData!$A223+1,FALSE),"..")</f>
        <v>..</v>
      </c>
      <c r="R223" t="str">
        <f>IF(ISNUMBER('CCR By Report Year'!AD223)=TRUE,HLOOKUP('CCR By Report Year'!AD223,'CCR By Report Year'!$J$4:$P$254,FinalData!$A223+1,FALSE),"..")</f>
        <v>..</v>
      </c>
      <c r="S223" t="str">
        <f>IF(ISNUMBER('CCR By Report Year'!AE223)=TRUE,HLOOKUP('CCR By Report Year'!AE223,'CCR By Report Year'!$J$4:$P$254,FinalData!$A223+1,FALSE),"..")</f>
        <v>..</v>
      </c>
      <c r="T223" t="str">
        <f>IF(ISNUMBER('CCR By Report Year'!AF223)=TRUE,HLOOKUP('CCR By Report Year'!AF223,'CCR By Report Year'!$J$4:$P$254,FinalData!$A223+1,FALSE),"..")</f>
        <v>..</v>
      </c>
      <c r="U223" t="str">
        <f>IF(ISNUMBER('CCR By Report Year'!AG223)=TRUE,HLOOKUP('CCR By Report Year'!AG223,'CCR By Report Year'!$J$4:$P$254,FinalData!$A223+1,FALSE),"..")</f>
        <v>..</v>
      </c>
      <c r="V223" t="str">
        <f>IF(ISNUMBER('CCR By Report Year'!AH223)=TRUE,HLOOKUP('CCR By Report Year'!AH223,'CCR By Report Year'!$J$4:$P$254,FinalData!$A223+1,FALSE),"..")</f>
        <v>..</v>
      </c>
      <c r="W223" t="str">
        <f>IF(ISNUMBER('CCR By Report Year'!AI223)=TRUE,HLOOKUP('CCR By Report Year'!AI223,'CCR By Report Year'!$J$4:$P$254,FinalData!$A223+1,FALSE),"..")</f>
        <v>..</v>
      </c>
      <c r="X223" t="str">
        <f>IF(ISNUMBER('CCR By Report Year'!AJ223)=TRUE,HLOOKUP('CCR By Report Year'!AJ223,'CCR By Report Year'!$J$4:$P$254,FinalData!$A223+1,FALSE),"..")</f>
        <v>..</v>
      </c>
      <c r="Y223" t="str">
        <f>IF(ISNUMBER('CCR By Report Year'!Z223)=TRUE,HLOOKUP('CCR By Report Year'!Z223,'CCR By Report Year'!$R$4:$X$254,FinalData!$A223+1,FALSE),"..")</f>
        <v>..</v>
      </c>
      <c r="Z223" t="str">
        <f>IF(ISNUMBER('CCR By Report Year'!AA223)=TRUE,HLOOKUP('CCR By Report Year'!AA223,'CCR By Report Year'!$R$4:$X$254,FinalData!$A223+1,FALSE),"..")</f>
        <v>..</v>
      </c>
      <c r="AA223" t="str">
        <f>IF(ISNUMBER('CCR By Report Year'!AB223)=TRUE,HLOOKUP('CCR By Report Year'!AB223,'CCR By Report Year'!$R$4:$X$254,FinalData!$A223+1,FALSE),"..")</f>
        <v>..</v>
      </c>
      <c r="AB223" t="str">
        <f>IF(ISNUMBER('CCR By Report Year'!AC223)=TRUE,HLOOKUP('CCR By Report Year'!AC223,'CCR By Report Year'!$R$4:$X$254,FinalData!$A223+1,FALSE),"..")</f>
        <v>..</v>
      </c>
      <c r="AC223" t="str">
        <f>IF(ISNUMBER('CCR By Report Year'!AD223)=TRUE,HLOOKUP('CCR By Report Year'!AD223,'CCR By Report Year'!$R$4:$X$254,FinalData!$A223+1,FALSE),"..")</f>
        <v>..</v>
      </c>
      <c r="AD223" t="str">
        <f>IF(ISNUMBER('CCR By Report Year'!AE223)=TRUE,HLOOKUP('CCR By Report Year'!AE223,'CCR By Report Year'!$R$4:$X$254,FinalData!$A223+1,FALSE),"..")</f>
        <v>..</v>
      </c>
      <c r="AE223" t="str">
        <f>IF(ISNUMBER('CCR By Report Year'!AF223)=TRUE,HLOOKUP('CCR By Report Year'!AF223,'CCR By Report Year'!$R$4:$X$254,FinalData!$A223+1,FALSE),"..")</f>
        <v>..</v>
      </c>
      <c r="AF223" t="str">
        <f>IF(ISNUMBER('CCR By Report Year'!AG223)=TRUE,HLOOKUP('CCR By Report Year'!AG223,'CCR By Report Year'!$R$4:$X$254,FinalData!$A223+1,FALSE),"..")</f>
        <v>..</v>
      </c>
      <c r="AG223" t="str">
        <f>IF(ISNUMBER('CCR By Report Year'!AH223)=TRUE,HLOOKUP('CCR By Report Year'!AH223,'CCR By Report Year'!$R$4:$X$254,FinalData!$A223+1,FALSE),"..")</f>
        <v>..</v>
      </c>
      <c r="AH223" t="str">
        <f>IF(ISNUMBER('CCR By Report Year'!AI223)=TRUE,HLOOKUP('CCR By Report Year'!AI223,'CCR By Report Year'!$R$4:$X$254,FinalData!$A223+1,FALSE),"..")</f>
        <v>..</v>
      </c>
      <c r="AI223" t="str">
        <f>IF(ISNUMBER('CCR By Report Year'!AJ223)=TRUE,HLOOKUP('CCR By Report Year'!AJ223,'CCR By Report Year'!$R$4:$X$254,FinalData!$A223+1,FALSE),"..")</f>
        <v>..</v>
      </c>
    </row>
    <row r="224" spans="1:35" x14ac:dyDescent="0.35">
      <c r="A224">
        <v>220</v>
      </c>
      <c r="B224" t="s">
        <v>219</v>
      </c>
      <c r="C224" t="str">
        <f>IF(ISNUMBER('CCR By Report Year'!Z224)=TRUE,HLOOKUP('CCR By Report Year'!Z224,'CCR By Report Year'!$A$4:$H$254,FinalData!$A224+1,FALSE),"..")</f>
        <v>..</v>
      </c>
      <c r="D224">
        <f>IF(ISNUMBER('CCR By Report Year'!AA224)=TRUE,HLOOKUP('CCR By Report Year'!AA224,'CCR By Report Year'!$A$4:$H$254,FinalData!$A224+1,FALSE),"..")</f>
        <v>0.32499999999999996</v>
      </c>
      <c r="E224">
        <f>IF(ISNUMBER('CCR By Report Year'!AB224)=TRUE,HLOOKUP('CCR By Report Year'!AB224,'CCR By Report Year'!$A$4:$H$254,FinalData!$A224+1,FALSE),"..")</f>
        <v>0.34633078231292513</v>
      </c>
      <c r="F224">
        <f>IF(ISNUMBER('CCR By Report Year'!AC224)=TRUE,HLOOKUP('CCR By Report Year'!AC224,'CCR By Report Year'!$A$4:$H$254,FinalData!$A224+1,FALSE),"..")</f>
        <v>0.34633078231292513</v>
      </c>
      <c r="G224">
        <f>IF(ISNUMBER('CCR By Report Year'!AD224)=TRUE,HLOOKUP('CCR By Report Year'!AD224,'CCR By Report Year'!$A$4:$H$254,FinalData!$A224+1,FALSE),"..")</f>
        <v>0.30054746428571427</v>
      </c>
      <c r="H224">
        <f>IF(ISNUMBER('CCR By Report Year'!AE224)=TRUE,HLOOKUP('CCR By Report Year'!AE224,'CCR By Report Year'!$A$4:$H$254,FinalData!$A224+1,FALSE),"..")</f>
        <v>0.30054746428571427</v>
      </c>
      <c r="I224">
        <f>IF(ISNUMBER('CCR By Report Year'!AF224)=TRUE,HLOOKUP('CCR By Report Year'!AF224,'CCR By Report Year'!$A$4:$H$254,FinalData!$A224+1,FALSE),"..")</f>
        <v>0.30054746428571427</v>
      </c>
      <c r="J224">
        <f>IF(ISNUMBER('CCR By Report Year'!AG224)=TRUE,HLOOKUP('CCR By Report Year'!AG224,'CCR By Report Year'!$A$4:$H$254,FinalData!$A224+1,FALSE),"..")</f>
        <v>0.30054746428571427</v>
      </c>
      <c r="K224">
        <f>IF(ISNUMBER('CCR By Report Year'!AH224)=TRUE,HLOOKUP('CCR By Report Year'!AH224,'CCR By Report Year'!$A$4:$H$254,FinalData!$A224+1,FALSE),"..")</f>
        <v>0.70850340136054413</v>
      </c>
      <c r="L224">
        <f>IF(ISNUMBER('CCR By Report Year'!AI224)=TRUE,HLOOKUP('CCR By Report Year'!AI224,'CCR By Report Year'!$A$4:$H$254,FinalData!$A224+1,FALSE),"..")</f>
        <v>0.70850340136054413</v>
      </c>
      <c r="M224">
        <f>IF(ISNUMBER('CCR By Report Year'!AJ224)=TRUE,HLOOKUP('CCR By Report Year'!AJ224,'CCR By Report Year'!$A$4:$H$254,FinalData!$A224+1,FALSE),"..")</f>
        <v>0.70850340136054413</v>
      </c>
      <c r="N224" t="str">
        <f>IF(ISNUMBER('CCR By Report Year'!Z224)=TRUE,HLOOKUP('CCR By Report Year'!Z224,'CCR By Report Year'!$J$4:$P$254,FinalData!$A224+1,FALSE),"..")</f>
        <v>..</v>
      </c>
      <c r="O224">
        <f>IF(ISNUMBER('CCR By Report Year'!AA224)=TRUE,HLOOKUP('CCR By Report Year'!AA224,'CCR By Report Year'!$J$4:$P$254,FinalData!$A224+1,FALSE),"..")</f>
        <v>0.38571428571428573</v>
      </c>
      <c r="P224">
        <f>IF(ISNUMBER('CCR By Report Year'!AB224)=TRUE,HLOOKUP('CCR By Report Year'!AB224,'CCR By Report Year'!$J$4:$P$254,FinalData!$A224+1,FALSE),"..")</f>
        <v>0.41761904761904761</v>
      </c>
      <c r="Q224">
        <f>IF(ISNUMBER('CCR By Report Year'!AC224)=TRUE,HLOOKUP('CCR By Report Year'!AC224,'CCR By Report Year'!$J$4:$P$254,FinalData!$A224+1,FALSE),"..")</f>
        <v>0.41761904761904761</v>
      </c>
      <c r="R224">
        <f>IF(ISNUMBER('CCR By Report Year'!AD224)=TRUE,HLOOKUP('CCR By Report Year'!AD224,'CCR By Report Year'!$J$4:$P$254,FinalData!$A224+1,FALSE),"..")</f>
        <v>0.34345214285714282</v>
      </c>
      <c r="S224">
        <f>IF(ISNUMBER('CCR By Report Year'!AE224)=TRUE,HLOOKUP('CCR By Report Year'!AE224,'CCR By Report Year'!$J$4:$P$254,FinalData!$A224+1,FALSE),"..")</f>
        <v>0.34345214285714282</v>
      </c>
      <c r="T224">
        <f>IF(ISNUMBER('CCR By Report Year'!AF224)=TRUE,HLOOKUP('CCR By Report Year'!AF224,'CCR By Report Year'!$J$4:$P$254,FinalData!$A224+1,FALSE),"..")</f>
        <v>0.34345214285714282</v>
      </c>
      <c r="U224">
        <f>IF(ISNUMBER('CCR By Report Year'!AG224)=TRUE,HLOOKUP('CCR By Report Year'!AG224,'CCR By Report Year'!$J$4:$P$254,FinalData!$A224+1,FALSE),"..")</f>
        <v>0.34345214285714282</v>
      </c>
      <c r="V224">
        <f>IF(ISNUMBER('CCR By Report Year'!AH224)=TRUE,HLOOKUP('CCR By Report Year'!AH224,'CCR By Report Year'!$J$4:$P$254,FinalData!$A224+1,FALSE),"..")</f>
        <v>0.43511904761904763</v>
      </c>
      <c r="W224">
        <f>IF(ISNUMBER('CCR By Report Year'!AI224)=TRUE,HLOOKUP('CCR By Report Year'!AI224,'CCR By Report Year'!$J$4:$P$254,FinalData!$A224+1,FALSE),"..")</f>
        <v>0.43511904761904763</v>
      </c>
      <c r="X224">
        <f>IF(ISNUMBER('CCR By Report Year'!AJ224)=TRUE,HLOOKUP('CCR By Report Year'!AJ224,'CCR By Report Year'!$J$4:$P$254,FinalData!$A224+1,FALSE),"..")</f>
        <v>0.43511904761904763</v>
      </c>
      <c r="Y224" t="str">
        <f>IF(ISNUMBER('CCR By Report Year'!Z224)=TRUE,HLOOKUP('CCR By Report Year'!Z224,'CCR By Report Year'!$R$4:$X$254,FinalData!$A224+1,FALSE),"..")</f>
        <v>..</v>
      </c>
      <c r="Z224">
        <f>IF(ISNUMBER('CCR By Report Year'!AA224)=TRUE,HLOOKUP('CCR By Report Year'!AA224,'CCR By Report Year'!$R$4:$X$254,FinalData!$A224+1,FALSE),"..")</f>
        <v>0.50773809523809521</v>
      </c>
      <c r="AA224">
        <f>IF(ISNUMBER('CCR By Report Year'!AB224)=TRUE,HLOOKUP('CCR By Report Year'!AB224,'CCR By Report Year'!$R$4:$X$254,FinalData!$A224+1,FALSE),"..")</f>
        <v>0.43954081632653058</v>
      </c>
      <c r="AB224">
        <f>IF(ISNUMBER('CCR By Report Year'!AC224)=TRUE,HLOOKUP('CCR By Report Year'!AC224,'CCR By Report Year'!$R$4:$X$254,FinalData!$A224+1,FALSE),"..")</f>
        <v>0.43954081632653058</v>
      </c>
      <c r="AC224">
        <f>IF(ISNUMBER('CCR By Report Year'!AD224)=TRUE,HLOOKUP('CCR By Report Year'!AD224,'CCR By Report Year'!$R$4:$X$254,FinalData!$A224+1,FALSE),"..")</f>
        <v>0.40416642857142854</v>
      </c>
      <c r="AD224">
        <f>IF(ISNUMBER('CCR By Report Year'!AE224)=TRUE,HLOOKUP('CCR By Report Year'!AE224,'CCR By Report Year'!$R$4:$X$254,FinalData!$A224+1,FALSE),"..")</f>
        <v>0.40416642857142854</v>
      </c>
      <c r="AE224">
        <f>IF(ISNUMBER('CCR By Report Year'!AF224)=TRUE,HLOOKUP('CCR By Report Year'!AF224,'CCR By Report Year'!$R$4:$X$254,FinalData!$A224+1,FALSE),"..")</f>
        <v>0.40416642857142854</v>
      </c>
      <c r="AF224">
        <f>IF(ISNUMBER('CCR By Report Year'!AG224)=TRUE,HLOOKUP('CCR By Report Year'!AG224,'CCR By Report Year'!$R$4:$X$254,FinalData!$A224+1,FALSE),"..")</f>
        <v>0.40416642857142854</v>
      </c>
      <c r="AG224">
        <f>IF(ISNUMBER('CCR By Report Year'!AH224)=TRUE,HLOOKUP('CCR By Report Year'!AH224,'CCR By Report Year'!$R$4:$X$254,FinalData!$A224+1,FALSE),"..")</f>
        <v>0.49761904761904763</v>
      </c>
      <c r="AH224">
        <f>IF(ISNUMBER('CCR By Report Year'!AI224)=TRUE,HLOOKUP('CCR By Report Year'!AI224,'CCR By Report Year'!$R$4:$X$254,FinalData!$A224+1,FALSE),"..")</f>
        <v>0.49761904761904763</v>
      </c>
      <c r="AI224">
        <f>IF(ISNUMBER('CCR By Report Year'!AJ224)=TRUE,HLOOKUP('CCR By Report Year'!AJ224,'CCR By Report Year'!$R$4:$X$254,FinalData!$A224+1,FALSE),"..")</f>
        <v>0.49761904761904763</v>
      </c>
    </row>
    <row r="225" spans="1:35" x14ac:dyDescent="0.35">
      <c r="A225">
        <v>221</v>
      </c>
      <c r="B225" t="s">
        <v>220</v>
      </c>
      <c r="C225" t="str">
        <f>IF(ISNUMBER('CCR By Report Year'!Z225)=TRUE,HLOOKUP('CCR By Report Year'!Z225,'CCR By Report Year'!$A$4:$H$254,FinalData!$A225+1,FALSE),"..")</f>
        <v>..</v>
      </c>
      <c r="D225">
        <f>IF(ISNUMBER('CCR By Report Year'!AA225)=TRUE,HLOOKUP('CCR By Report Year'!AA225,'CCR By Report Year'!$A$4:$H$254,FinalData!$A225+1,FALSE),"..")</f>
        <v>0.5988095238095239</v>
      </c>
      <c r="E225">
        <f>IF(ISNUMBER('CCR By Report Year'!AB225)=TRUE,HLOOKUP('CCR By Report Year'!AB225,'CCR By Report Year'!$A$4:$H$254,FinalData!$A225+1,FALSE),"..")</f>
        <v>0.58657312925170069</v>
      </c>
      <c r="F225">
        <f>IF(ISNUMBER('CCR By Report Year'!AC225)=TRUE,HLOOKUP('CCR By Report Year'!AC225,'CCR By Report Year'!$A$4:$H$254,FinalData!$A225+1,FALSE),"..")</f>
        <v>0.58657312925170069</v>
      </c>
      <c r="G225">
        <f>IF(ISNUMBER('CCR By Report Year'!AD225)=TRUE,HLOOKUP('CCR By Report Year'!AD225,'CCR By Report Year'!$A$4:$H$254,FinalData!$A225+1,FALSE),"..")</f>
        <v>0.56626175000000001</v>
      </c>
      <c r="H225">
        <f>IF(ISNUMBER('CCR By Report Year'!AE225)=TRUE,HLOOKUP('CCR By Report Year'!AE225,'CCR By Report Year'!$A$4:$H$254,FinalData!$A225+1,FALSE),"..")</f>
        <v>0.56626175000000001</v>
      </c>
      <c r="I225">
        <f>IF(ISNUMBER('CCR By Report Year'!AF225)=TRUE,HLOOKUP('CCR By Report Year'!AF225,'CCR By Report Year'!$A$4:$H$254,FinalData!$A225+1,FALSE),"..")</f>
        <v>0.56626175000000001</v>
      </c>
      <c r="J225">
        <f>IF(ISNUMBER('CCR By Report Year'!AG225)=TRUE,HLOOKUP('CCR By Report Year'!AG225,'CCR By Report Year'!$A$4:$H$254,FinalData!$A225+1,FALSE),"..")</f>
        <v>0.56626175000000001</v>
      </c>
      <c r="K225">
        <f>IF(ISNUMBER('CCR By Report Year'!AH225)=TRUE,HLOOKUP('CCR By Report Year'!AH225,'CCR By Report Year'!$A$4:$H$254,FinalData!$A225+1,FALSE),"..")</f>
        <v>0.56626175000000001</v>
      </c>
      <c r="L225">
        <f>IF(ISNUMBER('CCR By Report Year'!AI225)=TRUE,HLOOKUP('CCR By Report Year'!AI225,'CCR By Report Year'!$A$4:$H$254,FinalData!$A225+1,FALSE),"..")</f>
        <v>0.56626175000000001</v>
      </c>
      <c r="M225">
        <f>IF(ISNUMBER('CCR By Report Year'!AJ225)=TRUE,HLOOKUP('CCR By Report Year'!AJ225,'CCR By Report Year'!$A$4:$H$254,FinalData!$A225+1,FALSE),"..")</f>
        <v>0.56626175000000001</v>
      </c>
      <c r="N225" t="str">
        <f>IF(ISNUMBER('CCR By Report Year'!Z225)=TRUE,HLOOKUP('CCR By Report Year'!Z225,'CCR By Report Year'!$J$4:$P$254,FinalData!$A225+1,FALSE),"..")</f>
        <v>..</v>
      </c>
      <c r="O225">
        <f>IF(ISNUMBER('CCR By Report Year'!AA225)=TRUE,HLOOKUP('CCR By Report Year'!AA225,'CCR By Report Year'!$J$4:$P$254,FinalData!$A225+1,FALSE),"..")</f>
        <v>0.55476190476190468</v>
      </c>
      <c r="P225">
        <f>IF(ISNUMBER('CCR By Report Year'!AB225)=TRUE,HLOOKUP('CCR By Report Year'!AB225,'CCR By Report Year'!$J$4:$P$254,FinalData!$A225+1,FALSE),"..")</f>
        <v>0.56714285714285706</v>
      </c>
      <c r="Q225">
        <f>IF(ISNUMBER('CCR By Report Year'!AC225)=TRUE,HLOOKUP('CCR By Report Year'!AC225,'CCR By Report Year'!$J$4:$P$254,FinalData!$A225+1,FALSE),"..")</f>
        <v>0.56714285714285706</v>
      </c>
      <c r="R225">
        <f>IF(ISNUMBER('CCR By Report Year'!AD225)=TRUE,HLOOKUP('CCR By Report Year'!AD225,'CCR By Report Year'!$J$4:$P$254,FinalData!$A225+1,FALSE),"..")</f>
        <v>0.55952357142857145</v>
      </c>
      <c r="S225">
        <f>IF(ISNUMBER('CCR By Report Year'!AE225)=TRUE,HLOOKUP('CCR By Report Year'!AE225,'CCR By Report Year'!$J$4:$P$254,FinalData!$A225+1,FALSE),"..")</f>
        <v>0.55952357142857145</v>
      </c>
      <c r="T225">
        <f>IF(ISNUMBER('CCR By Report Year'!AF225)=TRUE,HLOOKUP('CCR By Report Year'!AF225,'CCR By Report Year'!$J$4:$P$254,FinalData!$A225+1,FALSE),"..")</f>
        <v>0.55952357142857145</v>
      </c>
      <c r="U225">
        <f>IF(ISNUMBER('CCR By Report Year'!AG225)=TRUE,HLOOKUP('CCR By Report Year'!AG225,'CCR By Report Year'!$J$4:$P$254,FinalData!$A225+1,FALSE),"..")</f>
        <v>0.55952357142857145</v>
      </c>
      <c r="V225">
        <f>IF(ISNUMBER('CCR By Report Year'!AH225)=TRUE,HLOOKUP('CCR By Report Year'!AH225,'CCR By Report Year'!$J$4:$P$254,FinalData!$A225+1,FALSE),"..")</f>
        <v>0.55952357142857145</v>
      </c>
      <c r="W225">
        <f>IF(ISNUMBER('CCR By Report Year'!AI225)=TRUE,HLOOKUP('CCR By Report Year'!AI225,'CCR By Report Year'!$J$4:$P$254,FinalData!$A225+1,FALSE),"..")</f>
        <v>0.55952357142857145</v>
      </c>
      <c r="X225">
        <f>IF(ISNUMBER('CCR By Report Year'!AJ225)=TRUE,HLOOKUP('CCR By Report Year'!AJ225,'CCR By Report Year'!$J$4:$P$254,FinalData!$A225+1,FALSE),"..")</f>
        <v>0.55952357142857145</v>
      </c>
      <c r="Y225" t="str">
        <f>IF(ISNUMBER('CCR By Report Year'!Z225)=TRUE,HLOOKUP('CCR By Report Year'!Z225,'CCR By Report Year'!$R$4:$X$254,FinalData!$A225+1,FALSE),"..")</f>
        <v>..</v>
      </c>
      <c r="Z225">
        <f>IF(ISNUMBER('CCR By Report Year'!AA225)=TRUE,HLOOKUP('CCR By Report Year'!AA225,'CCR By Report Year'!$R$4:$X$254,FinalData!$A225+1,FALSE),"..")</f>
        <v>0.49702380952380948</v>
      </c>
      <c r="AA225">
        <f>IF(ISNUMBER('CCR By Report Year'!AB225)=TRUE,HLOOKUP('CCR By Report Year'!AB225,'CCR By Report Year'!$R$4:$X$254,FinalData!$A225+1,FALSE),"..")</f>
        <v>0.51989795918367343</v>
      </c>
      <c r="AB225">
        <f>IF(ISNUMBER('CCR By Report Year'!AC225)=TRUE,HLOOKUP('CCR By Report Year'!AC225,'CCR By Report Year'!$R$4:$X$254,FinalData!$A225+1,FALSE),"..")</f>
        <v>0.51989795918367343</v>
      </c>
      <c r="AC225">
        <f>IF(ISNUMBER('CCR By Report Year'!AD225)=TRUE,HLOOKUP('CCR By Report Year'!AD225,'CCR By Report Year'!$R$4:$X$254,FinalData!$A225+1,FALSE),"..")</f>
        <v>0.51738071428571419</v>
      </c>
      <c r="AD225">
        <f>IF(ISNUMBER('CCR By Report Year'!AE225)=TRUE,HLOOKUP('CCR By Report Year'!AE225,'CCR By Report Year'!$R$4:$X$254,FinalData!$A225+1,FALSE),"..")</f>
        <v>0.51738071428571419</v>
      </c>
      <c r="AE225">
        <f>IF(ISNUMBER('CCR By Report Year'!AF225)=TRUE,HLOOKUP('CCR By Report Year'!AF225,'CCR By Report Year'!$R$4:$X$254,FinalData!$A225+1,FALSE),"..")</f>
        <v>0.51738071428571419</v>
      </c>
      <c r="AF225">
        <f>IF(ISNUMBER('CCR By Report Year'!AG225)=TRUE,HLOOKUP('CCR By Report Year'!AG225,'CCR By Report Year'!$R$4:$X$254,FinalData!$A225+1,FALSE),"..")</f>
        <v>0.51738071428571419</v>
      </c>
      <c r="AG225">
        <f>IF(ISNUMBER('CCR By Report Year'!AH225)=TRUE,HLOOKUP('CCR By Report Year'!AH225,'CCR By Report Year'!$R$4:$X$254,FinalData!$A225+1,FALSE),"..")</f>
        <v>0.51738071428571419</v>
      </c>
      <c r="AH225">
        <f>IF(ISNUMBER('CCR By Report Year'!AI225)=TRUE,HLOOKUP('CCR By Report Year'!AI225,'CCR By Report Year'!$R$4:$X$254,FinalData!$A225+1,FALSE),"..")</f>
        <v>0.51738071428571419</v>
      </c>
      <c r="AI225">
        <f>IF(ISNUMBER('CCR By Report Year'!AJ225)=TRUE,HLOOKUP('CCR By Report Year'!AJ225,'CCR By Report Year'!$R$4:$X$254,FinalData!$A225+1,FALSE),"..")</f>
        <v>0.51738071428571419</v>
      </c>
    </row>
    <row r="226" spans="1:35" x14ac:dyDescent="0.35">
      <c r="A226">
        <v>222</v>
      </c>
      <c r="B226" t="s">
        <v>221</v>
      </c>
      <c r="C226" t="str">
        <f>IF(ISNUMBER('CCR By Report Year'!Z226)=TRUE,HLOOKUP('CCR By Report Year'!Z226,'CCR By Report Year'!$A$4:$H$254,FinalData!$A226+1,FALSE),"..")</f>
        <v>..</v>
      </c>
      <c r="D226" t="str">
        <f>IF(ISNUMBER('CCR By Report Year'!AA226)=TRUE,HLOOKUP('CCR By Report Year'!AA226,'CCR By Report Year'!$A$4:$H$254,FinalData!$A226+1,FALSE),"..")</f>
        <v>..</v>
      </c>
      <c r="E226" t="str">
        <f>IF(ISNUMBER('CCR By Report Year'!AB226)=TRUE,HLOOKUP('CCR By Report Year'!AB226,'CCR By Report Year'!$A$4:$H$254,FinalData!$A226+1,FALSE),"..")</f>
        <v>..</v>
      </c>
      <c r="F226" t="str">
        <f>IF(ISNUMBER('CCR By Report Year'!AC226)=TRUE,HLOOKUP('CCR By Report Year'!AC226,'CCR By Report Year'!$A$4:$H$254,FinalData!$A226+1,FALSE),"..")</f>
        <v>..</v>
      </c>
      <c r="G226" t="str">
        <f>IF(ISNUMBER('CCR By Report Year'!AD226)=TRUE,HLOOKUP('CCR By Report Year'!AD226,'CCR By Report Year'!$A$4:$H$254,FinalData!$A226+1,FALSE),"..")</f>
        <v>..</v>
      </c>
      <c r="H226" t="str">
        <f>IF(ISNUMBER('CCR By Report Year'!AE226)=TRUE,HLOOKUP('CCR By Report Year'!AE226,'CCR By Report Year'!$A$4:$H$254,FinalData!$A226+1,FALSE),"..")</f>
        <v>..</v>
      </c>
      <c r="I226" t="str">
        <f>IF(ISNUMBER('CCR By Report Year'!AF226)=TRUE,HLOOKUP('CCR By Report Year'!AF226,'CCR By Report Year'!$A$4:$H$254,FinalData!$A226+1,FALSE),"..")</f>
        <v>..</v>
      </c>
      <c r="J226" t="str">
        <f>IF(ISNUMBER('CCR By Report Year'!AG226)=TRUE,HLOOKUP('CCR By Report Year'!AG226,'CCR By Report Year'!$A$4:$H$254,FinalData!$A226+1,FALSE),"..")</f>
        <v>..</v>
      </c>
      <c r="K226" t="str">
        <f>IF(ISNUMBER('CCR By Report Year'!AH226)=TRUE,HLOOKUP('CCR By Report Year'!AH226,'CCR By Report Year'!$A$4:$H$254,FinalData!$A226+1,FALSE),"..")</f>
        <v>..</v>
      </c>
      <c r="L226" t="str">
        <f>IF(ISNUMBER('CCR By Report Year'!AI226)=TRUE,HLOOKUP('CCR By Report Year'!AI226,'CCR By Report Year'!$A$4:$H$254,FinalData!$A226+1,FALSE),"..")</f>
        <v>..</v>
      </c>
      <c r="M226" t="str">
        <f>IF(ISNUMBER('CCR By Report Year'!AJ226)=TRUE,HLOOKUP('CCR By Report Year'!AJ226,'CCR By Report Year'!$A$4:$H$254,FinalData!$A226+1,FALSE),"..")</f>
        <v>..</v>
      </c>
      <c r="N226" t="str">
        <f>IF(ISNUMBER('CCR By Report Year'!Z226)=TRUE,HLOOKUP('CCR By Report Year'!Z226,'CCR By Report Year'!$J$4:$P$254,FinalData!$A226+1,FALSE),"..")</f>
        <v>..</v>
      </c>
      <c r="O226" t="str">
        <f>IF(ISNUMBER('CCR By Report Year'!AA226)=TRUE,HLOOKUP('CCR By Report Year'!AA226,'CCR By Report Year'!$J$4:$P$254,FinalData!$A226+1,FALSE),"..")</f>
        <v>..</v>
      </c>
      <c r="P226" t="str">
        <f>IF(ISNUMBER('CCR By Report Year'!AB226)=TRUE,HLOOKUP('CCR By Report Year'!AB226,'CCR By Report Year'!$J$4:$P$254,FinalData!$A226+1,FALSE),"..")</f>
        <v>..</v>
      </c>
      <c r="Q226" t="str">
        <f>IF(ISNUMBER('CCR By Report Year'!AC226)=TRUE,HLOOKUP('CCR By Report Year'!AC226,'CCR By Report Year'!$J$4:$P$254,FinalData!$A226+1,FALSE),"..")</f>
        <v>..</v>
      </c>
      <c r="R226" t="str">
        <f>IF(ISNUMBER('CCR By Report Year'!AD226)=TRUE,HLOOKUP('CCR By Report Year'!AD226,'CCR By Report Year'!$J$4:$P$254,FinalData!$A226+1,FALSE),"..")</f>
        <v>..</v>
      </c>
      <c r="S226" t="str">
        <f>IF(ISNUMBER('CCR By Report Year'!AE226)=TRUE,HLOOKUP('CCR By Report Year'!AE226,'CCR By Report Year'!$J$4:$P$254,FinalData!$A226+1,FALSE),"..")</f>
        <v>..</v>
      </c>
      <c r="T226" t="str">
        <f>IF(ISNUMBER('CCR By Report Year'!AF226)=TRUE,HLOOKUP('CCR By Report Year'!AF226,'CCR By Report Year'!$J$4:$P$254,FinalData!$A226+1,FALSE),"..")</f>
        <v>..</v>
      </c>
      <c r="U226" t="str">
        <f>IF(ISNUMBER('CCR By Report Year'!AG226)=TRUE,HLOOKUP('CCR By Report Year'!AG226,'CCR By Report Year'!$J$4:$P$254,FinalData!$A226+1,FALSE),"..")</f>
        <v>..</v>
      </c>
      <c r="V226" t="str">
        <f>IF(ISNUMBER('CCR By Report Year'!AH226)=TRUE,HLOOKUP('CCR By Report Year'!AH226,'CCR By Report Year'!$J$4:$P$254,FinalData!$A226+1,FALSE),"..")</f>
        <v>..</v>
      </c>
      <c r="W226" t="str">
        <f>IF(ISNUMBER('CCR By Report Year'!AI226)=TRUE,HLOOKUP('CCR By Report Year'!AI226,'CCR By Report Year'!$J$4:$P$254,FinalData!$A226+1,FALSE),"..")</f>
        <v>..</v>
      </c>
      <c r="X226" t="str">
        <f>IF(ISNUMBER('CCR By Report Year'!AJ226)=TRUE,HLOOKUP('CCR By Report Year'!AJ226,'CCR By Report Year'!$J$4:$P$254,FinalData!$A226+1,FALSE),"..")</f>
        <v>..</v>
      </c>
      <c r="Y226" t="str">
        <f>IF(ISNUMBER('CCR By Report Year'!Z226)=TRUE,HLOOKUP('CCR By Report Year'!Z226,'CCR By Report Year'!$R$4:$X$254,FinalData!$A226+1,FALSE),"..")</f>
        <v>..</v>
      </c>
      <c r="Z226" t="str">
        <f>IF(ISNUMBER('CCR By Report Year'!AA226)=TRUE,HLOOKUP('CCR By Report Year'!AA226,'CCR By Report Year'!$R$4:$X$254,FinalData!$A226+1,FALSE),"..")</f>
        <v>..</v>
      </c>
      <c r="AA226" t="str">
        <f>IF(ISNUMBER('CCR By Report Year'!AB226)=TRUE,HLOOKUP('CCR By Report Year'!AB226,'CCR By Report Year'!$R$4:$X$254,FinalData!$A226+1,FALSE),"..")</f>
        <v>..</v>
      </c>
      <c r="AB226" t="str">
        <f>IF(ISNUMBER('CCR By Report Year'!AC226)=TRUE,HLOOKUP('CCR By Report Year'!AC226,'CCR By Report Year'!$R$4:$X$254,FinalData!$A226+1,FALSE),"..")</f>
        <v>..</v>
      </c>
      <c r="AC226" t="str">
        <f>IF(ISNUMBER('CCR By Report Year'!AD226)=TRUE,HLOOKUP('CCR By Report Year'!AD226,'CCR By Report Year'!$R$4:$X$254,FinalData!$A226+1,FALSE),"..")</f>
        <v>..</v>
      </c>
      <c r="AD226" t="str">
        <f>IF(ISNUMBER('CCR By Report Year'!AE226)=TRUE,HLOOKUP('CCR By Report Year'!AE226,'CCR By Report Year'!$R$4:$X$254,FinalData!$A226+1,FALSE),"..")</f>
        <v>..</v>
      </c>
      <c r="AE226" t="str">
        <f>IF(ISNUMBER('CCR By Report Year'!AF226)=TRUE,HLOOKUP('CCR By Report Year'!AF226,'CCR By Report Year'!$R$4:$X$254,FinalData!$A226+1,FALSE),"..")</f>
        <v>..</v>
      </c>
      <c r="AF226" t="str">
        <f>IF(ISNUMBER('CCR By Report Year'!AG226)=TRUE,HLOOKUP('CCR By Report Year'!AG226,'CCR By Report Year'!$R$4:$X$254,FinalData!$A226+1,FALSE),"..")</f>
        <v>..</v>
      </c>
      <c r="AG226" t="str">
        <f>IF(ISNUMBER('CCR By Report Year'!AH226)=TRUE,HLOOKUP('CCR By Report Year'!AH226,'CCR By Report Year'!$R$4:$X$254,FinalData!$A226+1,FALSE),"..")</f>
        <v>..</v>
      </c>
      <c r="AH226" t="str">
        <f>IF(ISNUMBER('CCR By Report Year'!AI226)=TRUE,HLOOKUP('CCR By Report Year'!AI226,'CCR By Report Year'!$R$4:$X$254,FinalData!$A226+1,FALSE),"..")</f>
        <v>..</v>
      </c>
      <c r="AI226" t="str">
        <f>IF(ISNUMBER('CCR By Report Year'!AJ226)=TRUE,HLOOKUP('CCR By Report Year'!AJ226,'CCR By Report Year'!$R$4:$X$254,FinalData!$A226+1,FALSE),"..")</f>
        <v>..</v>
      </c>
    </row>
    <row r="227" spans="1:35" x14ac:dyDescent="0.35">
      <c r="A227">
        <v>223</v>
      </c>
      <c r="B227" t="s">
        <v>222</v>
      </c>
      <c r="C227" t="str">
        <f>IF(ISNUMBER('CCR By Report Year'!Z227)=TRUE,HLOOKUP('CCR By Report Year'!Z227,'CCR By Report Year'!$A$4:$H$254,FinalData!$A227+1,FALSE),"..")</f>
        <v>..</v>
      </c>
      <c r="D227" t="str">
        <f>IF(ISNUMBER('CCR By Report Year'!AA227)=TRUE,HLOOKUP('CCR By Report Year'!AA227,'CCR By Report Year'!$A$4:$H$254,FinalData!$A227+1,FALSE),"..")</f>
        <v>..</v>
      </c>
      <c r="E227" t="str">
        <f>IF(ISNUMBER('CCR By Report Year'!AB227)=TRUE,HLOOKUP('CCR By Report Year'!AB227,'CCR By Report Year'!$A$4:$H$254,FinalData!$A227+1,FALSE),"..")</f>
        <v>..</v>
      </c>
      <c r="F227" t="str">
        <f>IF(ISNUMBER('CCR By Report Year'!AC227)=TRUE,HLOOKUP('CCR By Report Year'!AC227,'CCR By Report Year'!$A$4:$H$254,FinalData!$A227+1,FALSE),"..")</f>
        <v>..</v>
      </c>
      <c r="G227" t="str">
        <f>IF(ISNUMBER('CCR By Report Year'!AD227)=TRUE,HLOOKUP('CCR By Report Year'!AD227,'CCR By Report Year'!$A$4:$H$254,FinalData!$A227+1,FALSE),"..")</f>
        <v>..</v>
      </c>
      <c r="H227" t="str">
        <f>IF(ISNUMBER('CCR By Report Year'!AE227)=TRUE,HLOOKUP('CCR By Report Year'!AE227,'CCR By Report Year'!$A$4:$H$254,FinalData!$A227+1,FALSE),"..")</f>
        <v>..</v>
      </c>
      <c r="I227" t="str">
        <f>IF(ISNUMBER('CCR By Report Year'!AF227)=TRUE,HLOOKUP('CCR By Report Year'!AF227,'CCR By Report Year'!$A$4:$H$254,FinalData!$A227+1,FALSE),"..")</f>
        <v>..</v>
      </c>
      <c r="J227" t="str">
        <f>IF(ISNUMBER('CCR By Report Year'!AG227)=TRUE,HLOOKUP('CCR By Report Year'!AG227,'CCR By Report Year'!$A$4:$H$254,FinalData!$A227+1,FALSE),"..")</f>
        <v>..</v>
      </c>
      <c r="K227" t="str">
        <f>IF(ISNUMBER('CCR By Report Year'!AH227)=TRUE,HLOOKUP('CCR By Report Year'!AH227,'CCR By Report Year'!$A$4:$H$254,FinalData!$A227+1,FALSE),"..")</f>
        <v>..</v>
      </c>
      <c r="L227" t="str">
        <f>IF(ISNUMBER('CCR By Report Year'!AI227)=TRUE,HLOOKUP('CCR By Report Year'!AI227,'CCR By Report Year'!$A$4:$H$254,FinalData!$A227+1,FALSE),"..")</f>
        <v>..</v>
      </c>
      <c r="M227" t="str">
        <f>IF(ISNUMBER('CCR By Report Year'!AJ227)=TRUE,HLOOKUP('CCR By Report Year'!AJ227,'CCR By Report Year'!$A$4:$H$254,FinalData!$A227+1,FALSE),"..")</f>
        <v>..</v>
      </c>
      <c r="N227" t="str">
        <f>IF(ISNUMBER('CCR By Report Year'!Z227)=TRUE,HLOOKUP('CCR By Report Year'!Z227,'CCR By Report Year'!$J$4:$P$254,FinalData!$A227+1,FALSE),"..")</f>
        <v>..</v>
      </c>
      <c r="O227" t="str">
        <f>IF(ISNUMBER('CCR By Report Year'!AA227)=TRUE,HLOOKUP('CCR By Report Year'!AA227,'CCR By Report Year'!$J$4:$P$254,FinalData!$A227+1,FALSE),"..")</f>
        <v>..</v>
      </c>
      <c r="P227" t="str">
        <f>IF(ISNUMBER('CCR By Report Year'!AB227)=TRUE,HLOOKUP('CCR By Report Year'!AB227,'CCR By Report Year'!$J$4:$P$254,FinalData!$A227+1,FALSE),"..")</f>
        <v>..</v>
      </c>
      <c r="Q227" t="str">
        <f>IF(ISNUMBER('CCR By Report Year'!AC227)=TRUE,HLOOKUP('CCR By Report Year'!AC227,'CCR By Report Year'!$J$4:$P$254,FinalData!$A227+1,FALSE),"..")</f>
        <v>..</v>
      </c>
      <c r="R227" t="str">
        <f>IF(ISNUMBER('CCR By Report Year'!AD227)=TRUE,HLOOKUP('CCR By Report Year'!AD227,'CCR By Report Year'!$J$4:$P$254,FinalData!$A227+1,FALSE),"..")</f>
        <v>..</v>
      </c>
      <c r="S227" t="str">
        <f>IF(ISNUMBER('CCR By Report Year'!AE227)=TRUE,HLOOKUP('CCR By Report Year'!AE227,'CCR By Report Year'!$J$4:$P$254,FinalData!$A227+1,FALSE),"..")</f>
        <v>..</v>
      </c>
      <c r="T227" t="str">
        <f>IF(ISNUMBER('CCR By Report Year'!AF227)=TRUE,HLOOKUP('CCR By Report Year'!AF227,'CCR By Report Year'!$J$4:$P$254,FinalData!$A227+1,FALSE),"..")</f>
        <v>..</v>
      </c>
      <c r="U227" t="str">
        <f>IF(ISNUMBER('CCR By Report Year'!AG227)=TRUE,HLOOKUP('CCR By Report Year'!AG227,'CCR By Report Year'!$J$4:$P$254,FinalData!$A227+1,FALSE),"..")</f>
        <v>..</v>
      </c>
      <c r="V227" t="str">
        <f>IF(ISNUMBER('CCR By Report Year'!AH227)=TRUE,HLOOKUP('CCR By Report Year'!AH227,'CCR By Report Year'!$J$4:$P$254,FinalData!$A227+1,FALSE),"..")</f>
        <v>..</v>
      </c>
      <c r="W227" t="str">
        <f>IF(ISNUMBER('CCR By Report Year'!AI227)=TRUE,HLOOKUP('CCR By Report Year'!AI227,'CCR By Report Year'!$J$4:$P$254,FinalData!$A227+1,FALSE),"..")</f>
        <v>..</v>
      </c>
      <c r="X227" t="str">
        <f>IF(ISNUMBER('CCR By Report Year'!AJ227)=TRUE,HLOOKUP('CCR By Report Year'!AJ227,'CCR By Report Year'!$J$4:$P$254,FinalData!$A227+1,FALSE),"..")</f>
        <v>..</v>
      </c>
      <c r="Y227" t="str">
        <f>IF(ISNUMBER('CCR By Report Year'!Z227)=TRUE,HLOOKUP('CCR By Report Year'!Z227,'CCR By Report Year'!$R$4:$X$254,FinalData!$A227+1,FALSE),"..")</f>
        <v>..</v>
      </c>
      <c r="Z227" t="str">
        <f>IF(ISNUMBER('CCR By Report Year'!AA227)=TRUE,HLOOKUP('CCR By Report Year'!AA227,'CCR By Report Year'!$R$4:$X$254,FinalData!$A227+1,FALSE),"..")</f>
        <v>..</v>
      </c>
      <c r="AA227" t="str">
        <f>IF(ISNUMBER('CCR By Report Year'!AB227)=TRUE,HLOOKUP('CCR By Report Year'!AB227,'CCR By Report Year'!$R$4:$X$254,FinalData!$A227+1,FALSE),"..")</f>
        <v>..</v>
      </c>
      <c r="AB227" t="str">
        <f>IF(ISNUMBER('CCR By Report Year'!AC227)=TRUE,HLOOKUP('CCR By Report Year'!AC227,'CCR By Report Year'!$R$4:$X$254,FinalData!$A227+1,FALSE),"..")</f>
        <v>..</v>
      </c>
      <c r="AC227" t="str">
        <f>IF(ISNUMBER('CCR By Report Year'!AD227)=TRUE,HLOOKUP('CCR By Report Year'!AD227,'CCR By Report Year'!$R$4:$X$254,FinalData!$A227+1,FALSE),"..")</f>
        <v>..</v>
      </c>
      <c r="AD227" t="str">
        <f>IF(ISNUMBER('CCR By Report Year'!AE227)=TRUE,HLOOKUP('CCR By Report Year'!AE227,'CCR By Report Year'!$R$4:$X$254,FinalData!$A227+1,FALSE),"..")</f>
        <v>..</v>
      </c>
      <c r="AE227" t="str">
        <f>IF(ISNUMBER('CCR By Report Year'!AF227)=TRUE,HLOOKUP('CCR By Report Year'!AF227,'CCR By Report Year'!$R$4:$X$254,FinalData!$A227+1,FALSE),"..")</f>
        <v>..</v>
      </c>
      <c r="AF227" t="str">
        <f>IF(ISNUMBER('CCR By Report Year'!AG227)=TRUE,HLOOKUP('CCR By Report Year'!AG227,'CCR By Report Year'!$R$4:$X$254,FinalData!$A227+1,FALSE),"..")</f>
        <v>..</v>
      </c>
      <c r="AG227" t="str">
        <f>IF(ISNUMBER('CCR By Report Year'!AH227)=TRUE,HLOOKUP('CCR By Report Year'!AH227,'CCR By Report Year'!$R$4:$X$254,FinalData!$A227+1,FALSE),"..")</f>
        <v>..</v>
      </c>
      <c r="AH227" t="str">
        <f>IF(ISNUMBER('CCR By Report Year'!AI227)=TRUE,HLOOKUP('CCR By Report Year'!AI227,'CCR By Report Year'!$R$4:$X$254,FinalData!$A227+1,FALSE),"..")</f>
        <v>..</v>
      </c>
      <c r="AI227" t="str">
        <f>IF(ISNUMBER('CCR By Report Year'!AJ227)=TRUE,HLOOKUP('CCR By Report Year'!AJ227,'CCR By Report Year'!$R$4:$X$254,FinalData!$A227+1,FALSE),"..")</f>
        <v>..</v>
      </c>
    </row>
    <row r="228" spans="1:35" x14ac:dyDescent="0.35">
      <c r="A228">
        <v>224</v>
      </c>
      <c r="B228" t="s">
        <v>223</v>
      </c>
      <c r="C228" t="str">
        <f>IF(ISNUMBER('CCR By Report Year'!Z228)=TRUE,HLOOKUP('CCR By Report Year'!Z228,'CCR By Report Year'!$A$4:$H$254,FinalData!$A228+1,FALSE),"..")</f>
        <v>..</v>
      </c>
      <c r="D228" t="str">
        <f>IF(ISNUMBER('CCR By Report Year'!AA228)=TRUE,HLOOKUP('CCR By Report Year'!AA228,'CCR By Report Year'!$A$4:$H$254,FinalData!$A228+1,FALSE),"..")</f>
        <v>..</v>
      </c>
      <c r="E228">
        <f>IF(ISNUMBER('CCR By Report Year'!AB228)=TRUE,HLOOKUP('CCR By Report Year'!AB228,'CCR By Report Year'!$A$4:$H$254,FinalData!$A228+1,FALSE),"..")</f>
        <v>0.54558248299319723</v>
      </c>
      <c r="F228">
        <f>IF(ISNUMBER('CCR By Report Year'!AC228)=TRUE,HLOOKUP('CCR By Report Year'!AC228,'CCR By Report Year'!$A$4:$H$254,FinalData!$A228+1,FALSE),"..")</f>
        <v>0.58732993197278915</v>
      </c>
      <c r="G228">
        <f>IF(ISNUMBER('CCR By Report Year'!AD228)=TRUE,HLOOKUP('CCR By Report Year'!AD228,'CCR By Report Year'!$A$4:$H$254,FinalData!$A228+1,FALSE),"..")</f>
        <v>0.58732993197278915</v>
      </c>
      <c r="H228">
        <f>IF(ISNUMBER('CCR By Report Year'!AE228)=TRUE,HLOOKUP('CCR By Report Year'!AE228,'CCR By Report Year'!$A$4:$H$254,FinalData!$A228+1,FALSE),"..")</f>
        <v>0.58732993197278915</v>
      </c>
      <c r="I228">
        <f>IF(ISNUMBER('CCR By Report Year'!AF228)=TRUE,HLOOKUP('CCR By Report Year'!AF228,'CCR By Report Year'!$A$4:$H$254,FinalData!$A228+1,FALSE),"..")</f>
        <v>0.58732993197278915</v>
      </c>
      <c r="J228">
        <f>IF(ISNUMBER('CCR By Report Year'!AG228)=TRUE,HLOOKUP('CCR By Report Year'!AG228,'CCR By Report Year'!$A$4:$H$254,FinalData!$A228+1,FALSE),"..")</f>
        <v>0.56394557823129254</v>
      </c>
      <c r="K228">
        <f>IF(ISNUMBER('CCR By Report Year'!AH228)=TRUE,HLOOKUP('CCR By Report Year'!AH228,'CCR By Report Year'!$A$4:$H$254,FinalData!$A228+1,FALSE),"..")</f>
        <v>0.56394557823129254</v>
      </c>
      <c r="L228">
        <f>IF(ISNUMBER('CCR By Report Year'!AI228)=TRUE,HLOOKUP('CCR By Report Year'!AI228,'CCR By Report Year'!$A$4:$H$254,FinalData!$A228+1,FALSE),"..")</f>
        <v>0.56394557823129254</v>
      </c>
      <c r="M228">
        <f>IF(ISNUMBER('CCR By Report Year'!AJ228)=TRUE,HLOOKUP('CCR By Report Year'!AJ228,'CCR By Report Year'!$A$4:$H$254,FinalData!$A228+1,FALSE),"..")</f>
        <v>0.56394557823129254</v>
      </c>
      <c r="N228" t="str">
        <f>IF(ISNUMBER('CCR By Report Year'!Z228)=TRUE,HLOOKUP('CCR By Report Year'!Z228,'CCR By Report Year'!$J$4:$P$254,FinalData!$A228+1,FALSE),"..")</f>
        <v>..</v>
      </c>
      <c r="O228" t="str">
        <f>IF(ISNUMBER('CCR By Report Year'!AA228)=TRUE,HLOOKUP('CCR By Report Year'!AA228,'CCR By Report Year'!$J$4:$P$254,FinalData!$A228+1,FALSE),"..")</f>
        <v>..</v>
      </c>
      <c r="P228">
        <f>IF(ISNUMBER('CCR By Report Year'!AB228)=TRUE,HLOOKUP('CCR By Report Year'!AB228,'CCR By Report Year'!$J$4:$P$254,FinalData!$A228+1,FALSE),"..")</f>
        <v>0.48142857142857143</v>
      </c>
      <c r="Q228">
        <f>IF(ISNUMBER('CCR By Report Year'!AC228)=TRUE,HLOOKUP('CCR By Report Year'!AC228,'CCR By Report Year'!$J$4:$P$254,FinalData!$A228+1,FALSE),"..")</f>
        <v>0.52559523809523812</v>
      </c>
      <c r="R228">
        <f>IF(ISNUMBER('CCR By Report Year'!AD228)=TRUE,HLOOKUP('CCR By Report Year'!AD228,'CCR By Report Year'!$J$4:$P$254,FinalData!$A228+1,FALSE),"..")</f>
        <v>0.52559523809523812</v>
      </c>
      <c r="S228">
        <f>IF(ISNUMBER('CCR By Report Year'!AE228)=TRUE,HLOOKUP('CCR By Report Year'!AE228,'CCR By Report Year'!$J$4:$P$254,FinalData!$A228+1,FALSE),"..")</f>
        <v>0.52559523809523812</v>
      </c>
      <c r="T228">
        <f>IF(ISNUMBER('CCR By Report Year'!AF228)=TRUE,HLOOKUP('CCR By Report Year'!AF228,'CCR By Report Year'!$J$4:$P$254,FinalData!$A228+1,FALSE),"..")</f>
        <v>0.52559523809523812</v>
      </c>
      <c r="U228">
        <f>IF(ISNUMBER('CCR By Report Year'!AG228)=TRUE,HLOOKUP('CCR By Report Year'!AG228,'CCR By Report Year'!$J$4:$P$254,FinalData!$A228+1,FALSE),"..")</f>
        <v>0.50059523809523809</v>
      </c>
      <c r="V228">
        <f>IF(ISNUMBER('CCR By Report Year'!AH228)=TRUE,HLOOKUP('CCR By Report Year'!AH228,'CCR By Report Year'!$J$4:$P$254,FinalData!$A228+1,FALSE),"..")</f>
        <v>0.50059523809523809</v>
      </c>
      <c r="W228">
        <f>IF(ISNUMBER('CCR By Report Year'!AI228)=TRUE,HLOOKUP('CCR By Report Year'!AI228,'CCR By Report Year'!$J$4:$P$254,FinalData!$A228+1,FALSE),"..")</f>
        <v>0.50059523809523809</v>
      </c>
      <c r="X228">
        <f>IF(ISNUMBER('CCR By Report Year'!AJ228)=TRUE,HLOOKUP('CCR By Report Year'!AJ228,'CCR By Report Year'!$J$4:$P$254,FinalData!$A228+1,FALSE),"..")</f>
        <v>0.50059523809523809</v>
      </c>
      <c r="Y228" t="str">
        <f>IF(ISNUMBER('CCR By Report Year'!Z228)=TRUE,HLOOKUP('CCR By Report Year'!Z228,'CCR By Report Year'!$R$4:$X$254,FinalData!$A228+1,FALSE),"..")</f>
        <v>..</v>
      </c>
      <c r="Z228" t="str">
        <f>IF(ISNUMBER('CCR By Report Year'!AA228)=TRUE,HLOOKUP('CCR By Report Year'!AA228,'CCR By Report Year'!$R$4:$X$254,FinalData!$A228+1,FALSE),"..")</f>
        <v>..</v>
      </c>
      <c r="AA228">
        <f>IF(ISNUMBER('CCR By Report Year'!AB228)=TRUE,HLOOKUP('CCR By Report Year'!AB228,'CCR By Report Year'!$R$4:$X$254,FinalData!$A228+1,FALSE),"..")</f>
        <v>0.40306122448979587</v>
      </c>
      <c r="AB228">
        <f>IF(ISNUMBER('CCR By Report Year'!AC228)=TRUE,HLOOKUP('CCR By Report Year'!AC228,'CCR By Report Year'!$R$4:$X$254,FinalData!$A228+1,FALSE),"..")</f>
        <v>0.47023809523809523</v>
      </c>
      <c r="AC228">
        <f>IF(ISNUMBER('CCR By Report Year'!AD228)=TRUE,HLOOKUP('CCR By Report Year'!AD228,'CCR By Report Year'!$R$4:$X$254,FinalData!$A228+1,FALSE),"..")</f>
        <v>0.47023809523809523</v>
      </c>
      <c r="AD228">
        <f>IF(ISNUMBER('CCR By Report Year'!AE228)=TRUE,HLOOKUP('CCR By Report Year'!AE228,'CCR By Report Year'!$R$4:$X$254,FinalData!$A228+1,FALSE),"..")</f>
        <v>0.47023809523809523</v>
      </c>
      <c r="AE228">
        <f>IF(ISNUMBER('CCR By Report Year'!AF228)=TRUE,HLOOKUP('CCR By Report Year'!AF228,'CCR By Report Year'!$R$4:$X$254,FinalData!$A228+1,FALSE),"..")</f>
        <v>0.47023809523809523</v>
      </c>
      <c r="AF228">
        <f>IF(ISNUMBER('CCR By Report Year'!AG228)=TRUE,HLOOKUP('CCR By Report Year'!AG228,'CCR By Report Year'!$R$4:$X$254,FinalData!$A228+1,FALSE),"..")</f>
        <v>0.41666666666666669</v>
      </c>
      <c r="AG228">
        <f>IF(ISNUMBER('CCR By Report Year'!AH228)=TRUE,HLOOKUP('CCR By Report Year'!AH228,'CCR By Report Year'!$R$4:$X$254,FinalData!$A228+1,FALSE),"..")</f>
        <v>0.41666666666666669</v>
      </c>
      <c r="AH228">
        <f>IF(ISNUMBER('CCR By Report Year'!AI228)=TRUE,HLOOKUP('CCR By Report Year'!AI228,'CCR By Report Year'!$R$4:$X$254,FinalData!$A228+1,FALSE),"..")</f>
        <v>0.41666666666666669</v>
      </c>
      <c r="AI228">
        <f>IF(ISNUMBER('CCR By Report Year'!AJ228)=TRUE,HLOOKUP('CCR By Report Year'!AJ228,'CCR By Report Year'!$R$4:$X$254,FinalData!$A228+1,FALSE),"..")</f>
        <v>0.41666666666666669</v>
      </c>
    </row>
    <row r="229" spans="1:35" x14ac:dyDescent="0.35">
      <c r="A229">
        <v>225</v>
      </c>
      <c r="B229" t="s">
        <v>224</v>
      </c>
      <c r="C229">
        <f>IF(ISNUMBER('CCR By Report Year'!Z229)=TRUE,HLOOKUP('CCR By Report Year'!Z229,'CCR By Report Year'!$A$4:$H$254,FinalData!$A229+1,FALSE),"..")</f>
        <v>0.5749433106575963</v>
      </c>
      <c r="D229">
        <f>IF(ISNUMBER('CCR By Report Year'!AA229)=TRUE,HLOOKUP('CCR By Report Year'!AA229,'CCR By Report Year'!$A$4:$H$254,FinalData!$A229+1,FALSE),"..")</f>
        <v>0.55707908163265296</v>
      </c>
      <c r="E229">
        <f>IF(ISNUMBER('CCR By Report Year'!AB229)=TRUE,HLOOKUP('CCR By Report Year'!AB229,'CCR By Report Year'!$A$4:$H$254,FinalData!$A229+1,FALSE),"..")</f>
        <v>0.55707908163265296</v>
      </c>
      <c r="F229">
        <f>IF(ISNUMBER('CCR By Report Year'!AC229)=TRUE,HLOOKUP('CCR By Report Year'!AC229,'CCR By Report Year'!$A$4:$H$254,FinalData!$A229+1,FALSE),"..")</f>
        <v>0.51926020408163265</v>
      </c>
      <c r="G229">
        <f>IF(ISNUMBER('CCR By Report Year'!AD229)=TRUE,HLOOKUP('CCR By Report Year'!AD229,'CCR By Report Year'!$A$4:$H$254,FinalData!$A229+1,FALSE),"..")</f>
        <v>0.51926020408163265</v>
      </c>
      <c r="H229">
        <f>IF(ISNUMBER('CCR By Report Year'!AE229)=TRUE,HLOOKUP('CCR By Report Year'!AE229,'CCR By Report Year'!$A$4:$H$254,FinalData!$A229+1,FALSE),"..")</f>
        <v>0.51926020408163265</v>
      </c>
      <c r="I229">
        <f>IF(ISNUMBER('CCR By Report Year'!AF229)=TRUE,HLOOKUP('CCR By Report Year'!AF229,'CCR By Report Year'!$A$4:$H$254,FinalData!$A229+1,FALSE),"..")</f>
        <v>0.51926020408163265</v>
      </c>
      <c r="J229">
        <f>IF(ISNUMBER('CCR By Report Year'!AG229)=TRUE,HLOOKUP('CCR By Report Year'!AG229,'CCR By Report Year'!$A$4:$H$254,FinalData!$A229+1,FALSE),"..")</f>
        <v>0.4732142857142857</v>
      </c>
      <c r="K229">
        <f>IF(ISNUMBER('CCR By Report Year'!AH229)=TRUE,HLOOKUP('CCR By Report Year'!AH229,'CCR By Report Year'!$A$4:$H$254,FinalData!$A229+1,FALSE),"..")</f>
        <v>0.4732142857142857</v>
      </c>
      <c r="L229">
        <f>IF(ISNUMBER('CCR By Report Year'!AI229)=TRUE,HLOOKUP('CCR By Report Year'!AI229,'CCR By Report Year'!$A$4:$H$254,FinalData!$A229+1,FALSE),"..")</f>
        <v>0.4732142857142857</v>
      </c>
      <c r="M229">
        <f>IF(ISNUMBER('CCR By Report Year'!AJ229)=TRUE,HLOOKUP('CCR By Report Year'!AJ229,'CCR By Report Year'!$A$4:$H$254,FinalData!$A229+1,FALSE),"..")</f>
        <v>0.4732142857142857</v>
      </c>
      <c r="N229">
        <f>IF(ISNUMBER('CCR By Report Year'!Z229)=TRUE,HLOOKUP('CCR By Report Year'!Z229,'CCR By Report Year'!$J$4:$P$254,FinalData!$A229+1,FALSE),"..")</f>
        <v>0.58248299319727892</v>
      </c>
      <c r="O229">
        <f>IF(ISNUMBER('CCR By Report Year'!AA229)=TRUE,HLOOKUP('CCR By Report Year'!AA229,'CCR By Report Year'!$J$4:$P$254,FinalData!$A229+1,FALSE),"..")</f>
        <v>0.52333333333333332</v>
      </c>
      <c r="P229">
        <f>IF(ISNUMBER('CCR By Report Year'!AB229)=TRUE,HLOOKUP('CCR By Report Year'!AB229,'CCR By Report Year'!$J$4:$P$254,FinalData!$A229+1,FALSE),"..")</f>
        <v>0.52333333333333332</v>
      </c>
      <c r="Q229">
        <f>IF(ISNUMBER('CCR By Report Year'!AC229)=TRUE,HLOOKUP('CCR By Report Year'!AC229,'CCR By Report Year'!$J$4:$P$254,FinalData!$A229+1,FALSE),"..")</f>
        <v>0.48511904761904762</v>
      </c>
      <c r="R229">
        <f>IF(ISNUMBER('CCR By Report Year'!AD229)=TRUE,HLOOKUP('CCR By Report Year'!AD229,'CCR By Report Year'!$J$4:$P$254,FinalData!$A229+1,FALSE),"..")</f>
        <v>0.48511904761904762</v>
      </c>
      <c r="S229">
        <f>IF(ISNUMBER('CCR By Report Year'!AE229)=TRUE,HLOOKUP('CCR By Report Year'!AE229,'CCR By Report Year'!$J$4:$P$254,FinalData!$A229+1,FALSE),"..")</f>
        <v>0.48511904761904762</v>
      </c>
      <c r="T229">
        <f>IF(ISNUMBER('CCR By Report Year'!AF229)=TRUE,HLOOKUP('CCR By Report Year'!AF229,'CCR By Report Year'!$J$4:$P$254,FinalData!$A229+1,FALSE),"..")</f>
        <v>0.48511904761904762</v>
      </c>
      <c r="U229">
        <f>IF(ISNUMBER('CCR By Report Year'!AG229)=TRUE,HLOOKUP('CCR By Report Year'!AG229,'CCR By Report Year'!$J$4:$P$254,FinalData!$A229+1,FALSE),"..")</f>
        <v>0.46607142857142858</v>
      </c>
      <c r="V229">
        <f>IF(ISNUMBER('CCR By Report Year'!AH229)=TRUE,HLOOKUP('CCR By Report Year'!AH229,'CCR By Report Year'!$J$4:$P$254,FinalData!$A229+1,FALSE),"..")</f>
        <v>0.46607142857142858</v>
      </c>
      <c r="W229">
        <f>IF(ISNUMBER('CCR By Report Year'!AI229)=TRUE,HLOOKUP('CCR By Report Year'!AI229,'CCR By Report Year'!$J$4:$P$254,FinalData!$A229+1,FALSE),"..")</f>
        <v>0.46607142857142858</v>
      </c>
      <c r="X229">
        <f>IF(ISNUMBER('CCR By Report Year'!AJ229)=TRUE,HLOOKUP('CCR By Report Year'!AJ229,'CCR By Report Year'!$J$4:$P$254,FinalData!$A229+1,FALSE),"..")</f>
        <v>0.46607142857142858</v>
      </c>
      <c r="Y229">
        <f>IF(ISNUMBER('CCR By Report Year'!Z229)=TRUE,HLOOKUP('CCR By Report Year'!Z229,'CCR By Report Year'!$R$4:$X$254,FinalData!$A229+1,FALSE),"..")</f>
        <v>0.53809523809523807</v>
      </c>
      <c r="Z229">
        <f>IF(ISNUMBER('CCR By Report Year'!AA229)=TRUE,HLOOKUP('CCR By Report Year'!AA229,'CCR By Report Year'!$R$4:$X$254,FinalData!$A229+1,FALSE),"..")</f>
        <v>0.53392857142857142</v>
      </c>
      <c r="AA229">
        <f>IF(ISNUMBER('CCR By Report Year'!AB229)=TRUE,HLOOKUP('CCR By Report Year'!AB229,'CCR By Report Year'!$R$4:$X$254,FinalData!$A229+1,FALSE),"..")</f>
        <v>0.53392857142857142</v>
      </c>
      <c r="AB229">
        <f>IF(ISNUMBER('CCR By Report Year'!AC229)=TRUE,HLOOKUP('CCR By Report Year'!AC229,'CCR By Report Year'!$R$4:$X$254,FinalData!$A229+1,FALSE),"..")</f>
        <v>0.51190476190476197</v>
      </c>
      <c r="AC229">
        <f>IF(ISNUMBER('CCR By Report Year'!AD229)=TRUE,HLOOKUP('CCR By Report Year'!AD229,'CCR By Report Year'!$R$4:$X$254,FinalData!$A229+1,FALSE),"..")</f>
        <v>0.51190476190476197</v>
      </c>
      <c r="AD229">
        <f>IF(ISNUMBER('CCR By Report Year'!AE229)=TRUE,HLOOKUP('CCR By Report Year'!AE229,'CCR By Report Year'!$R$4:$X$254,FinalData!$A229+1,FALSE),"..")</f>
        <v>0.51190476190476197</v>
      </c>
      <c r="AE229">
        <f>IF(ISNUMBER('CCR By Report Year'!AF229)=TRUE,HLOOKUP('CCR By Report Year'!AF229,'CCR By Report Year'!$R$4:$X$254,FinalData!$A229+1,FALSE),"..")</f>
        <v>0.51190476190476197</v>
      </c>
      <c r="AF229">
        <f>IF(ISNUMBER('CCR By Report Year'!AG229)=TRUE,HLOOKUP('CCR By Report Year'!AG229,'CCR By Report Year'!$R$4:$X$254,FinalData!$A229+1,FALSE),"..")</f>
        <v>0.47738095238095241</v>
      </c>
      <c r="AG229">
        <f>IF(ISNUMBER('CCR By Report Year'!AH229)=TRUE,HLOOKUP('CCR By Report Year'!AH229,'CCR By Report Year'!$R$4:$X$254,FinalData!$A229+1,FALSE),"..")</f>
        <v>0.47738095238095241</v>
      </c>
      <c r="AH229">
        <f>IF(ISNUMBER('CCR By Report Year'!AI229)=TRUE,HLOOKUP('CCR By Report Year'!AI229,'CCR By Report Year'!$R$4:$X$254,FinalData!$A229+1,FALSE),"..")</f>
        <v>0.47738095238095241</v>
      </c>
      <c r="AI229">
        <f>IF(ISNUMBER('CCR By Report Year'!AJ229)=TRUE,HLOOKUP('CCR By Report Year'!AJ229,'CCR By Report Year'!$R$4:$X$254,FinalData!$A229+1,FALSE),"..")</f>
        <v>0.47738095238095241</v>
      </c>
    </row>
    <row r="230" spans="1:35" x14ac:dyDescent="0.35">
      <c r="A230">
        <v>226</v>
      </c>
      <c r="B230" t="s">
        <v>225</v>
      </c>
      <c r="C230" t="str">
        <f>IF(ISNUMBER('CCR By Report Year'!Z230)=TRUE,HLOOKUP('CCR By Report Year'!Z230,'CCR By Report Year'!$A$4:$H$254,FinalData!$A230+1,FALSE),"..")</f>
        <v>..</v>
      </c>
      <c r="D230" t="str">
        <f>IF(ISNUMBER('CCR By Report Year'!AA230)=TRUE,HLOOKUP('CCR By Report Year'!AA230,'CCR By Report Year'!$A$4:$H$254,FinalData!$A230+1,FALSE),"..")</f>
        <v>..</v>
      </c>
      <c r="E230" t="str">
        <f>IF(ISNUMBER('CCR By Report Year'!AB230)=TRUE,HLOOKUP('CCR By Report Year'!AB230,'CCR By Report Year'!$A$4:$H$254,FinalData!$A230+1,FALSE),"..")</f>
        <v>..</v>
      </c>
      <c r="F230" t="str">
        <f>IF(ISNUMBER('CCR By Report Year'!AC230)=TRUE,HLOOKUP('CCR By Report Year'!AC230,'CCR By Report Year'!$A$4:$H$254,FinalData!$A230+1,FALSE),"..")</f>
        <v>..</v>
      </c>
      <c r="G230" t="str">
        <f>IF(ISNUMBER('CCR By Report Year'!AD230)=TRUE,HLOOKUP('CCR By Report Year'!AD230,'CCR By Report Year'!$A$4:$H$254,FinalData!$A230+1,FALSE),"..")</f>
        <v>..</v>
      </c>
      <c r="H230" t="str">
        <f>IF(ISNUMBER('CCR By Report Year'!AE230)=TRUE,HLOOKUP('CCR By Report Year'!AE230,'CCR By Report Year'!$A$4:$H$254,FinalData!$A230+1,FALSE),"..")</f>
        <v>..</v>
      </c>
      <c r="I230" t="str">
        <f>IF(ISNUMBER('CCR By Report Year'!AF230)=TRUE,HLOOKUP('CCR By Report Year'!AF230,'CCR By Report Year'!$A$4:$H$254,FinalData!$A230+1,FALSE),"..")</f>
        <v>..</v>
      </c>
      <c r="J230" t="str">
        <f>IF(ISNUMBER('CCR By Report Year'!AG230)=TRUE,HLOOKUP('CCR By Report Year'!AG230,'CCR By Report Year'!$A$4:$H$254,FinalData!$A230+1,FALSE),"..")</f>
        <v>..</v>
      </c>
      <c r="K230" t="str">
        <f>IF(ISNUMBER('CCR By Report Year'!AH230)=TRUE,HLOOKUP('CCR By Report Year'!AH230,'CCR By Report Year'!$A$4:$H$254,FinalData!$A230+1,FALSE),"..")</f>
        <v>..</v>
      </c>
      <c r="L230" t="str">
        <f>IF(ISNUMBER('CCR By Report Year'!AI230)=TRUE,HLOOKUP('CCR By Report Year'!AI230,'CCR By Report Year'!$A$4:$H$254,FinalData!$A230+1,FALSE),"..")</f>
        <v>..</v>
      </c>
      <c r="M230" t="str">
        <f>IF(ISNUMBER('CCR By Report Year'!AJ230)=TRUE,HLOOKUP('CCR By Report Year'!AJ230,'CCR By Report Year'!$A$4:$H$254,FinalData!$A230+1,FALSE),"..")</f>
        <v>..</v>
      </c>
      <c r="N230" t="str">
        <f>IF(ISNUMBER('CCR By Report Year'!Z230)=TRUE,HLOOKUP('CCR By Report Year'!Z230,'CCR By Report Year'!$J$4:$P$254,FinalData!$A230+1,FALSE),"..")</f>
        <v>..</v>
      </c>
      <c r="O230" t="str">
        <f>IF(ISNUMBER('CCR By Report Year'!AA230)=TRUE,HLOOKUP('CCR By Report Year'!AA230,'CCR By Report Year'!$J$4:$P$254,FinalData!$A230+1,FALSE),"..")</f>
        <v>..</v>
      </c>
      <c r="P230" t="str">
        <f>IF(ISNUMBER('CCR By Report Year'!AB230)=TRUE,HLOOKUP('CCR By Report Year'!AB230,'CCR By Report Year'!$J$4:$P$254,FinalData!$A230+1,FALSE),"..")</f>
        <v>..</v>
      </c>
      <c r="Q230" t="str">
        <f>IF(ISNUMBER('CCR By Report Year'!AC230)=TRUE,HLOOKUP('CCR By Report Year'!AC230,'CCR By Report Year'!$J$4:$P$254,FinalData!$A230+1,FALSE),"..")</f>
        <v>..</v>
      </c>
      <c r="R230" t="str">
        <f>IF(ISNUMBER('CCR By Report Year'!AD230)=TRUE,HLOOKUP('CCR By Report Year'!AD230,'CCR By Report Year'!$J$4:$P$254,FinalData!$A230+1,FALSE),"..")</f>
        <v>..</v>
      </c>
      <c r="S230" t="str">
        <f>IF(ISNUMBER('CCR By Report Year'!AE230)=TRUE,HLOOKUP('CCR By Report Year'!AE230,'CCR By Report Year'!$J$4:$P$254,FinalData!$A230+1,FALSE),"..")</f>
        <v>..</v>
      </c>
      <c r="T230" t="str">
        <f>IF(ISNUMBER('CCR By Report Year'!AF230)=TRUE,HLOOKUP('CCR By Report Year'!AF230,'CCR By Report Year'!$J$4:$P$254,FinalData!$A230+1,FALSE),"..")</f>
        <v>..</v>
      </c>
      <c r="U230" t="str">
        <f>IF(ISNUMBER('CCR By Report Year'!AG230)=TRUE,HLOOKUP('CCR By Report Year'!AG230,'CCR By Report Year'!$J$4:$P$254,FinalData!$A230+1,FALSE),"..")</f>
        <v>..</v>
      </c>
      <c r="V230" t="str">
        <f>IF(ISNUMBER('CCR By Report Year'!AH230)=TRUE,HLOOKUP('CCR By Report Year'!AH230,'CCR By Report Year'!$J$4:$P$254,FinalData!$A230+1,FALSE),"..")</f>
        <v>..</v>
      </c>
      <c r="W230" t="str">
        <f>IF(ISNUMBER('CCR By Report Year'!AI230)=TRUE,HLOOKUP('CCR By Report Year'!AI230,'CCR By Report Year'!$J$4:$P$254,FinalData!$A230+1,FALSE),"..")</f>
        <v>..</v>
      </c>
      <c r="X230" t="str">
        <f>IF(ISNUMBER('CCR By Report Year'!AJ230)=TRUE,HLOOKUP('CCR By Report Year'!AJ230,'CCR By Report Year'!$J$4:$P$254,FinalData!$A230+1,FALSE),"..")</f>
        <v>..</v>
      </c>
      <c r="Y230" t="str">
        <f>IF(ISNUMBER('CCR By Report Year'!Z230)=TRUE,HLOOKUP('CCR By Report Year'!Z230,'CCR By Report Year'!$R$4:$X$254,FinalData!$A230+1,FALSE),"..")</f>
        <v>..</v>
      </c>
      <c r="Z230" t="str">
        <f>IF(ISNUMBER('CCR By Report Year'!AA230)=TRUE,HLOOKUP('CCR By Report Year'!AA230,'CCR By Report Year'!$R$4:$X$254,FinalData!$A230+1,FALSE),"..")</f>
        <v>..</v>
      </c>
      <c r="AA230" t="str">
        <f>IF(ISNUMBER('CCR By Report Year'!AB230)=TRUE,HLOOKUP('CCR By Report Year'!AB230,'CCR By Report Year'!$R$4:$X$254,FinalData!$A230+1,FALSE),"..")</f>
        <v>..</v>
      </c>
      <c r="AB230" t="str">
        <f>IF(ISNUMBER('CCR By Report Year'!AC230)=TRUE,HLOOKUP('CCR By Report Year'!AC230,'CCR By Report Year'!$R$4:$X$254,FinalData!$A230+1,FALSE),"..")</f>
        <v>..</v>
      </c>
      <c r="AC230" t="str">
        <f>IF(ISNUMBER('CCR By Report Year'!AD230)=TRUE,HLOOKUP('CCR By Report Year'!AD230,'CCR By Report Year'!$R$4:$X$254,FinalData!$A230+1,FALSE),"..")</f>
        <v>..</v>
      </c>
      <c r="AD230" t="str">
        <f>IF(ISNUMBER('CCR By Report Year'!AE230)=TRUE,HLOOKUP('CCR By Report Year'!AE230,'CCR By Report Year'!$R$4:$X$254,FinalData!$A230+1,FALSE),"..")</f>
        <v>..</v>
      </c>
      <c r="AE230" t="str">
        <f>IF(ISNUMBER('CCR By Report Year'!AF230)=TRUE,HLOOKUP('CCR By Report Year'!AF230,'CCR By Report Year'!$R$4:$X$254,FinalData!$A230+1,FALSE),"..")</f>
        <v>..</v>
      </c>
      <c r="AF230" t="str">
        <f>IF(ISNUMBER('CCR By Report Year'!AG230)=TRUE,HLOOKUP('CCR By Report Year'!AG230,'CCR By Report Year'!$R$4:$X$254,FinalData!$A230+1,FALSE),"..")</f>
        <v>..</v>
      </c>
      <c r="AG230" t="str">
        <f>IF(ISNUMBER('CCR By Report Year'!AH230)=TRUE,HLOOKUP('CCR By Report Year'!AH230,'CCR By Report Year'!$R$4:$X$254,FinalData!$A230+1,FALSE),"..")</f>
        <v>..</v>
      </c>
      <c r="AH230" t="str">
        <f>IF(ISNUMBER('CCR By Report Year'!AI230)=TRUE,HLOOKUP('CCR By Report Year'!AI230,'CCR By Report Year'!$R$4:$X$254,FinalData!$A230+1,FALSE),"..")</f>
        <v>..</v>
      </c>
      <c r="AI230" t="str">
        <f>IF(ISNUMBER('CCR By Report Year'!AJ230)=TRUE,HLOOKUP('CCR By Report Year'!AJ230,'CCR By Report Year'!$R$4:$X$254,FinalData!$A230+1,FALSE),"..")</f>
        <v>..</v>
      </c>
    </row>
    <row r="231" spans="1:35" x14ac:dyDescent="0.35">
      <c r="A231">
        <v>227</v>
      </c>
      <c r="B231" t="s">
        <v>226</v>
      </c>
      <c r="C231" t="str">
        <f>IF(ISNUMBER('CCR By Report Year'!Z231)=TRUE,HLOOKUP('CCR By Report Year'!Z231,'CCR By Report Year'!$A$4:$H$254,FinalData!$A231+1,FALSE),"..")</f>
        <v>..</v>
      </c>
      <c r="D231" t="str">
        <f>IF(ISNUMBER('CCR By Report Year'!AA231)=TRUE,HLOOKUP('CCR By Report Year'!AA231,'CCR By Report Year'!$A$4:$H$254,FinalData!$A231+1,FALSE),"..")</f>
        <v>..</v>
      </c>
      <c r="E231" t="str">
        <f>IF(ISNUMBER('CCR By Report Year'!AB231)=TRUE,HLOOKUP('CCR By Report Year'!AB231,'CCR By Report Year'!$A$4:$H$254,FinalData!$A231+1,FALSE),"..")</f>
        <v>..</v>
      </c>
      <c r="F231" t="str">
        <f>IF(ISNUMBER('CCR By Report Year'!AC231)=TRUE,HLOOKUP('CCR By Report Year'!AC231,'CCR By Report Year'!$A$4:$H$254,FinalData!$A231+1,FALSE),"..")</f>
        <v>..</v>
      </c>
      <c r="G231" t="str">
        <f>IF(ISNUMBER('CCR By Report Year'!AD231)=TRUE,HLOOKUP('CCR By Report Year'!AD231,'CCR By Report Year'!$A$4:$H$254,FinalData!$A231+1,FALSE),"..")</f>
        <v>..</v>
      </c>
      <c r="H231" t="str">
        <f>IF(ISNUMBER('CCR By Report Year'!AE231)=TRUE,HLOOKUP('CCR By Report Year'!AE231,'CCR By Report Year'!$A$4:$H$254,FinalData!$A231+1,FALSE),"..")</f>
        <v>..</v>
      </c>
      <c r="I231" t="str">
        <f>IF(ISNUMBER('CCR By Report Year'!AF231)=TRUE,HLOOKUP('CCR By Report Year'!AF231,'CCR By Report Year'!$A$4:$H$254,FinalData!$A231+1,FALSE),"..")</f>
        <v>..</v>
      </c>
      <c r="J231" t="str">
        <f>IF(ISNUMBER('CCR By Report Year'!AG231)=TRUE,HLOOKUP('CCR By Report Year'!AG231,'CCR By Report Year'!$A$4:$H$254,FinalData!$A231+1,FALSE),"..")</f>
        <v>..</v>
      </c>
      <c r="K231" t="str">
        <f>IF(ISNUMBER('CCR By Report Year'!AH231)=TRUE,HLOOKUP('CCR By Report Year'!AH231,'CCR By Report Year'!$A$4:$H$254,FinalData!$A231+1,FALSE),"..")</f>
        <v>..</v>
      </c>
      <c r="L231" t="str">
        <f>IF(ISNUMBER('CCR By Report Year'!AI231)=TRUE,HLOOKUP('CCR By Report Year'!AI231,'CCR By Report Year'!$A$4:$H$254,FinalData!$A231+1,FALSE),"..")</f>
        <v>..</v>
      </c>
      <c r="M231" t="str">
        <f>IF(ISNUMBER('CCR By Report Year'!AJ231)=TRUE,HLOOKUP('CCR By Report Year'!AJ231,'CCR By Report Year'!$A$4:$H$254,FinalData!$A231+1,FALSE),"..")</f>
        <v>..</v>
      </c>
      <c r="N231" t="str">
        <f>IF(ISNUMBER('CCR By Report Year'!Z231)=TRUE,HLOOKUP('CCR By Report Year'!Z231,'CCR By Report Year'!$J$4:$P$254,FinalData!$A231+1,FALSE),"..")</f>
        <v>..</v>
      </c>
      <c r="O231" t="str">
        <f>IF(ISNUMBER('CCR By Report Year'!AA231)=TRUE,HLOOKUP('CCR By Report Year'!AA231,'CCR By Report Year'!$J$4:$P$254,FinalData!$A231+1,FALSE),"..")</f>
        <v>..</v>
      </c>
      <c r="P231" t="str">
        <f>IF(ISNUMBER('CCR By Report Year'!AB231)=TRUE,HLOOKUP('CCR By Report Year'!AB231,'CCR By Report Year'!$J$4:$P$254,FinalData!$A231+1,FALSE),"..")</f>
        <v>..</v>
      </c>
      <c r="Q231" t="str">
        <f>IF(ISNUMBER('CCR By Report Year'!AC231)=TRUE,HLOOKUP('CCR By Report Year'!AC231,'CCR By Report Year'!$J$4:$P$254,FinalData!$A231+1,FALSE),"..")</f>
        <v>..</v>
      </c>
      <c r="R231" t="str">
        <f>IF(ISNUMBER('CCR By Report Year'!AD231)=TRUE,HLOOKUP('CCR By Report Year'!AD231,'CCR By Report Year'!$J$4:$P$254,FinalData!$A231+1,FALSE),"..")</f>
        <v>..</v>
      </c>
      <c r="S231" t="str">
        <f>IF(ISNUMBER('CCR By Report Year'!AE231)=TRUE,HLOOKUP('CCR By Report Year'!AE231,'CCR By Report Year'!$J$4:$P$254,FinalData!$A231+1,FALSE),"..")</f>
        <v>..</v>
      </c>
      <c r="T231" t="str">
        <f>IF(ISNUMBER('CCR By Report Year'!AF231)=TRUE,HLOOKUP('CCR By Report Year'!AF231,'CCR By Report Year'!$J$4:$P$254,FinalData!$A231+1,FALSE),"..")</f>
        <v>..</v>
      </c>
      <c r="U231" t="str">
        <f>IF(ISNUMBER('CCR By Report Year'!AG231)=TRUE,HLOOKUP('CCR By Report Year'!AG231,'CCR By Report Year'!$J$4:$P$254,FinalData!$A231+1,FALSE),"..")</f>
        <v>..</v>
      </c>
      <c r="V231" t="str">
        <f>IF(ISNUMBER('CCR By Report Year'!AH231)=TRUE,HLOOKUP('CCR By Report Year'!AH231,'CCR By Report Year'!$J$4:$P$254,FinalData!$A231+1,FALSE),"..")</f>
        <v>..</v>
      </c>
      <c r="W231" t="str">
        <f>IF(ISNUMBER('CCR By Report Year'!AI231)=TRUE,HLOOKUP('CCR By Report Year'!AI231,'CCR By Report Year'!$J$4:$P$254,FinalData!$A231+1,FALSE),"..")</f>
        <v>..</v>
      </c>
      <c r="X231" t="str">
        <f>IF(ISNUMBER('CCR By Report Year'!AJ231)=TRUE,HLOOKUP('CCR By Report Year'!AJ231,'CCR By Report Year'!$J$4:$P$254,FinalData!$A231+1,FALSE),"..")</f>
        <v>..</v>
      </c>
      <c r="Y231" t="str">
        <f>IF(ISNUMBER('CCR By Report Year'!Z231)=TRUE,HLOOKUP('CCR By Report Year'!Z231,'CCR By Report Year'!$R$4:$X$254,FinalData!$A231+1,FALSE),"..")</f>
        <v>..</v>
      </c>
      <c r="Z231" t="str">
        <f>IF(ISNUMBER('CCR By Report Year'!AA231)=TRUE,HLOOKUP('CCR By Report Year'!AA231,'CCR By Report Year'!$R$4:$X$254,FinalData!$A231+1,FALSE),"..")</f>
        <v>..</v>
      </c>
      <c r="AA231" t="str">
        <f>IF(ISNUMBER('CCR By Report Year'!AB231)=TRUE,HLOOKUP('CCR By Report Year'!AB231,'CCR By Report Year'!$R$4:$X$254,FinalData!$A231+1,FALSE),"..")</f>
        <v>..</v>
      </c>
      <c r="AB231" t="str">
        <f>IF(ISNUMBER('CCR By Report Year'!AC231)=TRUE,HLOOKUP('CCR By Report Year'!AC231,'CCR By Report Year'!$R$4:$X$254,FinalData!$A231+1,FALSE),"..")</f>
        <v>..</v>
      </c>
      <c r="AC231" t="str">
        <f>IF(ISNUMBER('CCR By Report Year'!AD231)=TRUE,HLOOKUP('CCR By Report Year'!AD231,'CCR By Report Year'!$R$4:$X$254,FinalData!$A231+1,FALSE),"..")</f>
        <v>..</v>
      </c>
      <c r="AD231" t="str">
        <f>IF(ISNUMBER('CCR By Report Year'!AE231)=TRUE,HLOOKUP('CCR By Report Year'!AE231,'CCR By Report Year'!$R$4:$X$254,FinalData!$A231+1,FALSE),"..")</f>
        <v>..</v>
      </c>
      <c r="AE231" t="str">
        <f>IF(ISNUMBER('CCR By Report Year'!AF231)=TRUE,HLOOKUP('CCR By Report Year'!AF231,'CCR By Report Year'!$R$4:$X$254,FinalData!$A231+1,FALSE),"..")</f>
        <v>..</v>
      </c>
      <c r="AF231" t="str">
        <f>IF(ISNUMBER('CCR By Report Year'!AG231)=TRUE,HLOOKUP('CCR By Report Year'!AG231,'CCR By Report Year'!$R$4:$X$254,FinalData!$A231+1,FALSE),"..")</f>
        <v>..</v>
      </c>
      <c r="AG231" t="str">
        <f>IF(ISNUMBER('CCR By Report Year'!AH231)=TRUE,HLOOKUP('CCR By Report Year'!AH231,'CCR By Report Year'!$R$4:$X$254,FinalData!$A231+1,FALSE),"..")</f>
        <v>..</v>
      </c>
      <c r="AH231" t="str">
        <f>IF(ISNUMBER('CCR By Report Year'!AI231)=TRUE,HLOOKUP('CCR By Report Year'!AI231,'CCR By Report Year'!$R$4:$X$254,FinalData!$A231+1,FALSE),"..")</f>
        <v>..</v>
      </c>
      <c r="AI231" t="str">
        <f>IF(ISNUMBER('CCR By Report Year'!AJ231)=TRUE,HLOOKUP('CCR By Report Year'!AJ231,'CCR By Report Year'!$R$4:$X$254,FinalData!$A231+1,FALSE),"..")</f>
        <v>..</v>
      </c>
    </row>
    <row r="232" spans="1:35" x14ac:dyDescent="0.35">
      <c r="A232">
        <v>228</v>
      </c>
      <c r="B232" t="s">
        <v>227</v>
      </c>
      <c r="C232" t="str">
        <f>IF(ISNUMBER('CCR By Report Year'!Z232)=TRUE,HLOOKUP('CCR By Report Year'!Z232,'CCR By Report Year'!$A$4:$H$254,FinalData!$A232+1,FALSE),"..")</f>
        <v>..</v>
      </c>
      <c r="D232" t="str">
        <f>IF(ISNUMBER('CCR By Report Year'!AA232)=TRUE,HLOOKUP('CCR By Report Year'!AA232,'CCR By Report Year'!$A$4:$H$254,FinalData!$A232+1,FALSE),"..")</f>
        <v>..</v>
      </c>
      <c r="E232" t="str">
        <f>IF(ISNUMBER('CCR By Report Year'!AB232)=TRUE,HLOOKUP('CCR By Report Year'!AB232,'CCR By Report Year'!$A$4:$H$254,FinalData!$A232+1,FALSE),"..")</f>
        <v>..</v>
      </c>
      <c r="F232" t="str">
        <f>IF(ISNUMBER('CCR By Report Year'!AC232)=TRUE,HLOOKUP('CCR By Report Year'!AC232,'CCR By Report Year'!$A$4:$H$254,FinalData!$A232+1,FALSE),"..")</f>
        <v>..</v>
      </c>
      <c r="G232" t="str">
        <f>IF(ISNUMBER('CCR By Report Year'!AD232)=TRUE,HLOOKUP('CCR By Report Year'!AD232,'CCR By Report Year'!$A$4:$H$254,FinalData!$A232+1,FALSE),"..")</f>
        <v>..</v>
      </c>
      <c r="H232" t="str">
        <f>IF(ISNUMBER('CCR By Report Year'!AE232)=TRUE,HLOOKUP('CCR By Report Year'!AE232,'CCR By Report Year'!$A$4:$H$254,FinalData!$A232+1,FALSE),"..")</f>
        <v>..</v>
      </c>
      <c r="I232" t="str">
        <f>IF(ISNUMBER('CCR By Report Year'!AF232)=TRUE,HLOOKUP('CCR By Report Year'!AF232,'CCR By Report Year'!$A$4:$H$254,FinalData!$A232+1,FALSE),"..")</f>
        <v>..</v>
      </c>
      <c r="J232" t="str">
        <f>IF(ISNUMBER('CCR By Report Year'!AG232)=TRUE,HLOOKUP('CCR By Report Year'!AG232,'CCR By Report Year'!$A$4:$H$254,FinalData!$A232+1,FALSE),"..")</f>
        <v>..</v>
      </c>
      <c r="K232" t="str">
        <f>IF(ISNUMBER('CCR By Report Year'!AH232)=TRUE,HLOOKUP('CCR By Report Year'!AH232,'CCR By Report Year'!$A$4:$H$254,FinalData!$A232+1,FALSE),"..")</f>
        <v>..</v>
      </c>
      <c r="L232" t="str">
        <f>IF(ISNUMBER('CCR By Report Year'!AI232)=TRUE,HLOOKUP('CCR By Report Year'!AI232,'CCR By Report Year'!$A$4:$H$254,FinalData!$A232+1,FALSE),"..")</f>
        <v>..</v>
      </c>
      <c r="M232" t="str">
        <f>IF(ISNUMBER('CCR By Report Year'!AJ232)=TRUE,HLOOKUP('CCR By Report Year'!AJ232,'CCR By Report Year'!$A$4:$H$254,FinalData!$A232+1,FALSE),"..")</f>
        <v>..</v>
      </c>
      <c r="N232" t="str">
        <f>IF(ISNUMBER('CCR By Report Year'!Z232)=TRUE,HLOOKUP('CCR By Report Year'!Z232,'CCR By Report Year'!$J$4:$P$254,FinalData!$A232+1,FALSE),"..")</f>
        <v>..</v>
      </c>
      <c r="O232" t="str">
        <f>IF(ISNUMBER('CCR By Report Year'!AA232)=TRUE,HLOOKUP('CCR By Report Year'!AA232,'CCR By Report Year'!$J$4:$P$254,FinalData!$A232+1,FALSE),"..")</f>
        <v>..</v>
      </c>
      <c r="P232" t="str">
        <f>IF(ISNUMBER('CCR By Report Year'!AB232)=TRUE,HLOOKUP('CCR By Report Year'!AB232,'CCR By Report Year'!$J$4:$P$254,FinalData!$A232+1,FALSE),"..")</f>
        <v>..</v>
      </c>
      <c r="Q232" t="str">
        <f>IF(ISNUMBER('CCR By Report Year'!AC232)=TRUE,HLOOKUP('CCR By Report Year'!AC232,'CCR By Report Year'!$J$4:$P$254,FinalData!$A232+1,FALSE),"..")</f>
        <v>..</v>
      </c>
      <c r="R232" t="str">
        <f>IF(ISNUMBER('CCR By Report Year'!AD232)=TRUE,HLOOKUP('CCR By Report Year'!AD232,'CCR By Report Year'!$J$4:$P$254,FinalData!$A232+1,FALSE),"..")</f>
        <v>..</v>
      </c>
      <c r="S232" t="str">
        <f>IF(ISNUMBER('CCR By Report Year'!AE232)=TRUE,HLOOKUP('CCR By Report Year'!AE232,'CCR By Report Year'!$J$4:$P$254,FinalData!$A232+1,FALSE),"..")</f>
        <v>..</v>
      </c>
      <c r="T232" t="str">
        <f>IF(ISNUMBER('CCR By Report Year'!AF232)=TRUE,HLOOKUP('CCR By Report Year'!AF232,'CCR By Report Year'!$J$4:$P$254,FinalData!$A232+1,FALSE),"..")</f>
        <v>..</v>
      </c>
      <c r="U232" t="str">
        <f>IF(ISNUMBER('CCR By Report Year'!AG232)=TRUE,HLOOKUP('CCR By Report Year'!AG232,'CCR By Report Year'!$J$4:$P$254,FinalData!$A232+1,FALSE),"..")</f>
        <v>..</v>
      </c>
      <c r="V232" t="str">
        <f>IF(ISNUMBER('CCR By Report Year'!AH232)=TRUE,HLOOKUP('CCR By Report Year'!AH232,'CCR By Report Year'!$J$4:$P$254,FinalData!$A232+1,FALSE),"..")</f>
        <v>..</v>
      </c>
      <c r="W232" t="str">
        <f>IF(ISNUMBER('CCR By Report Year'!AI232)=TRUE,HLOOKUP('CCR By Report Year'!AI232,'CCR By Report Year'!$J$4:$P$254,FinalData!$A232+1,FALSE),"..")</f>
        <v>..</v>
      </c>
      <c r="X232" t="str">
        <f>IF(ISNUMBER('CCR By Report Year'!AJ232)=TRUE,HLOOKUP('CCR By Report Year'!AJ232,'CCR By Report Year'!$J$4:$P$254,FinalData!$A232+1,FALSE),"..")</f>
        <v>..</v>
      </c>
      <c r="Y232" t="str">
        <f>IF(ISNUMBER('CCR By Report Year'!Z232)=TRUE,HLOOKUP('CCR By Report Year'!Z232,'CCR By Report Year'!$R$4:$X$254,FinalData!$A232+1,FALSE),"..")</f>
        <v>..</v>
      </c>
      <c r="Z232" t="str">
        <f>IF(ISNUMBER('CCR By Report Year'!AA232)=TRUE,HLOOKUP('CCR By Report Year'!AA232,'CCR By Report Year'!$R$4:$X$254,FinalData!$A232+1,FALSE),"..")</f>
        <v>..</v>
      </c>
      <c r="AA232" t="str">
        <f>IF(ISNUMBER('CCR By Report Year'!AB232)=TRUE,HLOOKUP('CCR By Report Year'!AB232,'CCR By Report Year'!$R$4:$X$254,FinalData!$A232+1,FALSE),"..")</f>
        <v>..</v>
      </c>
      <c r="AB232" t="str">
        <f>IF(ISNUMBER('CCR By Report Year'!AC232)=TRUE,HLOOKUP('CCR By Report Year'!AC232,'CCR By Report Year'!$R$4:$X$254,FinalData!$A232+1,FALSE),"..")</f>
        <v>..</v>
      </c>
      <c r="AC232" t="str">
        <f>IF(ISNUMBER('CCR By Report Year'!AD232)=TRUE,HLOOKUP('CCR By Report Year'!AD232,'CCR By Report Year'!$R$4:$X$254,FinalData!$A232+1,FALSE),"..")</f>
        <v>..</v>
      </c>
      <c r="AD232" t="str">
        <f>IF(ISNUMBER('CCR By Report Year'!AE232)=TRUE,HLOOKUP('CCR By Report Year'!AE232,'CCR By Report Year'!$R$4:$X$254,FinalData!$A232+1,FALSE),"..")</f>
        <v>..</v>
      </c>
      <c r="AE232" t="str">
        <f>IF(ISNUMBER('CCR By Report Year'!AF232)=TRUE,HLOOKUP('CCR By Report Year'!AF232,'CCR By Report Year'!$R$4:$X$254,FinalData!$A232+1,FALSE),"..")</f>
        <v>..</v>
      </c>
      <c r="AF232" t="str">
        <f>IF(ISNUMBER('CCR By Report Year'!AG232)=TRUE,HLOOKUP('CCR By Report Year'!AG232,'CCR By Report Year'!$R$4:$X$254,FinalData!$A232+1,FALSE),"..")</f>
        <v>..</v>
      </c>
      <c r="AG232" t="str">
        <f>IF(ISNUMBER('CCR By Report Year'!AH232)=TRUE,HLOOKUP('CCR By Report Year'!AH232,'CCR By Report Year'!$R$4:$X$254,FinalData!$A232+1,FALSE),"..")</f>
        <v>..</v>
      </c>
      <c r="AH232" t="str">
        <f>IF(ISNUMBER('CCR By Report Year'!AI232)=TRUE,HLOOKUP('CCR By Report Year'!AI232,'CCR By Report Year'!$R$4:$X$254,FinalData!$A232+1,FALSE),"..")</f>
        <v>..</v>
      </c>
      <c r="AI232" t="str">
        <f>IF(ISNUMBER('CCR By Report Year'!AJ232)=TRUE,HLOOKUP('CCR By Report Year'!AJ232,'CCR By Report Year'!$R$4:$X$254,FinalData!$A232+1,FALSE),"..")</f>
        <v>..</v>
      </c>
    </row>
    <row r="233" spans="1:35" x14ac:dyDescent="0.35">
      <c r="A233">
        <v>229</v>
      </c>
      <c r="B233" t="s">
        <v>228</v>
      </c>
      <c r="C233" t="str">
        <f>IF(ISNUMBER('CCR By Report Year'!Z233)=TRUE,HLOOKUP('CCR By Report Year'!Z233,'CCR By Report Year'!$A$4:$H$254,FinalData!$A233+1,FALSE),"..")</f>
        <v>..</v>
      </c>
      <c r="D233" t="str">
        <f>IF(ISNUMBER('CCR By Report Year'!AA233)=TRUE,HLOOKUP('CCR By Report Year'!AA233,'CCR By Report Year'!$A$4:$H$254,FinalData!$A233+1,FALSE),"..")</f>
        <v>..</v>
      </c>
      <c r="E233" t="str">
        <f>IF(ISNUMBER('CCR By Report Year'!AB233)=TRUE,HLOOKUP('CCR By Report Year'!AB233,'CCR By Report Year'!$A$4:$H$254,FinalData!$A233+1,FALSE),"..")</f>
        <v>..</v>
      </c>
      <c r="F233" t="str">
        <f>IF(ISNUMBER('CCR By Report Year'!AC233)=TRUE,HLOOKUP('CCR By Report Year'!AC233,'CCR By Report Year'!$A$4:$H$254,FinalData!$A233+1,FALSE),"..")</f>
        <v>..</v>
      </c>
      <c r="G233" t="str">
        <f>IF(ISNUMBER('CCR By Report Year'!AD233)=TRUE,HLOOKUP('CCR By Report Year'!AD233,'CCR By Report Year'!$A$4:$H$254,FinalData!$A233+1,FALSE),"..")</f>
        <v>..</v>
      </c>
      <c r="H233" t="str">
        <f>IF(ISNUMBER('CCR By Report Year'!AE233)=TRUE,HLOOKUP('CCR By Report Year'!AE233,'CCR By Report Year'!$A$4:$H$254,FinalData!$A233+1,FALSE),"..")</f>
        <v>..</v>
      </c>
      <c r="I233" t="str">
        <f>IF(ISNUMBER('CCR By Report Year'!AF233)=TRUE,HLOOKUP('CCR By Report Year'!AF233,'CCR By Report Year'!$A$4:$H$254,FinalData!$A233+1,FALSE),"..")</f>
        <v>..</v>
      </c>
      <c r="J233" t="str">
        <f>IF(ISNUMBER('CCR By Report Year'!AG233)=TRUE,HLOOKUP('CCR By Report Year'!AG233,'CCR By Report Year'!$A$4:$H$254,FinalData!$A233+1,FALSE),"..")</f>
        <v>..</v>
      </c>
      <c r="K233" t="str">
        <f>IF(ISNUMBER('CCR By Report Year'!AH233)=TRUE,HLOOKUP('CCR By Report Year'!AH233,'CCR By Report Year'!$A$4:$H$254,FinalData!$A233+1,FALSE),"..")</f>
        <v>..</v>
      </c>
      <c r="L233" t="str">
        <f>IF(ISNUMBER('CCR By Report Year'!AI233)=TRUE,HLOOKUP('CCR By Report Year'!AI233,'CCR By Report Year'!$A$4:$H$254,FinalData!$A233+1,FALSE),"..")</f>
        <v>..</v>
      </c>
      <c r="M233" t="str">
        <f>IF(ISNUMBER('CCR By Report Year'!AJ233)=TRUE,HLOOKUP('CCR By Report Year'!AJ233,'CCR By Report Year'!$A$4:$H$254,FinalData!$A233+1,FALSE),"..")</f>
        <v>..</v>
      </c>
      <c r="N233" t="str">
        <f>IF(ISNUMBER('CCR By Report Year'!Z233)=TRUE,HLOOKUP('CCR By Report Year'!Z233,'CCR By Report Year'!$J$4:$P$254,FinalData!$A233+1,FALSE),"..")</f>
        <v>..</v>
      </c>
      <c r="O233" t="str">
        <f>IF(ISNUMBER('CCR By Report Year'!AA233)=TRUE,HLOOKUP('CCR By Report Year'!AA233,'CCR By Report Year'!$J$4:$P$254,FinalData!$A233+1,FALSE),"..")</f>
        <v>..</v>
      </c>
      <c r="P233" t="str">
        <f>IF(ISNUMBER('CCR By Report Year'!AB233)=TRUE,HLOOKUP('CCR By Report Year'!AB233,'CCR By Report Year'!$J$4:$P$254,FinalData!$A233+1,FALSE),"..")</f>
        <v>..</v>
      </c>
      <c r="Q233" t="str">
        <f>IF(ISNUMBER('CCR By Report Year'!AC233)=TRUE,HLOOKUP('CCR By Report Year'!AC233,'CCR By Report Year'!$J$4:$P$254,FinalData!$A233+1,FALSE),"..")</f>
        <v>..</v>
      </c>
      <c r="R233" t="str">
        <f>IF(ISNUMBER('CCR By Report Year'!AD233)=TRUE,HLOOKUP('CCR By Report Year'!AD233,'CCR By Report Year'!$J$4:$P$254,FinalData!$A233+1,FALSE),"..")</f>
        <v>..</v>
      </c>
      <c r="S233" t="str">
        <f>IF(ISNUMBER('CCR By Report Year'!AE233)=TRUE,HLOOKUP('CCR By Report Year'!AE233,'CCR By Report Year'!$J$4:$P$254,FinalData!$A233+1,FALSE),"..")</f>
        <v>..</v>
      </c>
      <c r="T233" t="str">
        <f>IF(ISNUMBER('CCR By Report Year'!AF233)=TRUE,HLOOKUP('CCR By Report Year'!AF233,'CCR By Report Year'!$J$4:$P$254,FinalData!$A233+1,FALSE),"..")</f>
        <v>..</v>
      </c>
      <c r="U233" t="str">
        <f>IF(ISNUMBER('CCR By Report Year'!AG233)=TRUE,HLOOKUP('CCR By Report Year'!AG233,'CCR By Report Year'!$J$4:$P$254,FinalData!$A233+1,FALSE),"..")</f>
        <v>..</v>
      </c>
      <c r="V233" t="str">
        <f>IF(ISNUMBER('CCR By Report Year'!AH233)=TRUE,HLOOKUP('CCR By Report Year'!AH233,'CCR By Report Year'!$J$4:$P$254,FinalData!$A233+1,FALSE),"..")</f>
        <v>..</v>
      </c>
      <c r="W233" t="str">
        <f>IF(ISNUMBER('CCR By Report Year'!AI233)=TRUE,HLOOKUP('CCR By Report Year'!AI233,'CCR By Report Year'!$J$4:$P$254,FinalData!$A233+1,FALSE),"..")</f>
        <v>..</v>
      </c>
      <c r="X233" t="str">
        <f>IF(ISNUMBER('CCR By Report Year'!AJ233)=TRUE,HLOOKUP('CCR By Report Year'!AJ233,'CCR By Report Year'!$J$4:$P$254,FinalData!$A233+1,FALSE),"..")</f>
        <v>..</v>
      </c>
      <c r="Y233" t="str">
        <f>IF(ISNUMBER('CCR By Report Year'!Z233)=TRUE,HLOOKUP('CCR By Report Year'!Z233,'CCR By Report Year'!$R$4:$X$254,FinalData!$A233+1,FALSE),"..")</f>
        <v>..</v>
      </c>
      <c r="Z233" t="str">
        <f>IF(ISNUMBER('CCR By Report Year'!AA233)=TRUE,HLOOKUP('CCR By Report Year'!AA233,'CCR By Report Year'!$R$4:$X$254,FinalData!$A233+1,FALSE),"..")</f>
        <v>..</v>
      </c>
      <c r="AA233" t="str">
        <f>IF(ISNUMBER('CCR By Report Year'!AB233)=TRUE,HLOOKUP('CCR By Report Year'!AB233,'CCR By Report Year'!$R$4:$X$254,FinalData!$A233+1,FALSE),"..")</f>
        <v>..</v>
      </c>
      <c r="AB233" t="str">
        <f>IF(ISNUMBER('CCR By Report Year'!AC233)=TRUE,HLOOKUP('CCR By Report Year'!AC233,'CCR By Report Year'!$R$4:$X$254,FinalData!$A233+1,FALSE),"..")</f>
        <v>..</v>
      </c>
      <c r="AC233" t="str">
        <f>IF(ISNUMBER('CCR By Report Year'!AD233)=TRUE,HLOOKUP('CCR By Report Year'!AD233,'CCR By Report Year'!$R$4:$X$254,FinalData!$A233+1,FALSE),"..")</f>
        <v>..</v>
      </c>
      <c r="AD233" t="str">
        <f>IF(ISNUMBER('CCR By Report Year'!AE233)=TRUE,HLOOKUP('CCR By Report Year'!AE233,'CCR By Report Year'!$R$4:$X$254,FinalData!$A233+1,FALSE),"..")</f>
        <v>..</v>
      </c>
      <c r="AE233" t="str">
        <f>IF(ISNUMBER('CCR By Report Year'!AF233)=TRUE,HLOOKUP('CCR By Report Year'!AF233,'CCR By Report Year'!$R$4:$X$254,FinalData!$A233+1,FALSE),"..")</f>
        <v>..</v>
      </c>
      <c r="AF233" t="str">
        <f>IF(ISNUMBER('CCR By Report Year'!AG233)=TRUE,HLOOKUP('CCR By Report Year'!AG233,'CCR By Report Year'!$R$4:$X$254,FinalData!$A233+1,FALSE),"..")</f>
        <v>..</v>
      </c>
      <c r="AG233" t="str">
        <f>IF(ISNUMBER('CCR By Report Year'!AH233)=TRUE,HLOOKUP('CCR By Report Year'!AH233,'CCR By Report Year'!$R$4:$X$254,FinalData!$A233+1,FALSE),"..")</f>
        <v>..</v>
      </c>
      <c r="AH233" t="str">
        <f>IF(ISNUMBER('CCR By Report Year'!AI233)=TRUE,HLOOKUP('CCR By Report Year'!AI233,'CCR By Report Year'!$R$4:$X$254,FinalData!$A233+1,FALSE),"..")</f>
        <v>..</v>
      </c>
      <c r="AI233" t="str">
        <f>IF(ISNUMBER('CCR By Report Year'!AJ233)=TRUE,HLOOKUP('CCR By Report Year'!AJ233,'CCR By Report Year'!$R$4:$X$254,FinalData!$A233+1,FALSE),"..")</f>
        <v>..</v>
      </c>
    </row>
    <row r="234" spans="1:35" x14ac:dyDescent="0.35">
      <c r="A234">
        <v>230</v>
      </c>
      <c r="B234" t="s">
        <v>229</v>
      </c>
      <c r="C234" t="str">
        <f>IF(ISNUMBER('CCR By Report Year'!Z234)=TRUE,HLOOKUP('CCR By Report Year'!Z234,'CCR By Report Year'!$A$4:$H$254,FinalData!$A234+1,FALSE),"..")</f>
        <v>..</v>
      </c>
      <c r="D234" t="str">
        <f>IF(ISNUMBER('CCR By Report Year'!AA234)=TRUE,HLOOKUP('CCR By Report Year'!AA234,'CCR By Report Year'!$A$4:$H$254,FinalData!$A234+1,FALSE),"..")</f>
        <v>..</v>
      </c>
      <c r="E234" t="str">
        <f>IF(ISNUMBER('CCR By Report Year'!AB234)=TRUE,HLOOKUP('CCR By Report Year'!AB234,'CCR By Report Year'!$A$4:$H$254,FinalData!$A234+1,FALSE),"..")</f>
        <v>..</v>
      </c>
      <c r="F234" t="str">
        <f>IF(ISNUMBER('CCR By Report Year'!AC234)=TRUE,HLOOKUP('CCR By Report Year'!AC234,'CCR By Report Year'!$A$4:$H$254,FinalData!$A234+1,FALSE),"..")</f>
        <v>..</v>
      </c>
      <c r="G234" t="str">
        <f>IF(ISNUMBER('CCR By Report Year'!AD234)=TRUE,HLOOKUP('CCR By Report Year'!AD234,'CCR By Report Year'!$A$4:$H$254,FinalData!$A234+1,FALSE),"..")</f>
        <v>..</v>
      </c>
      <c r="H234" t="str">
        <f>IF(ISNUMBER('CCR By Report Year'!AE234)=TRUE,HLOOKUP('CCR By Report Year'!AE234,'CCR By Report Year'!$A$4:$H$254,FinalData!$A234+1,FALSE),"..")</f>
        <v>..</v>
      </c>
      <c r="I234" t="str">
        <f>IF(ISNUMBER('CCR By Report Year'!AF234)=TRUE,HLOOKUP('CCR By Report Year'!AF234,'CCR By Report Year'!$A$4:$H$254,FinalData!$A234+1,FALSE),"..")</f>
        <v>..</v>
      </c>
      <c r="J234" t="str">
        <f>IF(ISNUMBER('CCR By Report Year'!AG234)=TRUE,HLOOKUP('CCR By Report Year'!AG234,'CCR By Report Year'!$A$4:$H$254,FinalData!$A234+1,FALSE),"..")</f>
        <v>..</v>
      </c>
      <c r="K234" t="str">
        <f>IF(ISNUMBER('CCR By Report Year'!AH234)=TRUE,HLOOKUP('CCR By Report Year'!AH234,'CCR By Report Year'!$A$4:$H$254,FinalData!$A234+1,FALSE),"..")</f>
        <v>..</v>
      </c>
      <c r="L234" t="str">
        <f>IF(ISNUMBER('CCR By Report Year'!AI234)=TRUE,HLOOKUP('CCR By Report Year'!AI234,'CCR By Report Year'!$A$4:$H$254,FinalData!$A234+1,FALSE),"..")</f>
        <v>..</v>
      </c>
      <c r="M234" t="str">
        <f>IF(ISNUMBER('CCR By Report Year'!AJ234)=TRUE,HLOOKUP('CCR By Report Year'!AJ234,'CCR By Report Year'!$A$4:$H$254,FinalData!$A234+1,FALSE),"..")</f>
        <v>..</v>
      </c>
      <c r="N234" t="str">
        <f>IF(ISNUMBER('CCR By Report Year'!Z234)=TRUE,HLOOKUP('CCR By Report Year'!Z234,'CCR By Report Year'!$J$4:$P$254,FinalData!$A234+1,FALSE),"..")</f>
        <v>..</v>
      </c>
      <c r="O234" t="str">
        <f>IF(ISNUMBER('CCR By Report Year'!AA234)=TRUE,HLOOKUP('CCR By Report Year'!AA234,'CCR By Report Year'!$J$4:$P$254,FinalData!$A234+1,FALSE),"..")</f>
        <v>..</v>
      </c>
      <c r="P234" t="str">
        <f>IF(ISNUMBER('CCR By Report Year'!AB234)=TRUE,HLOOKUP('CCR By Report Year'!AB234,'CCR By Report Year'!$J$4:$P$254,FinalData!$A234+1,FALSE),"..")</f>
        <v>..</v>
      </c>
      <c r="Q234" t="str">
        <f>IF(ISNUMBER('CCR By Report Year'!AC234)=TRUE,HLOOKUP('CCR By Report Year'!AC234,'CCR By Report Year'!$J$4:$P$254,FinalData!$A234+1,FALSE),"..")</f>
        <v>..</v>
      </c>
      <c r="R234" t="str">
        <f>IF(ISNUMBER('CCR By Report Year'!AD234)=TRUE,HLOOKUP('CCR By Report Year'!AD234,'CCR By Report Year'!$J$4:$P$254,FinalData!$A234+1,FALSE),"..")</f>
        <v>..</v>
      </c>
      <c r="S234" t="str">
        <f>IF(ISNUMBER('CCR By Report Year'!AE234)=TRUE,HLOOKUP('CCR By Report Year'!AE234,'CCR By Report Year'!$J$4:$P$254,FinalData!$A234+1,FALSE),"..")</f>
        <v>..</v>
      </c>
      <c r="T234" t="str">
        <f>IF(ISNUMBER('CCR By Report Year'!AF234)=TRUE,HLOOKUP('CCR By Report Year'!AF234,'CCR By Report Year'!$J$4:$P$254,FinalData!$A234+1,FALSE),"..")</f>
        <v>..</v>
      </c>
      <c r="U234" t="str">
        <f>IF(ISNUMBER('CCR By Report Year'!AG234)=TRUE,HLOOKUP('CCR By Report Year'!AG234,'CCR By Report Year'!$J$4:$P$254,FinalData!$A234+1,FALSE),"..")</f>
        <v>..</v>
      </c>
      <c r="V234" t="str">
        <f>IF(ISNUMBER('CCR By Report Year'!AH234)=TRUE,HLOOKUP('CCR By Report Year'!AH234,'CCR By Report Year'!$J$4:$P$254,FinalData!$A234+1,FALSE),"..")</f>
        <v>..</v>
      </c>
      <c r="W234" t="str">
        <f>IF(ISNUMBER('CCR By Report Year'!AI234)=TRUE,HLOOKUP('CCR By Report Year'!AI234,'CCR By Report Year'!$J$4:$P$254,FinalData!$A234+1,FALSE),"..")</f>
        <v>..</v>
      </c>
      <c r="X234" t="str">
        <f>IF(ISNUMBER('CCR By Report Year'!AJ234)=TRUE,HLOOKUP('CCR By Report Year'!AJ234,'CCR By Report Year'!$J$4:$P$254,FinalData!$A234+1,FALSE),"..")</f>
        <v>..</v>
      </c>
      <c r="Y234" t="str">
        <f>IF(ISNUMBER('CCR By Report Year'!Z234)=TRUE,HLOOKUP('CCR By Report Year'!Z234,'CCR By Report Year'!$R$4:$X$254,FinalData!$A234+1,FALSE),"..")</f>
        <v>..</v>
      </c>
      <c r="Z234" t="str">
        <f>IF(ISNUMBER('CCR By Report Year'!AA234)=TRUE,HLOOKUP('CCR By Report Year'!AA234,'CCR By Report Year'!$R$4:$X$254,FinalData!$A234+1,FALSE),"..")</f>
        <v>..</v>
      </c>
      <c r="AA234" t="str">
        <f>IF(ISNUMBER('CCR By Report Year'!AB234)=TRUE,HLOOKUP('CCR By Report Year'!AB234,'CCR By Report Year'!$R$4:$X$254,FinalData!$A234+1,FALSE),"..")</f>
        <v>..</v>
      </c>
      <c r="AB234" t="str">
        <f>IF(ISNUMBER('CCR By Report Year'!AC234)=TRUE,HLOOKUP('CCR By Report Year'!AC234,'CCR By Report Year'!$R$4:$X$254,FinalData!$A234+1,FALSE),"..")</f>
        <v>..</v>
      </c>
      <c r="AC234" t="str">
        <f>IF(ISNUMBER('CCR By Report Year'!AD234)=TRUE,HLOOKUP('CCR By Report Year'!AD234,'CCR By Report Year'!$R$4:$X$254,FinalData!$A234+1,FALSE),"..")</f>
        <v>..</v>
      </c>
      <c r="AD234" t="str">
        <f>IF(ISNUMBER('CCR By Report Year'!AE234)=TRUE,HLOOKUP('CCR By Report Year'!AE234,'CCR By Report Year'!$R$4:$X$254,FinalData!$A234+1,FALSE),"..")</f>
        <v>..</v>
      </c>
      <c r="AE234" t="str">
        <f>IF(ISNUMBER('CCR By Report Year'!AF234)=TRUE,HLOOKUP('CCR By Report Year'!AF234,'CCR By Report Year'!$R$4:$X$254,FinalData!$A234+1,FALSE),"..")</f>
        <v>..</v>
      </c>
      <c r="AF234" t="str">
        <f>IF(ISNUMBER('CCR By Report Year'!AG234)=TRUE,HLOOKUP('CCR By Report Year'!AG234,'CCR By Report Year'!$R$4:$X$254,FinalData!$A234+1,FALSE),"..")</f>
        <v>..</v>
      </c>
      <c r="AG234" t="str">
        <f>IF(ISNUMBER('CCR By Report Year'!AH234)=TRUE,HLOOKUP('CCR By Report Year'!AH234,'CCR By Report Year'!$R$4:$X$254,FinalData!$A234+1,FALSE),"..")</f>
        <v>..</v>
      </c>
      <c r="AH234" t="str">
        <f>IF(ISNUMBER('CCR By Report Year'!AI234)=TRUE,HLOOKUP('CCR By Report Year'!AI234,'CCR By Report Year'!$R$4:$X$254,FinalData!$A234+1,FALSE),"..")</f>
        <v>..</v>
      </c>
      <c r="AI234" t="str">
        <f>IF(ISNUMBER('CCR By Report Year'!AJ234)=TRUE,HLOOKUP('CCR By Report Year'!AJ234,'CCR By Report Year'!$R$4:$X$254,FinalData!$A234+1,FALSE),"..")</f>
        <v>..</v>
      </c>
    </row>
    <row r="235" spans="1:35" x14ac:dyDescent="0.35">
      <c r="A235">
        <v>231</v>
      </c>
      <c r="B235" t="s">
        <v>230</v>
      </c>
      <c r="C235">
        <f>IF(ISNUMBER('CCR By Report Year'!Z235)=TRUE,HLOOKUP('CCR By Report Year'!Z235,'CCR By Report Year'!$A$4:$H$254,FinalData!$A235+1,FALSE),"..")</f>
        <v>0.55821995464852603</v>
      </c>
      <c r="D235">
        <f>IF(ISNUMBER('CCR By Report Year'!AA235)=TRUE,HLOOKUP('CCR By Report Year'!AA235,'CCR By Report Year'!$A$4:$H$254,FinalData!$A235+1,FALSE),"..")</f>
        <v>0.50482993197278914</v>
      </c>
      <c r="E235">
        <f>IF(ISNUMBER('CCR By Report Year'!AB235)=TRUE,HLOOKUP('CCR By Report Year'!AB235,'CCR By Report Year'!$A$4:$H$254,FinalData!$A235+1,FALSE),"..")</f>
        <v>0.50482993197278914</v>
      </c>
      <c r="F235">
        <f>IF(ISNUMBER('CCR By Report Year'!AC235)=TRUE,HLOOKUP('CCR By Report Year'!AC235,'CCR By Report Year'!$A$4:$H$254,FinalData!$A235+1,FALSE),"..")</f>
        <v>0.42208296428571423</v>
      </c>
      <c r="G235">
        <f>IF(ISNUMBER('CCR By Report Year'!AD235)=TRUE,HLOOKUP('CCR By Report Year'!AD235,'CCR By Report Year'!$A$4:$H$254,FinalData!$A235+1,FALSE),"..")</f>
        <v>0.42208296428571423</v>
      </c>
      <c r="H235">
        <f>IF(ISNUMBER('CCR By Report Year'!AE235)=TRUE,HLOOKUP('CCR By Report Year'!AE235,'CCR By Report Year'!$A$4:$H$254,FinalData!$A235+1,FALSE),"..")</f>
        <v>0.42208296428571423</v>
      </c>
      <c r="I235">
        <f>IF(ISNUMBER('CCR By Report Year'!AF235)=TRUE,HLOOKUP('CCR By Report Year'!AF235,'CCR By Report Year'!$A$4:$H$254,FinalData!$A235+1,FALSE),"..")</f>
        <v>0.42208296428571423</v>
      </c>
      <c r="J235">
        <f>IF(ISNUMBER('CCR By Report Year'!AG235)=TRUE,HLOOKUP('CCR By Report Year'!AG235,'CCR By Report Year'!$A$4:$H$254,FinalData!$A235+1,FALSE),"..")</f>
        <v>0.42208296428571423</v>
      </c>
      <c r="K235">
        <f>IF(ISNUMBER('CCR By Report Year'!AH235)=TRUE,HLOOKUP('CCR By Report Year'!AH235,'CCR By Report Year'!$A$4:$H$254,FinalData!$A235+1,FALSE),"..")</f>
        <v>0.42208296428571423</v>
      </c>
      <c r="L235">
        <f>IF(ISNUMBER('CCR By Report Year'!AI235)=TRUE,HLOOKUP('CCR By Report Year'!AI235,'CCR By Report Year'!$A$4:$H$254,FinalData!$A235+1,FALSE),"..")</f>
        <v>0.42208296428571423</v>
      </c>
      <c r="M235">
        <f>IF(ISNUMBER('CCR By Report Year'!AJ235)=TRUE,HLOOKUP('CCR By Report Year'!AJ235,'CCR By Report Year'!$A$4:$H$254,FinalData!$A235+1,FALSE),"..")</f>
        <v>0.42208296428571423</v>
      </c>
      <c r="N235">
        <f>IF(ISNUMBER('CCR By Report Year'!Z235)=TRUE,HLOOKUP('CCR By Report Year'!Z235,'CCR By Report Year'!$J$4:$P$254,FinalData!$A235+1,FALSE),"..")</f>
        <v>0.45918367346938777</v>
      </c>
      <c r="O235">
        <f>IF(ISNUMBER('CCR By Report Year'!AA235)=TRUE,HLOOKUP('CCR By Report Year'!AA235,'CCR By Report Year'!$J$4:$P$254,FinalData!$A235+1,FALSE),"..")</f>
        <v>0.42619047619047618</v>
      </c>
      <c r="P235">
        <f>IF(ISNUMBER('CCR By Report Year'!AB235)=TRUE,HLOOKUP('CCR By Report Year'!AB235,'CCR By Report Year'!$J$4:$P$254,FinalData!$A235+1,FALSE),"..")</f>
        <v>0.42619047619047618</v>
      </c>
      <c r="Q235">
        <f>IF(ISNUMBER('CCR By Report Year'!AC235)=TRUE,HLOOKUP('CCR By Report Year'!AC235,'CCR By Report Year'!$J$4:$P$254,FinalData!$A235+1,FALSE),"..")</f>
        <v>0.27202357142857142</v>
      </c>
      <c r="R235">
        <f>IF(ISNUMBER('CCR By Report Year'!AD235)=TRUE,HLOOKUP('CCR By Report Year'!AD235,'CCR By Report Year'!$J$4:$P$254,FinalData!$A235+1,FALSE),"..")</f>
        <v>0.27202357142857142</v>
      </c>
      <c r="S235">
        <f>IF(ISNUMBER('CCR By Report Year'!AE235)=TRUE,HLOOKUP('CCR By Report Year'!AE235,'CCR By Report Year'!$J$4:$P$254,FinalData!$A235+1,FALSE),"..")</f>
        <v>0.27202357142857142</v>
      </c>
      <c r="T235">
        <f>IF(ISNUMBER('CCR By Report Year'!AF235)=TRUE,HLOOKUP('CCR By Report Year'!AF235,'CCR By Report Year'!$J$4:$P$254,FinalData!$A235+1,FALSE),"..")</f>
        <v>0.27202357142857142</v>
      </c>
      <c r="U235">
        <f>IF(ISNUMBER('CCR By Report Year'!AG235)=TRUE,HLOOKUP('CCR By Report Year'!AG235,'CCR By Report Year'!$J$4:$P$254,FinalData!$A235+1,FALSE),"..")</f>
        <v>0.27202357142857142</v>
      </c>
      <c r="V235">
        <f>IF(ISNUMBER('CCR By Report Year'!AH235)=TRUE,HLOOKUP('CCR By Report Year'!AH235,'CCR By Report Year'!$J$4:$P$254,FinalData!$A235+1,FALSE),"..")</f>
        <v>0.27202357142857142</v>
      </c>
      <c r="W235">
        <f>IF(ISNUMBER('CCR By Report Year'!AI235)=TRUE,HLOOKUP('CCR By Report Year'!AI235,'CCR By Report Year'!$J$4:$P$254,FinalData!$A235+1,FALSE),"..")</f>
        <v>0.27202357142857142</v>
      </c>
      <c r="X235">
        <f>IF(ISNUMBER('CCR By Report Year'!AJ235)=TRUE,HLOOKUP('CCR By Report Year'!AJ235,'CCR By Report Year'!$J$4:$P$254,FinalData!$A235+1,FALSE),"..")</f>
        <v>0.27202357142857142</v>
      </c>
      <c r="Y235">
        <f>IF(ISNUMBER('CCR By Report Year'!Z235)=TRUE,HLOOKUP('CCR By Report Year'!Z235,'CCR By Report Year'!$R$4:$X$254,FinalData!$A235+1,FALSE),"..")</f>
        <v>0.41250000000000003</v>
      </c>
      <c r="Z235">
        <f>IF(ISNUMBER('CCR By Report Year'!AA235)=TRUE,HLOOKUP('CCR By Report Year'!AA235,'CCR By Report Year'!$R$4:$X$254,FinalData!$A235+1,FALSE),"..")</f>
        <v>0.30357142857142855</v>
      </c>
      <c r="AA235">
        <f>IF(ISNUMBER('CCR By Report Year'!AB235)=TRUE,HLOOKUP('CCR By Report Year'!AB235,'CCR By Report Year'!$R$4:$X$254,FinalData!$A235+1,FALSE),"..")</f>
        <v>0.30357142857142855</v>
      </c>
      <c r="AB235">
        <f>IF(ISNUMBER('CCR By Report Year'!AC235)=TRUE,HLOOKUP('CCR By Report Year'!AC235,'CCR By Report Year'!$R$4:$X$254,FinalData!$A235+1,FALSE),"..")</f>
        <v>0.25357107142857144</v>
      </c>
      <c r="AC235">
        <f>IF(ISNUMBER('CCR By Report Year'!AD235)=TRUE,HLOOKUP('CCR By Report Year'!AD235,'CCR By Report Year'!$R$4:$X$254,FinalData!$A235+1,FALSE),"..")</f>
        <v>0.25357107142857144</v>
      </c>
      <c r="AD235">
        <f>IF(ISNUMBER('CCR By Report Year'!AE235)=TRUE,HLOOKUP('CCR By Report Year'!AE235,'CCR By Report Year'!$R$4:$X$254,FinalData!$A235+1,FALSE),"..")</f>
        <v>0.25357107142857144</v>
      </c>
      <c r="AE235">
        <f>IF(ISNUMBER('CCR By Report Year'!AF235)=TRUE,HLOOKUP('CCR By Report Year'!AF235,'CCR By Report Year'!$R$4:$X$254,FinalData!$A235+1,FALSE),"..")</f>
        <v>0.25357107142857144</v>
      </c>
      <c r="AF235">
        <f>IF(ISNUMBER('CCR By Report Year'!AG235)=TRUE,HLOOKUP('CCR By Report Year'!AG235,'CCR By Report Year'!$R$4:$X$254,FinalData!$A235+1,FALSE),"..")</f>
        <v>0.25357107142857144</v>
      </c>
      <c r="AG235">
        <f>IF(ISNUMBER('CCR By Report Year'!AH235)=TRUE,HLOOKUP('CCR By Report Year'!AH235,'CCR By Report Year'!$R$4:$X$254,FinalData!$A235+1,FALSE),"..")</f>
        <v>0.25357107142857144</v>
      </c>
      <c r="AH235">
        <f>IF(ISNUMBER('CCR By Report Year'!AI235)=TRUE,HLOOKUP('CCR By Report Year'!AI235,'CCR By Report Year'!$R$4:$X$254,FinalData!$A235+1,FALSE),"..")</f>
        <v>0.25357107142857144</v>
      </c>
      <c r="AI235">
        <f>IF(ISNUMBER('CCR By Report Year'!AJ235)=TRUE,HLOOKUP('CCR By Report Year'!AJ235,'CCR By Report Year'!$R$4:$X$254,FinalData!$A235+1,FALSE),"..")</f>
        <v>0.25357107142857144</v>
      </c>
    </row>
    <row r="236" spans="1:35" x14ac:dyDescent="0.35">
      <c r="A236">
        <v>232</v>
      </c>
      <c r="B236" t="s">
        <v>231</v>
      </c>
      <c r="C236" t="str">
        <f>IF(ISNUMBER('CCR By Report Year'!Z236)=TRUE,HLOOKUP('CCR By Report Year'!Z236,'CCR By Report Year'!$A$4:$H$254,FinalData!$A236+1,FALSE),"..")</f>
        <v>..</v>
      </c>
      <c r="D236" t="str">
        <f>IF(ISNUMBER('CCR By Report Year'!AA236)=TRUE,HLOOKUP('CCR By Report Year'!AA236,'CCR By Report Year'!$A$4:$H$254,FinalData!$A236+1,FALSE),"..")</f>
        <v>..</v>
      </c>
      <c r="E236" t="str">
        <f>IF(ISNUMBER('CCR By Report Year'!AB236)=TRUE,HLOOKUP('CCR By Report Year'!AB236,'CCR By Report Year'!$A$4:$H$254,FinalData!$A236+1,FALSE),"..")</f>
        <v>..</v>
      </c>
      <c r="F236" t="str">
        <f>IF(ISNUMBER('CCR By Report Year'!AC236)=TRUE,HLOOKUP('CCR By Report Year'!AC236,'CCR By Report Year'!$A$4:$H$254,FinalData!$A236+1,FALSE),"..")</f>
        <v>..</v>
      </c>
      <c r="G236" t="str">
        <f>IF(ISNUMBER('CCR By Report Year'!AD236)=TRUE,HLOOKUP('CCR By Report Year'!AD236,'CCR By Report Year'!$A$4:$H$254,FinalData!$A236+1,FALSE),"..")</f>
        <v>..</v>
      </c>
      <c r="H236" t="str">
        <f>IF(ISNUMBER('CCR By Report Year'!AE236)=TRUE,HLOOKUP('CCR By Report Year'!AE236,'CCR By Report Year'!$A$4:$H$254,FinalData!$A236+1,FALSE),"..")</f>
        <v>..</v>
      </c>
      <c r="I236" t="str">
        <f>IF(ISNUMBER('CCR By Report Year'!AF236)=TRUE,HLOOKUP('CCR By Report Year'!AF236,'CCR By Report Year'!$A$4:$H$254,FinalData!$A236+1,FALSE),"..")</f>
        <v>..</v>
      </c>
      <c r="J236" t="str">
        <f>IF(ISNUMBER('CCR By Report Year'!AG236)=TRUE,HLOOKUP('CCR By Report Year'!AG236,'CCR By Report Year'!$A$4:$H$254,FinalData!$A236+1,FALSE),"..")</f>
        <v>..</v>
      </c>
      <c r="K236" t="str">
        <f>IF(ISNUMBER('CCR By Report Year'!AH236)=TRUE,HLOOKUP('CCR By Report Year'!AH236,'CCR By Report Year'!$A$4:$H$254,FinalData!$A236+1,FALSE),"..")</f>
        <v>..</v>
      </c>
      <c r="L236" t="str">
        <f>IF(ISNUMBER('CCR By Report Year'!AI236)=TRUE,HLOOKUP('CCR By Report Year'!AI236,'CCR By Report Year'!$A$4:$H$254,FinalData!$A236+1,FALSE),"..")</f>
        <v>..</v>
      </c>
      <c r="M236" t="str">
        <f>IF(ISNUMBER('CCR By Report Year'!AJ236)=TRUE,HLOOKUP('CCR By Report Year'!AJ236,'CCR By Report Year'!$A$4:$H$254,FinalData!$A236+1,FALSE),"..")</f>
        <v>..</v>
      </c>
      <c r="N236" t="str">
        <f>IF(ISNUMBER('CCR By Report Year'!Z236)=TRUE,HLOOKUP('CCR By Report Year'!Z236,'CCR By Report Year'!$J$4:$P$254,FinalData!$A236+1,FALSE),"..")</f>
        <v>..</v>
      </c>
      <c r="O236" t="str">
        <f>IF(ISNUMBER('CCR By Report Year'!AA236)=TRUE,HLOOKUP('CCR By Report Year'!AA236,'CCR By Report Year'!$J$4:$P$254,FinalData!$A236+1,FALSE),"..")</f>
        <v>..</v>
      </c>
      <c r="P236" t="str">
        <f>IF(ISNUMBER('CCR By Report Year'!AB236)=TRUE,HLOOKUP('CCR By Report Year'!AB236,'CCR By Report Year'!$J$4:$P$254,FinalData!$A236+1,FALSE),"..")</f>
        <v>..</v>
      </c>
      <c r="Q236" t="str">
        <f>IF(ISNUMBER('CCR By Report Year'!AC236)=TRUE,HLOOKUP('CCR By Report Year'!AC236,'CCR By Report Year'!$J$4:$P$254,FinalData!$A236+1,FALSE),"..")</f>
        <v>..</v>
      </c>
      <c r="R236" t="str">
        <f>IF(ISNUMBER('CCR By Report Year'!AD236)=TRUE,HLOOKUP('CCR By Report Year'!AD236,'CCR By Report Year'!$J$4:$P$254,FinalData!$A236+1,FALSE),"..")</f>
        <v>..</v>
      </c>
      <c r="S236" t="str">
        <f>IF(ISNUMBER('CCR By Report Year'!AE236)=TRUE,HLOOKUP('CCR By Report Year'!AE236,'CCR By Report Year'!$J$4:$P$254,FinalData!$A236+1,FALSE),"..")</f>
        <v>..</v>
      </c>
      <c r="T236" t="str">
        <f>IF(ISNUMBER('CCR By Report Year'!AF236)=TRUE,HLOOKUP('CCR By Report Year'!AF236,'CCR By Report Year'!$J$4:$P$254,FinalData!$A236+1,FALSE),"..")</f>
        <v>..</v>
      </c>
      <c r="U236" t="str">
        <f>IF(ISNUMBER('CCR By Report Year'!AG236)=TRUE,HLOOKUP('CCR By Report Year'!AG236,'CCR By Report Year'!$J$4:$P$254,FinalData!$A236+1,FALSE),"..")</f>
        <v>..</v>
      </c>
      <c r="V236" t="str">
        <f>IF(ISNUMBER('CCR By Report Year'!AH236)=TRUE,HLOOKUP('CCR By Report Year'!AH236,'CCR By Report Year'!$J$4:$P$254,FinalData!$A236+1,FALSE),"..")</f>
        <v>..</v>
      </c>
      <c r="W236" t="str">
        <f>IF(ISNUMBER('CCR By Report Year'!AI236)=TRUE,HLOOKUP('CCR By Report Year'!AI236,'CCR By Report Year'!$J$4:$P$254,FinalData!$A236+1,FALSE),"..")</f>
        <v>..</v>
      </c>
      <c r="X236" t="str">
        <f>IF(ISNUMBER('CCR By Report Year'!AJ236)=TRUE,HLOOKUP('CCR By Report Year'!AJ236,'CCR By Report Year'!$J$4:$P$254,FinalData!$A236+1,FALSE),"..")</f>
        <v>..</v>
      </c>
      <c r="Y236" t="str">
        <f>IF(ISNUMBER('CCR By Report Year'!Z236)=TRUE,HLOOKUP('CCR By Report Year'!Z236,'CCR By Report Year'!$R$4:$X$254,FinalData!$A236+1,FALSE),"..")</f>
        <v>..</v>
      </c>
      <c r="Z236" t="str">
        <f>IF(ISNUMBER('CCR By Report Year'!AA236)=TRUE,HLOOKUP('CCR By Report Year'!AA236,'CCR By Report Year'!$R$4:$X$254,FinalData!$A236+1,FALSE),"..")</f>
        <v>..</v>
      </c>
      <c r="AA236" t="str">
        <f>IF(ISNUMBER('CCR By Report Year'!AB236)=TRUE,HLOOKUP('CCR By Report Year'!AB236,'CCR By Report Year'!$R$4:$X$254,FinalData!$A236+1,FALSE),"..")</f>
        <v>..</v>
      </c>
      <c r="AB236" t="str">
        <f>IF(ISNUMBER('CCR By Report Year'!AC236)=TRUE,HLOOKUP('CCR By Report Year'!AC236,'CCR By Report Year'!$R$4:$X$254,FinalData!$A236+1,FALSE),"..")</f>
        <v>..</v>
      </c>
      <c r="AC236" t="str">
        <f>IF(ISNUMBER('CCR By Report Year'!AD236)=TRUE,HLOOKUP('CCR By Report Year'!AD236,'CCR By Report Year'!$R$4:$X$254,FinalData!$A236+1,FALSE),"..")</f>
        <v>..</v>
      </c>
      <c r="AD236" t="str">
        <f>IF(ISNUMBER('CCR By Report Year'!AE236)=TRUE,HLOOKUP('CCR By Report Year'!AE236,'CCR By Report Year'!$R$4:$X$254,FinalData!$A236+1,FALSE),"..")</f>
        <v>..</v>
      </c>
      <c r="AE236" t="str">
        <f>IF(ISNUMBER('CCR By Report Year'!AF236)=TRUE,HLOOKUP('CCR By Report Year'!AF236,'CCR By Report Year'!$R$4:$X$254,FinalData!$A236+1,FALSE),"..")</f>
        <v>..</v>
      </c>
      <c r="AF236" t="str">
        <f>IF(ISNUMBER('CCR By Report Year'!AG236)=TRUE,HLOOKUP('CCR By Report Year'!AG236,'CCR By Report Year'!$R$4:$X$254,FinalData!$A236+1,FALSE),"..")</f>
        <v>..</v>
      </c>
      <c r="AG236" t="str">
        <f>IF(ISNUMBER('CCR By Report Year'!AH236)=TRUE,HLOOKUP('CCR By Report Year'!AH236,'CCR By Report Year'!$R$4:$X$254,FinalData!$A236+1,FALSE),"..")</f>
        <v>..</v>
      </c>
      <c r="AH236" t="str">
        <f>IF(ISNUMBER('CCR By Report Year'!AI236)=TRUE,HLOOKUP('CCR By Report Year'!AI236,'CCR By Report Year'!$R$4:$X$254,FinalData!$A236+1,FALSE),"..")</f>
        <v>..</v>
      </c>
      <c r="AI236" t="str">
        <f>IF(ISNUMBER('CCR By Report Year'!AJ236)=TRUE,HLOOKUP('CCR By Report Year'!AJ236,'CCR By Report Year'!$R$4:$X$254,FinalData!$A236+1,FALSE),"..")</f>
        <v>..</v>
      </c>
    </row>
    <row r="237" spans="1:35" x14ac:dyDescent="0.35">
      <c r="A237">
        <v>233</v>
      </c>
      <c r="B237" t="s">
        <v>232</v>
      </c>
      <c r="C237" t="str">
        <f>IF(ISNUMBER('CCR By Report Year'!Z237)=TRUE,HLOOKUP('CCR By Report Year'!Z237,'CCR By Report Year'!$A$4:$H$254,FinalData!$A237+1,FALSE),"..")</f>
        <v>..</v>
      </c>
      <c r="D237" t="str">
        <f>IF(ISNUMBER('CCR By Report Year'!AA237)=TRUE,HLOOKUP('CCR By Report Year'!AA237,'CCR By Report Year'!$A$4:$H$254,FinalData!$A237+1,FALSE),"..")</f>
        <v>..</v>
      </c>
      <c r="E237" t="str">
        <f>IF(ISNUMBER('CCR By Report Year'!AB237)=TRUE,HLOOKUP('CCR By Report Year'!AB237,'CCR By Report Year'!$A$4:$H$254,FinalData!$A237+1,FALSE),"..")</f>
        <v>..</v>
      </c>
      <c r="F237" t="str">
        <f>IF(ISNUMBER('CCR By Report Year'!AC237)=TRUE,HLOOKUP('CCR By Report Year'!AC237,'CCR By Report Year'!$A$4:$H$254,FinalData!$A237+1,FALSE),"..")</f>
        <v>..</v>
      </c>
      <c r="G237" t="str">
        <f>IF(ISNUMBER('CCR By Report Year'!AD237)=TRUE,HLOOKUP('CCR By Report Year'!AD237,'CCR By Report Year'!$A$4:$H$254,FinalData!$A237+1,FALSE),"..")</f>
        <v>..</v>
      </c>
      <c r="H237" t="str">
        <f>IF(ISNUMBER('CCR By Report Year'!AE237)=TRUE,HLOOKUP('CCR By Report Year'!AE237,'CCR By Report Year'!$A$4:$H$254,FinalData!$A237+1,FALSE),"..")</f>
        <v>..</v>
      </c>
      <c r="I237" t="str">
        <f>IF(ISNUMBER('CCR By Report Year'!AF237)=TRUE,HLOOKUP('CCR By Report Year'!AF237,'CCR By Report Year'!$A$4:$H$254,FinalData!$A237+1,FALSE),"..")</f>
        <v>..</v>
      </c>
      <c r="J237" t="str">
        <f>IF(ISNUMBER('CCR By Report Year'!AG237)=TRUE,HLOOKUP('CCR By Report Year'!AG237,'CCR By Report Year'!$A$4:$H$254,FinalData!$A237+1,FALSE),"..")</f>
        <v>..</v>
      </c>
      <c r="K237" t="str">
        <f>IF(ISNUMBER('CCR By Report Year'!AH237)=TRUE,HLOOKUP('CCR By Report Year'!AH237,'CCR By Report Year'!$A$4:$H$254,FinalData!$A237+1,FALSE),"..")</f>
        <v>..</v>
      </c>
      <c r="L237" t="str">
        <f>IF(ISNUMBER('CCR By Report Year'!AI237)=TRUE,HLOOKUP('CCR By Report Year'!AI237,'CCR By Report Year'!$A$4:$H$254,FinalData!$A237+1,FALSE),"..")</f>
        <v>..</v>
      </c>
      <c r="M237" t="str">
        <f>IF(ISNUMBER('CCR By Report Year'!AJ237)=TRUE,HLOOKUP('CCR By Report Year'!AJ237,'CCR By Report Year'!$A$4:$H$254,FinalData!$A237+1,FALSE),"..")</f>
        <v>..</v>
      </c>
      <c r="N237" t="str">
        <f>IF(ISNUMBER('CCR By Report Year'!Z237)=TRUE,HLOOKUP('CCR By Report Year'!Z237,'CCR By Report Year'!$J$4:$P$254,FinalData!$A237+1,FALSE),"..")</f>
        <v>..</v>
      </c>
      <c r="O237" t="str">
        <f>IF(ISNUMBER('CCR By Report Year'!AA237)=TRUE,HLOOKUP('CCR By Report Year'!AA237,'CCR By Report Year'!$J$4:$P$254,FinalData!$A237+1,FALSE),"..")</f>
        <v>..</v>
      </c>
      <c r="P237" t="str">
        <f>IF(ISNUMBER('CCR By Report Year'!AB237)=TRUE,HLOOKUP('CCR By Report Year'!AB237,'CCR By Report Year'!$J$4:$P$254,FinalData!$A237+1,FALSE),"..")</f>
        <v>..</v>
      </c>
      <c r="Q237" t="str">
        <f>IF(ISNUMBER('CCR By Report Year'!AC237)=TRUE,HLOOKUP('CCR By Report Year'!AC237,'CCR By Report Year'!$J$4:$P$254,FinalData!$A237+1,FALSE),"..")</f>
        <v>..</v>
      </c>
      <c r="R237" t="str">
        <f>IF(ISNUMBER('CCR By Report Year'!AD237)=TRUE,HLOOKUP('CCR By Report Year'!AD237,'CCR By Report Year'!$J$4:$P$254,FinalData!$A237+1,FALSE),"..")</f>
        <v>..</v>
      </c>
      <c r="S237" t="str">
        <f>IF(ISNUMBER('CCR By Report Year'!AE237)=TRUE,HLOOKUP('CCR By Report Year'!AE237,'CCR By Report Year'!$J$4:$P$254,FinalData!$A237+1,FALSE),"..")</f>
        <v>..</v>
      </c>
      <c r="T237" t="str">
        <f>IF(ISNUMBER('CCR By Report Year'!AF237)=TRUE,HLOOKUP('CCR By Report Year'!AF237,'CCR By Report Year'!$J$4:$P$254,FinalData!$A237+1,FALSE),"..")</f>
        <v>..</v>
      </c>
      <c r="U237" t="str">
        <f>IF(ISNUMBER('CCR By Report Year'!AG237)=TRUE,HLOOKUP('CCR By Report Year'!AG237,'CCR By Report Year'!$J$4:$P$254,FinalData!$A237+1,FALSE),"..")</f>
        <v>..</v>
      </c>
      <c r="V237" t="str">
        <f>IF(ISNUMBER('CCR By Report Year'!AH237)=TRUE,HLOOKUP('CCR By Report Year'!AH237,'CCR By Report Year'!$J$4:$P$254,FinalData!$A237+1,FALSE),"..")</f>
        <v>..</v>
      </c>
      <c r="W237" t="str">
        <f>IF(ISNUMBER('CCR By Report Year'!AI237)=TRUE,HLOOKUP('CCR By Report Year'!AI237,'CCR By Report Year'!$J$4:$P$254,FinalData!$A237+1,FALSE),"..")</f>
        <v>..</v>
      </c>
      <c r="X237" t="str">
        <f>IF(ISNUMBER('CCR By Report Year'!AJ237)=TRUE,HLOOKUP('CCR By Report Year'!AJ237,'CCR By Report Year'!$J$4:$P$254,FinalData!$A237+1,FALSE),"..")</f>
        <v>..</v>
      </c>
      <c r="Y237" t="str">
        <f>IF(ISNUMBER('CCR By Report Year'!Z237)=TRUE,HLOOKUP('CCR By Report Year'!Z237,'CCR By Report Year'!$R$4:$X$254,FinalData!$A237+1,FALSE),"..")</f>
        <v>..</v>
      </c>
      <c r="Z237" t="str">
        <f>IF(ISNUMBER('CCR By Report Year'!AA237)=TRUE,HLOOKUP('CCR By Report Year'!AA237,'CCR By Report Year'!$R$4:$X$254,FinalData!$A237+1,FALSE),"..")</f>
        <v>..</v>
      </c>
      <c r="AA237" t="str">
        <f>IF(ISNUMBER('CCR By Report Year'!AB237)=TRUE,HLOOKUP('CCR By Report Year'!AB237,'CCR By Report Year'!$R$4:$X$254,FinalData!$A237+1,FALSE),"..")</f>
        <v>..</v>
      </c>
      <c r="AB237" t="str">
        <f>IF(ISNUMBER('CCR By Report Year'!AC237)=TRUE,HLOOKUP('CCR By Report Year'!AC237,'CCR By Report Year'!$R$4:$X$254,FinalData!$A237+1,FALSE),"..")</f>
        <v>..</v>
      </c>
      <c r="AC237" t="str">
        <f>IF(ISNUMBER('CCR By Report Year'!AD237)=TRUE,HLOOKUP('CCR By Report Year'!AD237,'CCR By Report Year'!$R$4:$X$254,FinalData!$A237+1,FALSE),"..")</f>
        <v>..</v>
      </c>
      <c r="AD237" t="str">
        <f>IF(ISNUMBER('CCR By Report Year'!AE237)=TRUE,HLOOKUP('CCR By Report Year'!AE237,'CCR By Report Year'!$R$4:$X$254,FinalData!$A237+1,FALSE),"..")</f>
        <v>..</v>
      </c>
      <c r="AE237" t="str">
        <f>IF(ISNUMBER('CCR By Report Year'!AF237)=TRUE,HLOOKUP('CCR By Report Year'!AF237,'CCR By Report Year'!$R$4:$X$254,FinalData!$A237+1,FALSE),"..")</f>
        <v>..</v>
      </c>
      <c r="AF237" t="str">
        <f>IF(ISNUMBER('CCR By Report Year'!AG237)=TRUE,HLOOKUP('CCR By Report Year'!AG237,'CCR By Report Year'!$R$4:$X$254,FinalData!$A237+1,FALSE),"..")</f>
        <v>..</v>
      </c>
      <c r="AG237" t="str">
        <f>IF(ISNUMBER('CCR By Report Year'!AH237)=TRUE,HLOOKUP('CCR By Report Year'!AH237,'CCR By Report Year'!$R$4:$X$254,FinalData!$A237+1,FALSE),"..")</f>
        <v>..</v>
      </c>
      <c r="AH237" t="str">
        <f>IF(ISNUMBER('CCR By Report Year'!AI237)=TRUE,HLOOKUP('CCR By Report Year'!AI237,'CCR By Report Year'!$R$4:$X$254,FinalData!$A237+1,FALSE),"..")</f>
        <v>..</v>
      </c>
      <c r="AI237" t="str">
        <f>IF(ISNUMBER('CCR By Report Year'!AJ237)=TRUE,HLOOKUP('CCR By Report Year'!AJ237,'CCR By Report Year'!$R$4:$X$254,FinalData!$A237+1,FALSE),"..")</f>
        <v>..</v>
      </c>
    </row>
    <row r="238" spans="1:35" x14ac:dyDescent="0.35">
      <c r="A238">
        <v>234</v>
      </c>
      <c r="B238" t="s">
        <v>233</v>
      </c>
      <c r="C238">
        <f>IF(ISNUMBER('CCR By Report Year'!Z238)=TRUE,HLOOKUP('CCR By Report Year'!Z238,'CCR By Report Year'!$A$4:$H$254,FinalData!$A238+1,FALSE),"..")</f>
        <v>0.29096938775510206</v>
      </c>
      <c r="D238">
        <f>IF(ISNUMBER('CCR By Report Year'!AA238)=TRUE,HLOOKUP('CCR By Report Year'!AA238,'CCR By Report Year'!$A$4:$H$254,FinalData!$A238+1,FALSE),"..")</f>
        <v>0.33018707482993198</v>
      </c>
      <c r="E238">
        <f>IF(ISNUMBER('CCR By Report Year'!AB238)=TRUE,HLOOKUP('CCR By Report Year'!AB238,'CCR By Report Year'!$A$4:$H$254,FinalData!$A238+1,FALSE),"..")</f>
        <v>0.33018707482993198</v>
      </c>
      <c r="F238">
        <f>IF(ISNUMBER('CCR By Report Year'!AC238)=TRUE,HLOOKUP('CCR By Report Year'!AC238,'CCR By Report Year'!$A$4:$H$254,FinalData!$A238+1,FALSE),"..")</f>
        <v>0.32767857142857143</v>
      </c>
      <c r="G238">
        <f>IF(ISNUMBER('CCR By Report Year'!AD238)=TRUE,HLOOKUP('CCR By Report Year'!AD238,'CCR By Report Year'!$A$4:$H$254,FinalData!$A238+1,FALSE),"..")</f>
        <v>0.32767857142857143</v>
      </c>
      <c r="H238">
        <f>IF(ISNUMBER('CCR By Report Year'!AE238)=TRUE,HLOOKUP('CCR By Report Year'!AE238,'CCR By Report Year'!$A$4:$H$254,FinalData!$A238+1,FALSE),"..")</f>
        <v>0.32767857142857143</v>
      </c>
      <c r="I238">
        <f>IF(ISNUMBER('CCR By Report Year'!AF238)=TRUE,HLOOKUP('CCR By Report Year'!AF238,'CCR By Report Year'!$A$4:$H$254,FinalData!$A238+1,FALSE),"..")</f>
        <v>0.32767857142857143</v>
      </c>
      <c r="J238">
        <f>IF(ISNUMBER('CCR By Report Year'!AG238)=TRUE,HLOOKUP('CCR By Report Year'!AG238,'CCR By Report Year'!$A$4:$H$254,FinalData!$A238+1,FALSE),"..")</f>
        <v>0.26811224489795915</v>
      </c>
      <c r="K238">
        <f>IF(ISNUMBER('CCR By Report Year'!AH238)=TRUE,HLOOKUP('CCR By Report Year'!AH238,'CCR By Report Year'!$A$4:$H$254,FinalData!$A238+1,FALSE),"..")</f>
        <v>0.26811224489795915</v>
      </c>
      <c r="L238">
        <f>IF(ISNUMBER('CCR By Report Year'!AI238)=TRUE,HLOOKUP('CCR By Report Year'!AI238,'CCR By Report Year'!$A$4:$H$254,FinalData!$A238+1,FALSE),"..")</f>
        <v>0.26811224489795915</v>
      </c>
      <c r="M238">
        <f>IF(ISNUMBER('CCR By Report Year'!AJ238)=TRUE,HLOOKUP('CCR By Report Year'!AJ238,'CCR By Report Year'!$A$4:$H$254,FinalData!$A238+1,FALSE),"..")</f>
        <v>0.26811224489795915</v>
      </c>
      <c r="N238">
        <f>IF(ISNUMBER('CCR By Report Year'!Z238)=TRUE,HLOOKUP('CCR By Report Year'!Z238,'CCR By Report Year'!$J$4:$P$254,FinalData!$A238+1,FALSE),"..")</f>
        <v>0.33758503401360546</v>
      </c>
      <c r="O238">
        <f>IF(ISNUMBER('CCR By Report Year'!AA238)=TRUE,HLOOKUP('CCR By Report Year'!AA238,'CCR By Report Year'!$J$4:$P$254,FinalData!$A238+1,FALSE),"..")</f>
        <v>0.39285714285714285</v>
      </c>
      <c r="P238">
        <f>IF(ISNUMBER('CCR By Report Year'!AB238)=TRUE,HLOOKUP('CCR By Report Year'!AB238,'CCR By Report Year'!$J$4:$P$254,FinalData!$A238+1,FALSE),"..")</f>
        <v>0.39285714285714285</v>
      </c>
      <c r="Q238">
        <f>IF(ISNUMBER('CCR By Report Year'!AC238)=TRUE,HLOOKUP('CCR By Report Year'!AC238,'CCR By Report Year'!$J$4:$P$254,FinalData!$A238+1,FALSE),"..")</f>
        <v>0.33869047619047621</v>
      </c>
      <c r="R238">
        <f>IF(ISNUMBER('CCR By Report Year'!AD238)=TRUE,HLOOKUP('CCR By Report Year'!AD238,'CCR By Report Year'!$J$4:$P$254,FinalData!$A238+1,FALSE),"..")</f>
        <v>0.33869047619047621</v>
      </c>
      <c r="S238">
        <f>IF(ISNUMBER('CCR By Report Year'!AE238)=TRUE,HLOOKUP('CCR By Report Year'!AE238,'CCR By Report Year'!$J$4:$P$254,FinalData!$A238+1,FALSE),"..")</f>
        <v>0.33869047619047621</v>
      </c>
      <c r="T238">
        <f>IF(ISNUMBER('CCR By Report Year'!AF238)=TRUE,HLOOKUP('CCR By Report Year'!AF238,'CCR By Report Year'!$J$4:$P$254,FinalData!$A238+1,FALSE),"..")</f>
        <v>0.33869047619047621</v>
      </c>
      <c r="U238">
        <f>IF(ISNUMBER('CCR By Report Year'!AG238)=TRUE,HLOOKUP('CCR By Report Year'!AG238,'CCR By Report Year'!$J$4:$P$254,FinalData!$A238+1,FALSE),"..")</f>
        <v>0.26607142857142857</v>
      </c>
      <c r="V238">
        <f>IF(ISNUMBER('CCR By Report Year'!AH238)=TRUE,HLOOKUP('CCR By Report Year'!AH238,'CCR By Report Year'!$J$4:$P$254,FinalData!$A238+1,FALSE),"..")</f>
        <v>0.26607142857142857</v>
      </c>
      <c r="W238">
        <f>IF(ISNUMBER('CCR By Report Year'!AI238)=TRUE,HLOOKUP('CCR By Report Year'!AI238,'CCR By Report Year'!$J$4:$P$254,FinalData!$A238+1,FALSE),"..")</f>
        <v>0.26607142857142857</v>
      </c>
      <c r="X238">
        <f>IF(ISNUMBER('CCR By Report Year'!AJ238)=TRUE,HLOOKUP('CCR By Report Year'!AJ238,'CCR By Report Year'!$J$4:$P$254,FinalData!$A238+1,FALSE),"..")</f>
        <v>0.26607142857142857</v>
      </c>
      <c r="Y238">
        <f>IF(ISNUMBER('CCR By Report Year'!Z238)=TRUE,HLOOKUP('CCR By Report Year'!Z238,'CCR By Report Year'!$R$4:$X$254,FinalData!$A238+1,FALSE),"..")</f>
        <v>0.34940476190476188</v>
      </c>
      <c r="Z238">
        <f>IF(ISNUMBER('CCR By Report Year'!AA238)=TRUE,HLOOKUP('CCR By Report Year'!AA238,'CCR By Report Year'!$R$4:$X$254,FinalData!$A238+1,FALSE),"..")</f>
        <v>0.3721938775510204</v>
      </c>
      <c r="AA238">
        <f>IF(ISNUMBER('CCR By Report Year'!AB238)=TRUE,HLOOKUP('CCR By Report Year'!AB238,'CCR By Report Year'!$R$4:$X$254,FinalData!$A238+1,FALSE),"..")</f>
        <v>0.3721938775510204</v>
      </c>
      <c r="AB238">
        <f>IF(ISNUMBER('CCR By Report Year'!AC238)=TRUE,HLOOKUP('CCR By Report Year'!AC238,'CCR By Report Year'!$R$4:$X$254,FinalData!$A238+1,FALSE),"..")</f>
        <v>0.36285714285714288</v>
      </c>
      <c r="AC238">
        <f>IF(ISNUMBER('CCR By Report Year'!AD238)=TRUE,HLOOKUP('CCR By Report Year'!AD238,'CCR By Report Year'!$R$4:$X$254,FinalData!$A238+1,FALSE),"..")</f>
        <v>0.36285714285714288</v>
      </c>
      <c r="AD238">
        <f>IF(ISNUMBER('CCR By Report Year'!AE238)=TRUE,HLOOKUP('CCR By Report Year'!AE238,'CCR By Report Year'!$R$4:$X$254,FinalData!$A238+1,FALSE),"..")</f>
        <v>0.36285714285714288</v>
      </c>
      <c r="AE238">
        <f>IF(ISNUMBER('CCR By Report Year'!AF238)=TRUE,HLOOKUP('CCR By Report Year'!AF238,'CCR By Report Year'!$R$4:$X$254,FinalData!$A238+1,FALSE),"..")</f>
        <v>0.36285714285714288</v>
      </c>
      <c r="AF238">
        <f>IF(ISNUMBER('CCR By Report Year'!AG238)=TRUE,HLOOKUP('CCR By Report Year'!AG238,'CCR By Report Year'!$R$4:$X$254,FinalData!$A238+1,FALSE),"..")</f>
        <v>0.32261904761904769</v>
      </c>
      <c r="AG238">
        <f>IF(ISNUMBER('CCR By Report Year'!AH238)=TRUE,HLOOKUP('CCR By Report Year'!AH238,'CCR By Report Year'!$R$4:$X$254,FinalData!$A238+1,FALSE),"..")</f>
        <v>0.32261904761904769</v>
      </c>
      <c r="AH238">
        <f>IF(ISNUMBER('CCR By Report Year'!AI238)=TRUE,HLOOKUP('CCR By Report Year'!AI238,'CCR By Report Year'!$R$4:$X$254,FinalData!$A238+1,FALSE),"..")</f>
        <v>0.32261904761904769</v>
      </c>
      <c r="AI238">
        <f>IF(ISNUMBER('CCR By Report Year'!AJ238)=TRUE,HLOOKUP('CCR By Report Year'!AJ238,'CCR By Report Year'!$R$4:$X$254,FinalData!$A238+1,FALSE),"..")</f>
        <v>0.32261904761904769</v>
      </c>
    </row>
    <row r="239" spans="1:35" x14ac:dyDescent="0.35">
      <c r="A239">
        <v>235</v>
      </c>
      <c r="B239" t="s">
        <v>234</v>
      </c>
      <c r="C239" t="str">
        <f>IF(ISNUMBER('CCR By Report Year'!Z239)=TRUE,HLOOKUP('CCR By Report Year'!Z239,'CCR By Report Year'!$A$4:$H$254,FinalData!$A239+1,FALSE),"..")</f>
        <v>..</v>
      </c>
      <c r="D239" t="str">
        <f>IF(ISNUMBER('CCR By Report Year'!AA239)=TRUE,HLOOKUP('CCR By Report Year'!AA239,'CCR By Report Year'!$A$4:$H$254,FinalData!$A239+1,FALSE),"..")</f>
        <v>..</v>
      </c>
      <c r="E239" t="str">
        <f>IF(ISNUMBER('CCR By Report Year'!AB239)=TRUE,HLOOKUP('CCR By Report Year'!AB239,'CCR By Report Year'!$A$4:$H$254,FinalData!$A239+1,FALSE),"..")</f>
        <v>..</v>
      </c>
      <c r="F239" t="str">
        <f>IF(ISNUMBER('CCR By Report Year'!AC239)=TRUE,HLOOKUP('CCR By Report Year'!AC239,'CCR By Report Year'!$A$4:$H$254,FinalData!$A239+1,FALSE),"..")</f>
        <v>..</v>
      </c>
      <c r="G239" t="str">
        <f>IF(ISNUMBER('CCR By Report Year'!AD239)=TRUE,HLOOKUP('CCR By Report Year'!AD239,'CCR By Report Year'!$A$4:$H$254,FinalData!$A239+1,FALSE),"..")</f>
        <v>..</v>
      </c>
      <c r="H239" t="str">
        <f>IF(ISNUMBER('CCR By Report Year'!AE239)=TRUE,HLOOKUP('CCR By Report Year'!AE239,'CCR By Report Year'!$A$4:$H$254,FinalData!$A239+1,FALSE),"..")</f>
        <v>..</v>
      </c>
      <c r="I239" t="str">
        <f>IF(ISNUMBER('CCR By Report Year'!AF239)=TRUE,HLOOKUP('CCR By Report Year'!AF239,'CCR By Report Year'!$A$4:$H$254,FinalData!$A239+1,FALSE),"..")</f>
        <v>..</v>
      </c>
      <c r="J239" t="str">
        <f>IF(ISNUMBER('CCR By Report Year'!AG239)=TRUE,HLOOKUP('CCR By Report Year'!AG239,'CCR By Report Year'!$A$4:$H$254,FinalData!$A239+1,FALSE),"..")</f>
        <v>..</v>
      </c>
      <c r="K239" t="str">
        <f>IF(ISNUMBER('CCR By Report Year'!AH239)=TRUE,HLOOKUP('CCR By Report Year'!AH239,'CCR By Report Year'!$A$4:$H$254,FinalData!$A239+1,FALSE),"..")</f>
        <v>..</v>
      </c>
      <c r="L239" t="str">
        <f>IF(ISNUMBER('CCR By Report Year'!AI239)=TRUE,HLOOKUP('CCR By Report Year'!AI239,'CCR By Report Year'!$A$4:$H$254,FinalData!$A239+1,FALSE),"..")</f>
        <v>..</v>
      </c>
      <c r="M239" t="str">
        <f>IF(ISNUMBER('CCR By Report Year'!AJ239)=TRUE,HLOOKUP('CCR By Report Year'!AJ239,'CCR By Report Year'!$A$4:$H$254,FinalData!$A239+1,FALSE),"..")</f>
        <v>..</v>
      </c>
      <c r="N239" t="str">
        <f>IF(ISNUMBER('CCR By Report Year'!Z239)=TRUE,HLOOKUP('CCR By Report Year'!Z239,'CCR By Report Year'!$J$4:$P$254,FinalData!$A239+1,FALSE),"..")</f>
        <v>..</v>
      </c>
      <c r="O239" t="str">
        <f>IF(ISNUMBER('CCR By Report Year'!AA239)=TRUE,HLOOKUP('CCR By Report Year'!AA239,'CCR By Report Year'!$J$4:$P$254,FinalData!$A239+1,FALSE),"..")</f>
        <v>..</v>
      </c>
      <c r="P239" t="str">
        <f>IF(ISNUMBER('CCR By Report Year'!AB239)=TRUE,HLOOKUP('CCR By Report Year'!AB239,'CCR By Report Year'!$J$4:$P$254,FinalData!$A239+1,FALSE),"..")</f>
        <v>..</v>
      </c>
      <c r="Q239" t="str">
        <f>IF(ISNUMBER('CCR By Report Year'!AC239)=TRUE,HLOOKUP('CCR By Report Year'!AC239,'CCR By Report Year'!$J$4:$P$254,FinalData!$A239+1,FALSE),"..")</f>
        <v>..</v>
      </c>
      <c r="R239" t="str">
        <f>IF(ISNUMBER('CCR By Report Year'!AD239)=TRUE,HLOOKUP('CCR By Report Year'!AD239,'CCR By Report Year'!$J$4:$P$254,FinalData!$A239+1,FALSE),"..")</f>
        <v>..</v>
      </c>
      <c r="S239" t="str">
        <f>IF(ISNUMBER('CCR By Report Year'!AE239)=TRUE,HLOOKUP('CCR By Report Year'!AE239,'CCR By Report Year'!$J$4:$P$254,FinalData!$A239+1,FALSE),"..")</f>
        <v>..</v>
      </c>
      <c r="T239" t="str">
        <f>IF(ISNUMBER('CCR By Report Year'!AF239)=TRUE,HLOOKUP('CCR By Report Year'!AF239,'CCR By Report Year'!$J$4:$P$254,FinalData!$A239+1,FALSE),"..")</f>
        <v>..</v>
      </c>
      <c r="U239" t="str">
        <f>IF(ISNUMBER('CCR By Report Year'!AG239)=TRUE,HLOOKUP('CCR By Report Year'!AG239,'CCR By Report Year'!$J$4:$P$254,FinalData!$A239+1,FALSE),"..")</f>
        <v>..</v>
      </c>
      <c r="V239" t="str">
        <f>IF(ISNUMBER('CCR By Report Year'!AH239)=TRUE,HLOOKUP('CCR By Report Year'!AH239,'CCR By Report Year'!$J$4:$P$254,FinalData!$A239+1,FALSE),"..")</f>
        <v>..</v>
      </c>
      <c r="W239" t="str">
        <f>IF(ISNUMBER('CCR By Report Year'!AI239)=TRUE,HLOOKUP('CCR By Report Year'!AI239,'CCR By Report Year'!$J$4:$P$254,FinalData!$A239+1,FALSE),"..")</f>
        <v>..</v>
      </c>
      <c r="X239" t="str">
        <f>IF(ISNUMBER('CCR By Report Year'!AJ239)=TRUE,HLOOKUP('CCR By Report Year'!AJ239,'CCR By Report Year'!$J$4:$P$254,FinalData!$A239+1,FALSE),"..")</f>
        <v>..</v>
      </c>
      <c r="Y239" t="str">
        <f>IF(ISNUMBER('CCR By Report Year'!Z239)=TRUE,HLOOKUP('CCR By Report Year'!Z239,'CCR By Report Year'!$R$4:$X$254,FinalData!$A239+1,FALSE),"..")</f>
        <v>..</v>
      </c>
      <c r="Z239" t="str">
        <f>IF(ISNUMBER('CCR By Report Year'!AA239)=TRUE,HLOOKUP('CCR By Report Year'!AA239,'CCR By Report Year'!$R$4:$X$254,FinalData!$A239+1,FALSE),"..")</f>
        <v>..</v>
      </c>
      <c r="AA239" t="str">
        <f>IF(ISNUMBER('CCR By Report Year'!AB239)=TRUE,HLOOKUP('CCR By Report Year'!AB239,'CCR By Report Year'!$R$4:$X$254,FinalData!$A239+1,FALSE),"..")</f>
        <v>..</v>
      </c>
      <c r="AB239" t="str">
        <f>IF(ISNUMBER('CCR By Report Year'!AC239)=TRUE,HLOOKUP('CCR By Report Year'!AC239,'CCR By Report Year'!$R$4:$X$254,FinalData!$A239+1,FALSE),"..")</f>
        <v>..</v>
      </c>
      <c r="AC239" t="str">
        <f>IF(ISNUMBER('CCR By Report Year'!AD239)=TRUE,HLOOKUP('CCR By Report Year'!AD239,'CCR By Report Year'!$R$4:$X$254,FinalData!$A239+1,FALSE),"..")</f>
        <v>..</v>
      </c>
      <c r="AD239" t="str">
        <f>IF(ISNUMBER('CCR By Report Year'!AE239)=TRUE,HLOOKUP('CCR By Report Year'!AE239,'CCR By Report Year'!$R$4:$X$254,FinalData!$A239+1,FALSE),"..")</f>
        <v>..</v>
      </c>
      <c r="AE239" t="str">
        <f>IF(ISNUMBER('CCR By Report Year'!AF239)=TRUE,HLOOKUP('CCR By Report Year'!AF239,'CCR By Report Year'!$R$4:$X$254,FinalData!$A239+1,FALSE),"..")</f>
        <v>..</v>
      </c>
      <c r="AF239" t="str">
        <f>IF(ISNUMBER('CCR By Report Year'!AG239)=TRUE,HLOOKUP('CCR By Report Year'!AG239,'CCR By Report Year'!$R$4:$X$254,FinalData!$A239+1,FALSE),"..")</f>
        <v>..</v>
      </c>
      <c r="AG239" t="str">
        <f>IF(ISNUMBER('CCR By Report Year'!AH239)=TRUE,HLOOKUP('CCR By Report Year'!AH239,'CCR By Report Year'!$R$4:$X$254,FinalData!$A239+1,FALSE),"..")</f>
        <v>..</v>
      </c>
      <c r="AH239" t="str">
        <f>IF(ISNUMBER('CCR By Report Year'!AI239)=TRUE,HLOOKUP('CCR By Report Year'!AI239,'CCR By Report Year'!$R$4:$X$254,FinalData!$A239+1,FALSE),"..")</f>
        <v>..</v>
      </c>
      <c r="AI239" t="str">
        <f>IF(ISNUMBER('CCR By Report Year'!AJ239)=TRUE,HLOOKUP('CCR By Report Year'!AJ239,'CCR By Report Year'!$R$4:$X$254,FinalData!$A239+1,FALSE),"..")</f>
        <v>..</v>
      </c>
    </row>
    <row r="240" spans="1:35" x14ac:dyDescent="0.35">
      <c r="A240">
        <v>236</v>
      </c>
      <c r="B240" t="s">
        <v>235</v>
      </c>
      <c r="C240" t="str">
        <f>IF(ISNUMBER('CCR By Report Year'!Z240)=TRUE,HLOOKUP('CCR By Report Year'!Z240,'CCR By Report Year'!$A$4:$H$254,FinalData!$A240+1,FALSE),"..")</f>
        <v>..</v>
      </c>
      <c r="D240" t="str">
        <f>IF(ISNUMBER('CCR By Report Year'!AA240)=TRUE,HLOOKUP('CCR By Report Year'!AA240,'CCR By Report Year'!$A$4:$H$254,FinalData!$A240+1,FALSE),"..")</f>
        <v>..</v>
      </c>
      <c r="E240" t="str">
        <f>IF(ISNUMBER('CCR By Report Year'!AB240)=TRUE,HLOOKUP('CCR By Report Year'!AB240,'CCR By Report Year'!$A$4:$H$254,FinalData!$A240+1,FALSE),"..")</f>
        <v>..</v>
      </c>
      <c r="F240" t="str">
        <f>IF(ISNUMBER('CCR By Report Year'!AC240)=TRUE,HLOOKUP('CCR By Report Year'!AC240,'CCR By Report Year'!$A$4:$H$254,FinalData!$A240+1,FALSE),"..")</f>
        <v>..</v>
      </c>
      <c r="G240" t="str">
        <f>IF(ISNUMBER('CCR By Report Year'!AD240)=TRUE,HLOOKUP('CCR By Report Year'!AD240,'CCR By Report Year'!$A$4:$H$254,FinalData!$A240+1,FALSE),"..")</f>
        <v>..</v>
      </c>
      <c r="H240" t="str">
        <f>IF(ISNUMBER('CCR By Report Year'!AE240)=TRUE,HLOOKUP('CCR By Report Year'!AE240,'CCR By Report Year'!$A$4:$H$254,FinalData!$A240+1,FALSE),"..")</f>
        <v>..</v>
      </c>
      <c r="I240" t="str">
        <f>IF(ISNUMBER('CCR By Report Year'!AF240)=TRUE,HLOOKUP('CCR By Report Year'!AF240,'CCR By Report Year'!$A$4:$H$254,FinalData!$A240+1,FALSE),"..")</f>
        <v>..</v>
      </c>
      <c r="J240" t="str">
        <f>IF(ISNUMBER('CCR By Report Year'!AG240)=TRUE,HLOOKUP('CCR By Report Year'!AG240,'CCR By Report Year'!$A$4:$H$254,FinalData!$A240+1,FALSE),"..")</f>
        <v>..</v>
      </c>
      <c r="K240" t="str">
        <f>IF(ISNUMBER('CCR By Report Year'!AH240)=TRUE,HLOOKUP('CCR By Report Year'!AH240,'CCR By Report Year'!$A$4:$H$254,FinalData!$A240+1,FALSE),"..")</f>
        <v>..</v>
      </c>
      <c r="L240" t="str">
        <f>IF(ISNUMBER('CCR By Report Year'!AI240)=TRUE,HLOOKUP('CCR By Report Year'!AI240,'CCR By Report Year'!$A$4:$H$254,FinalData!$A240+1,FALSE),"..")</f>
        <v>..</v>
      </c>
      <c r="M240" t="str">
        <f>IF(ISNUMBER('CCR By Report Year'!AJ240)=TRUE,HLOOKUP('CCR By Report Year'!AJ240,'CCR By Report Year'!$A$4:$H$254,FinalData!$A240+1,FALSE),"..")</f>
        <v>..</v>
      </c>
      <c r="N240" t="str">
        <f>IF(ISNUMBER('CCR By Report Year'!Z240)=TRUE,HLOOKUP('CCR By Report Year'!Z240,'CCR By Report Year'!$J$4:$P$254,FinalData!$A240+1,FALSE),"..")</f>
        <v>..</v>
      </c>
      <c r="O240" t="str">
        <f>IF(ISNUMBER('CCR By Report Year'!AA240)=TRUE,HLOOKUP('CCR By Report Year'!AA240,'CCR By Report Year'!$J$4:$P$254,FinalData!$A240+1,FALSE),"..")</f>
        <v>..</v>
      </c>
      <c r="P240" t="str">
        <f>IF(ISNUMBER('CCR By Report Year'!AB240)=TRUE,HLOOKUP('CCR By Report Year'!AB240,'CCR By Report Year'!$J$4:$P$254,FinalData!$A240+1,FALSE),"..")</f>
        <v>..</v>
      </c>
      <c r="Q240" t="str">
        <f>IF(ISNUMBER('CCR By Report Year'!AC240)=TRUE,HLOOKUP('CCR By Report Year'!AC240,'CCR By Report Year'!$J$4:$P$254,FinalData!$A240+1,FALSE),"..")</f>
        <v>..</v>
      </c>
      <c r="R240" t="str">
        <f>IF(ISNUMBER('CCR By Report Year'!AD240)=TRUE,HLOOKUP('CCR By Report Year'!AD240,'CCR By Report Year'!$J$4:$P$254,FinalData!$A240+1,FALSE),"..")</f>
        <v>..</v>
      </c>
      <c r="S240" t="str">
        <f>IF(ISNUMBER('CCR By Report Year'!AE240)=TRUE,HLOOKUP('CCR By Report Year'!AE240,'CCR By Report Year'!$J$4:$P$254,FinalData!$A240+1,FALSE),"..")</f>
        <v>..</v>
      </c>
      <c r="T240" t="str">
        <f>IF(ISNUMBER('CCR By Report Year'!AF240)=TRUE,HLOOKUP('CCR By Report Year'!AF240,'CCR By Report Year'!$J$4:$P$254,FinalData!$A240+1,FALSE),"..")</f>
        <v>..</v>
      </c>
      <c r="U240" t="str">
        <f>IF(ISNUMBER('CCR By Report Year'!AG240)=TRUE,HLOOKUP('CCR By Report Year'!AG240,'CCR By Report Year'!$J$4:$P$254,FinalData!$A240+1,FALSE),"..")</f>
        <v>..</v>
      </c>
      <c r="V240" t="str">
        <f>IF(ISNUMBER('CCR By Report Year'!AH240)=TRUE,HLOOKUP('CCR By Report Year'!AH240,'CCR By Report Year'!$J$4:$P$254,FinalData!$A240+1,FALSE),"..")</f>
        <v>..</v>
      </c>
      <c r="W240" t="str">
        <f>IF(ISNUMBER('CCR By Report Year'!AI240)=TRUE,HLOOKUP('CCR By Report Year'!AI240,'CCR By Report Year'!$J$4:$P$254,FinalData!$A240+1,FALSE),"..")</f>
        <v>..</v>
      </c>
      <c r="X240" t="str">
        <f>IF(ISNUMBER('CCR By Report Year'!AJ240)=TRUE,HLOOKUP('CCR By Report Year'!AJ240,'CCR By Report Year'!$J$4:$P$254,FinalData!$A240+1,FALSE),"..")</f>
        <v>..</v>
      </c>
      <c r="Y240" t="str">
        <f>IF(ISNUMBER('CCR By Report Year'!Z240)=TRUE,HLOOKUP('CCR By Report Year'!Z240,'CCR By Report Year'!$R$4:$X$254,FinalData!$A240+1,FALSE),"..")</f>
        <v>..</v>
      </c>
      <c r="Z240" t="str">
        <f>IF(ISNUMBER('CCR By Report Year'!AA240)=TRUE,HLOOKUP('CCR By Report Year'!AA240,'CCR By Report Year'!$R$4:$X$254,FinalData!$A240+1,FALSE),"..")</f>
        <v>..</v>
      </c>
      <c r="AA240" t="str">
        <f>IF(ISNUMBER('CCR By Report Year'!AB240)=TRUE,HLOOKUP('CCR By Report Year'!AB240,'CCR By Report Year'!$R$4:$X$254,FinalData!$A240+1,FALSE),"..")</f>
        <v>..</v>
      </c>
      <c r="AB240" t="str">
        <f>IF(ISNUMBER('CCR By Report Year'!AC240)=TRUE,HLOOKUP('CCR By Report Year'!AC240,'CCR By Report Year'!$R$4:$X$254,FinalData!$A240+1,FALSE),"..")</f>
        <v>..</v>
      </c>
      <c r="AC240" t="str">
        <f>IF(ISNUMBER('CCR By Report Year'!AD240)=TRUE,HLOOKUP('CCR By Report Year'!AD240,'CCR By Report Year'!$R$4:$X$254,FinalData!$A240+1,FALSE),"..")</f>
        <v>..</v>
      </c>
      <c r="AD240" t="str">
        <f>IF(ISNUMBER('CCR By Report Year'!AE240)=TRUE,HLOOKUP('CCR By Report Year'!AE240,'CCR By Report Year'!$R$4:$X$254,FinalData!$A240+1,FALSE),"..")</f>
        <v>..</v>
      </c>
      <c r="AE240" t="str">
        <f>IF(ISNUMBER('CCR By Report Year'!AF240)=TRUE,HLOOKUP('CCR By Report Year'!AF240,'CCR By Report Year'!$R$4:$X$254,FinalData!$A240+1,FALSE),"..")</f>
        <v>..</v>
      </c>
      <c r="AF240" t="str">
        <f>IF(ISNUMBER('CCR By Report Year'!AG240)=TRUE,HLOOKUP('CCR By Report Year'!AG240,'CCR By Report Year'!$R$4:$X$254,FinalData!$A240+1,FALSE),"..")</f>
        <v>..</v>
      </c>
      <c r="AG240" t="str">
        <f>IF(ISNUMBER('CCR By Report Year'!AH240)=TRUE,HLOOKUP('CCR By Report Year'!AH240,'CCR By Report Year'!$R$4:$X$254,FinalData!$A240+1,FALSE),"..")</f>
        <v>..</v>
      </c>
      <c r="AH240" t="str">
        <f>IF(ISNUMBER('CCR By Report Year'!AI240)=TRUE,HLOOKUP('CCR By Report Year'!AI240,'CCR By Report Year'!$R$4:$X$254,FinalData!$A240+1,FALSE),"..")</f>
        <v>..</v>
      </c>
      <c r="AI240" t="str">
        <f>IF(ISNUMBER('CCR By Report Year'!AJ240)=TRUE,HLOOKUP('CCR By Report Year'!AJ240,'CCR By Report Year'!$R$4:$X$254,FinalData!$A240+1,FALSE),"..")</f>
        <v>..</v>
      </c>
    </row>
    <row r="241" spans="1:35" x14ac:dyDescent="0.35">
      <c r="A241">
        <v>237</v>
      </c>
      <c r="B241" t="s">
        <v>236</v>
      </c>
      <c r="C241" t="str">
        <f>IF(ISNUMBER('CCR By Report Year'!Z241)=TRUE,HLOOKUP('CCR By Report Year'!Z241,'CCR By Report Year'!$A$4:$H$254,FinalData!$A241+1,FALSE),"..")</f>
        <v>..</v>
      </c>
      <c r="D241" t="str">
        <f>IF(ISNUMBER('CCR By Report Year'!AA241)=TRUE,HLOOKUP('CCR By Report Year'!AA241,'CCR By Report Year'!$A$4:$H$254,FinalData!$A241+1,FALSE),"..")</f>
        <v>..</v>
      </c>
      <c r="E241" t="str">
        <f>IF(ISNUMBER('CCR By Report Year'!AB241)=TRUE,HLOOKUP('CCR By Report Year'!AB241,'CCR By Report Year'!$A$4:$H$254,FinalData!$A241+1,FALSE),"..")</f>
        <v>..</v>
      </c>
      <c r="F241" t="str">
        <f>IF(ISNUMBER('CCR By Report Year'!AC241)=TRUE,HLOOKUP('CCR By Report Year'!AC241,'CCR By Report Year'!$A$4:$H$254,FinalData!$A241+1,FALSE),"..")</f>
        <v>..</v>
      </c>
      <c r="G241" t="str">
        <f>IF(ISNUMBER('CCR By Report Year'!AD241)=TRUE,HLOOKUP('CCR By Report Year'!AD241,'CCR By Report Year'!$A$4:$H$254,FinalData!$A241+1,FALSE),"..")</f>
        <v>..</v>
      </c>
      <c r="H241" t="str">
        <f>IF(ISNUMBER('CCR By Report Year'!AE241)=TRUE,HLOOKUP('CCR By Report Year'!AE241,'CCR By Report Year'!$A$4:$H$254,FinalData!$A241+1,FALSE),"..")</f>
        <v>..</v>
      </c>
      <c r="I241" t="str">
        <f>IF(ISNUMBER('CCR By Report Year'!AF241)=TRUE,HLOOKUP('CCR By Report Year'!AF241,'CCR By Report Year'!$A$4:$H$254,FinalData!$A241+1,FALSE),"..")</f>
        <v>..</v>
      </c>
      <c r="J241" t="str">
        <f>IF(ISNUMBER('CCR By Report Year'!AG241)=TRUE,HLOOKUP('CCR By Report Year'!AG241,'CCR By Report Year'!$A$4:$H$254,FinalData!$A241+1,FALSE),"..")</f>
        <v>..</v>
      </c>
      <c r="K241" t="str">
        <f>IF(ISNUMBER('CCR By Report Year'!AH241)=TRUE,HLOOKUP('CCR By Report Year'!AH241,'CCR By Report Year'!$A$4:$H$254,FinalData!$A241+1,FALSE),"..")</f>
        <v>..</v>
      </c>
      <c r="L241" t="str">
        <f>IF(ISNUMBER('CCR By Report Year'!AI241)=TRUE,HLOOKUP('CCR By Report Year'!AI241,'CCR By Report Year'!$A$4:$H$254,FinalData!$A241+1,FALSE),"..")</f>
        <v>..</v>
      </c>
      <c r="M241" t="str">
        <f>IF(ISNUMBER('CCR By Report Year'!AJ241)=TRUE,HLOOKUP('CCR By Report Year'!AJ241,'CCR By Report Year'!$A$4:$H$254,FinalData!$A241+1,FALSE),"..")</f>
        <v>..</v>
      </c>
      <c r="N241" t="str">
        <f>IF(ISNUMBER('CCR By Report Year'!Z241)=TRUE,HLOOKUP('CCR By Report Year'!Z241,'CCR By Report Year'!$J$4:$P$254,FinalData!$A241+1,FALSE),"..")</f>
        <v>..</v>
      </c>
      <c r="O241" t="str">
        <f>IF(ISNUMBER('CCR By Report Year'!AA241)=TRUE,HLOOKUP('CCR By Report Year'!AA241,'CCR By Report Year'!$J$4:$P$254,FinalData!$A241+1,FALSE),"..")</f>
        <v>..</v>
      </c>
      <c r="P241" t="str">
        <f>IF(ISNUMBER('CCR By Report Year'!AB241)=TRUE,HLOOKUP('CCR By Report Year'!AB241,'CCR By Report Year'!$J$4:$P$254,FinalData!$A241+1,FALSE),"..")</f>
        <v>..</v>
      </c>
      <c r="Q241" t="str">
        <f>IF(ISNUMBER('CCR By Report Year'!AC241)=TRUE,HLOOKUP('CCR By Report Year'!AC241,'CCR By Report Year'!$J$4:$P$254,FinalData!$A241+1,FALSE),"..")</f>
        <v>..</v>
      </c>
      <c r="R241" t="str">
        <f>IF(ISNUMBER('CCR By Report Year'!AD241)=TRUE,HLOOKUP('CCR By Report Year'!AD241,'CCR By Report Year'!$J$4:$P$254,FinalData!$A241+1,FALSE),"..")</f>
        <v>..</v>
      </c>
      <c r="S241" t="str">
        <f>IF(ISNUMBER('CCR By Report Year'!AE241)=TRUE,HLOOKUP('CCR By Report Year'!AE241,'CCR By Report Year'!$J$4:$P$254,FinalData!$A241+1,FALSE),"..")</f>
        <v>..</v>
      </c>
      <c r="T241" t="str">
        <f>IF(ISNUMBER('CCR By Report Year'!AF241)=TRUE,HLOOKUP('CCR By Report Year'!AF241,'CCR By Report Year'!$J$4:$P$254,FinalData!$A241+1,FALSE),"..")</f>
        <v>..</v>
      </c>
      <c r="U241" t="str">
        <f>IF(ISNUMBER('CCR By Report Year'!AG241)=TRUE,HLOOKUP('CCR By Report Year'!AG241,'CCR By Report Year'!$J$4:$P$254,FinalData!$A241+1,FALSE),"..")</f>
        <v>..</v>
      </c>
      <c r="V241" t="str">
        <f>IF(ISNUMBER('CCR By Report Year'!AH241)=TRUE,HLOOKUP('CCR By Report Year'!AH241,'CCR By Report Year'!$J$4:$P$254,FinalData!$A241+1,FALSE),"..")</f>
        <v>..</v>
      </c>
      <c r="W241" t="str">
        <f>IF(ISNUMBER('CCR By Report Year'!AI241)=TRUE,HLOOKUP('CCR By Report Year'!AI241,'CCR By Report Year'!$J$4:$P$254,FinalData!$A241+1,FALSE),"..")</f>
        <v>..</v>
      </c>
      <c r="X241" t="str">
        <f>IF(ISNUMBER('CCR By Report Year'!AJ241)=TRUE,HLOOKUP('CCR By Report Year'!AJ241,'CCR By Report Year'!$J$4:$P$254,FinalData!$A241+1,FALSE),"..")</f>
        <v>..</v>
      </c>
      <c r="Y241" t="str">
        <f>IF(ISNUMBER('CCR By Report Year'!Z241)=TRUE,HLOOKUP('CCR By Report Year'!Z241,'CCR By Report Year'!$R$4:$X$254,FinalData!$A241+1,FALSE),"..")</f>
        <v>..</v>
      </c>
      <c r="Z241" t="str">
        <f>IF(ISNUMBER('CCR By Report Year'!AA241)=TRUE,HLOOKUP('CCR By Report Year'!AA241,'CCR By Report Year'!$R$4:$X$254,FinalData!$A241+1,FALSE),"..")</f>
        <v>..</v>
      </c>
      <c r="AA241" t="str">
        <f>IF(ISNUMBER('CCR By Report Year'!AB241)=TRUE,HLOOKUP('CCR By Report Year'!AB241,'CCR By Report Year'!$R$4:$X$254,FinalData!$A241+1,FALSE),"..")</f>
        <v>..</v>
      </c>
      <c r="AB241" t="str">
        <f>IF(ISNUMBER('CCR By Report Year'!AC241)=TRUE,HLOOKUP('CCR By Report Year'!AC241,'CCR By Report Year'!$R$4:$X$254,FinalData!$A241+1,FALSE),"..")</f>
        <v>..</v>
      </c>
      <c r="AC241" t="str">
        <f>IF(ISNUMBER('CCR By Report Year'!AD241)=TRUE,HLOOKUP('CCR By Report Year'!AD241,'CCR By Report Year'!$R$4:$X$254,FinalData!$A241+1,FALSE),"..")</f>
        <v>..</v>
      </c>
      <c r="AD241" t="str">
        <f>IF(ISNUMBER('CCR By Report Year'!AE241)=TRUE,HLOOKUP('CCR By Report Year'!AE241,'CCR By Report Year'!$R$4:$X$254,FinalData!$A241+1,FALSE),"..")</f>
        <v>..</v>
      </c>
      <c r="AE241" t="str">
        <f>IF(ISNUMBER('CCR By Report Year'!AF241)=TRUE,HLOOKUP('CCR By Report Year'!AF241,'CCR By Report Year'!$R$4:$X$254,FinalData!$A241+1,FALSE),"..")</f>
        <v>..</v>
      </c>
      <c r="AF241" t="str">
        <f>IF(ISNUMBER('CCR By Report Year'!AG241)=TRUE,HLOOKUP('CCR By Report Year'!AG241,'CCR By Report Year'!$R$4:$X$254,FinalData!$A241+1,FALSE),"..")</f>
        <v>..</v>
      </c>
      <c r="AG241" t="str">
        <f>IF(ISNUMBER('CCR By Report Year'!AH241)=TRUE,HLOOKUP('CCR By Report Year'!AH241,'CCR By Report Year'!$R$4:$X$254,FinalData!$A241+1,FALSE),"..")</f>
        <v>..</v>
      </c>
      <c r="AH241" t="str">
        <f>IF(ISNUMBER('CCR By Report Year'!AI241)=TRUE,HLOOKUP('CCR By Report Year'!AI241,'CCR By Report Year'!$R$4:$X$254,FinalData!$A241+1,FALSE),"..")</f>
        <v>..</v>
      </c>
      <c r="AI241" t="str">
        <f>IF(ISNUMBER('CCR By Report Year'!AJ241)=TRUE,HLOOKUP('CCR By Report Year'!AJ241,'CCR By Report Year'!$R$4:$X$254,FinalData!$A241+1,FALSE),"..")</f>
        <v>..</v>
      </c>
    </row>
    <row r="242" spans="1:35" x14ac:dyDescent="0.35">
      <c r="A242">
        <v>238</v>
      </c>
      <c r="B242" t="s">
        <v>237</v>
      </c>
      <c r="C242" t="str">
        <f>IF(ISNUMBER('CCR By Report Year'!Z242)=TRUE,HLOOKUP('CCR By Report Year'!Z242,'CCR By Report Year'!$A$4:$H$254,FinalData!$A242+1,FALSE),"..")</f>
        <v>..</v>
      </c>
      <c r="D242" t="str">
        <f>IF(ISNUMBER('CCR By Report Year'!AA242)=TRUE,HLOOKUP('CCR By Report Year'!AA242,'CCR By Report Year'!$A$4:$H$254,FinalData!$A242+1,FALSE),"..")</f>
        <v>..</v>
      </c>
      <c r="E242" t="str">
        <f>IF(ISNUMBER('CCR By Report Year'!AB242)=TRUE,HLOOKUP('CCR By Report Year'!AB242,'CCR By Report Year'!$A$4:$H$254,FinalData!$A242+1,FALSE),"..")</f>
        <v>..</v>
      </c>
      <c r="F242" t="str">
        <f>IF(ISNUMBER('CCR By Report Year'!AC242)=TRUE,HLOOKUP('CCR By Report Year'!AC242,'CCR By Report Year'!$A$4:$H$254,FinalData!$A242+1,FALSE),"..")</f>
        <v>..</v>
      </c>
      <c r="G242" t="str">
        <f>IF(ISNUMBER('CCR By Report Year'!AD242)=TRUE,HLOOKUP('CCR By Report Year'!AD242,'CCR By Report Year'!$A$4:$H$254,FinalData!$A242+1,FALSE),"..")</f>
        <v>..</v>
      </c>
      <c r="H242" t="str">
        <f>IF(ISNUMBER('CCR By Report Year'!AE242)=TRUE,HLOOKUP('CCR By Report Year'!AE242,'CCR By Report Year'!$A$4:$H$254,FinalData!$A242+1,FALSE),"..")</f>
        <v>..</v>
      </c>
      <c r="I242" t="str">
        <f>IF(ISNUMBER('CCR By Report Year'!AF242)=TRUE,HLOOKUP('CCR By Report Year'!AF242,'CCR By Report Year'!$A$4:$H$254,FinalData!$A242+1,FALSE),"..")</f>
        <v>..</v>
      </c>
      <c r="J242" t="str">
        <f>IF(ISNUMBER('CCR By Report Year'!AG242)=TRUE,HLOOKUP('CCR By Report Year'!AG242,'CCR By Report Year'!$A$4:$H$254,FinalData!$A242+1,FALSE),"..")</f>
        <v>..</v>
      </c>
      <c r="K242" t="str">
        <f>IF(ISNUMBER('CCR By Report Year'!AH242)=TRUE,HLOOKUP('CCR By Report Year'!AH242,'CCR By Report Year'!$A$4:$H$254,FinalData!$A242+1,FALSE),"..")</f>
        <v>..</v>
      </c>
      <c r="L242" t="str">
        <f>IF(ISNUMBER('CCR By Report Year'!AI242)=TRUE,HLOOKUP('CCR By Report Year'!AI242,'CCR By Report Year'!$A$4:$H$254,FinalData!$A242+1,FALSE),"..")</f>
        <v>..</v>
      </c>
      <c r="M242" t="str">
        <f>IF(ISNUMBER('CCR By Report Year'!AJ242)=TRUE,HLOOKUP('CCR By Report Year'!AJ242,'CCR By Report Year'!$A$4:$H$254,FinalData!$A242+1,FALSE),"..")</f>
        <v>..</v>
      </c>
      <c r="N242" t="str">
        <f>IF(ISNUMBER('CCR By Report Year'!Z242)=TRUE,HLOOKUP('CCR By Report Year'!Z242,'CCR By Report Year'!$J$4:$P$254,FinalData!$A242+1,FALSE),"..")</f>
        <v>..</v>
      </c>
      <c r="O242" t="str">
        <f>IF(ISNUMBER('CCR By Report Year'!AA242)=TRUE,HLOOKUP('CCR By Report Year'!AA242,'CCR By Report Year'!$J$4:$P$254,FinalData!$A242+1,FALSE),"..")</f>
        <v>..</v>
      </c>
      <c r="P242" t="str">
        <f>IF(ISNUMBER('CCR By Report Year'!AB242)=TRUE,HLOOKUP('CCR By Report Year'!AB242,'CCR By Report Year'!$J$4:$P$254,FinalData!$A242+1,FALSE),"..")</f>
        <v>..</v>
      </c>
      <c r="Q242" t="str">
        <f>IF(ISNUMBER('CCR By Report Year'!AC242)=TRUE,HLOOKUP('CCR By Report Year'!AC242,'CCR By Report Year'!$J$4:$P$254,FinalData!$A242+1,FALSE),"..")</f>
        <v>..</v>
      </c>
      <c r="R242" t="str">
        <f>IF(ISNUMBER('CCR By Report Year'!AD242)=TRUE,HLOOKUP('CCR By Report Year'!AD242,'CCR By Report Year'!$J$4:$P$254,FinalData!$A242+1,FALSE),"..")</f>
        <v>..</v>
      </c>
      <c r="S242" t="str">
        <f>IF(ISNUMBER('CCR By Report Year'!AE242)=TRUE,HLOOKUP('CCR By Report Year'!AE242,'CCR By Report Year'!$J$4:$P$254,FinalData!$A242+1,FALSE),"..")</f>
        <v>..</v>
      </c>
      <c r="T242" t="str">
        <f>IF(ISNUMBER('CCR By Report Year'!AF242)=TRUE,HLOOKUP('CCR By Report Year'!AF242,'CCR By Report Year'!$J$4:$P$254,FinalData!$A242+1,FALSE),"..")</f>
        <v>..</v>
      </c>
      <c r="U242" t="str">
        <f>IF(ISNUMBER('CCR By Report Year'!AG242)=TRUE,HLOOKUP('CCR By Report Year'!AG242,'CCR By Report Year'!$J$4:$P$254,FinalData!$A242+1,FALSE),"..")</f>
        <v>..</v>
      </c>
      <c r="V242" t="str">
        <f>IF(ISNUMBER('CCR By Report Year'!AH242)=TRUE,HLOOKUP('CCR By Report Year'!AH242,'CCR By Report Year'!$J$4:$P$254,FinalData!$A242+1,FALSE),"..")</f>
        <v>..</v>
      </c>
      <c r="W242" t="str">
        <f>IF(ISNUMBER('CCR By Report Year'!AI242)=TRUE,HLOOKUP('CCR By Report Year'!AI242,'CCR By Report Year'!$J$4:$P$254,FinalData!$A242+1,FALSE),"..")</f>
        <v>..</v>
      </c>
      <c r="X242" t="str">
        <f>IF(ISNUMBER('CCR By Report Year'!AJ242)=TRUE,HLOOKUP('CCR By Report Year'!AJ242,'CCR By Report Year'!$J$4:$P$254,FinalData!$A242+1,FALSE),"..")</f>
        <v>..</v>
      </c>
      <c r="Y242" t="str">
        <f>IF(ISNUMBER('CCR By Report Year'!Z242)=TRUE,HLOOKUP('CCR By Report Year'!Z242,'CCR By Report Year'!$R$4:$X$254,FinalData!$A242+1,FALSE),"..")</f>
        <v>..</v>
      </c>
      <c r="Z242" t="str">
        <f>IF(ISNUMBER('CCR By Report Year'!AA242)=TRUE,HLOOKUP('CCR By Report Year'!AA242,'CCR By Report Year'!$R$4:$X$254,FinalData!$A242+1,FALSE),"..")</f>
        <v>..</v>
      </c>
      <c r="AA242" t="str">
        <f>IF(ISNUMBER('CCR By Report Year'!AB242)=TRUE,HLOOKUP('CCR By Report Year'!AB242,'CCR By Report Year'!$R$4:$X$254,FinalData!$A242+1,FALSE),"..")</f>
        <v>..</v>
      </c>
      <c r="AB242" t="str">
        <f>IF(ISNUMBER('CCR By Report Year'!AC242)=TRUE,HLOOKUP('CCR By Report Year'!AC242,'CCR By Report Year'!$R$4:$X$254,FinalData!$A242+1,FALSE),"..")</f>
        <v>..</v>
      </c>
      <c r="AC242" t="str">
        <f>IF(ISNUMBER('CCR By Report Year'!AD242)=TRUE,HLOOKUP('CCR By Report Year'!AD242,'CCR By Report Year'!$R$4:$X$254,FinalData!$A242+1,FALSE),"..")</f>
        <v>..</v>
      </c>
      <c r="AD242" t="str">
        <f>IF(ISNUMBER('CCR By Report Year'!AE242)=TRUE,HLOOKUP('CCR By Report Year'!AE242,'CCR By Report Year'!$R$4:$X$254,FinalData!$A242+1,FALSE),"..")</f>
        <v>..</v>
      </c>
      <c r="AE242" t="str">
        <f>IF(ISNUMBER('CCR By Report Year'!AF242)=TRUE,HLOOKUP('CCR By Report Year'!AF242,'CCR By Report Year'!$R$4:$X$254,FinalData!$A242+1,FALSE),"..")</f>
        <v>..</v>
      </c>
      <c r="AF242" t="str">
        <f>IF(ISNUMBER('CCR By Report Year'!AG242)=TRUE,HLOOKUP('CCR By Report Year'!AG242,'CCR By Report Year'!$R$4:$X$254,FinalData!$A242+1,FALSE),"..")</f>
        <v>..</v>
      </c>
      <c r="AG242" t="str">
        <f>IF(ISNUMBER('CCR By Report Year'!AH242)=TRUE,HLOOKUP('CCR By Report Year'!AH242,'CCR By Report Year'!$R$4:$X$254,FinalData!$A242+1,FALSE),"..")</f>
        <v>..</v>
      </c>
      <c r="AH242" t="str">
        <f>IF(ISNUMBER('CCR By Report Year'!AI242)=TRUE,HLOOKUP('CCR By Report Year'!AI242,'CCR By Report Year'!$R$4:$X$254,FinalData!$A242+1,FALSE),"..")</f>
        <v>..</v>
      </c>
      <c r="AI242" t="str">
        <f>IF(ISNUMBER('CCR By Report Year'!AJ242)=TRUE,HLOOKUP('CCR By Report Year'!AJ242,'CCR By Report Year'!$R$4:$X$254,FinalData!$A242+1,FALSE),"..")</f>
        <v>..</v>
      </c>
    </row>
    <row r="243" spans="1:35" x14ac:dyDescent="0.35">
      <c r="A243">
        <v>239</v>
      </c>
      <c r="B243" t="s">
        <v>238</v>
      </c>
      <c r="C243" t="str">
        <f>IF(ISNUMBER('CCR By Report Year'!Z243)=TRUE,HLOOKUP('CCR By Report Year'!Z243,'CCR By Report Year'!$A$4:$H$254,FinalData!$A243+1,FALSE),"..")</f>
        <v>..</v>
      </c>
      <c r="D243" t="str">
        <f>IF(ISNUMBER('CCR By Report Year'!AA243)=TRUE,HLOOKUP('CCR By Report Year'!AA243,'CCR By Report Year'!$A$4:$H$254,FinalData!$A243+1,FALSE),"..")</f>
        <v>..</v>
      </c>
      <c r="E243" t="str">
        <f>IF(ISNUMBER('CCR By Report Year'!AB243)=TRUE,HLOOKUP('CCR By Report Year'!AB243,'CCR By Report Year'!$A$4:$H$254,FinalData!$A243+1,FALSE),"..")</f>
        <v>..</v>
      </c>
      <c r="F243" t="str">
        <f>IF(ISNUMBER('CCR By Report Year'!AC243)=TRUE,HLOOKUP('CCR By Report Year'!AC243,'CCR By Report Year'!$A$4:$H$254,FinalData!$A243+1,FALSE),"..")</f>
        <v>..</v>
      </c>
      <c r="G243" t="str">
        <f>IF(ISNUMBER('CCR By Report Year'!AD243)=TRUE,HLOOKUP('CCR By Report Year'!AD243,'CCR By Report Year'!$A$4:$H$254,FinalData!$A243+1,FALSE),"..")</f>
        <v>..</v>
      </c>
      <c r="H243" t="str">
        <f>IF(ISNUMBER('CCR By Report Year'!AE243)=TRUE,HLOOKUP('CCR By Report Year'!AE243,'CCR By Report Year'!$A$4:$H$254,FinalData!$A243+1,FALSE),"..")</f>
        <v>..</v>
      </c>
      <c r="I243" t="str">
        <f>IF(ISNUMBER('CCR By Report Year'!AF243)=TRUE,HLOOKUP('CCR By Report Year'!AF243,'CCR By Report Year'!$A$4:$H$254,FinalData!$A243+1,FALSE),"..")</f>
        <v>..</v>
      </c>
      <c r="J243" t="str">
        <f>IF(ISNUMBER('CCR By Report Year'!AG243)=TRUE,HLOOKUP('CCR By Report Year'!AG243,'CCR By Report Year'!$A$4:$H$254,FinalData!$A243+1,FALSE),"..")</f>
        <v>..</v>
      </c>
      <c r="K243" t="str">
        <f>IF(ISNUMBER('CCR By Report Year'!AH243)=TRUE,HLOOKUP('CCR By Report Year'!AH243,'CCR By Report Year'!$A$4:$H$254,FinalData!$A243+1,FALSE),"..")</f>
        <v>..</v>
      </c>
      <c r="L243" t="str">
        <f>IF(ISNUMBER('CCR By Report Year'!AI243)=TRUE,HLOOKUP('CCR By Report Year'!AI243,'CCR By Report Year'!$A$4:$H$254,FinalData!$A243+1,FALSE),"..")</f>
        <v>..</v>
      </c>
      <c r="M243" t="str">
        <f>IF(ISNUMBER('CCR By Report Year'!AJ243)=TRUE,HLOOKUP('CCR By Report Year'!AJ243,'CCR By Report Year'!$A$4:$H$254,FinalData!$A243+1,FALSE),"..")</f>
        <v>..</v>
      </c>
      <c r="N243" t="str">
        <f>IF(ISNUMBER('CCR By Report Year'!Z243)=TRUE,HLOOKUP('CCR By Report Year'!Z243,'CCR By Report Year'!$J$4:$P$254,FinalData!$A243+1,FALSE),"..")</f>
        <v>..</v>
      </c>
      <c r="O243" t="str">
        <f>IF(ISNUMBER('CCR By Report Year'!AA243)=TRUE,HLOOKUP('CCR By Report Year'!AA243,'CCR By Report Year'!$J$4:$P$254,FinalData!$A243+1,FALSE),"..")</f>
        <v>..</v>
      </c>
      <c r="P243" t="str">
        <f>IF(ISNUMBER('CCR By Report Year'!AB243)=TRUE,HLOOKUP('CCR By Report Year'!AB243,'CCR By Report Year'!$J$4:$P$254,FinalData!$A243+1,FALSE),"..")</f>
        <v>..</v>
      </c>
      <c r="Q243" t="str">
        <f>IF(ISNUMBER('CCR By Report Year'!AC243)=TRUE,HLOOKUP('CCR By Report Year'!AC243,'CCR By Report Year'!$J$4:$P$254,FinalData!$A243+1,FALSE),"..")</f>
        <v>..</v>
      </c>
      <c r="R243" t="str">
        <f>IF(ISNUMBER('CCR By Report Year'!AD243)=TRUE,HLOOKUP('CCR By Report Year'!AD243,'CCR By Report Year'!$J$4:$P$254,FinalData!$A243+1,FALSE),"..")</f>
        <v>..</v>
      </c>
      <c r="S243" t="str">
        <f>IF(ISNUMBER('CCR By Report Year'!AE243)=TRUE,HLOOKUP('CCR By Report Year'!AE243,'CCR By Report Year'!$J$4:$P$254,FinalData!$A243+1,FALSE),"..")</f>
        <v>..</v>
      </c>
      <c r="T243" t="str">
        <f>IF(ISNUMBER('CCR By Report Year'!AF243)=TRUE,HLOOKUP('CCR By Report Year'!AF243,'CCR By Report Year'!$J$4:$P$254,FinalData!$A243+1,FALSE),"..")</f>
        <v>..</v>
      </c>
      <c r="U243" t="str">
        <f>IF(ISNUMBER('CCR By Report Year'!AG243)=TRUE,HLOOKUP('CCR By Report Year'!AG243,'CCR By Report Year'!$J$4:$P$254,FinalData!$A243+1,FALSE),"..")</f>
        <v>..</v>
      </c>
      <c r="V243" t="str">
        <f>IF(ISNUMBER('CCR By Report Year'!AH243)=TRUE,HLOOKUP('CCR By Report Year'!AH243,'CCR By Report Year'!$J$4:$P$254,FinalData!$A243+1,FALSE),"..")</f>
        <v>..</v>
      </c>
      <c r="W243" t="str">
        <f>IF(ISNUMBER('CCR By Report Year'!AI243)=TRUE,HLOOKUP('CCR By Report Year'!AI243,'CCR By Report Year'!$J$4:$P$254,FinalData!$A243+1,FALSE),"..")</f>
        <v>..</v>
      </c>
      <c r="X243" t="str">
        <f>IF(ISNUMBER('CCR By Report Year'!AJ243)=TRUE,HLOOKUP('CCR By Report Year'!AJ243,'CCR By Report Year'!$J$4:$P$254,FinalData!$A243+1,FALSE),"..")</f>
        <v>..</v>
      </c>
      <c r="Y243" t="str">
        <f>IF(ISNUMBER('CCR By Report Year'!Z243)=TRUE,HLOOKUP('CCR By Report Year'!Z243,'CCR By Report Year'!$R$4:$X$254,FinalData!$A243+1,FALSE),"..")</f>
        <v>..</v>
      </c>
      <c r="Z243" t="str">
        <f>IF(ISNUMBER('CCR By Report Year'!AA243)=TRUE,HLOOKUP('CCR By Report Year'!AA243,'CCR By Report Year'!$R$4:$X$254,FinalData!$A243+1,FALSE),"..")</f>
        <v>..</v>
      </c>
      <c r="AA243" t="str">
        <f>IF(ISNUMBER('CCR By Report Year'!AB243)=TRUE,HLOOKUP('CCR By Report Year'!AB243,'CCR By Report Year'!$R$4:$X$254,FinalData!$A243+1,FALSE),"..")</f>
        <v>..</v>
      </c>
      <c r="AB243" t="str">
        <f>IF(ISNUMBER('CCR By Report Year'!AC243)=TRUE,HLOOKUP('CCR By Report Year'!AC243,'CCR By Report Year'!$R$4:$X$254,FinalData!$A243+1,FALSE),"..")</f>
        <v>..</v>
      </c>
      <c r="AC243" t="str">
        <f>IF(ISNUMBER('CCR By Report Year'!AD243)=TRUE,HLOOKUP('CCR By Report Year'!AD243,'CCR By Report Year'!$R$4:$X$254,FinalData!$A243+1,FALSE),"..")</f>
        <v>..</v>
      </c>
      <c r="AD243" t="str">
        <f>IF(ISNUMBER('CCR By Report Year'!AE243)=TRUE,HLOOKUP('CCR By Report Year'!AE243,'CCR By Report Year'!$R$4:$X$254,FinalData!$A243+1,FALSE),"..")</f>
        <v>..</v>
      </c>
      <c r="AE243" t="str">
        <f>IF(ISNUMBER('CCR By Report Year'!AF243)=TRUE,HLOOKUP('CCR By Report Year'!AF243,'CCR By Report Year'!$R$4:$X$254,FinalData!$A243+1,FALSE),"..")</f>
        <v>..</v>
      </c>
      <c r="AF243" t="str">
        <f>IF(ISNUMBER('CCR By Report Year'!AG243)=TRUE,HLOOKUP('CCR By Report Year'!AG243,'CCR By Report Year'!$R$4:$X$254,FinalData!$A243+1,FALSE),"..")</f>
        <v>..</v>
      </c>
      <c r="AG243" t="str">
        <f>IF(ISNUMBER('CCR By Report Year'!AH243)=TRUE,HLOOKUP('CCR By Report Year'!AH243,'CCR By Report Year'!$R$4:$X$254,FinalData!$A243+1,FALSE),"..")</f>
        <v>..</v>
      </c>
      <c r="AH243" t="str">
        <f>IF(ISNUMBER('CCR By Report Year'!AI243)=TRUE,HLOOKUP('CCR By Report Year'!AI243,'CCR By Report Year'!$R$4:$X$254,FinalData!$A243+1,FALSE),"..")</f>
        <v>..</v>
      </c>
      <c r="AI243" t="str">
        <f>IF(ISNUMBER('CCR By Report Year'!AJ243)=TRUE,HLOOKUP('CCR By Report Year'!AJ243,'CCR By Report Year'!$R$4:$X$254,FinalData!$A243+1,FALSE),"..")</f>
        <v>..</v>
      </c>
    </row>
    <row r="244" spans="1:35" x14ac:dyDescent="0.35">
      <c r="A244">
        <v>240</v>
      </c>
      <c r="B244" s="19" t="s">
        <v>239</v>
      </c>
      <c r="C244" t="str">
        <f>IF(ISNUMBER('CCR By Report Year'!Z244)=TRUE,HLOOKUP('CCR By Report Year'!Z244,'CCR By Report Year'!$A$4:$H$254,FinalData!$A244+1,FALSE),"..")</f>
        <v>..</v>
      </c>
      <c r="D244" t="str">
        <f>IF(ISNUMBER('CCR By Report Year'!AA244)=TRUE,HLOOKUP('CCR By Report Year'!AA244,'CCR By Report Year'!$A$4:$H$254,FinalData!$A244+1,FALSE),"..")</f>
        <v>..</v>
      </c>
      <c r="E244" t="str">
        <f>IF(ISNUMBER('CCR By Report Year'!AB244)=TRUE,HLOOKUP('CCR By Report Year'!AB244,'CCR By Report Year'!$A$4:$H$254,FinalData!$A244+1,FALSE),"..")</f>
        <v>..</v>
      </c>
      <c r="F244" t="str">
        <f>IF(ISNUMBER('CCR By Report Year'!AC244)=TRUE,HLOOKUP('CCR By Report Year'!AC244,'CCR By Report Year'!$A$4:$H$254,FinalData!$A244+1,FALSE),"..")</f>
        <v>..</v>
      </c>
      <c r="G244" t="str">
        <f>IF(ISNUMBER('CCR By Report Year'!AD244)=TRUE,HLOOKUP('CCR By Report Year'!AD244,'CCR By Report Year'!$A$4:$H$254,FinalData!$A244+1,FALSE),"..")</f>
        <v>..</v>
      </c>
      <c r="H244" t="str">
        <f>IF(ISNUMBER('CCR By Report Year'!AE244)=TRUE,HLOOKUP('CCR By Report Year'!AE244,'CCR By Report Year'!$A$4:$H$254,FinalData!$A244+1,FALSE),"..")</f>
        <v>..</v>
      </c>
      <c r="I244" t="str">
        <f>IF(ISNUMBER('CCR By Report Year'!AF244)=TRUE,HLOOKUP('CCR By Report Year'!AF244,'CCR By Report Year'!$A$4:$H$254,FinalData!$A244+1,FALSE),"..")</f>
        <v>..</v>
      </c>
      <c r="J244" t="str">
        <f>IF(ISNUMBER('CCR By Report Year'!AG244)=TRUE,HLOOKUP('CCR By Report Year'!AG244,'CCR By Report Year'!$A$4:$H$254,FinalData!$A244+1,FALSE),"..")</f>
        <v>..</v>
      </c>
      <c r="K244" t="str">
        <f>IF(ISNUMBER('CCR By Report Year'!AH244)=TRUE,HLOOKUP('CCR By Report Year'!AH244,'CCR By Report Year'!$A$4:$H$254,FinalData!$A244+1,FALSE),"..")</f>
        <v>..</v>
      </c>
      <c r="L244" t="str">
        <f>IF(ISNUMBER('CCR By Report Year'!AI244)=TRUE,HLOOKUP('CCR By Report Year'!AI244,'CCR By Report Year'!$A$4:$H$254,FinalData!$A244+1,FALSE),"..")</f>
        <v>..</v>
      </c>
      <c r="M244" t="str">
        <f>IF(ISNUMBER('CCR By Report Year'!AJ244)=TRUE,HLOOKUP('CCR By Report Year'!AJ244,'CCR By Report Year'!$A$4:$H$254,FinalData!$A244+1,FALSE),"..")</f>
        <v>..</v>
      </c>
      <c r="N244" t="str">
        <f>IF(ISNUMBER('CCR By Report Year'!Z244)=TRUE,HLOOKUP('CCR By Report Year'!Z244,'CCR By Report Year'!$J$4:$P$254,FinalData!$A244+1,FALSE),"..")</f>
        <v>..</v>
      </c>
      <c r="O244" t="str">
        <f>IF(ISNUMBER('CCR By Report Year'!AA244)=TRUE,HLOOKUP('CCR By Report Year'!AA244,'CCR By Report Year'!$J$4:$P$254,FinalData!$A244+1,FALSE),"..")</f>
        <v>..</v>
      </c>
      <c r="P244" t="str">
        <f>IF(ISNUMBER('CCR By Report Year'!AB244)=TRUE,HLOOKUP('CCR By Report Year'!AB244,'CCR By Report Year'!$J$4:$P$254,FinalData!$A244+1,FALSE),"..")</f>
        <v>..</v>
      </c>
      <c r="Q244" t="str">
        <f>IF(ISNUMBER('CCR By Report Year'!AC244)=TRUE,HLOOKUP('CCR By Report Year'!AC244,'CCR By Report Year'!$J$4:$P$254,FinalData!$A244+1,FALSE),"..")</f>
        <v>..</v>
      </c>
      <c r="R244" t="str">
        <f>IF(ISNUMBER('CCR By Report Year'!AD244)=TRUE,HLOOKUP('CCR By Report Year'!AD244,'CCR By Report Year'!$J$4:$P$254,FinalData!$A244+1,FALSE),"..")</f>
        <v>..</v>
      </c>
      <c r="S244" t="str">
        <f>IF(ISNUMBER('CCR By Report Year'!AE244)=TRUE,HLOOKUP('CCR By Report Year'!AE244,'CCR By Report Year'!$J$4:$P$254,FinalData!$A244+1,FALSE),"..")</f>
        <v>..</v>
      </c>
      <c r="T244" t="str">
        <f>IF(ISNUMBER('CCR By Report Year'!AF244)=TRUE,HLOOKUP('CCR By Report Year'!AF244,'CCR By Report Year'!$J$4:$P$254,FinalData!$A244+1,FALSE),"..")</f>
        <v>..</v>
      </c>
      <c r="U244" t="str">
        <f>IF(ISNUMBER('CCR By Report Year'!AG244)=TRUE,HLOOKUP('CCR By Report Year'!AG244,'CCR By Report Year'!$J$4:$P$254,FinalData!$A244+1,FALSE),"..")</f>
        <v>..</v>
      </c>
      <c r="V244" t="str">
        <f>IF(ISNUMBER('CCR By Report Year'!AH244)=TRUE,HLOOKUP('CCR By Report Year'!AH244,'CCR By Report Year'!$J$4:$P$254,FinalData!$A244+1,FALSE),"..")</f>
        <v>..</v>
      </c>
      <c r="W244" t="str">
        <f>IF(ISNUMBER('CCR By Report Year'!AI244)=TRUE,HLOOKUP('CCR By Report Year'!AI244,'CCR By Report Year'!$J$4:$P$254,FinalData!$A244+1,FALSE),"..")</f>
        <v>..</v>
      </c>
      <c r="X244" t="str">
        <f>IF(ISNUMBER('CCR By Report Year'!AJ244)=TRUE,HLOOKUP('CCR By Report Year'!AJ244,'CCR By Report Year'!$J$4:$P$254,FinalData!$A244+1,FALSE),"..")</f>
        <v>..</v>
      </c>
      <c r="Y244" t="str">
        <f>IF(ISNUMBER('CCR By Report Year'!Z244)=TRUE,HLOOKUP('CCR By Report Year'!Z244,'CCR By Report Year'!$R$4:$X$254,FinalData!$A244+1,FALSE),"..")</f>
        <v>..</v>
      </c>
      <c r="Z244" t="str">
        <f>IF(ISNUMBER('CCR By Report Year'!AA244)=TRUE,HLOOKUP('CCR By Report Year'!AA244,'CCR By Report Year'!$R$4:$X$254,FinalData!$A244+1,FALSE),"..")</f>
        <v>..</v>
      </c>
      <c r="AA244" t="str">
        <f>IF(ISNUMBER('CCR By Report Year'!AB244)=TRUE,HLOOKUP('CCR By Report Year'!AB244,'CCR By Report Year'!$R$4:$X$254,FinalData!$A244+1,FALSE),"..")</f>
        <v>..</v>
      </c>
      <c r="AB244" t="str">
        <f>IF(ISNUMBER('CCR By Report Year'!AC244)=TRUE,HLOOKUP('CCR By Report Year'!AC244,'CCR By Report Year'!$R$4:$X$254,FinalData!$A244+1,FALSE),"..")</f>
        <v>..</v>
      </c>
      <c r="AC244" t="str">
        <f>IF(ISNUMBER('CCR By Report Year'!AD244)=TRUE,HLOOKUP('CCR By Report Year'!AD244,'CCR By Report Year'!$R$4:$X$254,FinalData!$A244+1,FALSE),"..")</f>
        <v>..</v>
      </c>
      <c r="AD244" t="str">
        <f>IF(ISNUMBER('CCR By Report Year'!AE244)=TRUE,HLOOKUP('CCR By Report Year'!AE244,'CCR By Report Year'!$R$4:$X$254,FinalData!$A244+1,FALSE),"..")</f>
        <v>..</v>
      </c>
      <c r="AE244" t="str">
        <f>IF(ISNUMBER('CCR By Report Year'!AF244)=TRUE,HLOOKUP('CCR By Report Year'!AF244,'CCR By Report Year'!$R$4:$X$254,FinalData!$A244+1,FALSE),"..")</f>
        <v>..</v>
      </c>
      <c r="AF244" t="str">
        <f>IF(ISNUMBER('CCR By Report Year'!AG244)=TRUE,HLOOKUP('CCR By Report Year'!AG244,'CCR By Report Year'!$R$4:$X$254,FinalData!$A244+1,FALSE),"..")</f>
        <v>..</v>
      </c>
      <c r="AG244" t="str">
        <f>IF(ISNUMBER('CCR By Report Year'!AH244)=TRUE,HLOOKUP('CCR By Report Year'!AH244,'CCR By Report Year'!$R$4:$X$254,FinalData!$A244+1,FALSE),"..")</f>
        <v>..</v>
      </c>
      <c r="AH244" t="str">
        <f>IF(ISNUMBER('CCR By Report Year'!AI244)=TRUE,HLOOKUP('CCR By Report Year'!AI244,'CCR By Report Year'!$R$4:$X$254,FinalData!$A244+1,FALSE),"..")</f>
        <v>..</v>
      </c>
      <c r="AI244" t="str">
        <f>IF(ISNUMBER('CCR By Report Year'!AJ244)=TRUE,HLOOKUP('CCR By Report Year'!AJ244,'CCR By Report Year'!$R$4:$X$254,FinalData!$A244+1,FALSE),"..")</f>
        <v>..</v>
      </c>
    </row>
    <row r="245" spans="1:35" x14ac:dyDescent="0.35">
      <c r="A245">
        <v>241</v>
      </c>
      <c r="B245" t="s">
        <v>240</v>
      </c>
      <c r="C245" t="str">
        <f>IF(ISNUMBER('CCR By Report Year'!Z245)=TRUE,HLOOKUP('CCR By Report Year'!Z245,'CCR By Report Year'!$A$4:$H$254,FinalData!$A245+1,FALSE),"..")</f>
        <v>..</v>
      </c>
      <c r="D245" t="str">
        <f>IF(ISNUMBER('CCR By Report Year'!AA245)=TRUE,HLOOKUP('CCR By Report Year'!AA245,'CCR By Report Year'!$A$4:$H$254,FinalData!$A245+1,FALSE),"..")</f>
        <v>..</v>
      </c>
      <c r="E245" t="str">
        <f>IF(ISNUMBER('CCR By Report Year'!AB245)=TRUE,HLOOKUP('CCR By Report Year'!AB245,'CCR By Report Year'!$A$4:$H$254,FinalData!$A245+1,FALSE),"..")</f>
        <v>..</v>
      </c>
      <c r="F245" t="str">
        <f>IF(ISNUMBER('CCR By Report Year'!AC245)=TRUE,HLOOKUP('CCR By Report Year'!AC245,'CCR By Report Year'!$A$4:$H$254,FinalData!$A245+1,FALSE),"..")</f>
        <v>..</v>
      </c>
      <c r="G245" t="str">
        <f>IF(ISNUMBER('CCR By Report Year'!AD245)=TRUE,HLOOKUP('CCR By Report Year'!AD245,'CCR By Report Year'!$A$4:$H$254,FinalData!$A245+1,FALSE),"..")</f>
        <v>..</v>
      </c>
      <c r="H245" t="str">
        <f>IF(ISNUMBER('CCR By Report Year'!AE245)=TRUE,HLOOKUP('CCR By Report Year'!AE245,'CCR By Report Year'!$A$4:$H$254,FinalData!$A245+1,FALSE),"..")</f>
        <v>..</v>
      </c>
      <c r="I245" t="str">
        <f>IF(ISNUMBER('CCR By Report Year'!AF245)=TRUE,HLOOKUP('CCR By Report Year'!AF245,'CCR By Report Year'!$A$4:$H$254,FinalData!$A245+1,FALSE),"..")</f>
        <v>..</v>
      </c>
      <c r="J245" t="str">
        <f>IF(ISNUMBER('CCR By Report Year'!AG245)=TRUE,HLOOKUP('CCR By Report Year'!AG245,'CCR By Report Year'!$A$4:$H$254,FinalData!$A245+1,FALSE),"..")</f>
        <v>..</v>
      </c>
      <c r="K245" t="str">
        <f>IF(ISNUMBER('CCR By Report Year'!AH245)=TRUE,HLOOKUP('CCR By Report Year'!AH245,'CCR By Report Year'!$A$4:$H$254,FinalData!$A245+1,FALSE),"..")</f>
        <v>..</v>
      </c>
      <c r="L245" t="str">
        <f>IF(ISNUMBER('CCR By Report Year'!AI245)=TRUE,HLOOKUP('CCR By Report Year'!AI245,'CCR By Report Year'!$A$4:$H$254,FinalData!$A245+1,FALSE),"..")</f>
        <v>..</v>
      </c>
      <c r="M245" t="str">
        <f>IF(ISNUMBER('CCR By Report Year'!AJ245)=TRUE,HLOOKUP('CCR By Report Year'!AJ245,'CCR By Report Year'!$A$4:$H$254,FinalData!$A245+1,FALSE),"..")</f>
        <v>..</v>
      </c>
      <c r="N245" t="str">
        <f>IF(ISNUMBER('CCR By Report Year'!Z245)=TRUE,HLOOKUP('CCR By Report Year'!Z245,'CCR By Report Year'!$J$4:$P$254,FinalData!$A245+1,FALSE),"..")</f>
        <v>..</v>
      </c>
      <c r="O245" t="str">
        <f>IF(ISNUMBER('CCR By Report Year'!AA245)=TRUE,HLOOKUP('CCR By Report Year'!AA245,'CCR By Report Year'!$J$4:$P$254,FinalData!$A245+1,FALSE),"..")</f>
        <v>..</v>
      </c>
      <c r="P245" t="str">
        <f>IF(ISNUMBER('CCR By Report Year'!AB245)=TRUE,HLOOKUP('CCR By Report Year'!AB245,'CCR By Report Year'!$J$4:$P$254,FinalData!$A245+1,FALSE),"..")</f>
        <v>..</v>
      </c>
      <c r="Q245" t="str">
        <f>IF(ISNUMBER('CCR By Report Year'!AC245)=TRUE,HLOOKUP('CCR By Report Year'!AC245,'CCR By Report Year'!$J$4:$P$254,FinalData!$A245+1,FALSE),"..")</f>
        <v>..</v>
      </c>
      <c r="R245" t="str">
        <f>IF(ISNUMBER('CCR By Report Year'!AD245)=TRUE,HLOOKUP('CCR By Report Year'!AD245,'CCR By Report Year'!$J$4:$P$254,FinalData!$A245+1,FALSE),"..")</f>
        <v>..</v>
      </c>
      <c r="S245" t="str">
        <f>IF(ISNUMBER('CCR By Report Year'!AE245)=TRUE,HLOOKUP('CCR By Report Year'!AE245,'CCR By Report Year'!$J$4:$P$254,FinalData!$A245+1,FALSE),"..")</f>
        <v>..</v>
      </c>
      <c r="T245" t="str">
        <f>IF(ISNUMBER('CCR By Report Year'!AF245)=TRUE,HLOOKUP('CCR By Report Year'!AF245,'CCR By Report Year'!$J$4:$P$254,FinalData!$A245+1,FALSE),"..")</f>
        <v>..</v>
      </c>
      <c r="U245" t="str">
        <f>IF(ISNUMBER('CCR By Report Year'!AG245)=TRUE,HLOOKUP('CCR By Report Year'!AG245,'CCR By Report Year'!$J$4:$P$254,FinalData!$A245+1,FALSE),"..")</f>
        <v>..</v>
      </c>
      <c r="V245" t="str">
        <f>IF(ISNUMBER('CCR By Report Year'!AH245)=TRUE,HLOOKUP('CCR By Report Year'!AH245,'CCR By Report Year'!$J$4:$P$254,FinalData!$A245+1,FALSE),"..")</f>
        <v>..</v>
      </c>
      <c r="W245" t="str">
        <f>IF(ISNUMBER('CCR By Report Year'!AI245)=TRUE,HLOOKUP('CCR By Report Year'!AI245,'CCR By Report Year'!$J$4:$P$254,FinalData!$A245+1,FALSE),"..")</f>
        <v>..</v>
      </c>
      <c r="X245" t="str">
        <f>IF(ISNUMBER('CCR By Report Year'!AJ245)=TRUE,HLOOKUP('CCR By Report Year'!AJ245,'CCR By Report Year'!$J$4:$P$254,FinalData!$A245+1,FALSE),"..")</f>
        <v>..</v>
      </c>
      <c r="Y245" t="str">
        <f>IF(ISNUMBER('CCR By Report Year'!Z245)=TRUE,HLOOKUP('CCR By Report Year'!Z245,'CCR By Report Year'!$R$4:$X$254,FinalData!$A245+1,FALSE),"..")</f>
        <v>..</v>
      </c>
      <c r="Z245" t="str">
        <f>IF(ISNUMBER('CCR By Report Year'!AA245)=TRUE,HLOOKUP('CCR By Report Year'!AA245,'CCR By Report Year'!$R$4:$X$254,FinalData!$A245+1,FALSE),"..")</f>
        <v>..</v>
      </c>
      <c r="AA245" t="str">
        <f>IF(ISNUMBER('CCR By Report Year'!AB245)=TRUE,HLOOKUP('CCR By Report Year'!AB245,'CCR By Report Year'!$R$4:$X$254,FinalData!$A245+1,FALSE),"..")</f>
        <v>..</v>
      </c>
      <c r="AB245" t="str">
        <f>IF(ISNUMBER('CCR By Report Year'!AC245)=TRUE,HLOOKUP('CCR By Report Year'!AC245,'CCR By Report Year'!$R$4:$X$254,FinalData!$A245+1,FALSE),"..")</f>
        <v>..</v>
      </c>
      <c r="AC245" t="str">
        <f>IF(ISNUMBER('CCR By Report Year'!AD245)=TRUE,HLOOKUP('CCR By Report Year'!AD245,'CCR By Report Year'!$R$4:$X$254,FinalData!$A245+1,FALSE),"..")</f>
        <v>..</v>
      </c>
      <c r="AD245" t="str">
        <f>IF(ISNUMBER('CCR By Report Year'!AE245)=TRUE,HLOOKUP('CCR By Report Year'!AE245,'CCR By Report Year'!$R$4:$X$254,FinalData!$A245+1,FALSE),"..")</f>
        <v>..</v>
      </c>
      <c r="AE245" t="str">
        <f>IF(ISNUMBER('CCR By Report Year'!AF245)=TRUE,HLOOKUP('CCR By Report Year'!AF245,'CCR By Report Year'!$R$4:$X$254,FinalData!$A245+1,FALSE),"..")</f>
        <v>..</v>
      </c>
      <c r="AF245" t="str">
        <f>IF(ISNUMBER('CCR By Report Year'!AG245)=TRUE,HLOOKUP('CCR By Report Year'!AG245,'CCR By Report Year'!$R$4:$X$254,FinalData!$A245+1,FALSE),"..")</f>
        <v>..</v>
      </c>
      <c r="AG245" t="str">
        <f>IF(ISNUMBER('CCR By Report Year'!AH245)=TRUE,HLOOKUP('CCR By Report Year'!AH245,'CCR By Report Year'!$R$4:$X$254,FinalData!$A245+1,FALSE),"..")</f>
        <v>..</v>
      </c>
      <c r="AH245" t="str">
        <f>IF(ISNUMBER('CCR By Report Year'!AI245)=TRUE,HLOOKUP('CCR By Report Year'!AI245,'CCR By Report Year'!$R$4:$X$254,FinalData!$A245+1,FALSE),"..")</f>
        <v>..</v>
      </c>
      <c r="AI245" t="str">
        <f>IF(ISNUMBER('CCR By Report Year'!AJ245)=TRUE,HLOOKUP('CCR By Report Year'!AJ245,'CCR By Report Year'!$R$4:$X$254,FinalData!$A245+1,FALSE),"..")</f>
        <v>..</v>
      </c>
    </row>
    <row r="246" spans="1:35" x14ac:dyDescent="0.35">
      <c r="A246">
        <v>242</v>
      </c>
      <c r="B246" t="s">
        <v>241</v>
      </c>
      <c r="C246" t="str">
        <f>IF(ISNUMBER('CCR By Report Year'!Z246)=TRUE,HLOOKUP('CCR By Report Year'!Z246,'CCR By Report Year'!$A$4:$H$254,FinalData!$A246+1,FALSE),"..")</f>
        <v>..</v>
      </c>
      <c r="D246" t="str">
        <f>IF(ISNUMBER('CCR By Report Year'!AA246)=TRUE,HLOOKUP('CCR By Report Year'!AA246,'CCR By Report Year'!$A$4:$H$254,FinalData!$A246+1,FALSE),"..")</f>
        <v>..</v>
      </c>
      <c r="E246" t="str">
        <f>IF(ISNUMBER('CCR By Report Year'!AB246)=TRUE,HLOOKUP('CCR By Report Year'!AB246,'CCR By Report Year'!$A$4:$H$254,FinalData!$A246+1,FALSE),"..")</f>
        <v>..</v>
      </c>
      <c r="F246" t="str">
        <f>IF(ISNUMBER('CCR By Report Year'!AC246)=TRUE,HLOOKUP('CCR By Report Year'!AC246,'CCR By Report Year'!$A$4:$H$254,FinalData!$A246+1,FALSE),"..")</f>
        <v>..</v>
      </c>
      <c r="G246" t="str">
        <f>IF(ISNUMBER('CCR By Report Year'!AD246)=TRUE,HLOOKUP('CCR By Report Year'!AD246,'CCR By Report Year'!$A$4:$H$254,FinalData!$A246+1,FALSE),"..")</f>
        <v>..</v>
      </c>
      <c r="H246" t="str">
        <f>IF(ISNUMBER('CCR By Report Year'!AE246)=TRUE,HLOOKUP('CCR By Report Year'!AE246,'CCR By Report Year'!$A$4:$H$254,FinalData!$A246+1,FALSE),"..")</f>
        <v>..</v>
      </c>
      <c r="I246" t="str">
        <f>IF(ISNUMBER('CCR By Report Year'!AF246)=TRUE,HLOOKUP('CCR By Report Year'!AF246,'CCR By Report Year'!$A$4:$H$254,FinalData!$A246+1,FALSE),"..")</f>
        <v>..</v>
      </c>
      <c r="J246" t="str">
        <f>IF(ISNUMBER('CCR By Report Year'!AG246)=TRUE,HLOOKUP('CCR By Report Year'!AG246,'CCR By Report Year'!$A$4:$H$254,FinalData!$A246+1,FALSE),"..")</f>
        <v>..</v>
      </c>
      <c r="K246" t="str">
        <f>IF(ISNUMBER('CCR By Report Year'!AH246)=TRUE,HLOOKUP('CCR By Report Year'!AH246,'CCR By Report Year'!$A$4:$H$254,FinalData!$A246+1,FALSE),"..")</f>
        <v>..</v>
      </c>
      <c r="L246" t="str">
        <f>IF(ISNUMBER('CCR By Report Year'!AI246)=TRUE,HLOOKUP('CCR By Report Year'!AI246,'CCR By Report Year'!$A$4:$H$254,FinalData!$A246+1,FALSE),"..")</f>
        <v>..</v>
      </c>
      <c r="M246" t="str">
        <f>IF(ISNUMBER('CCR By Report Year'!AJ246)=TRUE,HLOOKUP('CCR By Report Year'!AJ246,'CCR By Report Year'!$A$4:$H$254,FinalData!$A246+1,FALSE),"..")</f>
        <v>..</v>
      </c>
      <c r="N246" t="str">
        <f>IF(ISNUMBER('CCR By Report Year'!Z246)=TRUE,HLOOKUP('CCR By Report Year'!Z246,'CCR By Report Year'!$J$4:$P$254,FinalData!$A246+1,FALSE),"..")</f>
        <v>..</v>
      </c>
      <c r="O246" t="str">
        <f>IF(ISNUMBER('CCR By Report Year'!AA246)=TRUE,HLOOKUP('CCR By Report Year'!AA246,'CCR By Report Year'!$J$4:$P$254,FinalData!$A246+1,FALSE),"..")</f>
        <v>..</v>
      </c>
      <c r="P246" t="str">
        <f>IF(ISNUMBER('CCR By Report Year'!AB246)=TRUE,HLOOKUP('CCR By Report Year'!AB246,'CCR By Report Year'!$J$4:$P$254,FinalData!$A246+1,FALSE),"..")</f>
        <v>..</v>
      </c>
      <c r="Q246" t="str">
        <f>IF(ISNUMBER('CCR By Report Year'!AC246)=TRUE,HLOOKUP('CCR By Report Year'!AC246,'CCR By Report Year'!$J$4:$P$254,FinalData!$A246+1,FALSE),"..")</f>
        <v>..</v>
      </c>
      <c r="R246" t="str">
        <f>IF(ISNUMBER('CCR By Report Year'!AD246)=TRUE,HLOOKUP('CCR By Report Year'!AD246,'CCR By Report Year'!$J$4:$P$254,FinalData!$A246+1,FALSE),"..")</f>
        <v>..</v>
      </c>
      <c r="S246" t="str">
        <f>IF(ISNUMBER('CCR By Report Year'!AE246)=TRUE,HLOOKUP('CCR By Report Year'!AE246,'CCR By Report Year'!$J$4:$P$254,FinalData!$A246+1,FALSE),"..")</f>
        <v>..</v>
      </c>
      <c r="T246" t="str">
        <f>IF(ISNUMBER('CCR By Report Year'!AF246)=TRUE,HLOOKUP('CCR By Report Year'!AF246,'CCR By Report Year'!$J$4:$P$254,FinalData!$A246+1,FALSE),"..")</f>
        <v>..</v>
      </c>
      <c r="U246" t="str">
        <f>IF(ISNUMBER('CCR By Report Year'!AG246)=TRUE,HLOOKUP('CCR By Report Year'!AG246,'CCR By Report Year'!$J$4:$P$254,FinalData!$A246+1,FALSE),"..")</f>
        <v>..</v>
      </c>
      <c r="V246" t="str">
        <f>IF(ISNUMBER('CCR By Report Year'!AH246)=TRUE,HLOOKUP('CCR By Report Year'!AH246,'CCR By Report Year'!$J$4:$P$254,FinalData!$A246+1,FALSE),"..")</f>
        <v>..</v>
      </c>
      <c r="W246" t="str">
        <f>IF(ISNUMBER('CCR By Report Year'!AI246)=TRUE,HLOOKUP('CCR By Report Year'!AI246,'CCR By Report Year'!$J$4:$P$254,FinalData!$A246+1,FALSE),"..")</f>
        <v>..</v>
      </c>
      <c r="X246" t="str">
        <f>IF(ISNUMBER('CCR By Report Year'!AJ246)=TRUE,HLOOKUP('CCR By Report Year'!AJ246,'CCR By Report Year'!$J$4:$P$254,FinalData!$A246+1,FALSE),"..")</f>
        <v>..</v>
      </c>
      <c r="Y246" t="str">
        <f>IF(ISNUMBER('CCR By Report Year'!Z246)=TRUE,HLOOKUP('CCR By Report Year'!Z246,'CCR By Report Year'!$R$4:$X$254,FinalData!$A246+1,FALSE),"..")</f>
        <v>..</v>
      </c>
      <c r="Z246" t="str">
        <f>IF(ISNUMBER('CCR By Report Year'!AA246)=TRUE,HLOOKUP('CCR By Report Year'!AA246,'CCR By Report Year'!$R$4:$X$254,FinalData!$A246+1,FALSE),"..")</f>
        <v>..</v>
      </c>
      <c r="AA246" t="str">
        <f>IF(ISNUMBER('CCR By Report Year'!AB246)=TRUE,HLOOKUP('CCR By Report Year'!AB246,'CCR By Report Year'!$R$4:$X$254,FinalData!$A246+1,FALSE),"..")</f>
        <v>..</v>
      </c>
      <c r="AB246" t="str">
        <f>IF(ISNUMBER('CCR By Report Year'!AC246)=TRUE,HLOOKUP('CCR By Report Year'!AC246,'CCR By Report Year'!$R$4:$X$254,FinalData!$A246+1,FALSE),"..")</f>
        <v>..</v>
      </c>
      <c r="AC246" t="str">
        <f>IF(ISNUMBER('CCR By Report Year'!AD246)=TRUE,HLOOKUP('CCR By Report Year'!AD246,'CCR By Report Year'!$R$4:$X$254,FinalData!$A246+1,FALSE),"..")</f>
        <v>..</v>
      </c>
      <c r="AD246" t="str">
        <f>IF(ISNUMBER('CCR By Report Year'!AE246)=TRUE,HLOOKUP('CCR By Report Year'!AE246,'CCR By Report Year'!$R$4:$X$254,FinalData!$A246+1,FALSE),"..")</f>
        <v>..</v>
      </c>
      <c r="AE246" t="str">
        <f>IF(ISNUMBER('CCR By Report Year'!AF246)=TRUE,HLOOKUP('CCR By Report Year'!AF246,'CCR By Report Year'!$R$4:$X$254,FinalData!$A246+1,FALSE),"..")</f>
        <v>..</v>
      </c>
      <c r="AF246" t="str">
        <f>IF(ISNUMBER('CCR By Report Year'!AG246)=TRUE,HLOOKUP('CCR By Report Year'!AG246,'CCR By Report Year'!$R$4:$X$254,FinalData!$A246+1,FALSE),"..")</f>
        <v>..</v>
      </c>
      <c r="AG246" t="str">
        <f>IF(ISNUMBER('CCR By Report Year'!AH246)=TRUE,HLOOKUP('CCR By Report Year'!AH246,'CCR By Report Year'!$R$4:$X$254,FinalData!$A246+1,FALSE),"..")</f>
        <v>..</v>
      </c>
      <c r="AH246" t="str">
        <f>IF(ISNUMBER('CCR By Report Year'!AI246)=TRUE,HLOOKUP('CCR By Report Year'!AI246,'CCR By Report Year'!$R$4:$X$254,FinalData!$A246+1,FALSE),"..")</f>
        <v>..</v>
      </c>
      <c r="AI246" t="str">
        <f>IF(ISNUMBER('CCR By Report Year'!AJ246)=TRUE,HLOOKUP('CCR By Report Year'!AJ246,'CCR By Report Year'!$R$4:$X$254,FinalData!$A246+1,FALSE),"..")</f>
        <v>..</v>
      </c>
    </row>
    <row r="247" spans="1:35" x14ac:dyDescent="0.35">
      <c r="A247">
        <v>243</v>
      </c>
      <c r="B247" t="s">
        <v>242</v>
      </c>
      <c r="C247">
        <f>IF(ISNUMBER('CCR By Report Year'!Z247)=TRUE,HLOOKUP('CCR By Report Year'!Z247,'CCR By Report Year'!$A$4:$H$254,FinalData!$A247+1,FALSE),"..")</f>
        <v>0.48848639455782306</v>
      </c>
      <c r="D247">
        <f>IF(ISNUMBER('CCR By Report Year'!AA247)=TRUE,HLOOKUP('CCR By Report Year'!AA247,'CCR By Report Year'!$A$4:$H$254,FinalData!$A247+1,FALSE),"..")</f>
        <v>0.42786989795918373</v>
      </c>
      <c r="E247">
        <f>IF(ISNUMBER('CCR By Report Year'!AB247)=TRUE,HLOOKUP('CCR By Report Year'!AB247,'CCR By Report Year'!$A$4:$H$254,FinalData!$A247+1,FALSE),"..")</f>
        <v>0.42786989795918373</v>
      </c>
      <c r="F247">
        <f>IF(ISNUMBER('CCR By Report Year'!AC247)=TRUE,HLOOKUP('CCR By Report Year'!AC247,'CCR By Report Year'!$A$4:$H$254,FinalData!$A247+1,FALSE),"..")</f>
        <v>0.35442176870748299</v>
      </c>
      <c r="G247">
        <f>IF(ISNUMBER('CCR By Report Year'!AD247)=TRUE,HLOOKUP('CCR By Report Year'!AD247,'CCR By Report Year'!$A$4:$H$254,FinalData!$A247+1,FALSE),"..")</f>
        <v>0.35442176870748299</v>
      </c>
      <c r="H247">
        <f>IF(ISNUMBER('CCR By Report Year'!AE247)=TRUE,HLOOKUP('CCR By Report Year'!AE247,'CCR By Report Year'!$A$4:$H$254,FinalData!$A247+1,FALSE),"..")</f>
        <v>0.35442176870748299</v>
      </c>
      <c r="I247">
        <f>IF(ISNUMBER('CCR By Report Year'!AF247)=TRUE,HLOOKUP('CCR By Report Year'!AF247,'CCR By Report Year'!$A$4:$H$254,FinalData!$A247+1,FALSE),"..")</f>
        <v>0.35442176870748299</v>
      </c>
      <c r="J247">
        <f>IF(ISNUMBER('CCR By Report Year'!AG247)=TRUE,HLOOKUP('CCR By Report Year'!AG247,'CCR By Report Year'!$A$4:$H$254,FinalData!$A247+1,FALSE),"..")</f>
        <v>0.30960884353741497</v>
      </c>
      <c r="K247">
        <f>IF(ISNUMBER('CCR By Report Year'!AH247)=TRUE,HLOOKUP('CCR By Report Year'!AH247,'CCR By Report Year'!$A$4:$H$254,FinalData!$A247+1,FALSE),"..")</f>
        <v>0.30960884353741497</v>
      </c>
      <c r="L247">
        <f>IF(ISNUMBER('CCR By Report Year'!AI247)=TRUE,HLOOKUP('CCR By Report Year'!AI247,'CCR By Report Year'!$A$4:$H$254,FinalData!$A247+1,FALSE),"..")</f>
        <v>0.30960884353741497</v>
      </c>
      <c r="M247">
        <f>IF(ISNUMBER('CCR By Report Year'!AJ247)=TRUE,HLOOKUP('CCR By Report Year'!AJ247,'CCR By Report Year'!$A$4:$H$254,FinalData!$A247+1,FALSE),"..")</f>
        <v>0.30960884353741497</v>
      </c>
      <c r="N247">
        <f>IF(ISNUMBER('CCR By Report Year'!Z247)=TRUE,HLOOKUP('CCR By Report Year'!Z247,'CCR By Report Year'!$J$4:$P$254,FinalData!$A247+1,FALSE),"..")</f>
        <v>0.49234693877551017</v>
      </c>
      <c r="O247">
        <f>IF(ISNUMBER('CCR By Report Year'!AA247)=TRUE,HLOOKUP('CCR By Report Year'!AA247,'CCR By Report Year'!$J$4:$P$254,FinalData!$A247+1,FALSE),"..")</f>
        <v>0.4109523809523809</v>
      </c>
      <c r="P247">
        <f>IF(ISNUMBER('CCR By Report Year'!AB247)=TRUE,HLOOKUP('CCR By Report Year'!AB247,'CCR By Report Year'!$J$4:$P$254,FinalData!$A247+1,FALSE),"..")</f>
        <v>0.4109523809523809</v>
      </c>
      <c r="Q247">
        <f>IF(ISNUMBER('CCR By Report Year'!AC247)=TRUE,HLOOKUP('CCR By Report Year'!AC247,'CCR By Report Year'!$J$4:$P$254,FinalData!$A247+1,FALSE),"..")</f>
        <v>0.35714285714285715</v>
      </c>
      <c r="R247">
        <f>IF(ISNUMBER('CCR By Report Year'!AD247)=TRUE,HLOOKUP('CCR By Report Year'!AD247,'CCR By Report Year'!$J$4:$P$254,FinalData!$A247+1,FALSE),"..")</f>
        <v>0.35714285714285715</v>
      </c>
      <c r="S247">
        <f>IF(ISNUMBER('CCR By Report Year'!AE247)=TRUE,HLOOKUP('CCR By Report Year'!AE247,'CCR By Report Year'!$J$4:$P$254,FinalData!$A247+1,FALSE),"..")</f>
        <v>0.35714285714285715</v>
      </c>
      <c r="T247">
        <f>IF(ISNUMBER('CCR By Report Year'!AF247)=TRUE,HLOOKUP('CCR By Report Year'!AF247,'CCR By Report Year'!$J$4:$P$254,FinalData!$A247+1,FALSE),"..")</f>
        <v>0.35714285714285715</v>
      </c>
      <c r="U247">
        <f>IF(ISNUMBER('CCR By Report Year'!AG247)=TRUE,HLOOKUP('CCR By Report Year'!AG247,'CCR By Report Year'!$J$4:$P$254,FinalData!$A247+1,FALSE),"..")</f>
        <v>0.27440476190476193</v>
      </c>
      <c r="V247">
        <f>IF(ISNUMBER('CCR By Report Year'!AH247)=TRUE,HLOOKUP('CCR By Report Year'!AH247,'CCR By Report Year'!$J$4:$P$254,FinalData!$A247+1,FALSE),"..")</f>
        <v>0.27440476190476193</v>
      </c>
      <c r="W247">
        <f>IF(ISNUMBER('CCR By Report Year'!AI247)=TRUE,HLOOKUP('CCR By Report Year'!AI247,'CCR By Report Year'!$J$4:$P$254,FinalData!$A247+1,FALSE),"..")</f>
        <v>0.27440476190476193</v>
      </c>
      <c r="X247">
        <f>IF(ISNUMBER('CCR By Report Year'!AJ247)=TRUE,HLOOKUP('CCR By Report Year'!AJ247,'CCR By Report Year'!$J$4:$P$254,FinalData!$A247+1,FALSE),"..")</f>
        <v>0.27440476190476193</v>
      </c>
      <c r="Y247">
        <f>IF(ISNUMBER('CCR By Report Year'!Z247)=TRUE,HLOOKUP('CCR By Report Year'!Z247,'CCR By Report Year'!$R$4:$X$254,FinalData!$A247+1,FALSE),"..")</f>
        <v>0.2636904761904762</v>
      </c>
      <c r="Z247">
        <f>IF(ISNUMBER('CCR By Report Year'!AA247)=TRUE,HLOOKUP('CCR By Report Year'!AA247,'CCR By Report Year'!$R$4:$X$254,FinalData!$A247+1,FALSE),"..")</f>
        <v>0.27500000000000002</v>
      </c>
      <c r="AA247">
        <f>IF(ISNUMBER('CCR By Report Year'!AB247)=TRUE,HLOOKUP('CCR By Report Year'!AB247,'CCR By Report Year'!$R$4:$X$254,FinalData!$A247+1,FALSE),"..")</f>
        <v>0.27500000000000002</v>
      </c>
      <c r="AB247">
        <f>IF(ISNUMBER('CCR By Report Year'!AC247)=TRUE,HLOOKUP('CCR By Report Year'!AC247,'CCR By Report Year'!$R$4:$X$254,FinalData!$A247+1,FALSE),"..")</f>
        <v>0.27083333333333331</v>
      </c>
      <c r="AC247">
        <f>IF(ISNUMBER('CCR By Report Year'!AD247)=TRUE,HLOOKUP('CCR By Report Year'!AD247,'CCR By Report Year'!$R$4:$X$254,FinalData!$A247+1,FALSE),"..")</f>
        <v>0.27083333333333331</v>
      </c>
      <c r="AD247">
        <f>IF(ISNUMBER('CCR By Report Year'!AE247)=TRUE,HLOOKUP('CCR By Report Year'!AE247,'CCR By Report Year'!$R$4:$X$254,FinalData!$A247+1,FALSE),"..")</f>
        <v>0.27083333333333331</v>
      </c>
      <c r="AE247">
        <f>IF(ISNUMBER('CCR By Report Year'!AF247)=TRUE,HLOOKUP('CCR By Report Year'!AF247,'CCR By Report Year'!$R$4:$X$254,FinalData!$A247+1,FALSE),"..")</f>
        <v>0.27083333333333331</v>
      </c>
      <c r="AF247">
        <f>IF(ISNUMBER('CCR By Report Year'!AG247)=TRUE,HLOOKUP('CCR By Report Year'!AG247,'CCR By Report Year'!$R$4:$X$254,FinalData!$A247+1,FALSE),"..")</f>
        <v>0.29226190476190478</v>
      </c>
      <c r="AG247">
        <f>IF(ISNUMBER('CCR By Report Year'!AH247)=TRUE,HLOOKUP('CCR By Report Year'!AH247,'CCR By Report Year'!$R$4:$X$254,FinalData!$A247+1,FALSE),"..")</f>
        <v>0.29226190476190478</v>
      </c>
      <c r="AH247">
        <f>IF(ISNUMBER('CCR By Report Year'!AI247)=TRUE,HLOOKUP('CCR By Report Year'!AI247,'CCR By Report Year'!$R$4:$X$254,FinalData!$A247+1,FALSE),"..")</f>
        <v>0.29226190476190478</v>
      </c>
      <c r="AI247">
        <f>IF(ISNUMBER('CCR By Report Year'!AJ247)=TRUE,HLOOKUP('CCR By Report Year'!AJ247,'CCR By Report Year'!$R$4:$X$254,FinalData!$A247+1,FALSE),"..")</f>
        <v>0.29226190476190478</v>
      </c>
    </row>
    <row r="248" spans="1:35" x14ac:dyDescent="0.35">
      <c r="A248">
        <v>244</v>
      </c>
      <c r="B248" t="s">
        <v>243</v>
      </c>
      <c r="C248" t="str">
        <f>IF(ISNUMBER('CCR By Report Year'!Z248)=TRUE,HLOOKUP('CCR By Report Year'!Z248,'CCR By Report Year'!$A$4:$H$254,FinalData!$A248+1,FALSE),"..")</f>
        <v>..</v>
      </c>
      <c r="D248" t="str">
        <f>IF(ISNUMBER('CCR By Report Year'!AA248)=TRUE,HLOOKUP('CCR By Report Year'!AA248,'CCR By Report Year'!$A$4:$H$254,FinalData!$A248+1,FALSE),"..")</f>
        <v>..</v>
      </c>
      <c r="E248" t="str">
        <f>IF(ISNUMBER('CCR By Report Year'!AB248)=TRUE,HLOOKUP('CCR By Report Year'!AB248,'CCR By Report Year'!$A$4:$H$254,FinalData!$A248+1,FALSE),"..")</f>
        <v>..</v>
      </c>
      <c r="F248" t="str">
        <f>IF(ISNUMBER('CCR By Report Year'!AC248)=TRUE,HLOOKUP('CCR By Report Year'!AC248,'CCR By Report Year'!$A$4:$H$254,FinalData!$A248+1,FALSE),"..")</f>
        <v>..</v>
      </c>
      <c r="G248" t="str">
        <f>IF(ISNUMBER('CCR By Report Year'!AD248)=TRUE,HLOOKUP('CCR By Report Year'!AD248,'CCR By Report Year'!$A$4:$H$254,FinalData!$A248+1,FALSE),"..")</f>
        <v>..</v>
      </c>
      <c r="H248" t="str">
        <f>IF(ISNUMBER('CCR By Report Year'!AE248)=TRUE,HLOOKUP('CCR By Report Year'!AE248,'CCR By Report Year'!$A$4:$H$254,FinalData!$A248+1,FALSE),"..")</f>
        <v>..</v>
      </c>
      <c r="I248" t="str">
        <f>IF(ISNUMBER('CCR By Report Year'!AF248)=TRUE,HLOOKUP('CCR By Report Year'!AF248,'CCR By Report Year'!$A$4:$H$254,FinalData!$A248+1,FALSE),"..")</f>
        <v>..</v>
      </c>
      <c r="J248" t="str">
        <f>IF(ISNUMBER('CCR By Report Year'!AG248)=TRUE,HLOOKUP('CCR By Report Year'!AG248,'CCR By Report Year'!$A$4:$H$254,FinalData!$A248+1,FALSE),"..")</f>
        <v>..</v>
      </c>
      <c r="K248" t="str">
        <f>IF(ISNUMBER('CCR By Report Year'!AH248)=TRUE,HLOOKUP('CCR By Report Year'!AH248,'CCR By Report Year'!$A$4:$H$254,FinalData!$A248+1,FALSE),"..")</f>
        <v>..</v>
      </c>
      <c r="L248" t="str">
        <f>IF(ISNUMBER('CCR By Report Year'!AI248)=TRUE,HLOOKUP('CCR By Report Year'!AI248,'CCR By Report Year'!$A$4:$H$254,FinalData!$A248+1,FALSE),"..")</f>
        <v>..</v>
      </c>
      <c r="M248" t="str">
        <f>IF(ISNUMBER('CCR By Report Year'!AJ248)=TRUE,HLOOKUP('CCR By Report Year'!AJ248,'CCR By Report Year'!$A$4:$H$254,FinalData!$A248+1,FALSE),"..")</f>
        <v>..</v>
      </c>
      <c r="N248" t="str">
        <f>IF(ISNUMBER('CCR By Report Year'!Z248)=TRUE,HLOOKUP('CCR By Report Year'!Z248,'CCR By Report Year'!$J$4:$P$254,FinalData!$A248+1,FALSE),"..")</f>
        <v>..</v>
      </c>
      <c r="O248" t="str">
        <f>IF(ISNUMBER('CCR By Report Year'!AA248)=TRUE,HLOOKUP('CCR By Report Year'!AA248,'CCR By Report Year'!$J$4:$P$254,FinalData!$A248+1,FALSE),"..")</f>
        <v>..</v>
      </c>
      <c r="P248" t="str">
        <f>IF(ISNUMBER('CCR By Report Year'!AB248)=TRUE,HLOOKUP('CCR By Report Year'!AB248,'CCR By Report Year'!$J$4:$P$254,FinalData!$A248+1,FALSE),"..")</f>
        <v>..</v>
      </c>
      <c r="Q248" t="str">
        <f>IF(ISNUMBER('CCR By Report Year'!AC248)=TRUE,HLOOKUP('CCR By Report Year'!AC248,'CCR By Report Year'!$J$4:$P$254,FinalData!$A248+1,FALSE),"..")</f>
        <v>..</v>
      </c>
      <c r="R248" t="str">
        <f>IF(ISNUMBER('CCR By Report Year'!AD248)=TRUE,HLOOKUP('CCR By Report Year'!AD248,'CCR By Report Year'!$J$4:$P$254,FinalData!$A248+1,FALSE),"..")</f>
        <v>..</v>
      </c>
      <c r="S248" t="str">
        <f>IF(ISNUMBER('CCR By Report Year'!AE248)=TRUE,HLOOKUP('CCR By Report Year'!AE248,'CCR By Report Year'!$J$4:$P$254,FinalData!$A248+1,FALSE),"..")</f>
        <v>..</v>
      </c>
      <c r="T248" t="str">
        <f>IF(ISNUMBER('CCR By Report Year'!AF248)=TRUE,HLOOKUP('CCR By Report Year'!AF248,'CCR By Report Year'!$J$4:$P$254,FinalData!$A248+1,FALSE),"..")</f>
        <v>..</v>
      </c>
      <c r="U248" t="str">
        <f>IF(ISNUMBER('CCR By Report Year'!AG248)=TRUE,HLOOKUP('CCR By Report Year'!AG248,'CCR By Report Year'!$J$4:$P$254,FinalData!$A248+1,FALSE),"..")</f>
        <v>..</v>
      </c>
      <c r="V248" t="str">
        <f>IF(ISNUMBER('CCR By Report Year'!AH248)=TRUE,HLOOKUP('CCR By Report Year'!AH248,'CCR By Report Year'!$J$4:$P$254,FinalData!$A248+1,FALSE),"..")</f>
        <v>..</v>
      </c>
      <c r="W248" t="str">
        <f>IF(ISNUMBER('CCR By Report Year'!AI248)=TRUE,HLOOKUP('CCR By Report Year'!AI248,'CCR By Report Year'!$J$4:$P$254,FinalData!$A248+1,FALSE),"..")</f>
        <v>..</v>
      </c>
      <c r="X248" t="str">
        <f>IF(ISNUMBER('CCR By Report Year'!AJ248)=TRUE,HLOOKUP('CCR By Report Year'!AJ248,'CCR By Report Year'!$J$4:$P$254,FinalData!$A248+1,FALSE),"..")</f>
        <v>..</v>
      </c>
      <c r="Y248" t="str">
        <f>IF(ISNUMBER('CCR By Report Year'!Z248)=TRUE,HLOOKUP('CCR By Report Year'!Z248,'CCR By Report Year'!$R$4:$X$254,FinalData!$A248+1,FALSE),"..")</f>
        <v>..</v>
      </c>
      <c r="Z248" t="str">
        <f>IF(ISNUMBER('CCR By Report Year'!AA248)=TRUE,HLOOKUP('CCR By Report Year'!AA248,'CCR By Report Year'!$R$4:$X$254,FinalData!$A248+1,FALSE),"..")</f>
        <v>..</v>
      </c>
      <c r="AA248" t="str">
        <f>IF(ISNUMBER('CCR By Report Year'!AB248)=TRUE,HLOOKUP('CCR By Report Year'!AB248,'CCR By Report Year'!$R$4:$X$254,FinalData!$A248+1,FALSE),"..")</f>
        <v>..</v>
      </c>
      <c r="AB248" t="str">
        <f>IF(ISNUMBER('CCR By Report Year'!AC248)=TRUE,HLOOKUP('CCR By Report Year'!AC248,'CCR By Report Year'!$R$4:$X$254,FinalData!$A248+1,FALSE),"..")</f>
        <v>..</v>
      </c>
      <c r="AC248" t="str">
        <f>IF(ISNUMBER('CCR By Report Year'!AD248)=TRUE,HLOOKUP('CCR By Report Year'!AD248,'CCR By Report Year'!$R$4:$X$254,FinalData!$A248+1,FALSE),"..")</f>
        <v>..</v>
      </c>
      <c r="AD248" t="str">
        <f>IF(ISNUMBER('CCR By Report Year'!AE248)=TRUE,HLOOKUP('CCR By Report Year'!AE248,'CCR By Report Year'!$R$4:$X$254,FinalData!$A248+1,FALSE),"..")</f>
        <v>..</v>
      </c>
      <c r="AE248" t="str">
        <f>IF(ISNUMBER('CCR By Report Year'!AF248)=TRUE,HLOOKUP('CCR By Report Year'!AF248,'CCR By Report Year'!$R$4:$X$254,FinalData!$A248+1,FALSE),"..")</f>
        <v>..</v>
      </c>
      <c r="AF248" t="str">
        <f>IF(ISNUMBER('CCR By Report Year'!AG248)=TRUE,HLOOKUP('CCR By Report Year'!AG248,'CCR By Report Year'!$R$4:$X$254,FinalData!$A248+1,FALSE),"..")</f>
        <v>..</v>
      </c>
      <c r="AG248" t="str">
        <f>IF(ISNUMBER('CCR By Report Year'!AH248)=TRUE,HLOOKUP('CCR By Report Year'!AH248,'CCR By Report Year'!$R$4:$X$254,FinalData!$A248+1,FALSE),"..")</f>
        <v>..</v>
      </c>
      <c r="AH248" t="str">
        <f>IF(ISNUMBER('CCR By Report Year'!AI248)=TRUE,HLOOKUP('CCR By Report Year'!AI248,'CCR By Report Year'!$R$4:$X$254,FinalData!$A248+1,FALSE),"..")</f>
        <v>..</v>
      </c>
      <c r="AI248" t="str">
        <f>IF(ISNUMBER('CCR By Report Year'!AJ248)=TRUE,HLOOKUP('CCR By Report Year'!AJ248,'CCR By Report Year'!$R$4:$X$254,FinalData!$A248+1,FALSE),"..")</f>
        <v>..</v>
      </c>
    </row>
    <row r="249" spans="1:35" x14ac:dyDescent="0.35">
      <c r="A249">
        <v>245</v>
      </c>
      <c r="B249" t="s">
        <v>244</v>
      </c>
      <c r="C249" t="str">
        <f>IF(ISNUMBER('CCR By Report Year'!Z249)=TRUE,HLOOKUP('CCR By Report Year'!Z249,'CCR By Report Year'!$A$4:$H$254,FinalData!$A249+1,FALSE),"..")</f>
        <v>..</v>
      </c>
      <c r="D249" t="str">
        <f>IF(ISNUMBER('CCR By Report Year'!AA249)=TRUE,HLOOKUP('CCR By Report Year'!AA249,'CCR By Report Year'!$A$4:$H$254,FinalData!$A249+1,FALSE),"..")</f>
        <v>..</v>
      </c>
      <c r="E249" t="str">
        <f>IF(ISNUMBER('CCR By Report Year'!AB249)=TRUE,HLOOKUP('CCR By Report Year'!AB249,'CCR By Report Year'!$A$4:$H$254,FinalData!$A249+1,FALSE),"..")</f>
        <v>..</v>
      </c>
      <c r="F249" t="str">
        <f>IF(ISNUMBER('CCR By Report Year'!AC249)=TRUE,HLOOKUP('CCR By Report Year'!AC249,'CCR By Report Year'!$A$4:$H$254,FinalData!$A249+1,FALSE),"..")</f>
        <v>..</v>
      </c>
      <c r="G249" t="str">
        <f>IF(ISNUMBER('CCR By Report Year'!AD249)=TRUE,HLOOKUP('CCR By Report Year'!AD249,'CCR By Report Year'!$A$4:$H$254,FinalData!$A249+1,FALSE),"..")</f>
        <v>..</v>
      </c>
      <c r="H249" t="str">
        <f>IF(ISNUMBER('CCR By Report Year'!AE249)=TRUE,HLOOKUP('CCR By Report Year'!AE249,'CCR By Report Year'!$A$4:$H$254,FinalData!$A249+1,FALSE),"..")</f>
        <v>..</v>
      </c>
      <c r="I249" t="str">
        <f>IF(ISNUMBER('CCR By Report Year'!AF249)=TRUE,HLOOKUP('CCR By Report Year'!AF249,'CCR By Report Year'!$A$4:$H$254,FinalData!$A249+1,FALSE),"..")</f>
        <v>..</v>
      </c>
      <c r="J249" t="str">
        <f>IF(ISNUMBER('CCR By Report Year'!AG249)=TRUE,HLOOKUP('CCR By Report Year'!AG249,'CCR By Report Year'!$A$4:$H$254,FinalData!$A249+1,FALSE),"..")</f>
        <v>..</v>
      </c>
      <c r="K249" t="str">
        <f>IF(ISNUMBER('CCR By Report Year'!AH249)=TRUE,HLOOKUP('CCR By Report Year'!AH249,'CCR By Report Year'!$A$4:$H$254,FinalData!$A249+1,FALSE),"..")</f>
        <v>..</v>
      </c>
      <c r="L249" t="str">
        <f>IF(ISNUMBER('CCR By Report Year'!AI249)=TRUE,HLOOKUP('CCR By Report Year'!AI249,'CCR By Report Year'!$A$4:$H$254,FinalData!$A249+1,FALSE),"..")</f>
        <v>..</v>
      </c>
      <c r="M249" t="str">
        <f>IF(ISNUMBER('CCR By Report Year'!AJ249)=TRUE,HLOOKUP('CCR By Report Year'!AJ249,'CCR By Report Year'!$A$4:$H$254,FinalData!$A249+1,FALSE),"..")</f>
        <v>..</v>
      </c>
      <c r="N249" t="str">
        <f>IF(ISNUMBER('CCR By Report Year'!Z249)=TRUE,HLOOKUP('CCR By Report Year'!Z249,'CCR By Report Year'!$J$4:$P$254,FinalData!$A249+1,FALSE),"..")</f>
        <v>..</v>
      </c>
      <c r="O249" t="str">
        <f>IF(ISNUMBER('CCR By Report Year'!AA249)=TRUE,HLOOKUP('CCR By Report Year'!AA249,'CCR By Report Year'!$J$4:$P$254,FinalData!$A249+1,FALSE),"..")</f>
        <v>..</v>
      </c>
      <c r="P249" t="str">
        <f>IF(ISNUMBER('CCR By Report Year'!AB249)=TRUE,HLOOKUP('CCR By Report Year'!AB249,'CCR By Report Year'!$J$4:$P$254,FinalData!$A249+1,FALSE),"..")</f>
        <v>..</v>
      </c>
      <c r="Q249" t="str">
        <f>IF(ISNUMBER('CCR By Report Year'!AC249)=TRUE,HLOOKUP('CCR By Report Year'!AC249,'CCR By Report Year'!$J$4:$P$254,FinalData!$A249+1,FALSE),"..")</f>
        <v>..</v>
      </c>
      <c r="R249" t="str">
        <f>IF(ISNUMBER('CCR By Report Year'!AD249)=TRUE,HLOOKUP('CCR By Report Year'!AD249,'CCR By Report Year'!$J$4:$P$254,FinalData!$A249+1,FALSE),"..")</f>
        <v>..</v>
      </c>
      <c r="S249" t="str">
        <f>IF(ISNUMBER('CCR By Report Year'!AE249)=TRUE,HLOOKUP('CCR By Report Year'!AE249,'CCR By Report Year'!$J$4:$P$254,FinalData!$A249+1,FALSE),"..")</f>
        <v>..</v>
      </c>
      <c r="T249" t="str">
        <f>IF(ISNUMBER('CCR By Report Year'!AF249)=TRUE,HLOOKUP('CCR By Report Year'!AF249,'CCR By Report Year'!$J$4:$P$254,FinalData!$A249+1,FALSE),"..")</f>
        <v>..</v>
      </c>
      <c r="U249" t="str">
        <f>IF(ISNUMBER('CCR By Report Year'!AG249)=TRUE,HLOOKUP('CCR By Report Year'!AG249,'CCR By Report Year'!$J$4:$P$254,FinalData!$A249+1,FALSE),"..")</f>
        <v>..</v>
      </c>
      <c r="V249" t="str">
        <f>IF(ISNUMBER('CCR By Report Year'!AH249)=TRUE,HLOOKUP('CCR By Report Year'!AH249,'CCR By Report Year'!$J$4:$P$254,FinalData!$A249+1,FALSE),"..")</f>
        <v>..</v>
      </c>
      <c r="W249" t="str">
        <f>IF(ISNUMBER('CCR By Report Year'!AI249)=TRUE,HLOOKUP('CCR By Report Year'!AI249,'CCR By Report Year'!$J$4:$P$254,FinalData!$A249+1,FALSE),"..")</f>
        <v>..</v>
      </c>
      <c r="X249" t="str">
        <f>IF(ISNUMBER('CCR By Report Year'!AJ249)=TRUE,HLOOKUP('CCR By Report Year'!AJ249,'CCR By Report Year'!$J$4:$P$254,FinalData!$A249+1,FALSE),"..")</f>
        <v>..</v>
      </c>
      <c r="Y249" t="str">
        <f>IF(ISNUMBER('CCR By Report Year'!Z249)=TRUE,HLOOKUP('CCR By Report Year'!Z249,'CCR By Report Year'!$R$4:$X$254,FinalData!$A249+1,FALSE),"..")</f>
        <v>..</v>
      </c>
      <c r="Z249" t="str">
        <f>IF(ISNUMBER('CCR By Report Year'!AA249)=TRUE,HLOOKUP('CCR By Report Year'!AA249,'CCR By Report Year'!$R$4:$X$254,FinalData!$A249+1,FALSE),"..")</f>
        <v>..</v>
      </c>
      <c r="AA249" t="str">
        <f>IF(ISNUMBER('CCR By Report Year'!AB249)=TRUE,HLOOKUP('CCR By Report Year'!AB249,'CCR By Report Year'!$R$4:$X$254,FinalData!$A249+1,FALSE),"..")</f>
        <v>..</v>
      </c>
      <c r="AB249" t="str">
        <f>IF(ISNUMBER('CCR By Report Year'!AC249)=TRUE,HLOOKUP('CCR By Report Year'!AC249,'CCR By Report Year'!$R$4:$X$254,FinalData!$A249+1,FALSE),"..")</f>
        <v>..</v>
      </c>
      <c r="AC249" t="str">
        <f>IF(ISNUMBER('CCR By Report Year'!AD249)=TRUE,HLOOKUP('CCR By Report Year'!AD249,'CCR By Report Year'!$R$4:$X$254,FinalData!$A249+1,FALSE),"..")</f>
        <v>..</v>
      </c>
      <c r="AD249" t="str">
        <f>IF(ISNUMBER('CCR By Report Year'!AE249)=TRUE,HLOOKUP('CCR By Report Year'!AE249,'CCR By Report Year'!$R$4:$X$254,FinalData!$A249+1,FALSE),"..")</f>
        <v>..</v>
      </c>
      <c r="AE249" t="str">
        <f>IF(ISNUMBER('CCR By Report Year'!AF249)=TRUE,HLOOKUP('CCR By Report Year'!AF249,'CCR By Report Year'!$R$4:$X$254,FinalData!$A249+1,FALSE),"..")</f>
        <v>..</v>
      </c>
      <c r="AF249" t="str">
        <f>IF(ISNUMBER('CCR By Report Year'!AG249)=TRUE,HLOOKUP('CCR By Report Year'!AG249,'CCR By Report Year'!$R$4:$X$254,FinalData!$A249+1,FALSE),"..")</f>
        <v>..</v>
      </c>
      <c r="AG249" t="str">
        <f>IF(ISNUMBER('CCR By Report Year'!AH249)=TRUE,HLOOKUP('CCR By Report Year'!AH249,'CCR By Report Year'!$R$4:$X$254,FinalData!$A249+1,FALSE),"..")</f>
        <v>..</v>
      </c>
      <c r="AH249" t="str">
        <f>IF(ISNUMBER('CCR By Report Year'!AI249)=TRUE,HLOOKUP('CCR By Report Year'!AI249,'CCR By Report Year'!$R$4:$X$254,FinalData!$A249+1,FALSE),"..")</f>
        <v>..</v>
      </c>
      <c r="AI249" t="str">
        <f>IF(ISNUMBER('CCR By Report Year'!AJ249)=TRUE,HLOOKUP('CCR By Report Year'!AJ249,'CCR By Report Year'!$R$4:$X$254,FinalData!$A249+1,FALSE),"..")</f>
        <v>..</v>
      </c>
    </row>
    <row r="250" spans="1:35" x14ac:dyDescent="0.35">
      <c r="A250">
        <v>246</v>
      </c>
      <c r="B250" s="19" t="s">
        <v>245</v>
      </c>
      <c r="C250" t="str">
        <f>IF(ISNUMBER('CCR By Report Year'!Z250)=TRUE,HLOOKUP('CCR By Report Year'!Z250,'CCR By Report Year'!$A$4:$H$254,FinalData!$A250+1,FALSE),"..")</f>
        <v>..</v>
      </c>
      <c r="D250" t="str">
        <f>IF(ISNUMBER('CCR By Report Year'!AA250)=TRUE,HLOOKUP('CCR By Report Year'!AA250,'CCR By Report Year'!$A$4:$H$254,FinalData!$A250+1,FALSE),"..")</f>
        <v>..</v>
      </c>
      <c r="E250" t="str">
        <f>IF(ISNUMBER('CCR By Report Year'!AB250)=TRUE,HLOOKUP('CCR By Report Year'!AB250,'CCR By Report Year'!$A$4:$H$254,FinalData!$A250+1,FALSE),"..")</f>
        <v>..</v>
      </c>
      <c r="F250" t="str">
        <f>IF(ISNUMBER('CCR By Report Year'!AC250)=TRUE,HLOOKUP('CCR By Report Year'!AC250,'CCR By Report Year'!$A$4:$H$254,FinalData!$A250+1,FALSE),"..")</f>
        <v>..</v>
      </c>
      <c r="G250" t="str">
        <f>IF(ISNUMBER('CCR By Report Year'!AD250)=TRUE,HLOOKUP('CCR By Report Year'!AD250,'CCR By Report Year'!$A$4:$H$254,FinalData!$A250+1,FALSE),"..")</f>
        <v>..</v>
      </c>
      <c r="H250" t="str">
        <f>IF(ISNUMBER('CCR By Report Year'!AE250)=TRUE,HLOOKUP('CCR By Report Year'!AE250,'CCR By Report Year'!$A$4:$H$254,FinalData!$A250+1,FALSE),"..")</f>
        <v>..</v>
      </c>
      <c r="I250" t="str">
        <f>IF(ISNUMBER('CCR By Report Year'!AF250)=TRUE,HLOOKUP('CCR By Report Year'!AF250,'CCR By Report Year'!$A$4:$H$254,FinalData!$A250+1,FALSE),"..")</f>
        <v>..</v>
      </c>
      <c r="J250" t="str">
        <f>IF(ISNUMBER('CCR By Report Year'!AG250)=TRUE,HLOOKUP('CCR By Report Year'!AG250,'CCR By Report Year'!$A$4:$H$254,FinalData!$A250+1,FALSE),"..")</f>
        <v>..</v>
      </c>
      <c r="K250" t="str">
        <f>IF(ISNUMBER('CCR By Report Year'!AH250)=TRUE,HLOOKUP('CCR By Report Year'!AH250,'CCR By Report Year'!$A$4:$H$254,FinalData!$A250+1,FALSE),"..")</f>
        <v>..</v>
      </c>
      <c r="L250" t="str">
        <f>IF(ISNUMBER('CCR By Report Year'!AI250)=TRUE,HLOOKUP('CCR By Report Year'!AI250,'CCR By Report Year'!$A$4:$H$254,FinalData!$A250+1,FALSE),"..")</f>
        <v>..</v>
      </c>
      <c r="M250" t="str">
        <f>IF(ISNUMBER('CCR By Report Year'!AJ250)=TRUE,HLOOKUP('CCR By Report Year'!AJ250,'CCR By Report Year'!$A$4:$H$254,FinalData!$A250+1,FALSE),"..")</f>
        <v>..</v>
      </c>
      <c r="N250" t="str">
        <f>IF(ISNUMBER('CCR By Report Year'!Z250)=TRUE,HLOOKUP('CCR By Report Year'!Z250,'CCR By Report Year'!$J$4:$P$254,FinalData!$A250+1,FALSE),"..")</f>
        <v>..</v>
      </c>
      <c r="O250" t="str">
        <f>IF(ISNUMBER('CCR By Report Year'!AA250)=TRUE,HLOOKUP('CCR By Report Year'!AA250,'CCR By Report Year'!$J$4:$P$254,FinalData!$A250+1,FALSE),"..")</f>
        <v>..</v>
      </c>
      <c r="P250" t="str">
        <f>IF(ISNUMBER('CCR By Report Year'!AB250)=TRUE,HLOOKUP('CCR By Report Year'!AB250,'CCR By Report Year'!$J$4:$P$254,FinalData!$A250+1,FALSE),"..")</f>
        <v>..</v>
      </c>
      <c r="Q250" t="str">
        <f>IF(ISNUMBER('CCR By Report Year'!AC250)=TRUE,HLOOKUP('CCR By Report Year'!AC250,'CCR By Report Year'!$J$4:$P$254,FinalData!$A250+1,FALSE),"..")</f>
        <v>..</v>
      </c>
      <c r="R250" t="str">
        <f>IF(ISNUMBER('CCR By Report Year'!AD250)=TRUE,HLOOKUP('CCR By Report Year'!AD250,'CCR By Report Year'!$J$4:$P$254,FinalData!$A250+1,FALSE),"..")</f>
        <v>..</v>
      </c>
      <c r="S250" t="str">
        <f>IF(ISNUMBER('CCR By Report Year'!AE250)=TRUE,HLOOKUP('CCR By Report Year'!AE250,'CCR By Report Year'!$J$4:$P$254,FinalData!$A250+1,FALSE),"..")</f>
        <v>..</v>
      </c>
      <c r="T250" t="str">
        <f>IF(ISNUMBER('CCR By Report Year'!AF250)=TRUE,HLOOKUP('CCR By Report Year'!AF250,'CCR By Report Year'!$J$4:$P$254,FinalData!$A250+1,FALSE),"..")</f>
        <v>..</v>
      </c>
      <c r="U250" t="str">
        <f>IF(ISNUMBER('CCR By Report Year'!AG250)=TRUE,HLOOKUP('CCR By Report Year'!AG250,'CCR By Report Year'!$J$4:$P$254,FinalData!$A250+1,FALSE),"..")</f>
        <v>..</v>
      </c>
      <c r="V250" t="str">
        <f>IF(ISNUMBER('CCR By Report Year'!AH250)=TRUE,HLOOKUP('CCR By Report Year'!AH250,'CCR By Report Year'!$J$4:$P$254,FinalData!$A250+1,FALSE),"..")</f>
        <v>..</v>
      </c>
      <c r="W250" t="str">
        <f>IF(ISNUMBER('CCR By Report Year'!AI250)=TRUE,HLOOKUP('CCR By Report Year'!AI250,'CCR By Report Year'!$J$4:$P$254,FinalData!$A250+1,FALSE),"..")</f>
        <v>..</v>
      </c>
      <c r="X250" t="str">
        <f>IF(ISNUMBER('CCR By Report Year'!AJ250)=TRUE,HLOOKUP('CCR By Report Year'!AJ250,'CCR By Report Year'!$J$4:$P$254,FinalData!$A250+1,FALSE),"..")</f>
        <v>..</v>
      </c>
      <c r="Y250" t="str">
        <f>IF(ISNUMBER('CCR By Report Year'!Z250)=TRUE,HLOOKUP('CCR By Report Year'!Z250,'CCR By Report Year'!$R$4:$X$254,FinalData!$A250+1,FALSE),"..")</f>
        <v>..</v>
      </c>
      <c r="Z250" t="str">
        <f>IF(ISNUMBER('CCR By Report Year'!AA250)=TRUE,HLOOKUP('CCR By Report Year'!AA250,'CCR By Report Year'!$R$4:$X$254,FinalData!$A250+1,FALSE),"..")</f>
        <v>..</v>
      </c>
      <c r="AA250" t="str">
        <f>IF(ISNUMBER('CCR By Report Year'!AB250)=TRUE,HLOOKUP('CCR By Report Year'!AB250,'CCR By Report Year'!$R$4:$X$254,FinalData!$A250+1,FALSE),"..")</f>
        <v>..</v>
      </c>
      <c r="AB250" t="str">
        <f>IF(ISNUMBER('CCR By Report Year'!AC250)=TRUE,HLOOKUP('CCR By Report Year'!AC250,'CCR By Report Year'!$R$4:$X$254,FinalData!$A250+1,FALSE),"..")</f>
        <v>..</v>
      </c>
      <c r="AC250" t="str">
        <f>IF(ISNUMBER('CCR By Report Year'!AD250)=TRUE,HLOOKUP('CCR By Report Year'!AD250,'CCR By Report Year'!$R$4:$X$254,FinalData!$A250+1,FALSE),"..")</f>
        <v>..</v>
      </c>
      <c r="AD250" t="str">
        <f>IF(ISNUMBER('CCR By Report Year'!AE250)=TRUE,HLOOKUP('CCR By Report Year'!AE250,'CCR By Report Year'!$R$4:$X$254,FinalData!$A250+1,FALSE),"..")</f>
        <v>..</v>
      </c>
      <c r="AE250" t="str">
        <f>IF(ISNUMBER('CCR By Report Year'!AF250)=TRUE,HLOOKUP('CCR By Report Year'!AF250,'CCR By Report Year'!$R$4:$X$254,FinalData!$A250+1,FALSE),"..")</f>
        <v>..</v>
      </c>
      <c r="AF250" t="str">
        <f>IF(ISNUMBER('CCR By Report Year'!AG250)=TRUE,HLOOKUP('CCR By Report Year'!AG250,'CCR By Report Year'!$R$4:$X$254,FinalData!$A250+1,FALSE),"..")</f>
        <v>..</v>
      </c>
      <c r="AG250" t="str">
        <f>IF(ISNUMBER('CCR By Report Year'!AH250)=TRUE,HLOOKUP('CCR By Report Year'!AH250,'CCR By Report Year'!$R$4:$X$254,FinalData!$A250+1,FALSE),"..")</f>
        <v>..</v>
      </c>
      <c r="AH250" t="str">
        <f>IF(ISNUMBER('CCR By Report Year'!AI250)=TRUE,HLOOKUP('CCR By Report Year'!AI250,'CCR By Report Year'!$R$4:$X$254,FinalData!$A250+1,FALSE),"..")</f>
        <v>..</v>
      </c>
      <c r="AI250" t="str">
        <f>IF(ISNUMBER('CCR By Report Year'!AJ250)=TRUE,HLOOKUP('CCR By Report Year'!AJ250,'CCR By Report Year'!$R$4:$X$254,FinalData!$A250+1,FALSE),"..")</f>
        <v>..</v>
      </c>
    </row>
    <row r="251" spans="1:35" x14ac:dyDescent="0.35">
      <c r="A251">
        <v>247</v>
      </c>
      <c r="B251" t="s">
        <v>246</v>
      </c>
      <c r="C251" t="str">
        <f>IF(ISNUMBER('CCR By Report Year'!Z251)=TRUE,HLOOKUP('CCR By Report Year'!Z251,'CCR By Report Year'!$A$4:$H$254,FinalData!$A251+1,FALSE),"..")</f>
        <v>..</v>
      </c>
      <c r="D251" t="str">
        <f>IF(ISNUMBER('CCR By Report Year'!AA251)=TRUE,HLOOKUP('CCR By Report Year'!AA251,'CCR By Report Year'!$A$4:$H$254,FinalData!$A251+1,FALSE),"..")</f>
        <v>..</v>
      </c>
      <c r="E251">
        <f>IF(ISNUMBER('CCR By Report Year'!AB251)=TRUE,HLOOKUP('CCR By Report Year'!AB251,'CCR By Report Year'!$A$4:$H$254,FinalData!$A251+1,FALSE),"..")</f>
        <v>0.71762755102040821</v>
      </c>
      <c r="F251">
        <f>IF(ISNUMBER('CCR By Report Year'!AC251)=TRUE,HLOOKUP('CCR By Report Year'!AC251,'CCR By Report Year'!$A$4:$H$254,FinalData!$A251+1,FALSE),"..")</f>
        <v>0.71139455782312921</v>
      </c>
      <c r="G251">
        <f>IF(ISNUMBER('CCR By Report Year'!AD251)=TRUE,HLOOKUP('CCR By Report Year'!AD251,'CCR By Report Year'!$A$4:$H$254,FinalData!$A251+1,FALSE),"..")</f>
        <v>0.71139455782312921</v>
      </c>
      <c r="H251">
        <f>IF(ISNUMBER('CCR By Report Year'!AE251)=TRUE,HLOOKUP('CCR By Report Year'!AE251,'CCR By Report Year'!$A$4:$H$254,FinalData!$A251+1,FALSE),"..")</f>
        <v>0.71139455782312921</v>
      </c>
      <c r="I251">
        <f>IF(ISNUMBER('CCR By Report Year'!AF251)=TRUE,HLOOKUP('CCR By Report Year'!AF251,'CCR By Report Year'!$A$4:$H$254,FinalData!$A251+1,FALSE),"..")</f>
        <v>0.71139455782312921</v>
      </c>
      <c r="J251">
        <f>IF(ISNUMBER('CCR By Report Year'!AG251)=TRUE,HLOOKUP('CCR By Report Year'!AG251,'CCR By Report Year'!$A$4:$H$254,FinalData!$A251+1,FALSE),"..")</f>
        <v>0.70348639455782314</v>
      </c>
      <c r="K251">
        <f>IF(ISNUMBER('CCR By Report Year'!AH251)=TRUE,HLOOKUP('CCR By Report Year'!AH251,'CCR By Report Year'!$A$4:$H$254,FinalData!$A251+1,FALSE),"..")</f>
        <v>0.70348639455782314</v>
      </c>
      <c r="L251">
        <f>IF(ISNUMBER('CCR By Report Year'!AI251)=TRUE,HLOOKUP('CCR By Report Year'!AI251,'CCR By Report Year'!$A$4:$H$254,FinalData!$A251+1,FALSE),"..")</f>
        <v>0.70348639455782314</v>
      </c>
      <c r="M251">
        <f>IF(ISNUMBER('CCR By Report Year'!AJ251)=TRUE,HLOOKUP('CCR By Report Year'!AJ251,'CCR By Report Year'!$A$4:$H$254,FinalData!$A251+1,FALSE),"..")</f>
        <v>0.70348639455782314</v>
      </c>
      <c r="N251" t="str">
        <f>IF(ISNUMBER('CCR By Report Year'!Z251)=TRUE,HLOOKUP('CCR By Report Year'!Z251,'CCR By Report Year'!$J$4:$P$254,FinalData!$A251+1,FALSE),"..")</f>
        <v>..</v>
      </c>
      <c r="O251" t="str">
        <f>IF(ISNUMBER('CCR By Report Year'!AA251)=TRUE,HLOOKUP('CCR By Report Year'!AA251,'CCR By Report Year'!$J$4:$P$254,FinalData!$A251+1,FALSE),"..")</f>
        <v>..</v>
      </c>
      <c r="P251">
        <f>IF(ISNUMBER('CCR By Report Year'!AB251)=TRUE,HLOOKUP('CCR By Report Year'!AB251,'CCR By Report Year'!$J$4:$P$254,FinalData!$A251+1,FALSE),"..")</f>
        <v>0.63476190476190475</v>
      </c>
      <c r="Q251">
        <f>IF(ISNUMBER('CCR By Report Year'!AC251)=TRUE,HLOOKUP('CCR By Report Year'!AC251,'CCR By Report Year'!$J$4:$P$254,FinalData!$A251+1,FALSE),"..")</f>
        <v>0.61071428571428577</v>
      </c>
      <c r="R251">
        <f>IF(ISNUMBER('CCR By Report Year'!AD251)=TRUE,HLOOKUP('CCR By Report Year'!AD251,'CCR By Report Year'!$J$4:$P$254,FinalData!$A251+1,FALSE),"..")</f>
        <v>0.61071428571428577</v>
      </c>
      <c r="S251">
        <f>IF(ISNUMBER('CCR By Report Year'!AE251)=TRUE,HLOOKUP('CCR By Report Year'!AE251,'CCR By Report Year'!$J$4:$P$254,FinalData!$A251+1,FALSE),"..")</f>
        <v>0.61071428571428577</v>
      </c>
      <c r="T251">
        <f>IF(ISNUMBER('CCR By Report Year'!AF251)=TRUE,HLOOKUP('CCR By Report Year'!AF251,'CCR By Report Year'!$J$4:$P$254,FinalData!$A251+1,FALSE),"..")</f>
        <v>0.61071428571428577</v>
      </c>
      <c r="U251">
        <f>IF(ISNUMBER('CCR By Report Year'!AG251)=TRUE,HLOOKUP('CCR By Report Year'!AG251,'CCR By Report Year'!$J$4:$P$254,FinalData!$A251+1,FALSE),"..")</f>
        <v>0.62261904761904763</v>
      </c>
      <c r="V251">
        <f>IF(ISNUMBER('CCR By Report Year'!AH251)=TRUE,HLOOKUP('CCR By Report Year'!AH251,'CCR By Report Year'!$J$4:$P$254,FinalData!$A251+1,FALSE),"..")</f>
        <v>0.62261904761904763</v>
      </c>
      <c r="W251">
        <f>IF(ISNUMBER('CCR By Report Year'!AI251)=TRUE,HLOOKUP('CCR By Report Year'!AI251,'CCR By Report Year'!$J$4:$P$254,FinalData!$A251+1,FALSE),"..")</f>
        <v>0.62261904761904763</v>
      </c>
      <c r="X251">
        <f>IF(ISNUMBER('CCR By Report Year'!AJ251)=TRUE,HLOOKUP('CCR By Report Year'!AJ251,'CCR By Report Year'!$J$4:$P$254,FinalData!$A251+1,FALSE),"..")</f>
        <v>0.62261904761904763</v>
      </c>
      <c r="Y251" t="str">
        <f>IF(ISNUMBER('CCR By Report Year'!Z251)=TRUE,HLOOKUP('CCR By Report Year'!Z251,'CCR By Report Year'!$R$4:$X$254,FinalData!$A251+1,FALSE),"..")</f>
        <v>..</v>
      </c>
      <c r="Z251" t="str">
        <f>IF(ISNUMBER('CCR By Report Year'!AA251)=TRUE,HLOOKUP('CCR By Report Year'!AA251,'CCR By Report Year'!$R$4:$X$254,FinalData!$A251+1,FALSE),"..")</f>
        <v>..</v>
      </c>
      <c r="AA251">
        <f>IF(ISNUMBER('CCR By Report Year'!AB251)=TRUE,HLOOKUP('CCR By Report Year'!AB251,'CCR By Report Year'!$R$4:$X$254,FinalData!$A251+1,FALSE),"..")</f>
        <v>0.55841836734693884</v>
      </c>
      <c r="AB251">
        <f>IF(ISNUMBER('CCR By Report Year'!AC251)=TRUE,HLOOKUP('CCR By Report Year'!AC251,'CCR By Report Year'!$R$4:$X$254,FinalData!$A251+1,FALSE),"..")</f>
        <v>0.55654761904761896</v>
      </c>
      <c r="AC251">
        <f>IF(ISNUMBER('CCR By Report Year'!AD251)=TRUE,HLOOKUP('CCR By Report Year'!AD251,'CCR By Report Year'!$R$4:$X$254,FinalData!$A251+1,FALSE),"..")</f>
        <v>0.55654761904761896</v>
      </c>
      <c r="AD251">
        <f>IF(ISNUMBER('CCR By Report Year'!AE251)=TRUE,HLOOKUP('CCR By Report Year'!AE251,'CCR By Report Year'!$R$4:$X$254,FinalData!$A251+1,FALSE),"..")</f>
        <v>0.55654761904761896</v>
      </c>
      <c r="AE251">
        <f>IF(ISNUMBER('CCR By Report Year'!AF251)=TRUE,HLOOKUP('CCR By Report Year'!AF251,'CCR By Report Year'!$R$4:$X$254,FinalData!$A251+1,FALSE),"..")</f>
        <v>0.55654761904761896</v>
      </c>
      <c r="AF251">
        <f>IF(ISNUMBER('CCR By Report Year'!AG251)=TRUE,HLOOKUP('CCR By Report Year'!AG251,'CCR By Report Year'!$R$4:$X$254,FinalData!$A251+1,FALSE),"..")</f>
        <v>0.55654761904761907</v>
      </c>
      <c r="AG251">
        <f>IF(ISNUMBER('CCR By Report Year'!AH251)=TRUE,HLOOKUP('CCR By Report Year'!AH251,'CCR By Report Year'!$R$4:$X$254,FinalData!$A251+1,FALSE),"..")</f>
        <v>0.55654761904761907</v>
      </c>
      <c r="AH251">
        <f>IF(ISNUMBER('CCR By Report Year'!AI251)=TRUE,HLOOKUP('CCR By Report Year'!AI251,'CCR By Report Year'!$R$4:$X$254,FinalData!$A251+1,FALSE),"..")</f>
        <v>0.55654761904761907</v>
      </c>
      <c r="AI251">
        <f>IF(ISNUMBER('CCR By Report Year'!AJ251)=TRUE,HLOOKUP('CCR By Report Year'!AJ251,'CCR By Report Year'!$R$4:$X$254,FinalData!$A251+1,FALSE),"..")</f>
        <v>0.55654761904761907</v>
      </c>
    </row>
    <row r="252" spans="1:35" x14ac:dyDescent="0.35">
      <c r="A252">
        <v>248</v>
      </c>
      <c r="B252" t="s">
        <v>247</v>
      </c>
      <c r="C252" t="str">
        <f>IF(ISNUMBER('CCR By Report Year'!Z252)=TRUE,HLOOKUP('CCR By Report Year'!Z252,'CCR By Report Year'!$A$4:$H$254,FinalData!$A252+1,FALSE),"..")</f>
        <v>..</v>
      </c>
      <c r="D252" t="str">
        <f>IF(ISNUMBER('CCR By Report Year'!AA252)=TRUE,HLOOKUP('CCR By Report Year'!AA252,'CCR By Report Year'!$A$4:$H$254,FinalData!$A252+1,FALSE),"..")</f>
        <v>..</v>
      </c>
      <c r="E252" t="str">
        <f>IF(ISNUMBER('CCR By Report Year'!AB252)=TRUE,HLOOKUP('CCR By Report Year'!AB252,'CCR By Report Year'!$A$4:$H$254,FinalData!$A252+1,FALSE),"..")</f>
        <v>..</v>
      </c>
      <c r="F252" t="str">
        <f>IF(ISNUMBER('CCR By Report Year'!AC252)=TRUE,HLOOKUP('CCR By Report Year'!AC252,'CCR By Report Year'!$A$4:$H$254,FinalData!$A252+1,FALSE),"..")</f>
        <v>..</v>
      </c>
      <c r="G252" t="str">
        <f>IF(ISNUMBER('CCR By Report Year'!AD252)=TRUE,HLOOKUP('CCR By Report Year'!AD252,'CCR By Report Year'!$A$4:$H$254,FinalData!$A252+1,FALSE),"..")</f>
        <v>..</v>
      </c>
      <c r="H252" t="str">
        <f>IF(ISNUMBER('CCR By Report Year'!AE252)=TRUE,HLOOKUP('CCR By Report Year'!AE252,'CCR By Report Year'!$A$4:$H$254,FinalData!$A252+1,FALSE),"..")</f>
        <v>..</v>
      </c>
      <c r="I252">
        <f>IF(ISNUMBER('CCR By Report Year'!AF252)=TRUE,HLOOKUP('CCR By Report Year'!AF252,'CCR By Report Year'!$A$4:$H$254,FinalData!$A252+1,FALSE),"..")</f>
        <v>0.2505527210884354</v>
      </c>
      <c r="J252">
        <f>IF(ISNUMBER('CCR By Report Year'!AG252)=TRUE,HLOOKUP('CCR By Report Year'!AG252,'CCR By Report Year'!$A$4:$H$254,FinalData!$A252+1,FALSE),"..")</f>
        <v>0.21717687074829933</v>
      </c>
      <c r="K252">
        <f>IF(ISNUMBER('CCR By Report Year'!AH252)=TRUE,HLOOKUP('CCR By Report Year'!AH252,'CCR By Report Year'!$A$4:$H$254,FinalData!$A252+1,FALSE),"..")</f>
        <v>0.21717687074829933</v>
      </c>
      <c r="L252">
        <f>IF(ISNUMBER('CCR By Report Year'!AI252)=TRUE,HLOOKUP('CCR By Report Year'!AI252,'CCR By Report Year'!$A$4:$H$254,FinalData!$A252+1,FALSE),"..")</f>
        <v>0.21717687074829933</v>
      </c>
      <c r="M252">
        <f>IF(ISNUMBER('CCR By Report Year'!AJ252)=TRUE,HLOOKUP('CCR By Report Year'!AJ252,'CCR By Report Year'!$A$4:$H$254,FinalData!$A252+1,FALSE),"..")</f>
        <v>0.21717687074829933</v>
      </c>
      <c r="N252" t="str">
        <f>IF(ISNUMBER('CCR By Report Year'!Z252)=TRUE,HLOOKUP('CCR By Report Year'!Z252,'CCR By Report Year'!$J$4:$P$254,FinalData!$A252+1,FALSE),"..")</f>
        <v>..</v>
      </c>
      <c r="O252" t="str">
        <f>IF(ISNUMBER('CCR By Report Year'!AA252)=TRUE,HLOOKUP('CCR By Report Year'!AA252,'CCR By Report Year'!$J$4:$P$254,FinalData!$A252+1,FALSE),"..")</f>
        <v>..</v>
      </c>
      <c r="P252" t="str">
        <f>IF(ISNUMBER('CCR By Report Year'!AB252)=TRUE,HLOOKUP('CCR By Report Year'!AB252,'CCR By Report Year'!$J$4:$P$254,FinalData!$A252+1,FALSE),"..")</f>
        <v>..</v>
      </c>
      <c r="Q252" t="str">
        <f>IF(ISNUMBER('CCR By Report Year'!AC252)=TRUE,HLOOKUP('CCR By Report Year'!AC252,'CCR By Report Year'!$J$4:$P$254,FinalData!$A252+1,FALSE),"..")</f>
        <v>..</v>
      </c>
      <c r="R252" t="str">
        <f>IF(ISNUMBER('CCR By Report Year'!AD252)=TRUE,HLOOKUP('CCR By Report Year'!AD252,'CCR By Report Year'!$J$4:$P$254,FinalData!$A252+1,FALSE),"..")</f>
        <v>..</v>
      </c>
      <c r="S252" t="str">
        <f>IF(ISNUMBER('CCR By Report Year'!AE252)=TRUE,HLOOKUP('CCR By Report Year'!AE252,'CCR By Report Year'!$J$4:$P$254,FinalData!$A252+1,FALSE),"..")</f>
        <v>..</v>
      </c>
      <c r="T252">
        <f>IF(ISNUMBER('CCR By Report Year'!AF252)=TRUE,HLOOKUP('CCR By Report Year'!AF252,'CCR By Report Year'!$J$4:$P$254,FinalData!$A252+1,FALSE),"..")</f>
        <v>0.16428571428571428</v>
      </c>
      <c r="U252">
        <f>IF(ISNUMBER('CCR By Report Year'!AG252)=TRUE,HLOOKUP('CCR By Report Year'!AG252,'CCR By Report Year'!$J$4:$P$254,FinalData!$A252+1,FALSE),"..")</f>
        <v>0.14821428571428572</v>
      </c>
      <c r="V252">
        <f>IF(ISNUMBER('CCR By Report Year'!AH252)=TRUE,HLOOKUP('CCR By Report Year'!AH252,'CCR By Report Year'!$J$4:$P$254,FinalData!$A252+1,FALSE),"..")</f>
        <v>0.14821428571428572</v>
      </c>
      <c r="W252">
        <f>IF(ISNUMBER('CCR By Report Year'!AI252)=TRUE,HLOOKUP('CCR By Report Year'!AI252,'CCR By Report Year'!$J$4:$P$254,FinalData!$A252+1,FALSE),"..")</f>
        <v>0.14821428571428572</v>
      </c>
      <c r="X252">
        <f>IF(ISNUMBER('CCR By Report Year'!AJ252)=TRUE,HLOOKUP('CCR By Report Year'!AJ252,'CCR By Report Year'!$J$4:$P$254,FinalData!$A252+1,FALSE),"..")</f>
        <v>0.14821428571428572</v>
      </c>
      <c r="Y252" t="str">
        <f>IF(ISNUMBER('CCR By Report Year'!Z252)=TRUE,HLOOKUP('CCR By Report Year'!Z252,'CCR By Report Year'!$R$4:$X$254,FinalData!$A252+1,FALSE),"..")</f>
        <v>..</v>
      </c>
      <c r="Z252" t="str">
        <f>IF(ISNUMBER('CCR By Report Year'!AA252)=TRUE,HLOOKUP('CCR By Report Year'!AA252,'CCR By Report Year'!$R$4:$X$254,FinalData!$A252+1,FALSE),"..")</f>
        <v>..</v>
      </c>
      <c r="AA252" t="str">
        <f>IF(ISNUMBER('CCR By Report Year'!AB252)=TRUE,HLOOKUP('CCR By Report Year'!AB252,'CCR By Report Year'!$R$4:$X$254,FinalData!$A252+1,FALSE),"..")</f>
        <v>..</v>
      </c>
      <c r="AB252" t="str">
        <f>IF(ISNUMBER('CCR By Report Year'!AC252)=TRUE,HLOOKUP('CCR By Report Year'!AC252,'CCR By Report Year'!$R$4:$X$254,FinalData!$A252+1,FALSE),"..")</f>
        <v>..</v>
      </c>
      <c r="AC252" t="str">
        <f>IF(ISNUMBER('CCR By Report Year'!AD252)=TRUE,HLOOKUP('CCR By Report Year'!AD252,'CCR By Report Year'!$R$4:$X$254,FinalData!$A252+1,FALSE),"..")</f>
        <v>..</v>
      </c>
      <c r="AD252" t="str">
        <f>IF(ISNUMBER('CCR By Report Year'!AE252)=TRUE,HLOOKUP('CCR By Report Year'!AE252,'CCR By Report Year'!$R$4:$X$254,FinalData!$A252+1,FALSE),"..")</f>
        <v>..</v>
      </c>
      <c r="AE252">
        <f>IF(ISNUMBER('CCR By Report Year'!AF252)=TRUE,HLOOKUP('CCR By Report Year'!AF252,'CCR By Report Year'!$R$4:$X$254,FinalData!$A252+1,FALSE),"..")</f>
        <v>0.15178571428571427</v>
      </c>
      <c r="AF252">
        <f>IF(ISNUMBER('CCR By Report Year'!AG252)=TRUE,HLOOKUP('CCR By Report Year'!AG252,'CCR By Report Year'!$R$4:$X$254,FinalData!$A252+1,FALSE),"..")</f>
        <v>0.14345238095238094</v>
      </c>
      <c r="AG252">
        <f>IF(ISNUMBER('CCR By Report Year'!AH252)=TRUE,HLOOKUP('CCR By Report Year'!AH252,'CCR By Report Year'!$R$4:$X$254,FinalData!$A252+1,FALSE),"..")</f>
        <v>0.14345238095238094</v>
      </c>
      <c r="AH252">
        <f>IF(ISNUMBER('CCR By Report Year'!AI252)=TRUE,HLOOKUP('CCR By Report Year'!AI252,'CCR By Report Year'!$R$4:$X$254,FinalData!$A252+1,FALSE),"..")</f>
        <v>0.14345238095238094</v>
      </c>
      <c r="AI252">
        <f>IF(ISNUMBER('CCR By Report Year'!AJ252)=TRUE,HLOOKUP('CCR By Report Year'!AJ252,'CCR By Report Year'!$R$4:$X$254,FinalData!$A252+1,FALSE),"..")</f>
        <v>0.14345238095238094</v>
      </c>
    </row>
    <row r="253" spans="1:35" x14ac:dyDescent="0.35">
      <c r="A253">
        <v>249</v>
      </c>
      <c r="B253" t="s">
        <v>248</v>
      </c>
      <c r="C253" t="str">
        <f>IF(ISNUMBER('CCR By Report Year'!Z253)=TRUE,HLOOKUP('CCR By Report Year'!Z253,'CCR By Report Year'!$A$4:$H$254,FinalData!$A253+1,FALSE),"..")</f>
        <v>..</v>
      </c>
      <c r="D253">
        <f>IF(ISNUMBER('CCR By Report Year'!AA253)=TRUE,HLOOKUP('CCR By Report Year'!AA253,'CCR By Report Year'!$A$4:$H$254,FinalData!$A253+1,FALSE),"..")</f>
        <v>0.58630952380952372</v>
      </c>
      <c r="E253">
        <f>IF(ISNUMBER('CCR By Report Year'!AB253)=TRUE,HLOOKUP('CCR By Report Year'!AB253,'CCR By Report Year'!$A$4:$H$254,FinalData!$A253+1,FALSE),"..")</f>
        <v>0.62380952380952381</v>
      </c>
      <c r="F253">
        <f>IF(ISNUMBER('CCR By Report Year'!AC253)=TRUE,HLOOKUP('CCR By Report Year'!AC253,'CCR By Report Year'!$A$4:$H$254,FinalData!$A253+1,FALSE),"..")</f>
        <v>0.62380952380952381</v>
      </c>
      <c r="G253">
        <f>IF(ISNUMBER('CCR By Report Year'!AD253)=TRUE,HLOOKUP('CCR By Report Year'!AD253,'CCR By Report Year'!$A$4:$H$254,FinalData!$A253+1,FALSE),"..")</f>
        <v>0.59707857142857135</v>
      </c>
      <c r="H253">
        <f>IF(ISNUMBER('CCR By Report Year'!AE253)=TRUE,HLOOKUP('CCR By Report Year'!AE253,'CCR By Report Year'!$A$4:$H$254,FinalData!$A253+1,FALSE),"..")</f>
        <v>0.59707857142857135</v>
      </c>
      <c r="I253">
        <f>IF(ISNUMBER('CCR By Report Year'!AF253)=TRUE,HLOOKUP('CCR By Report Year'!AF253,'CCR By Report Year'!$A$4:$H$254,FinalData!$A253+1,FALSE),"..")</f>
        <v>0.59707857142857135</v>
      </c>
      <c r="J253">
        <f>IF(ISNUMBER('CCR By Report Year'!AG253)=TRUE,HLOOKUP('CCR By Report Year'!AG253,'CCR By Report Year'!$A$4:$H$254,FinalData!$A253+1,FALSE),"..")</f>
        <v>0.59707857142857135</v>
      </c>
      <c r="K253">
        <f>IF(ISNUMBER('CCR By Report Year'!AH253)=TRUE,HLOOKUP('CCR By Report Year'!AH253,'CCR By Report Year'!$A$4:$H$254,FinalData!$A253+1,FALSE),"..")</f>
        <v>0.59707857142857135</v>
      </c>
      <c r="L253">
        <f>IF(ISNUMBER('CCR By Report Year'!AI253)=TRUE,HLOOKUP('CCR By Report Year'!AI253,'CCR By Report Year'!$A$4:$H$254,FinalData!$A253+1,FALSE),"..")</f>
        <v>0.59707857142857135</v>
      </c>
      <c r="M253">
        <f>IF(ISNUMBER('CCR By Report Year'!AJ253)=TRUE,HLOOKUP('CCR By Report Year'!AJ253,'CCR By Report Year'!$A$4:$H$254,FinalData!$A253+1,FALSE),"..")</f>
        <v>0.59707857142857135</v>
      </c>
      <c r="N253" t="str">
        <f>IF(ISNUMBER('CCR By Report Year'!Z253)=TRUE,HLOOKUP('CCR By Report Year'!Z253,'CCR By Report Year'!$J$4:$P$254,FinalData!$A253+1,FALSE),"..")</f>
        <v>..</v>
      </c>
      <c r="O253">
        <f>IF(ISNUMBER('CCR By Report Year'!AA253)=TRUE,HLOOKUP('CCR By Report Year'!AA253,'CCR By Report Year'!$J$4:$P$254,FinalData!$A253+1,FALSE),"..")</f>
        <v>0.6071428571428571</v>
      </c>
      <c r="P253">
        <f>IF(ISNUMBER('CCR By Report Year'!AB253)=TRUE,HLOOKUP('CCR By Report Year'!AB253,'CCR By Report Year'!$J$4:$P$254,FinalData!$A253+1,FALSE),"..")</f>
        <v>0.59285714285714286</v>
      </c>
      <c r="Q253">
        <f>IF(ISNUMBER('CCR By Report Year'!AC253)=TRUE,HLOOKUP('CCR By Report Year'!AC253,'CCR By Report Year'!$J$4:$P$254,FinalData!$A253+1,FALSE),"..")</f>
        <v>0.59285714285714286</v>
      </c>
      <c r="R253">
        <f>IF(ISNUMBER('CCR By Report Year'!AD253)=TRUE,HLOOKUP('CCR By Report Year'!AD253,'CCR By Report Year'!$J$4:$P$254,FinalData!$A253+1,FALSE),"..")</f>
        <v>0.58153571428571438</v>
      </c>
      <c r="S253">
        <f>IF(ISNUMBER('CCR By Report Year'!AE253)=TRUE,HLOOKUP('CCR By Report Year'!AE253,'CCR By Report Year'!$J$4:$P$254,FinalData!$A253+1,FALSE),"..")</f>
        <v>0.58153571428571438</v>
      </c>
      <c r="T253">
        <f>IF(ISNUMBER('CCR By Report Year'!AF253)=TRUE,HLOOKUP('CCR By Report Year'!AF253,'CCR By Report Year'!$J$4:$P$254,FinalData!$A253+1,FALSE),"..")</f>
        <v>0.58153571428571438</v>
      </c>
      <c r="U253">
        <f>IF(ISNUMBER('CCR By Report Year'!AG253)=TRUE,HLOOKUP('CCR By Report Year'!AG253,'CCR By Report Year'!$J$4:$P$254,FinalData!$A253+1,FALSE),"..")</f>
        <v>0.58153571428571438</v>
      </c>
      <c r="V253">
        <f>IF(ISNUMBER('CCR By Report Year'!AH253)=TRUE,HLOOKUP('CCR By Report Year'!AH253,'CCR By Report Year'!$J$4:$P$254,FinalData!$A253+1,FALSE),"..")</f>
        <v>0.58153571428571438</v>
      </c>
      <c r="W253">
        <f>IF(ISNUMBER('CCR By Report Year'!AI253)=TRUE,HLOOKUP('CCR By Report Year'!AI253,'CCR By Report Year'!$J$4:$P$254,FinalData!$A253+1,FALSE),"..")</f>
        <v>0.58153571428571438</v>
      </c>
      <c r="X253">
        <f>IF(ISNUMBER('CCR By Report Year'!AJ253)=TRUE,HLOOKUP('CCR By Report Year'!AJ253,'CCR By Report Year'!$J$4:$P$254,FinalData!$A253+1,FALSE),"..")</f>
        <v>0.58153571428571438</v>
      </c>
      <c r="Y253" t="str">
        <f>IF(ISNUMBER('CCR By Report Year'!Z253)=TRUE,HLOOKUP('CCR By Report Year'!Z253,'CCR By Report Year'!$R$4:$X$254,FinalData!$A253+1,FALSE),"..")</f>
        <v>..</v>
      </c>
      <c r="Z253">
        <f>IF(ISNUMBER('CCR By Report Year'!AA253)=TRUE,HLOOKUP('CCR By Report Year'!AA253,'CCR By Report Year'!$R$4:$X$254,FinalData!$A253+1,FALSE),"..")</f>
        <v>0.49404761904761901</v>
      </c>
      <c r="AA253">
        <f>IF(ISNUMBER('CCR By Report Year'!AB253)=TRUE,HLOOKUP('CCR By Report Year'!AB253,'CCR By Report Year'!$R$4:$X$254,FinalData!$A253+1,FALSE),"..")</f>
        <v>0.49438775510204075</v>
      </c>
      <c r="AB253">
        <f>IF(ISNUMBER('CCR By Report Year'!AC253)=TRUE,HLOOKUP('CCR By Report Year'!AC253,'CCR By Report Year'!$R$4:$X$254,FinalData!$A253+1,FALSE),"..")</f>
        <v>0.49438775510204075</v>
      </c>
      <c r="AC253">
        <f>IF(ISNUMBER('CCR By Report Year'!AD253)=TRUE,HLOOKUP('CCR By Report Year'!AD253,'CCR By Report Year'!$R$4:$X$254,FinalData!$A253+1,FALSE),"..")</f>
        <v>0.46653571428571433</v>
      </c>
      <c r="AD253">
        <f>IF(ISNUMBER('CCR By Report Year'!AE253)=TRUE,HLOOKUP('CCR By Report Year'!AE253,'CCR By Report Year'!$R$4:$X$254,FinalData!$A253+1,FALSE),"..")</f>
        <v>0.46653571428571433</v>
      </c>
      <c r="AE253">
        <f>IF(ISNUMBER('CCR By Report Year'!AF253)=TRUE,HLOOKUP('CCR By Report Year'!AF253,'CCR By Report Year'!$R$4:$X$254,FinalData!$A253+1,FALSE),"..")</f>
        <v>0.46653571428571433</v>
      </c>
      <c r="AF253">
        <f>IF(ISNUMBER('CCR By Report Year'!AG253)=TRUE,HLOOKUP('CCR By Report Year'!AG253,'CCR By Report Year'!$R$4:$X$254,FinalData!$A253+1,FALSE),"..")</f>
        <v>0.46653571428571433</v>
      </c>
      <c r="AG253">
        <f>IF(ISNUMBER('CCR By Report Year'!AH253)=TRUE,HLOOKUP('CCR By Report Year'!AH253,'CCR By Report Year'!$R$4:$X$254,FinalData!$A253+1,FALSE),"..")</f>
        <v>0.46653571428571433</v>
      </c>
      <c r="AH253">
        <f>IF(ISNUMBER('CCR By Report Year'!AI253)=TRUE,HLOOKUP('CCR By Report Year'!AI253,'CCR By Report Year'!$R$4:$X$254,FinalData!$A253+1,FALSE),"..")</f>
        <v>0.46653571428571433</v>
      </c>
      <c r="AI253">
        <f>IF(ISNUMBER('CCR By Report Year'!AJ253)=TRUE,HLOOKUP('CCR By Report Year'!AJ253,'CCR By Report Year'!$R$4:$X$254,FinalData!$A253+1,FALSE),"..")</f>
        <v>0.46653571428571433</v>
      </c>
    </row>
    <row r="254" spans="1:35" x14ac:dyDescent="0.35">
      <c r="A254">
        <v>250</v>
      </c>
      <c r="B254" t="s">
        <v>249</v>
      </c>
      <c r="C254">
        <f>IF(ISNUMBER('CCR By Report Year'!Z254)=TRUE,HLOOKUP('CCR By Report Year'!Z254,'CCR By Report Year'!$A$4:$H$254,FinalData!$A254+1,FALSE),"..")</f>
        <v>0.37363095238095245</v>
      </c>
      <c r="D254">
        <f>IF(ISNUMBER('CCR By Report Year'!AA254)=TRUE,HLOOKUP('CCR By Report Year'!AA254,'CCR By Report Year'!$A$4:$H$254,FinalData!$A254+1,FALSE),"..")</f>
        <v>0.25150085034013603</v>
      </c>
      <c r="E254">
        <f>IF(ISNUMBER('CCR By Report Year'!AB254)=TRUE,HLOOKUP('CCR By Report Year'!AB254,'CCR By Report Year'!$A$4:$H$254,FinalData!$A254+1,FALSE),"..")</f>
        <v>0.25150085034013603</v>
      </c>
      <c r="F254">
        <f>IF(ISNUMBER('CCR By Report Year'!AC254)=TRUE,HLOOKUP('CCR By Report Year'!AC254,'CCR By Report Year'!$A$4:$H$254,FinalData!$A254+1,FALSE),"..")</f>
        <v>0.25276360544217685</v>
      </c>
      <c r="G254">
        <f>IF(ISNUMBER('CCR By Report Year'!AD254)=TRUE,HLOOKUP('CCR By Report Year'!AD254,'CCR By Report Year'!$A$4:$H$254,FinalData!$A254+1,FALSE),"..")</f>
        <v>0.25276360544217685</v>
      </c>
      <c r="H254">
        <f>IF(ISNUMBER('CCR By Report Year'!AE254)=TRUE,HLOOKUP('CCR By Report Year'!AE254,'CCR By Report Year'!$A$4:$H$254,FinalData!$A254+1,FALSE),"..")</f>
        <v>0.25276360544217685</v>
      </c>
      <c r="I254">
        <f>IF(ISNUMBER('CCR By Report Year'!AF254)=TRUE,HLOOKUP('CCR By Report Year'!AF254,'CCR By Report Year'!$A$4:$H$254,FinalData!$A254+1,FALSE),"..")</f>
        <v>0.25276360544217685</v>
      </c>
      <c r="J254">
        <f>IF(ISNUMBER('CCR By Report Year'!AG254)=TRUE,HLOOKUP('CCR By Report Year'!AG254,'CCR By Report Year'!$A$4:$H$254,FinalData!$A254+1,FALSE),"..")</f>
        <v>0.27797619047619049</v>
      </c>
      <c r="K254">
        <f>IF(ISNUMBER('CCR By Report Year'!AH254)=TRUE,HLOOKUP('CCR By Report Year'!AH254,'CCR By Report Year'!$A$4:$H$254,FinalData!$A254+1,FALSE),"..")</f>
        <v>0.27797619047619049</v>
      </c>
      <c r="L254">
        <f>IF(ISNUMBER('CCR By Report Year'!AI254)=TRUE,HLOOKUP('CCR By Report Year'!AI254,'CCR By Report Year'!$A$4:$H$254,FinalData!$A254+1,FALSE),"..")</f>
        <v>0.27797619047619049</v>
      </c>
      <c r="M254">
        <f>IF(ISNUMBER('CCR By Report Year'!AJ254)=TRUE,HLOOKUP('CCR By Report Year'!AJ254,'CCR By Report Year'!$A$4:$H$254,FinalData!$A254+1,FALSE),"..")</f>
        <v>0.27797619047619049</v>
      </c>
      <c r="N254">
        <f>IF(ISNUMBER('CCR By Report Year'!Z254)=TRUE,HLOOKUP('CCR By Report Year'!Z254,'CCR By Report Year'!$J$4:$P$254,FinalData!$A254+1,FALSE),"..")</f>
        <v>0.35459183673469391</v>
      </c>
      <c r="O254">
        <f>IF(ISNUMBER('CCR By Report Year'!AA254)=TRUE,HLOOKUP('CCR By Report Year'!AA254,'CCR By Report Year'!$J$4:$P$254,FinalData!$A254+1,FALSE),"..")</f>
        <v>0.1795238095238095</v>
      </c>
      <c r="P254">
        <f>IF(ISNUMBER('CCR By Report Year'!AB254)=TRUE,HLOOKUP('CCR By Report Year'!AB254,'CCR By Report Year'!$J$4:$P$254,FinalData!$A254+1,FALSE),"..")</f>
        <v>0.1795238095238095</v>
      </c>
      <c r="Q254">
        <f>IF(ISNUMBER('CCR By Report Year'!AC254)=TRUE,HLOOKUP('CCR By Report Year'!AC254,'CCR By Report Year'!$J$4:$P$254,FinalData!$A254+1,FALSE),"..")</f>
        <v>0.15119047619047618</v>
      </c>
      <c r="R254">
        <f>IF(ISNUMBER('CCR By Report Year'!AD254)=TRUE,HLOOKUP('CCR By Report Year'!AD254,'CCR By Report Year'!$J$4:$P$254,FinalData!$A254+1,FALSE),"..")</f>
        <v>0.15119047619047618</v>
      </c>
      <c r="S254">
        <f>IF(ISNUMBER('CCR By Report Year'!AE254)=TRUE,HLOOKUP('CCR By Report Year'!AE254,'CCR By Report Year'!$J$4:$P$254,FinalData!$A254+1,FALSE),"..")</f>
        <v>0.15119047619047618</v>
      </c>
      <c r="T254">
        <f>IF(ISNUMBER('CCR By Report Year'!AF254)=TRUE,HLOOKUP('CCR By Report Year'!AF254,'CCR By Report Year'!$J$4:$P$254,FinalData!$A254+1,FALSE),"..")</f>
        <v>0.15119047619047618</v>
      </c>
      <c r="U254">
        <f>IF(ISNUMBER('CCR By Report Year'!AG254)=TRUE,HLOOKUP('CCR By Report Year'!AG254,'CCR By Report Year'!$J$4:$P$254,FinalData!$A254+1,FALSE),"..")</f>
        <v>0.15119047619047618</v>
      </c>
      <c r="V254">
        <f>IF(ISNUMBER('CCR By Report Year'!AH254)=TRUE,HLOOKUP('CCR By Report Year'!AH254,'CCR By Report Year'!$J$4:$P$254,FinalData!$A254+1,FALSE),"..")</f>
        <v>0.15119047619047618</v>
      </c>
      <c r="W254">
        <f>IF(ISNUMBER('CCR By Report Year'!AI254)=TRUE,HLOOKUP('CCR By Report Year'!AI254,'CCR By Report Year'!$J$4:$P$254,FinalData!$A254+1,FALSE),"..")</f>
        <v>0.15119047619047618</v>
      </c>
      <c r="X254">
        <f>IF(ISNUMBER('CCR By Report Year'!AJ254)=TRUE,HLOOKUP('CCR By Report Year'!AJ254,'CCR By Report Year'!$J$4:$P$254,FinalData!$A254+1,FALSE),"..")</f>
        <v>0.15119047619047618</v>
      </c>
      <c r="Y254">
        <f>IF(ISNUMBER('CCR By Report Year'!Z254)=TRUE,HLOOKUP('CCR By Report Year'!Z254,'CCR By Report Year'!$R$4:$X$254,FinalData!$A254+1,FALSE),"..")</f>
        <v>0.26607142857142857</v>
      </c>
      <c r="Z254">
        <f>IF(ISNUMBER('CCR By Report Year'!AA254)=TRUE,HLOOKUP('CCR By Report Year'!AA254,'CCR By Report Year'!$R$4:$X$254,FinalData!$A254+1,FALSE),"..")</f>
        <v>0.12551020408163266</v>
      </c>
      <c r="AA254">
        <f>IF(ISNUMBER('CCR By Report Year'!AB254)=TRUE,HLOOKUP('CCR By Report Year'!AB254,'CCR By Report Year'!$R$4:$X$254,FinalData!$A254+1,FALSE),"..")</f>
        <v>0.12551020408163266</v>
      </c>
      <c r="AB254">
        <f>IF(ISNUMBER('CCR By Report Year'!AC254)=TRUE,HLOOKUP('CCR By Report Year'!AC254,'CCR By Report Year'!$R$4:$X$254,FinalData!$A254+1,FALSE),"..")</f>
        <v>0.14880952380952381</v>
      </c>
      <c r="AC254">
        <f>IF(ISNUMBER('CCR By Report Year'!AD254)=TRUE,HLOOKUP('CCR By Report Year'!AD254,'CCR By Report Year'!$R$4:$X$254,FinalData!$A254+1,FALSE),"..")</f>
        <v>0.14880952380952381</v>
      </c>
      <c r="AD254">
        <f>IF(ISNUMBER('CCR By Report Year'!AE254)=TRUE,HLOOKUP('CCR By Report Year'!AE254,'CCR By Report Year'!$R$4:$X$254,FinalData!$A254+1,FALSE),"..")</f>
        <v>0.14880952380952381</v>
      </c>
      <c r="AE254">
        <f>IF(ISNUMBER('CCR By Report Year'!AF254)=TRUE,HLOOKUP('CCR By Report Year'!AF254,'CCR By Report Year'!$R$4:$X$254,FinalData!$A254+1,FALSE),"..")</f>
        <v>0.14880952380952381</v>
      </c>
      <c r="AF254">
        <f>IF(ISNUMBER('CCR By Report Year'!AG254)=TRUE,HLOOKUP('CCR By Report Year'!AG254,'CCR By Report Year'!$R$4:$X$254,FinalData!$A254+1,FALSE),"..")</f>
        <v>0.15773809523809526</v>
      </c>
      <c r="AG254">
        <f>IF(ISNUMBER('CCR By Report Year'!AH254)=TRUE,HLOOKUP('CCR By Report Year'!AH254,'CCR By Report Year'!$R$4:$X$254,FinalData!$A254+1,FALSE),"..")</f>
        <v>0.15773809523809526</v>
      </c>
      <c r="AH254">
        <f>IF(ISNUMBER('CCR By Report Year'!AI254)=TRUE,HLOOKUP('CCR By Report Year'!AI254,'CCR By Report Year'!$R$4:$X$254,FinalData!$A254+1,FALSE),"..")</f>
        <v>0.15773809523809526</v>
      </c>
      <c r="AI254">
        <f>IF(ISNUMBER('CCR By Report Year'!AJ254)=TRUE,HLOOKUP('CCR By Report Year'!AJ254,'CCR By Report Year'!$R$4:$X$254,FinalData!$A254+1,FALSE),"..")</f>
        <v>0.15773809523809526</v>
      </c>
    </row>
    <row r="256" spans="1:35" x14ac:dyDescent="0.35">
      <c r="C256">
        <f>COUNT(C5:C254)</f>
        <v>21</v>
      </c>
      <c r="D256">
        <f t="shared" ref="D256:AI256" si="0">COUNT(D5:D254)</f>
        <v>49</v>
      </c>
      <c r="E256">
        <f t="shared" si="0"/>
        <v>53</v>
      </c>
      <c r="F256">
        <f t="shared" si="0"/>
        <v>53</v>
      </c>
      <c r="G256">
        <f t="shared" si="0"/>
        <v>53</v>
      </c>
      <c r="H256">
        <f t="shared" si="0"/>
        <v>53</v>
      </c>
      <c r="I256">
        <f t="shared" si="0"/>
        <v>63</v>
      </c>
      <c r="J256">
        <f t="shared" si="0"/>
        <v>68</v>
      </c>
      <c r="K256">
        <f t="shared" si="0"/>
        <v>69</v>
      </c>
      <c r="L256">
        <f t="shared" si="0"/>
        <v>69</v>
      </c>
      <c r="M256">
        <f t="shared" si="0"/>
        <v>69</v>
      </c>
      <c r="N256">
        <f t="shared" si="0"/>
        <v>21</v>
      </c>
      <c r="O256">
        <f t="shared" si="0"/>
        <v>49</v>
      </c>
      <c r="P256">
        <f t="shared" si="0"/>
        <v>53</v>
      </c>
      <c r="Q256">
        <f t="shared" si="0"/>
        <v>53</v>
      </c>
      <c r="R256">
        <f t="shared" si="0"/>
        <v>53</v>
      </c>
      <c r="S256">
        <f t="shared" si="0"/>
        <v>53</v>
      </c>
      <c r="T256">
        <f t="shared" si="0"/>
        <v>63</v>
      </c>
      <c r="U256">
        <f t="shared" si="0"/>
        <v>68</v>
      </c>
      <c r="V256">
        <f t="shared" si="0"/>
        <v>69</v>
      </c>
      <c r="W256">
        <f t="shared" si="0"/>
        <v>69</v>
      </c>
      <c r="X256">
        <f t="shared" si="0"/>
        <v>69</v>
      </c>
      <c r="Y256">
        <f t="shared" si="0"/>
        <v>21</v>
      </c>
      <c r="Z256">
        <f t="shared" si="0"/>
        <v>49</v>
      </c>
      <c r="AA256">
        <f t="shared" si="0"/>
        <v>53</v>
      </c>
      <c r="AB256">
        <f t="shared" si="0"/>
        <v>53</v>
      </c>
      <c r="AC256">
        <f t="shared" si="0"/>
        <v>53</v>
      </c>
      <c r="AD256">
        <f t="shared" si="0"/>
        <v>53</v>
      </c>
      <c r="AE256">
        <f t="shared" si="0"/>
        <v>63</v>
      </c>
      <c r="AF256">
        <f t="shared" si="0"/>
        <v>68</v>
      </c>
      <c r="AG256">
        <f t="shared" si="0"/>
        <v>69</v>
      </c>
      <c r="AH256">
        <f t="shared" si="0"/>
        <v>69</v>
      </c>
      <c r="AI256">
        <f t="shared" si="0"/>
        <v>69</v>
      </c>
    </row>
    <row r="257" spans="2:35" x14ac:dyDescent="0.35">
      <c r="B257" t="s">
        <v>344</v>
      </c>
      <c r="C257">
        <f>COUNT(AssignmentMatrix!Q3:Q81)</f>
        <v>21</v>
      </c>
      <c r="D257">
        <f>COUNT(AssignmentMatrix!R3:R81)</f>
        <v>49</v>
      </c>
      <c r="E257">
        <f>COUNT(AssignmentMatrix!S3:S81)</f>
        <v>53</v>
      </c>
      <c r="F257">
        <f>COUNT(AssignmentMatrix!T3:T81)</f>
        <v>53</v>
      </c>
      <c r="G257">
        <f>COUNT(AssignmentMatrix!U3:U81)</f>
        <v>53</v>
      </c>
      <c r="H257">
        <f>COUNT(AssignmentMatrix!V3:V81)</f>
        <v>53</v>
      </c>
      <c r="I257">
        <f>COUNT(AssignmentMatrix!W3:W81)</f>
        <v>63</v>
      </c>
      <c r="J257">
        <f>COUNT(AssignmentMatrix!X3:X81)</f>
        <v>68</v>
      </c>
      <c r="K257">
        <f>COUNT(AssignmentMatrix!Y3:Y81)</f>
        <v>69</v>
      </c>
      <c r="L257">
        <f>COUNT(AssignmentMatrix!Z3:Z81)</f>
        <v>69</v>
      </c>
      <c r="M257">
        <f>COUNT(AssignmentMatrix!AA3:AA81)</f>
        <v>69</v>
      </c>
      <c r="N257">
        <f>+C257</f>
        <v>21</v>
      </c>
      <c r="O257">
        <f t="shared" ref="O257:X257" si="1">+D257</f>
        <v>49</v>
      </c>
      <c r="P257">
        <f t="shared" si="1"/>
        <v>53</v>
      </c>
      <c r="Q257">
        <f t="shared" si="1"/>
        <v>53</v>
      </c>
      <c r="R257">
        <f t="shared" si="1"/>
        <v>53</v>
      </c>
      <c r="S257">
        <f t="shared" si="1"/>
        <v>53</v>
      </c>
      <c r="T257">
        <f t="shared" si="1"/>
        <v>63</v>
      </c>
      <c r="U257">
        <f t="shared" si="1"/>
        <v>68</v>
      </c>
      <c r="V257">
        <f t="shared" si="1"/>
        <v>69</v>
      </c>
      <c r="W257">
        <f t="shared" si="1"/>
        <v>69</v>
      </c>
      <c r="X257">
        <f t="shared" si="1"/>
        <v>69</v>
      </c>
      <c r="Y257">
        <f>+N257</f>
        <v>21</v>
      </c>
      <c r="Z257">
        <f t="shared" ref="Z257" si="2">+O257</f>
        <v>49</v>
      </c>
      <c r="AA257">
        <f t="shared" ref="AA257" si="3">+P257</f>
        <v>53</v>
      </c>
      <c r="AB257">
        <f t="shared" ref="AB257" si="4">+Q257</f>
        <v>53</v>
      </c>
      <c r="AC257">
        <f t="shared" ref="AC257" si="5">+R257</f>
        <v>53</v>
      </c>
      <c r="AD257">
        <f t="shared" ref="AD257" si="6">+S257</f>
        <v>53</v>
      </c>
      <c r="AE257">
        <f t="shared" ref="AE257" si="7">+T257</f>
        <v>63</v>
      </c>
      <c r="AF257">
        <f t="shared" ref="AF257" si="8">+U257</f>
        <v>68</v>
      </c>
      <c r="AG257">
        <f t="shared" ref="AG257" si="9">+V257</f>
        <v>69</v>
      </c>
      <c r="AH257">
        <f t="shared" ref="AH257" si="10">+W257</f>
        <v>69</v>
      </c>
      <c r="AI257">
        <f t="shared" ref="AI257" si="11">+X257</f>
        <v>69</v>
      </c>
    </row>
    <row r="271" spans="2:35" x14ac:dyDescent="0.35">
      <c r="C271"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J256"/>
  <sheetViews>
    <sheetView workbookViewId="0">
      <pane xSplit="1" ySplit="4" topLeftCell="X119" activePane="bottomRight" state="frozen"/>
      <selection pane="topRight" activeCell="B1" sqref="B1"/>
      <selection pane="bottomLeft" activeCell="A5" sqref="A5"/>
      <selection pane="bottomRight" activeCell="Z132" sqref="Z132"/>
    </sheetView>
  </sheetViews>
  <sheetFormatPr defaultRowHeight="14.5" x14ac:dyDescent="0.35"/>
  <sheetData>
    <row r="2" spans="1:36" x14ac:dyDescent="0.35">
      <c r="AC2" t="s">
        <v>344</v>
      </c>
    </row>
    <row r="3" spans="1:36" x14ac:dyDescent="0.35">
      <c r="B3" t="s">
        <v>250</v>
      </c>
      <c r="J3" t="s">
        <v>330</v>
      </c>
      <c r="R3" t="s">
        <v>331</v>
      </c>
      <c r="Z3" t="s">
        <v>332</v>
      </c>
    </row>
    <row r="4" spans="1:36" x14ac:dyDescent="0.35">
      <c r="B4">
        <v>2004</v>
      </c>
      <c r="C4">
        <v>2005</v>
      </c>
      <c r="D4">
        <v>2006</v>
      </c>
      <c r="E4">
        <v>2007</v>
      </c>
      <c r="F4">
        <v>2010</v>
      </c>
      <c r="G4">
        <v>2011</v>
      </c>
      <c r="H4">
        <v>2012</v>
      </c>
      <c r="J4">
        <v>2004</v>
      </c>
      <c r="K4">
        <v>2005</v>
      </c>
      <c r="L4">
        <v>2006</v>
      </c>
      <c r="M4">
        <v>2007</v>
      </c>
      <c r="N4">
        <v>2010</v>
      </c>
      <c r="O4">
        <v>2011</v>
      </c>
      <c r="P4">
        <v>2012</v>
      </c>
      <c r="R4">
        <v>2004</v>
      </c>
      <c r="S4">
        <v>2005</v>
      </c>
      <c r="T4">
        <v>2006</v>
      </c>
      <c r="U4">
        <v>2007</v>
      </c>
      <c r="V4">
        <v>2010</v>
      </c>
      <c r="W4">
        <v>2011</v>
      </c>
      <c r="X4">
        <v>2012</v>
      </c>
      <c r="Z4">
        <v>2004</v>
      </c>
      <c r="AA4">
        <v>2005</v>
      </c>
      <c r="AB4">
        <v>2006</v>
      </c>
      <c r="AC4">
        <v>2007</v>
      </c>
      <c r="AD4">
        <v>2008</v>
      </c>
      <c r="AE4">
        <v>2009</v>
      </c>
      <c r="AF4">
        <v>2010</v>
      </c>
      <c r="AG4">
        <v>2011</v>
      </c>
      <c r="AH4">
        <v>2012</v>
      </c>
      <c r="AI4">
        <v>2013</v>
      </c>
      <c r="AJ4">
        <v>2014</v>
      </c>
    </row>
    <row r="5" spans="1:36" x14ac:dyDescent="0.35">
      <c r="A5" t="s">
        <v>0</v>
      </c>
      <c r="B5" t="e">
        <f>VLOOKUP($A5,'CCR2004'!$A$8:$E$100,3,FALSE)</f>
        <v>#N/A</v>
      </c>
      <c r="C5" t="e">
        <f>VLOOKUP($A5,'CCR2005'!$A$8:$E$100,3,FALSE)</f>
        <v>#N/A</v>
      </c>
      <c r="D5" t="e">
        <f>VLOOKUP($A5,'CCR2006'!$A$8:$E$100,3,FALSE)</f>
        <v>#N/A</v>
      </c>
      <c r="E5" t="e">
        <f>VLOOKUP($A5,'CCR2007'!$A$8:$E$100,3,FALSE)</f>
        <v>#N/A</v>
      </c>
      <c r="F5" t="e">
        <f>VLOOKUP($A5,'CCR2010'!$A$8:$E$100,3,FALSE)</f>
        <v>#N/A</v>
      </c>
      <c r="G5" t="e">
        <f>VLOOKUP($A5,'CCR2011'!$A$8:$E$100,3,FALSE)</f>
        <v>#N/A</v>
      </c>
      <c r="H5" t="e">
        <f>VLOOKUP($A5,'CCR2012'!$A$8:$E$100,3,FALSE)</f>
        <v>#N/A</v>
      </c>
      <c r="J5" t="e">
        <f>VLOOKUP($A5,'CCR2004'!$A$8:$E$100,4,FALSE)</f>
        <v>#N/A</v>
      </c>
      <c r="K5" t="e">
        <f>VLOOKUP($A5,'CCR2005'!$A$8:$E$100,4,FALSE)</f>
        <v>#N/A</v>
      </c>
      <c r="L5" t="e">
        <f>VLOOKUP($A5,'CCR2006'!$A$8:$E$100,4,FALSE)</f>
        <v>#N/A</v>
      </c>
      <c r="M5" t="e">
        <f>VLOOKUP($A5,'CCR2007'!$A$8:$E$100,4,FALSE)</f>
        <v>#N/A</v>
      </c>
      <c r="N5" t="e">
        <f>VLOOKUP($A5,'CCR2010'!$A$8:$E$100,4,FALSE)</f>
        <v>#N/A</v>
      </c>
      <c r="O5" t="e">
        <f>VLOOKUP($A5,'CCR2011'!$A$8:$E$100,4,FALSE)</f>
        <v>#N/A</v>
      </c>
      <c r="P5" t="e">
        <f>VLOOKUP($A5,'CCR2012'!$A$8:$E$100,4,FALSE)</f>
        <v>#N/A</v>
      </c>
      <c r="R5" t="e">
        <f>VLOOKUP($A5,'CCR2004'!$A$8:$E$100,5,FALSE)</f>
        <v>#N/A</v>
      </c>
      <c r="S5" t="e">
        <f>VLOOKUP($A5,'CCR2005'!$A$8:$E$100,5,FALSE)</f>
        <v>#N/A</v>
      </c>
      <c r="T5" t="e">
        <f>VLOOKUP($A5,'CCR2006'!$A$8:$E$100,5,FALSE)</f>
        <v>#N/A</v>
      </c>
      <c r="U5" t="e">
        <f>VLOOKUP($A5,'CCR2007'!$A$8:$E$100,5,FALSE)</f>
        <v>#N/A</v>
      </c>
      <c r="V5" t="e">
        <f>VLOOKUP($A5,'CCR2010'!$A$8:$E$100,5,FALSE)</f>
        <v>#N/A</v>
      </c>
      <c r="W5" t="e">
        <f>VLOOKUP($A5,'CCR2011'!$A$8:$E$100,5,FALSE)</f>
        <v>#N/A</v>
      </c>
      <c r="X5" t="e">
        <f>VLOOKUP($A5,'CCR2012'!$A$8:$E$100,5,FALSE)</f>
        <v>#N/A</v>
      </c>
      <c r="Z5" t="e">
        <f>VLOOKUP($A5,AssignmentMatrix!$P$3:$Y$82,2,FALSE)</f>
        <v>#N/A</v>
      </c>
      <c r="AA5" t="e">
        <f>VLOOKUP($A5,AssignmentMatrix!$P$3:$Y$82,3,FALSE)</f>
        <v>#N/A</v>
      </c>
      <c r="AB5" t="e">
        <f>VLOOKUP($A5,AssignmentMatrix!$P$3:$Y$82,4,FALSE)</f>
        <v>#N/A</v>
      </c>
      <c r="AC5" t="e">
        <f>VLOOKUP($A5,AssignmentMatrix!$P$3:$Y$82,5,FALSE)</f>
        <v>#N/A</v>
      </c>
      <c r="AD5" t="e">
        <f>VLOOKUP($A5,AssignmentMatrix!$P$3:$Y$82,6,FALSE)</f>
        <v>#N/A</v>
      </c>
      <c r="AE5" t="e">
        <f>VLOOKUP($A5,AssignmentMatrix!$P$3:$Y$82,7,FALSE)</f>
        <v>#N/A</v>
      </c>
      <c r="AF5" t="e">
        <f>VLOOKUP($A5,AssignmentMatrix!$P$3:$Y$82,8,FALSE)</f>
        <v>#N/A</v>
      </c>
      <c r="AG5" t="e">
        <f>VLOOKUP($A5,AssignmentMatrix!$P$3:$Y$82,9,FALSE)</f>
        <v>#N/A</v>
      </c>
      <c r="AH5" t="e">
        <f>VLOOKUP($A5,AssignmentMatrix!$P$3:$Y$82,10,FALSE)</f>
        <v>#N/A</v>
      </c>
      <c r="AI5" t="e">
        <f>VLOOKUP($A5,AssignmentMatrix!$P$3:$Z$82,11,FALSE)</f>
        <v>#N/A</v>
      </c>
      <c r="AJ5" t="e">
        <f>VLOOKUP($A5,AssignmentMatrix!$P$3:$AB$82,12,FALSE)</f>
        <v>#N/A</v>
      </c>
    </row>
    <row r="6" spans="1:36" x14ac:dyDescent="0.35">
      <c r="A6" t="s">
        <v>1</v>
      </c>
      <c r="B6" t="e">
        <f>VLOOKUP($A6,'CCR2004'!$A$8:$E$100,3,FALSE)</f>
        <v>#N/A</v>
      </c>
      <c r="C6" t="e">
        <f>VLOOKUP($A6,'CCR2005'!$A$8:$E$100,3,FALSE)</f>
        <v>#N/A</v>
      </c>
      <c r="D6" t="e">
        <f>VLOOKUP($A6,'CCR2006'!$A$8:$E$100,3,FALSE)</f>
        <v>#N/A</v>
      </c>
      <c r="E6" t="e">
        <f>VLOOKUP($A6,'CCR2007'!$A$8:$E$100,3,FALSE)</f>
        <v>#N/A</v>
      </c>
      <c r="F6" t="e">
        <f>VLOOKUP($A6,'CCR2010'!$A$8:$E$100,3,FALSE)</f>
        <v>#N/A</v>
      </c>
      <c r="G6" t="e">
        <f>VLOOKUP($A6,'CCR2011'!$A$8:$E$100,3,FALSE)</f>
        <v>#N/A</v>
      </c>
      <c r="H6" t="e">
        <f>VLOOKUP($A6,'CCR2012'!$A$8:$E$100,3,FALSE)</f>
        <v>#N/A</v>
      </c>
      <c r="J6" t="e">
        <f>VLOOKUP($A6,'CCR2004'!$A$8:$E$100,4,FALSE)</f>
        <v>#N/A</v>
      </c>
      <c r="K6" t="e">
        <f>VLOOKUP($A6,'CCR2005'!$A$8:$E$100,4,FALSE)</f>
        <v>#N/A</v>
      </c>
      <c r="L6" t="e">
        <f>VLOOKUP($A6,'CCR2006'!$A$8:$E$100,4,FALSE)</f>
        <v>#N/A</v>
      </c>
      <c r="M6" t="e">
        <f>VLOOKUP($A6,'CCR2007'!$A$8:$E$100,4,FALSE)</f>
        <v>#N/A</v>
      </c>
      <c r="N6" t="e">
        <f>VLOOKUP($A6,'CCR2010'!$A$8:$E$100,4,FALSE)</f>
        <v>#N/A</v>
      </c>
      <c r="O6" t="e">
        <f>VLOOKUP($A6,'CCR2011'!$A$8:$E$100,4,FALSE)</f>
        <v>#N/A</v>
      </c>
      <c r="P6" t="e">
        <f>VLOOKUP($A6,'CCR2012'!$A$8:$E$100,4,FALSE)</f>
        <v>#N/A</v>
      </c>
      <c r="R6" t="e">
        <f>VLOOKUP($A6,'CCR2004'!$A$8:$E$100,5,FALSE)</f>
        <v>#N/A</v>
      </c>
      <c r="S6" t="e">
        <f>VLOOKUP($A6,'CCR2005'!$A$8:$E$100,5,FALSE)</f>
        <v>#N/A</v>
      </c>
      <c r="T6" t="e">
        <f>VLOOKUP($A6,'CCR2006'!$A$8:$E$100,5,FALSE)</f>
        <v>#N/A</v>
      </c>
      <c r="U6" t="e">
        <f>VLOOKUP($A6,'CCR2007'!$A$8:$E$100,5,FALSE)</f>
        <v>#N/A</v>
      </c>
      <c r="V6" t="e">
        <f>VLOOKUP($A6,'CCR2010'!$A$8:$E$100,5,FALSE)</f>
        <v>#N/A</v>
      </c>
      <c r="W6" t="e">
        <f>VLOOKUP($A6,'CCR2011'!$A$8:$E$100,5,FALSE)</f>
        <v>#N/A</v>
      </c>
      <c r="X6" t="e">
        <f>VLOOKUP($A6,'CCR2012'!$A$8:$E$100,5,FALSE)</f>
        <v>#N/A</v>
      </c>
      <c r="Z6" t="e">
        <f>VLOOKUP($A6,AssignmentMatrix!$P$3:$Y$82,2,FALSE)</f>
        <v>#N/A</v>
      </c>
      <c r="AA6" t="e">
        <f>VLOOKUP($A6,AssignmentMatrix!$P$3:$Y$82,3,FALSE)</f>
        <v>#N/A</v>
      </c>
      <c r="AB6" t="e">
        <f>VLOOKUP($A6,AssignmentMatrix!$P$3:$Y$82,4,FALSE)</f>
        <v>#N/A</v>
      </c>
      <c r="AC6" t="e">
        <f>VLOOKUP($A6,AssignmentMatrix!$P$3:$Y$82,5,FALSE)</f>
        <v>#N/A</v>
      </c>
      <c r="AD6" t="e">
        <f>VLOOKUP($A6,AssignmentMatrix!$P$3:$Y$82,6,FALSE)</f>
        <v>#N/A</v>
      </c>
      <c r="AE6" t="e">
        <f>VLOOKUP($A6,AssignmentMatrix!$P$3:$Y$82,7,FALSE)</f>
        <v>#N/A</v>
      </c>
      <c r="AF6" t="e">
        <f>VLOOKUP($A6,AssignmentMatrix!$P$3:$Y$82,8,FALSE)</f>
        <v>#N/A</v>
      </c>
      <c r="AG6" t="e">
        <f>VLOOKUP($A6,AssignmentMatrix!$P$3:$Y$82,9,FALSE)</f>
        <v>#N/A</v>
      </c>
      <c r="AH6" t="e">
        <f>VLOOKUP($A6,AssignmentMatrix!$P$3:$Y$82,10,FALSE)</f>
        <v>#N/A</v>
      </c>
      <c r="AI6" t="e">
        <f>VLOOKUP($A6,AssignmentMatrix!$P$3:$Z$82,11,FALSE)</f>
        <v>#N/A</v>
      </c>
      <c r="AJ6" t="e">
        <f>VLOOKUP($A6,AssignmentMatrix!$P$3:$AB$82,12,FALSE)</f>
        <v>#N/A</v>
      </c>
    </row>
    <row r="7" spans="1:36" x14ac:dyDescent="0.35">
      <c r="A7" t="s">
        <v>2</v>
      </c>
      <c r="B7" t="e">
        <f>VLOOKUP($A7,'CCR2004'!$A$8:$E$100,3,FALSE)</f>
        <v>#N/A</v>
      </c>
      <c r="C7" t="e">
        <f>VLOOKUP($A7,'CCR2005'!$A$8:$E$100,3,FALSE)</f>
        <v>#N/A</v>
      </c>
      <c r="D7" t="e">
        <f>VLOOKUP($A7,'CCR2006'!$A$8:$E$100,3,FALSE)</f>
        <v>#N/A</v>
      </c>
      <c r="E7" t="e">
        <f>VLOOKUP($A7,'CCR2007'!$A$8:$E$100,3,FALSE)</f>
        <v>#N/A</v>
      </c>
      <c r="F7" t="e">
        <f>VLOOKUP($A7,'CCR2010'!$A$8:$E$100,3,FALSE)</f>
        <v>#N/A</v>
      </c>
      <c r="G7" t="e">
        <f>VLOOKUP($A7,'CCR2011'!$A$8:$E$100,3,FALSE)</f>
        <v>#N/A</v>
      </c>
      <c r="H7" t="e">
        <f>VLOOKUP($A7,'CCR2012'!$A$8:$E$100,3,FALSE)</f>
        <v>#N/A</v>
      </c>
      <c r="J7" t="e">
        <f>VLOOKUP($A7,'CCR2004'!$A$8:$E$100,4,FALSE)</f>
        <v>#N/A</v>
      </c>
      <c r="K7" t="e">
        <f>VLOOKUP($A7,'CCR2005'!$A$8:$E$100,4,FALSE)</f>
        <v>#N/A</v>
      </c>
      <c r="L7" t="e">
        <f>VLOOKUP($A7,'CCR2006'!$A$8:$E$100,4,FALSE)</f>
        <v>#N/A</v>
      </c>
      <c r="M7" t="e">
        <f>VLOOKUP($A7,'CCR2007'!$A$8:$E$100,4,FALSE)</f>
        <v>#N/A</v>
      </c>
      <c r="N7" t="e">
        <f>VLOOKUP($A7,'CCR2010'!$A$8:$E$100,4,FALSE)</f>
        <v>#N/A</v>
      </c>
      <c r="O7" t="e">
        <f>VLOOKUP($A7,'CCR2011'!$A$8:$E$100,4,FALSE)</f>
        <v>#N/A</v>
      </c>
      <c r="P7" t="e">
        <f>VLOOKUP($A7,'CCR2012'!$A$8:$E$100,4,FALSE)</f>
        <v>#N/A</v>
      </c>
      <c r="R7" t="e">
        <f>VLOOKUP($A7,'CCR2004'!$A$8:$E$100,5,FALSE)</f>
        <v>#N/A</v>
      </c>
      <c r="S7" t="e">
        <f>VLOOKUP($A7,'CCR2005'!$A$8:$E$100,5,FALSE)</f>
        <v>#N/A</v>
      </c>
      <c r="T7" t="e">
        <f>VLOOKUP($A7,'CCR2006'!$A$8:$E$100,5,FALSE)</f>
        <v>#N/A</v>
      </c>
      <c r="U7" t="e">
        <f>VLOOKUP($A7,'CCR2007'!$A$8:$E$100,5,FALSE)</f>
        <v>#N/A</v>
      </c>
      <c r="V7" t="e">
        <f>VLOOKUP($A7,'CCR2010'!$A$8:$E$100,5,FALSE)</f>
        <v>#N/A</v>
      </c>
      <c r="W7" t="e">
        <f>VLOOKUP($A7,'CCR2011'!$A$8:$E$100,5,FALSE)</f>
        <v>#N/A</v>
      </c>
      <c r="X7" t="e">
        <f>VLOOKUP($A7,'CCR2012'!$A$8:$E$100,5,FALSE)</f>
        <v>#N/A</v>
      </c>
      <c r="Z7" t="e">
        <f>VLOOKUP($A7,AssignmentMatrix!$P$3:$Y$82,2,FALSE)</f>
        <v>#N/A</v>
      </c>
      <c r="AA7" t="e">
        <f>VLOOKUP($A7,AssignmentMatrix!$P$3:$Y$82,3,FALSE)</f>
        <v>#N/A</v>
      </c>
      <c r="AB7" t="e">
        <f>VLOOKUP($A7,AssignmentMatrix!$P$3:$Y$82,4,FALSE)</f>
        <v>#N/A</v>
      </c>
      <c r="AC7" t="e">
        <f>VLOOKUP($A7,AssignmentMatrix!$P$3:$Y$82,5,FALSE)</f>
        <v>#N/A</v>
      </c>
      <c r="AD7" t="e">
        <f>VLOOKUP($A7,AssignmentMatrix!$P$3:$Y$82,6,FALSE)</f>
        <v>#N/A</v>
      </c>
      <c r="AE7" t="e">
        <f>VLOOKUP($A7,AssignmentMatrix!$P$3:$Y$82,7,FALSE)</f>
        <v>#N/A</v>
      </c>
      <c r="AF7" t="e">
        <f>VLOOKUP($A7,AssignmentMatrix!$P$3:$Y$82,8,FALSE)</f>
        <v>#N/A</v>
      </c>
      <c r="AG7" t="e">
        <f>VLOOKUP($A7,AssignmentMatrix!$P$3:$Y$82,9,FALSE)</f>
        <v>#N/A</v>
      </c>
      <c r="AH7" t="e">
        <f>VLOOKUP($A7,AssignmentMatrix!$P$3:$Y$82,10,FALSE)</f>
        <v>#N/A</v>
      </c>
      <c r="AI7" t="e">
        <f>VLOOKUP($A7,AssignmentMatrix!$P$3:$Z$82,11,FALSE)</f>
        <v>#N/A</v>
      </c>
      <c r="AJ7" t="e">
        <f>VLOOKUP($A7,AssignmentMatrix!$P$3:$AB$82,12,FALSE)</f>
        <v>#N/A</v>
      </c>
    </row>
    <row r="8" spans="1:36" x14ac:dyDescent="0.35">
      <c r="A8" t="s">
        <v>3</v>
      </c>
      <c r="B8" t="e">
        <f>VLOOKUP($A8,'CCR2004'!$A$8:$E$100,3,FALSE)</f>
        <v>#N/A</v>
      </c>
      <c r="C8">
        <f>VLOOKUP($A8,'CCR2005'!$A$8:$E$100,3,FALSE)</f>
        <v>0.32857142857142863</v>
      </c>
      <c r="D8" t="e">
        <f>VLOOKUP($A8,'CCR2006'!$A$8:$E$100,3,FALSE)</f>
        <v>#N/A</v>
      </c>
      <c r="E8">
        <f>VLOOKUP($A8,'CCR2007'!$A$8:$E$100,3,FALSE)</f>
        <v>0.37763605442176873</v>
      </c>
      <c r="F8" t="e">
        <f>VLOOKUP($A8,'CCR2010'!$A$8:$E$100,3,FALSE)</f>
        <v>#N/A</v>
      </c>
      <c r="G8">
        <f>VLOOKUP($A8,'CCR2011'!$A$8:$E$100,3,FALSE)</f>
        <v>0.34154517857142863</v>
      </c>
      <c r="H8" t="e">
        <f>VLOOKUP($A8,'CCR2012'!$A$8:$E$100,3,FALSE)</f>
        <v>#N/A</v>
      </c>
      <c r="J8" t="e">
        <f>VLOOKUP($A8,'CCR2004'!$A$8:$E$100,4,FALSE)</f>
        <v>#N/A</v>
      </c>
      <c r="K8">
        <f>VLOOKUP($A8,'CCR2005'!$A$8:$E$100,4,FALSE)</f>
        <v>0.31904761904761908</v>
      </c>
      <c r="L8" t="e">
        <f>VLOOKUP($A8,'CCR2006'!$A$8:$E$100,4,FALSE)</f>
        <v>#N/A</v>
      </c>
      <c r="M8">
        <f>VLOOKUP($A8,'CCR2007'!$A$8:$E$100,4,FALSE)</f>
        <v>0.37476190476190474</v>
      </c>
      <c r="N8" t="e">
        <f>VLOOKUP($A8,'CCR2010'!$A$8:$E$100,4,FALSE)</f>
        <v>#N/A</v>
      </c>
      <c r="O8">
        <f>VLOOKUP($A8,'CCR2011'!$A$8:$E$100,4,FALSE)</f>
        <v>0.31485714285714289</v>
      </c>
      <c r="P8" t="e">
        <f>VLOOKUP($A8,'CCR2012'!$A$8:$E$100,4,FALSE)</f>
        <v>#N/A</v>
      </c>
      <c r="R8" t="e">
        <f>VLOOKUP($A8,'CCR2004'!$A$8:$E$100,5,FALSE)</f>
        <v>#N/A</v>
      </c>
      <c r="S8">
        <f>VLOOKUP($A8,'CCR2005'!$A$8:$E$100,5,FALSE)</f>
        <v>0.31845238095238099</v>
      </c>
      <c r="T8" t="e">
        <f>VLOOKUP($A8,'CCR2006'!$A$8:$E$100,5,FALSE)</f>
        <v>#N/A</v>
      </c>
      <c r="U8">
        <f>VLOOKUP($A8,'CCR2007'!$A$8:$E$100,5,FALSE)</f>
        <v>0.29948979591836739</v>
      </c>
      <c r="V8" t="e">
        <f>VLOOKUP($A8,'CCR2010'!$A$8:$E$100,5,FALSE)</f>
        <v>#N/A</v>
      </c>
      <c r="W8">
        <f>VLOOKUP($A8,'CCR2011'!$A$8:$E$100,5,FALSE)</f>
        <v>0.28628571428571431</v>
      </c>
      <c r="X8" t="e">
        <f>VLOOKUP($A8,'CCR2012'!$A$8:$E$100,5,FALSE)</f>
        <v>#N/A</v>
      </c>
      <c r="Z8" t="str">
        <f>VLOOKUP($A8,AssignmentMatrix!$P$3:$Y$82,2,FALSE)</f>
        <v>..</v>
      </c>
      <c r="AA8">
        <f>VLOOKUP($A8,AssignmentMatrix!$P$3:$Y$82,3,FALSE)</f>
        <v>2005</v>
      </c>
      <c r="AB8">
        <f>VLOOKUP($A8,AssignmentMatrix!$P$3:$Y$82,4,FALSE)</f>
        <v>2007</v>
      </c>
      <c r="AC8">
        <f>VLOOKUP($A8,AssignmentMatrix!$P$3:$Y$82,5,FALSE)</f>
        <v>2007</v>
      </c>
      <c r="AD8">
        <f>VLOOKUP($A8,AssignmentMatrix!$P$3:$Y$82,6,FALSE)</f>
        <v>2011</v>
      </c>
      <c r="AE8">
        <f>VLOOKUP($A8,AssignmentMatrix!$P$3:$Y$82,7,FALSE)</f>
        <v>2011</v>
      </c>
      <c r="AF8">
        <f>VLOOKUP($A8,AssignmentMatrix!$P$3:$Y$82,8,FALSE)</f>
        <v>2011</v>
      </c>
      <c r="AG8">
        <f>VLOOKUP($A8,AssignmentMatrix!$P$3:$Y$82,9,FALSE)</f>
        <v>2011</v>
      </c>
      <c r="AH8">
        <f>VLOOKUP($A8,AssignmentMatrix!$P$3:$Y$82,10,FALSE)</f>
        <v>2011</v>
      </c>
      <c r="AI8">
        <f>VLOOKUP($A8,AssignmentMatrix!$P$3:$Z$82,11,FALSE)</f>
        <v>2011</v>
      </c>
      <c r="AJ8">
        <f>VLOOKUP($A8,AssignmentMatrix!$P$3:$AB$82,12,FALSE)</f>
        <v>2011</v>
      </c>
    </row>
    <row r="9" spans="1:36" x14ac:dyDescent="0.35">
      <c r="A9" t="s">
        <v>4</v>
      </c>
      <c r="B9" t="e">
        <f>VLOOKUP($A9,'CCR2004'!$A$8:$E$100,3,FALSE)</f>
        <v>#N/A</v>
      </c>
      <c r="C9" t="e">
        <f>VLOOKUP($A9,'CCR2005'!$A$8:$E$100,3,FALSE)</f>
        <v>#N/A</v>
      </c>
      <c r="D9" t="e">
        <f>VLOOKUP($A9,'CCR2006'!$A$8:$E$100,3,FALSE)</f>
        <v>#N/A</v>
      </c>
      <c r="E9" t="e">
        <f>VLOOKUP($A9,'CCR2007'!$A$8:$E$100,3,FALSE)</f>
        <v>#N/A</v>
      </c>
      <c r="F9" t="e">
        <f>VLOOKUP($A9,'CCR2010'!$A$8:$E$100,3,FALSE)</f>
        <v>#N/A</v>
      </c>
      <c r="G9" t="e">
        <f>VLOOKUP($A9,'CCR2011'!$A$8:$E$100,3,FALSE)</f>
        <v>#N/A</v>
      </c>
      <c r="H9" t="e">
        <f>VLOOKUP($A9,'CCR2012'!$A$8:$E$100,3,FALSE)</f>
        <v>#N/A</v>
      </c>
      <c r="J9" t="e">
        <f>VLOOKUP($A9,'CCR2004'!$A$8:$E$100,4,FALSE)</f>
        <v>#N/A</v>
      </c>
      <c r="K9" t="e">
        <f>VLOOKUP($A9,'CCR2005'!$A$8:$E$100,4,FALSE)</f>
        <v>#N/A</v>
      </c>
      <c r="L9" t="e">
        <f>VLOOKUP($A9,'CCR2006'!$A$8:$E$100,4,FALSE)</f>
        <v>#N/A</v>
      </c>
      <c r="M9" t="e">
        <f>VLOOKUP($A9,'CCR2007'!$A$8:$E$100,4,FALSE)</f>
        <v>#N/A</v>
      </c>
      <c r="N9" t="e">
        <f>VLOOKUP($A9,'CCR2010'!$A$8:$E$100,4,FALSE)</f>
        <v>#N/A</v>
      </c>
      <c r="O9" t="e">
        <f>VLOOKUP($A9,'CCR2011'!$A$8:$E$100,4,FALSE)</f>
        <v>#N/A</v>
      </c>
      <c r="P9" t="e">
        <f>VLOOKUP($A9,'CCR2012'!$A$8:$E$100,4,FALSE)</f>
        <v>#N/A</v>
      </c>
      <c r="R9" t="e">
        <f>VLOOKUP($A9,'CCR2004'!$A$8:$E$100,5,FALSE)</f>
        <v>#N/A</v>
      </c>
      <c r="S9" t="e">
        <f>VLOOKUP($A9,'CCR2005'!$A$8:$E$100,5,FALSE)</f>
        <v>#N/A</v>
      </c>
      <c r="T9" t="e">
        <f>VLOOKUP($A9,'CCR2006'!$A$8:$E$100,5,FALSE)</f>
        <v>#N/A</v>
      </c>
      <c r="U9" t="e">
        <f>VLOOKUP($A9,'CCR2007'!$A$8:$E$100,5,FALSE)</f>
        <v>#N/A</v>
      </c>
      <c r="V9" t="e">
        <f>VLOOKUP($A9,'CCR2010'!$A$8:$E$100,5,FALSE)</f>
        <v>#N/A</v>
      </c>
      <c r="W9" t="e">
        <f>VLOOKUP($A9,'CCR2011'!$A$8:$E$100,5,FALSE)</f>
        <v>#N/A</v>
      </c>
      <c r="X9" t="e">
        <f>VLOOKUP($A9,'CCR2012'!$A$8:$E$100,5,FALSE)</f>
        <v>#N/A</v>
      </c>
      <c r="Z9" t="e">
        <f>VLOOKUP($A9,AssignmentMatrix!$P$3:$Y$82,2,FALSE)</f>
        <v>#N/A</v>
      </c>
      <c r="AA9" t="e">
        <f>VLOOKUP($A9,AssignmentMatrix!$P$3:$Y$82,3,FALSE)</f>
        <v>#N/A</v>
      </c>
      <c r="AB9" t="e">
        <f>VLOOKUP($A9,AssignmentMatrix!$P$3:$Y$82,4,FALSE)</f>
        <v>#N/A</v>
      </c>
      <c r="AC9" t="e">
        <f>VLOOKUP($A9,AssignmentMatrix!$P$3:$Y$82,5,FALSE)</f>
        <v>#N/A</v>
      </c>
      <c r="AD9" t="e">
        <f>VLOOKUP($A9,AssignmentMatrix!$P$3:$Y$82,6,FALSE)</f>
        <v>#N/A</v>
      </c>
      <c r="AE9" t="e">
        <f>VLOOKUP($A9,AssignmentMatrix!$P$3:$Y$82,7,FALSE)</f>
        <v>#N/A</v>
      </c>
      <c r="AF9" t="e">
        <f>VLOOKUP($A9,AssignmentMatrix!$P$3:$Y$82,8,FALSE)</f>
        <v>#N/A</v>
      </c>
      <c r="AG9" t="e">
        <f>VLOOKUP($A9,AssignmentMatrix!$P$3:$Y$82,9,FALSE)</f>
        <v>#N/A</v>
      </c>
      <c r="AH9" t="e">
        <f>VLOOKUP($A9,AssignmentMatrix!$P$3:$Y$82,10,FALSE)</f>
        <v>#N/A</v>
      </c>
      <c r="AI9" t="e">
        <f>VLOOKUP($A9,AssignmentMatrix!$P$3:$Z$82,11,FALSE)</f>
        <v>#N/A</v>
      </c>
      <c r="AJ9" t="e">
        <f>VLOOKUP($A9,AssignmentMatrix!$P$3:$AB$82,12,FALSE)</f>
        <v>#N/A</v>
      </c>
    </row>
    <row r="10" spans="1:36" x14ac:dyDescent="0.35">
      <c r="A10" t="s">
        <v>5</v>
      </c>
      <c r="B10" t="e">
        <f>VLOOKUP($A10,'CCR2004'!$A$8:$E$100,3,FALSE)</f>
        <v>#N/A</v>
      </c>
      <c r="C10" t="e">
        <f>VLOOKUP($A10,'CCR2005'!$A$8:$E$100,3,FALSE)</f>
        <v>#N/A</v>
      </c>
      <c r="D10" t="e">
        <f>VLOOKUP($A10,'CCR2006'!$A$8:$E$100,3,FALSE)</f>
        <v>#N/A</v>
      </c>
      <c r="E10" t="e">
        <f>VLOOKUP($A10,'CCR2007'!$A$8:$E$100,3,FALSE)</f>
        <v>#N/A</v>
      </c>
      <c r="F10" t="e">
        <f>VLOOKUP($A10,'CCR2010'!$A$8:$E$100,3,FALSE)</f>
        <v>#N/A</v>
      </c>
      <c r="G10" t="e">
        <f>VLOOKUP($A10,'CCR2011'!$A$8:$E$100,3,FALSE)</f>
        <v>#N/A</v>
      </c>
      <c r="H10" t="e">
        <f>VLOOKUP($A10,'CCR2012'!$A$8:$E$100,3,FALSE)</f>
        <v>#N/A</v>
      </c>
      <c r="J10" t="e">
        <f>VLOOKUP($A10,'CCR2004'!$A$8:$E$100,4,FALSE)</f>
        <v>#N/A</v>
      </c>
      <c r="K10" t="e">
        <f>VLOOKUP($A10,'CCR2005'!$A$8:$E$100,4,FALSE)</f>
        <v>#N/A</v>
      </c>
      <c r="L10" t="e">
        <f>VLOOKUP($A10,'CCR2006'!$A$8:$E$100,4,FALSE)</f>
        <v>#N/A</v>
      </c>
      <c r="M10" t="e">
        <f>VLOOKUP($A10,'CCR2007'!$A$8:$E$100,4,FALSE)</f>
        <v>#N/A</v>
      </c>
      <c r="N10" t="e">
        <f>VLOOKUP($A10,'CCR2010'!$A$8:$E$100,4,FALSE)</f>
        <v>#N/A</v>
      </c>
      <c r="O10" t="e">
        <f>VLOOKUP($A10,'CCR2011'!$A$8:$E$100,4,FALSE)</f>
        <v>#N/A</v>
      </c>
      <c r="P10" t="e">
        <f>VLOOKUP($A10,'CCR2012'!$A$8:$E$100,4,FALSE)</f>
        <v>#N/A</v>
      </c>
      <c r="R10" t="e">
        <f>VLOOKUP($A10,'CCR2004'!$A$8:$E$100,5,FALSE)</f>
        <v>#N/A</v>
      </c>
      <c r="S10" t="e">
        <f>VLOOKUP($A10,'CCR2005'!$A$8:$E$100,5,FALSE)</f>
        <v>#N/A</v>
      </c>
      <c r="T10" t="e">
        <f>VLOOKUP($A10,'CCR2006'!$A$8:$E$100,5,FALSE)</f>
        <v>#N/A</v>
      </c>
      <c r="U10" t="e">
        <f>VLOOKUP($A10,'CCR2007'!$A$8:$E$100,5,FALSE)</f>
        <v>#N/A</v>
      </c>
      <c r="V10" t="e">
        <f>VLOOKUP($A10,'CCR2010'!$A$8:$E$100,5,FALSE)</f>
        <v>#N/A</v>
      </c>
      <c r="W10" t="e">
        <f>VLOOKUP($A10,'CCR2011'!$A$8:$E$100,5,FALSE)</f>
        <v>#N/A</v>
      </c>
      <c r="X10" t="e">
        <f>VLOOKUP($A10,'CCR2012'!$A$8:$E$100,5,FALSE)</f>
        <v>#N/A</v>
      </c>
      <c r="Z10" t="e">
        <f>VLOOKUP($A10,AssignmentMatrix!$P$3:$Y$82,2,FALSE)</f>
        <v>#N/A</v>
      </c>
      <c r="AA10" t="e">
        <f>VLOOKUP($A10,AssignmentMatrix!$P$3:$Y$82,3,FALSE)</f>
        <v>#N/A</v>
      </c>
      <c r="AB10" t="e">
        <f>VLOOKUP($A10,AssignmentMatrix!$P$3:$Y$82,4,FALSE)</f>
        <v>#N/A</v>
      </c>
      <c r="AC10" t="e">
        <f>VLOOKUP($A10,AssignmentMatrix!$P$3:$Y$82,5,FALSE)</f>
        <v>#N/A</v>
      </c>
      <c r="AD10" t="e">
        <f>VLOOKUP($A10,AssignmentMatrix!$P$3:$Y$82,6,FALSE)</f>
        <v>#N/A</v>
      </c>
      <c r="AE10" t="e">
        <f>VLOOKUP($A10,AssignmentMatrix!$P$3:$Y$82,7,FALSE)</f>
        <v>#N/A</v>
      </c>
      <c r="AF10" t="e">
        <f>VLOOKUP($A10,AssignmentMatrix!$P$3:$Y$82,8,FALSE)</f>
        <v>#N/A</v>
      </c>
      <c r="AG10" t="e">
        <f>VLOOKUP($A10,AssignmentMatrix!$P$3:$Y$82,9,FALSE)</f>
        <v>#N/A</v>
      </c>
      <c r="AH10" t="e">
        <f>VLOOKUP($A10,AssignmentMatrix!$P$3:$Y$82,10,FALSE)</f>
        <v>#N/A</v>
      </c>
      <c r="AI10" t="e">
        <f>VLOOKUP($A10,AssignmentMatrix!$P$3:$Z$82,11,FALSE)</f>
        <v>#N/A</v>
      </c>
      <c r="AJ10" t="e">
        <f>VLOOKUP($A10,AssignmentMatrix!$P$3:$AB$82,12,FALSE)</f>
        <v>#N/A</v>
      </c>
    </row>
    <row r="11" spans="1:36" x14ac:dyDescent="0.35">
      <c r="A11" t="s">
        <v>6</v>
      </c>
      <c r="B11" t="e">
        <f>VLOOKUP($A11,'CCR2004'!$A$8:$E$100,3,FALSE)</f>
        <v>#N/A</v>
      </c>
      <c r="C11" t="e">
        <f>VLOOKUP($A11,'CCR2005'!$A$8:$E$100,3,FALSE)</f>
        <v>#N/A</v>
      </c>
      <c r="D11" t="e">
        <f>VLOOKUP($A11,'CCR2006'!$A$8:$E$100,3,FALSE)</f>
        <v>#N/A</v>
      </c>
      <c r="E11" t="e">
        <f>VLOOKUP($A11,'CCR2007'!$A$8:$E$100,3,FALSE)</f>
        <v>#N/A</v>
      </c>
      <c r="F11" t="e">
        <f>VLOOKUP($A11,'CCR2010'!$A$8:$E$100,3,FALSE)</f>
        <v>#N/A</v>
      </c>
      <c r="G11" t="e">
        <f>VLOOKUP($A11,'CCR2011'!$A$8:$E$100,3,FALSE)</f>
        <v>#N/A</v>
      </c>
      <c r="H11" t="e">
        <f>VLOOKUP($A11,'CCR2012'!$A$8:$E$100,3,FALSE)</f>
        <v>#N/A</v>
      </c>
      <c r="J11" t="e">
        <f>VLOOKUP($A11,'CCR2004'!$A$8:$E$100,4,FALSE)</f>
        <v>#N/A</v>
      </c>
      <c r="K11" t="e">
        <f>VLOOKUP($A11,'CCR2005'!$A$8:$E$100,4,FALSE)</f>
        <v>#N/A</v>
      </c>
      <c r="L11" t="e">
        <f>VLOOKUP($A11,'CCR2006'!$A$8:$E$100,4,FALSE)</f>
        <v>#N/A</v>
      </c>
      <c r="M11" t="e">
        <f>VLOOKUP($A11,'CCR2007'!$A$8:$E$100,4,FALSE)</f>
        <v>#N/A</v>
      </c>
      <c r="N11" t="e">
        <f>VLOOKUP($A11,'CCR2010'!$A$8:$E$100,4,FALSE)</f>
        <v>#N/A</v>
      </c>
      <c r="O11" t="e">
        <f>VLOOKUP($A11,'CCR2011'!$A$8:$E$100,4,FALSE)</f>
        <v>#N/A</v>
      </c>
      <c r="P11" t="e">
        <f>VLOOKUP($A11,'CCR2012'!$A$8:$E$100,4,FALSE)</f>
        <v>#N/A</v>
      </c>
      <c r="R11" t="e">
        <f>VLOOKUP($A11,'CCR2004'!$A$8:$E$100,5,FALSE)</f>
        <v>#N/A</v>
      </c>
      <c r="S11" t="e">
        <f>VLOOKUP($A11,'CCR2005'!$A$8:$E$100,5,FALSE)</f>
        <v>#N/A</v>
      </c>
      <c r="T11" t="e">
        <f>VLOOKUP($A11,'CCR2006'!$A$8:$E$100,5,FALSE)</f>
        <v>#N/A</v>
      </c>
      <c r="U11" t="e">
        <f>VLOOKUP($A11,'CCR2007'!$A$8:$E$100,5,FALSE)</f>
        <v>#N/A</v>
      </c>
      <c r="V11" t="e">
        <f>VLOOKUP($A11,'CCR2010'!$A$8:$E$100,5,FALSE)</f>
        <v>#N/A</v>
      </c>
      <c r="W11" t="e">
        <f>VLOOKUP($A11,'CCR2011'!$A$8:$E$100,5,FALSE)</f>
        <v>#N/A</v>
      </c>
      <c r="X11" t="e">
        <f>VLOOKUP($A11,'CCR2012'!$A$8:$E$100,5,FALSE)</f>
        <v>#N/A</v>
      </c>
      <c r="Z11" t="e">
        <f>VLOOKUP($A11,AssignmentMatrix!$P$3:$Y$82,2,FALSE)</f>
        <v>#N/A</v>
      </c>
      <c r="AA11" t="e">
        <f>VLOOKUP($A11,AssignmentMatrix!$P$3:$Y$82,3,FALSE)</f>
        <v>#N/A</v>
      </c>
      <c r="AB11" t="e">
        <f>VLOOKUP($A11,AssignmentMatrix!$P$3:$Y$82,4,FALSE)</f>
        <v>#N/A</v>
      </c>
      <c r="AC11" t="e">
        <f>VLOOKUP($A11,AssignmentMatrix!$P$3:$Y$82,5,FALSE)</f>
        <v>#N/A</v>
      </c>
      <c r="AD11" t="e">
        <f>VLOOKUP($A11,AssignmentMatrix!$P$3:$Y$82,6,FALSE)</f>
        <v>#N/A</v>
      </c>
      <c r="AE11" t="e">
        <f>VLOOKUP($A11,AssignmentMatrix!$P$3:$Y$82,7,FALSE)</f>
        <v>#N/A</v>
      </c>
      <c r="AF11" t="e">
        <f>VLOOKUP($A11,AssignmentMatrix!$P$3:$Y$82,8,FALSE)</f>
        <v>#N/A</v>
      </c>
      <c r="AG11" t="e">
        <f>VLOOKUP($A11,AssignmentMatrix!$P$3:$Y$82,9,FALSE)</f>
        <v>#N/A</v>
      </c>
      <c r="AH11" t="e">
        <f>VLOOKUP($A11,AssignmentMatrix!$P$3:$Y$82,10,FALSE)</f>
        <v>#N/A</v>
      </c>
      <c r="AI11" t="e">
        <f>VLOOKUP($A11,AssignmentMatrix!$P$3:$Z$82,11,FALSE)</f>
        <v>#N/A</v>
      </c>
      <c r="AJ11" t="e">
        <f>VLOOKUP($A11,AssignmentMatrix!$P$3:$AB$82,12,FALSE)</f>
        <v>#N/A</v>
      </c>
    </row>
    <row r="12" spans="1:36" x14ac:dyDescent="0.35">
      <c r="A12" t="s">
        <v>7</v>
      </c>
      <c r="B12" t="e">
        <f>VLOOKUP($A12,'CCR2004'!$A$8:$E$100,3,FALSE)</f>
        <v>#N/A</v>
      </c>
      <c r="C12" t="e">
        <f>VLOOKUP($A12,'CCR2005'!$A$8:$E$100,3,FALSE)</f>
        <v>#N/A</v>
      </c>
      <c r="D12" t="e">
        <f>VLOOKUP($A12,'CCR2006'!$A$8:$E$100,3,FALSE)</f>
        <v>#N/A</v>
      </c>
      <c r="E12" t="e">
        <f>VLOOKUP($A12,'CCR2007'!$A$8:$E$100,3,FALSE)</f>
        <v>#N/A</v>
      </c>
      <c r="F12" t="e">
        <f>VLOOKUP($A12,'CCR2010'!$A$8:$E$100,3,FALSE)</f>
        <v>#N/A</v>
      </c>
      <c r="G12" t="e">
        <f>VLOOKUP($A12,'CCR2011'!$A$8:$E$100,3,FALSE)</f>
        <v>#N/A</v>
      </c>
      <c r="H12" t="e">
        <f>VLOOKUP($A12,'CCR2012'!$A$8:$E$100,3,FALSE)</f>
        <v>#N/A</v>
      </c>
      <c r="J12" t="e">
        <f>VLOOKUP($A12,'CCR2004'!$A$8:$E$100,4,FALSE)</f>
        <v>#N/A</v>
      </c>
      <c r="K12" t="e">
        <f>VLOOKUP($A12,'CCR2005'!$A$8:$E$100,4,FALSE)</f>
        <v>#N/A</v>
      </c>
      <c r="L12" t="e">
        <f>VLOOKUP($A12,'CCR2006'!$A$8:$E$100,4,FALSE)</f>
        <v>#N/A</v>
      </c>
      <c r="M12" t="e">
        <f>VLOOKUP($A12,'CCR2007'!$A$8:$E$100,4,FALSE)</f>
        <v>#N/A</v>
      </c>
      <c r="N12" t="e">
        <f>VLOOKUP($A12,'CCR2010'!$A$8:$E$100,4,FALSE)</f>
        <v>#N/A</v>
      </c>
      <c r="O12" t="e">
        <f>VLOOKUP($A12,'CCR2011'!$A$8:$E$100,4,FALSE)</f>
        <v>#N/A</v>
      </c>
      <c r="P12" t="e">
        <f>VLOOKUP($A12,'CCR2012'!$A$8:$E$100,4,FALSE)</f>
        <v>#N/A</v>
      </c>
      <c r="R12" t="e">
        <f>VLOOKUP($A12,'CCR2004'!$A$8:$E$100,5,FALSE)</f>
        <v>#N/A</v>
      </c>
      <c r="S12" t="e">
        <f>VLOOKUP($A12,'CCR2005'!$A$8:$E$100,5,FALSE)</f>
        <v>#N/A</v>
      </c>
      <c r="T12" t="e">
        <f>VLOOKUP($A12,'CCR2006'!$A$8:$E$100,5,FALSE)</f>
        <v>#N/A</v>
      </c>
      <c r="U12" t="e">
        <f>VLOOKUP($A12,'CCR2007'!$A$8:$E$100,5,FALSE)</f>
        <v>#N/A</v>
      </c>
      <c r="V12" t="e">
        <f>VLOOKUP($A12,'CCR2010'!$A$8:$E$100,5,FALSE)</f>
        <v>#N/A</v>
      </c>
      <c r="W12" t="e">
        <f>VLOOKUP($A12,'CCR2011'!$A$8:$E$100,5,FALSE)</f>
        <v>#N/A</v>
      </c>
      <c r="X12" t="e">
        <f>VLOOKUP($A12,'CCR2012'!$A$8:$E$100,5,FALSE)</f>
        <v>#N/A</v>
      </c>
      <c r="Z12" t="e">
        <f>VLOOKUP($A12,AssignmentMatrix!$P$3:$Y$82,2,FALSE)</f>
        <v>#N/A</v>
      </c>
      <c r="AA12" t="e">
        <f>VLOOKUP($A12,AssignmentMatrix!$P$3:$Y$82,3,FALSE)</f>
        <v>#N/A</v>
      </c>
      <c r="AB12" t="e">
        <f>VLOOKUP($A12,AssignmentMatrix!$P$3:$Y$82,4,FALSE)</f>
        <v>#N/A</v>
      </c>
      <c r="AC12" t="e">
        <f>VLOOKUP($A12,AssignmentMatrix!$P$3:$Y$82,5,FALSE)</f>
        <v>#N/A</v>
      </c>
      <c r="AD12" t="e">
        <f>VLOOKUP($A12,AssignmentMatrix!$P$3:$Y$82,6,FALSE)</f>
        <v>#N/A</v>
      </c>
      <c r="AE12" t="e">
        <f>VLOOKUP($A12,AssignmentMatrix!$P$3:$Y$82,7,FALSE)</f>
        <v>#N/A</v>
      </c>
      <c r="AF12" t="e">
        <f>VLOOKUP($A12,AssignmentMatrix!$P$3:$Y$82,8,FALSE)</f>
        <v>#N/A</v>
      </c>
      <c r="AG12" t="e">
        <f>VLOOKUP($A12,AssignmentMatrix!$P$3:$Y$82,9,FALSE)</f>
        <v>#N/A</v>
      </c>
      <c r="AH12" t="e">
        <f>VLOOKUP($A12,AssignmentMatrix!$P$3:$Y$82,10,FALSE)</f>
        <v>#N/A</v>
      </c>
      <c r="AI12" t="e">
        <f>VLOOKUP($A12,AssignmentMatrix!$P$3:$Z$82,11,FALSE)</f>
        <v>#N/A</v>
      </c>
      <c r="AJ12" t="e">
        <f>VLOOKUP($A12,AssignmentMatrix!$P$3:$AB$82,12,FALSE)</f>
        <v>#N/A</v>
      </c>
    </row>
    <row r="13" spans="1:36" x14ac:dyDescent="0.35">
      <c r="A13" t="s">
        <v>8</v>
      </c>
      <c r="B13" t="e">
        <f>VLOOKUP($A13,'CCR2004'!$A$8:$E$100,3,FALSE)</f>
        <v>#N/A</v>
      </c>
      <c r="C13" t="e">
        <f>VLOOKUP($A13,'CCR2005'!$A$8:$E$100,3,FALSE)</f>
        <v>#N/A</v>
      </c>
      <c r="D13" t="e">
        <f>VLOOKUP($A13,'CCR2006'!$A$8:$E$100,3,FALSE)</f>
        <v>#N/A</v>
      </c>
      <c r="E13" t="e">
        <f>VLOOKUP($A13,'CCR2007'!$A$8:$E$100,3,FALSE)</f>
        <v>#N/A</v>
      </c>
      <c r="F13">
        <f>VLOOKUP($A13,'CCR2010'!$A$8:$E$100,3,FALSE)</f>
        <v>0.68516156462585043</v>
      </c>
      <c r="G13" t="e">
        <f>VLOOKUP($A13,'CCR2011'!$A$8:$E$100,3,FALSE)</f>
        <v>#N/A</v>
      </c>
      <c r="H13" t="e">
        <f>VLOOKUP($A13,'CCR2012'!$A$8:$E$100,3,FALSE)</f>
        <v>#N/A</v>
      </c>
      <c r="J13" t="e">
        <f>VLOOKUP($A13,'CCR2004'!$A$8:$E$100,4,FALSE)</f>
        <v>#N/A</v>
      </c>
      <c r="K13" t="e">
        <f>VLOOKUP($A13,'CCR2005'!$A$8:$E$100,4,FALSE)</f>
        <v>#N/A</v>
      </c>
      <c r="L13" t="e">
        <f>VLOOKUP($A13,'CCR2006'!$A$8:$E$100,4,FALSE)</f>
        <v>#N/A</v>
      </c>
      <c r="M13" t="e">
        <f>VLOOKUP($A13,'CCR2007'!$A$8:$E$100,4,FALSE)</f>
        <v>#N/A</v>
      </c>
      <c r="N13">
        <f>VLOOKUP($A13,'CCR2010'!$A$8:$E$100,4,FALSE)</f>
        <v>0.59702380952380962</v>
      </c>
      <c r="O13" t="e">
        <f>VLOOKUP($A13,'CCR2011'!$A$8:$E$100,4,FALSE)</f>
        <v>#N/A</v>
      </c>
      <c r="P13" t="e">
        <f>VLOOKUP($A13,'CCR2012'!$A$8:$E$100,4,FALSE)</f>
        <v>#N/A</v>
      </c>
      <c r="R13" t="e">
        <f>VLOOKUP($A13,'CCR2004'!$A$8:$E$100,5,FALSE)</f>
        <v>#N/A</v>
      </c>
      <c r="S13" t="e">
        <f>VLOOKUP($A13,'CCR2005'!$A$8:$E$100,5,FALSE)</f>
        <v>#N/A</v>
      </c>
      <c r="T13" t="e">
        <f>VLOOKUP($A13,'CCR2006'!$A$8:$E$100,5,FALSE)</f>
        <v>#N/A</v>
      </c>
      <c r="U13" t="e">
        <f>VLOOKUP($A13,'CCR2007'!$A$8:$E$100,5,FALSE)</f>
        <v>#N/A</v>
      </c>
      <c r="V13">
        <f>VLOOKUP($A13,'CCR2010'!$A$8:$E$100,5,FALSE)</f>
        <v>0.5089285714285714</v>
      </c>
      <c r="W13" t="e">
        <f>VLOOKUP($A13,'CCR2011'!$A$8:$E$100,5,FALSE)</f>
        <v>#N/A</v>
      </c>
      <c r="X13" t="e">
        <f>VLOOKUP($A13,'CCR2012'!$A$8:$E$100,5,FALSE)</f>
        <v>#N/A</v>
      </c>
      <c r="Z13" t="str">
        <f>VLOOKUP($A13,AssignmentMatrix!$P$3:$Y$82,2,FALSE)</f>
        <v>..</v>
      </c>
      <c r="AA13" t="str">
        <f>VLOOKUP($A13,AssignmentMatrix!$P$3:$Y$82,3,FALSE)</f>
        <v>..</v>
      </c>
      <c r="AB13" t="str">
        <f>VLOOKUP($A13,AssignmentMatrix!$P$3:$Y$82,4,FALSE)</f>
        <v>..</v>
      </c>
      <c r="AC13" t="str">
        <f>VLOOKUP($A13,AssignmentMatrix!$P$3:$Y$82,5,FALSE)</f>
        <v>..</v>
      </c>
      <c r="AD13" t="str">
        <f>VLOOKUP($A13,AssignmentMatrix!$P$3:$Y$82,6,FALSE)</f>
        <v>..</v>
      </c>
      <c r="AE13" t="str">
        <f>VLOOKUP($A13,AssignmentMatrix!$P$3:$Y$82,7,FALSE)</f>
        <v>..</v>
      </c>
      <c r="AF13">
        <f>VLOOKUP($A13,AssignmentMatrix!$P$3:$Y$82,8,FALSE)</f>
        <v>2010</v>
      </c>
      <c r="AG13">
        <f>VLOOKUP($A13,AssignmentMatrix!$P$3:$Y$82,9,FALSE)</f>
        <v>2010</v>
      </c>
      <c r="AH13">
        <f>VLOOKUP($A13,AssignmentMatrix!$P$3:$Y$82,10,FALSE)</f>
        <v>2010</v>
      </c>
      <c r="AI13">
        <f>VLOOKUP($A13,AssignmentMatrix!$P$3:$Z$82,11,FALSE)</f>
        <v>2010</v>
      </c>
      <c r="AJ13">
        <f>VLOOKUP($A13,AssignmentMatrix!$P$3:$AB$82,12,FALSE)</f>
        <v>2010</v>
      </c>
    </row>
    <row r="14" spans="1:36" x14ac:dyDescent="0.35">
      <c r="A14" t="s">
        <v>9</v>
      </c>
      <c r="B14">
        <f>VLOOKUP($A14,'CCR2004'!$A$8:$E$100,3,FALSE)</f>
        <v>0.49618480725623582</v>
      </c>
      <c r="C14" t="e">
        <f>VLOOKUP($A14,'CCR2005'!$A$8:$E$100,3,FALSE)</f>
        <v>#N/A</v>
      </c>
      <c r="D14">
        <f>VLOOKUP($A14,'CCR2006'!$A$8:$E$100,3,FALSE)</f>
        <v>0.52281887755102041</v>
      </c>
      <c r="E14" t="e">
        <f>VLOOKUP($A14,'CCR2007'!$A$8:$E$100,3,FALSE)</f>
        <v>#N/A</v>
      </c>
      <c r="F14" t="e">
        <f>VLOOKUP($A14,'CCR2010'!$A$8:$E$100,3,FALSE)</f>
        <v>#N/A</v>
      </c>
      <c r="G14" t="e">
        <f>VLOOKUP($A14,'CCR2011'!$A$8:$E$100,3,FALSE)</f>
        <v>#N/A</v>
      </c>
      <c r="H14" t="e">
        <f>VLOOKUP($A14,'CCR2012'!$A$8:$E$100,3,FALSE)</f>
        <v>#N/A</v>
      </c>
      <c r="J14">
        <f>VLOOKUP($A14,'CCR2004'!$A$8:$E$100,4,FALSE)</f>
        <v>0.46598639455782315</v>
      </c>
      <c r="K14" t="e">
        <f>VLOOKUP($A14,'CCR2005'!$A$8:$E$100,4,FALSE)</f>
        <v>#N/A</v>
      </c>
      <c r="L14">
        <f>VLOOKUP($A14,'CCR2006'!$A$8:$E$100,4,FALSE)</f>
        <v>0.38476190476190475</v>
      </c>
      <c r="M14" t="e">
        <f>VLOOKUP($A14,'CCR2007'!$A$8:$E$100,4,FALSE)</f>
        <v>#N/A</v>
      </c>
      <c r="N14" t="e">
        <f>VLOOKUP($A14,'CCR2010'!$A$8:$E$100,4,FALSE)</f>
        <v>#N/A</v>
      </c>
      <c r="O14" t="e">
        <f>VLOOKUP($A14,'CCR2011'!$A$8:$E$100,4,FALSE)</f>
        <v>#N/A</v>
      </c>
      <c r="P14" t="e">
        <f>VLOOKUP($A14,'CCR2012'!$A$8:$E$100,4,FALSE)</f>
        <v>#N/A</v>
      </c>
      <c r="R14">
        <f>VLOOKUP($A14,'CCR2004'!$A$8:$E$100,5,FALSE)</f>
        <v>0.39345238095238094</v>
      </c>
      <c r="S14" t="e">
        <f>VLOOKUP($A14,'CCR2005'!$A$8:$E$100,5,FALSE)</f>
        <v>#N/A</v>
      </c>
      <c r="T14">
        <f>VLOOKUP($A14,'CCR2006'!$A$8:$E$100,5,FALSE)</f>
        <v>0.37397959183673468</v>
      </c>
      <c r="U14" t="e">
        <f>VLOOKUP($A14,'CCR2007'!$A$8:$E$100,5,FALSE)</f>
        <v>#N/A</v>
      </c>
      <c r="V14" t="e">
        <f>VLOOKUP($A14,'CCR2010'!$A$8:$E$100,5,FALSE)</f>
        <v>#N/A</v>
      </c>
      <c r="W14" t="e">
        <f>VLOOKUP($A14,'CCR2011'!$A$8:$E$100,5,FALSE)</f>
        <v>#N/A</v>
      </c>
      <c r="X14" t="e">
        <f>VLOOKUP($A14,'CCR2012'!$A$8:$E$100,5,FALSE)</f>
        <v>#N/A</v>
      </c>
      <c r="Z14" t="str">
        <f>VLOOKUP($A14,AssignmentMatrix!$P$3:$Y$82,2,FALSE)</f>
        <v>..</v>
      </c>
      <c r="AA14" t="str">
        <f>VLOOKUP($A14,AssignmentMatrix!$P$3:$Y$82,3,FALSE)</f>
        <v>..</v>
      </c>
      <c r="AB14" t="str">
        <f>VLOOKUP($A14,AssignmentMatrix!$P$3:$Y$82,4,FALSE)</f>
        <v>..</v>
      </c>
      <c r="AC14" t="str">
        <f>VLOOKUP($A14,AssignmentMatrix!$P$3:$Y$82,5,FALSE)</f>
        <v>..</v>
      </c>
      <c r="AD14" t="str">
        <f>VLOOKUP($A14,AssignmentMatrix!$P$3:$Y$82,6,FALSE)</f>
        <v>..</v>
      </c>
      <c r="AE14" t="str">
        <f>VLOOKUP($A14,AssignmentMatrix!$P$3:$Y$82,7,FALSE)</f>
        <v>..</v>
      </c>
      <c r="AF14" t="str">
        <f>VLOOKUP($A14,AssignmentMatrix!$P$3:$Y$82,8,FALSE)</f>
        <v>..</v>
      </c>
      <c r="AG14" t="str">
        <f>VLOOKUP($A14,AssignmentMatrix!$P$3:$Y$82,9,FALSE)</f>
        <v>..</v>
      </c>
      <c r="AH14" t="str">
        <f>VLOOKUP($A14,AssignmentMatrix!$P$3:$Y$82,10,FALSE)</f>
        <v>..</v>
      </c>
      <c r="AI14" t="str">
        <f>VLOOKUP($A14,AssignmentMatrix!$P$3:$Z$82,11,FALSE)</f>
        <v>..</v>
      </c>
      <c r="AJ14" t="str">
        <f>VLOOKUP($A14,AssignmentMatrix!$P$3:$AB$82,12,FALSE)</f>
        <v>..</v>
      </c>
    </row>
    <row r="15" spans="1:36" x14ac:dyDescent="0.35">
      <c r="A15" s="18" t="s">
        <v>10</v>
      </c>
      <c r="B15" t="e">
        <f>VLOOKUP($A15,'CCR2004'!$A$8:$E$100,3,FALSE)</f>
        <v>#N/A</v>
      </c>
      <c r="C15" t="e">
        <f>VLOOKUP($A15,'CCR2005'!$A$8:$E$100,3,FALSE)</f>
        <v>#N/A</v>
      </c>
      <c r="D15" t="e">
        <f>VLOOKUP($A15,'CCR2006'!$A$8:$E$100,3,FALSE)</f>
        <v>#N/A</v>
      </c>
      <c r="E15" t="e">
        <f>VLOOKUP($A15,'CCR2007'!$A$8:$E$100,3,FALSE)</f>
        <v>#N/A</v>
      </c>
      <c r="F15" t="e">
        <f>VLOOKUP($A15,'CCR2010'!$A$8:$E$100,3,FALSE)</f>
        <v>#N/A</v>
      </c>
      <c r="G15" t="e">
        <f>VLOOKUP($A15,'CCR2011'!$A$8:$E$100,3,FALSE)</f>
        <v>#N/A</v>
      </c>
      <c r="H15" t="e">
        <f>VLOOKUP($A15,'CCR2012'!$A$8:$E$100,3,FALSE)</f>
        <v>#N/A</v>
      </c>
      <c r="J15" t="e">
        <f>VLOOKUP($A15,'CCR2004'!$A$8:$E$100,4,FALSE)</f>
        <v>#N/A</v>
      </c>
      <c r="K15" t="e">
        <f>VLOOKUP($A15,'CCR2005'!$A$8:$E$100,4,FALSE)</f>
        <v>#N/A</v>
      </c>
      <c r="L15" t="e">
        <f>VLOOKUP($A15,'CCR2006'!$A$8:$E$100,4,FALSE)</f>
        <v>#N/A</v>
      </c>
      <c r="M15" t="e">
        <f>VLOOKUP($A15,'CCR2007'!$A$8:$E$100,4,FALSE)</f>
        <v>#N/A</v>
      </c>
      <c r="N15" t="e">
        <f>VLOOKUP($A15,'CCR2010'!$A$8:$E$100,4,FALSE)</f>
        <v>#N/A</v>
      </c>
      <c r="O15" t="e">
        <f>VLOOKUP($A15,'CCR2011'!$A$8:$E$100,4,FALSE)</f>
        <v>#N/A</v>
      </c>
      <c r="P15" t="e">
        <f>VLOOKUP($A15,'CCR2012'!$A$8:$E$100,4,FALSE)</f>
        <v>#N/A</v>
      </c>
      <c r="R15" t="e">
        <f>VLOOKUP($A15,'CCR2004'!$A$8:$E$100,5,FALSE)</f>
        <v>#N/A</v>
      </c>
      <c r="S15" t="e">
        <f>VLOOKUP($A15,'CCR2005'!$A$8:$E$100,5,FALSE)</f>
        <v>#N/A</v>
      </c>
      <c r="T15" t="e">
        <f>VLOOKUP($A15,'CCR2006'!$A$8:$E$100,5,FALSE)</f>
        <v>#N/A</v>
      </c>
      <c r="U15" t="e">
        <f>VLOOKUP($A15,'CCR2007'!$A$8:$E$100,5,FALSE)</f>
        <v>#N/A</v>
      </c>
      <c r="V15" t="e">
        <f>VLOOKUP($A15,'CCR2010'!$A$8:$E$100,5,FALSE)</f>
        <v>#N/A</v>
      </c>
      <c r="W15" t="e">
        <f>VLOOKUP($A15,'CCR2011'!$A$8:$E$100,5,FALSE)</f>
        <v>#N/A</v>
      </c>
      <c r="X15" t="e">
        <f>VLOOKUP($A15,'CCR2012'!$A$8:$E$100,5,FALSE)</f>
        <v>#N/A</v>
      </c>
      <c r="Z15" t="e">
        <f>VLOOKUP($A15,AssignmentMatrix!$P$3:$Y$82,2,FALSE)</f>
        <v>#N/A</v>
      </c>
      <c r="AA15" t="e">
        <f>VLOOKUP($A15,AssignmentMatrix!$P$3:$Y$82,3,FALSE)</f>
        <v>#N/A</v>
      </c>
      <c r="AB15" t="e">
        <f>VLOOKUP($A15,AssignmentMatrix!$P$3:$Y$82,4,FALSE)</f>
        <v>#N/A</v>
      </c>
      <c r="AC15" t="e">
        <f>VLOOKUP($A15,AssignmentMatrix!$P$3:$Y$82,5,FALSE)</f>
        <v>#N/A</v>
      </c>
      <c r="AD15" t="e">
        <f>VLOOKUP($A15,AssignmentMatrix!$P$3:$Y$82,6,FALSE)</f>
        <v>#N/A</v>
      </c>
      <c r="AE15" t="e">
        <f>VLOOKUP($A15,AssignmentMatrix!$P$3:$Y$82,7,FALSE)</f>
        <v>#N/A</v>
      </c>
      <c r="AF15" t="e">
        <f>VLOOKUP($A15,AssignmentMatrix!$P$3:$Y$82,8,FALSE)</f>
        <v>#N/A</v>
      </c>
      <c r="AG15" t="e">
        <f>VLOOKUP($A15,AssignmentMatrix!$P$3:$Y$82,9,FALSE)</f>
        <v>#N/A</v>
      </c>
      <c r="AH15" t="e">
        <f>VLOOKUP($A15,AssignmentMatrix!$P$3:$Y$82,10,FALSE)</f>
        <v>#N/A</v>
      </c>
      <c r="AI15" t="e">
        <f>VLOOKUP($A15,AssignmentMatrix!$P$3:$Z$82,11,FALSE)</f>
        <v>#N/A</v>
      </c>
      <c r="AJ15" t="e">
        <f>VLOOKUP($A15,AssignmentMatrix!$P$3:$AB$82,12,FALSE)</f>
        <v>#N/A</v>
      </c>
    </row>
    <row r="16" spans="1:36" x14ac:dyDescent="0.35">
      <c r="A16" t="s">
        <v>11</v>
      </c>
      <c r="B16" t="e">
        <f>VLOOKUP($A16,'CCR2004'!$A$8:$E$100,3,FALSE)</f>
        <v>#N/A</v>
      </c>
      <c r="C16" t="e">
        <f>VLOOKUP($A16,'CCR2005'!$A$8:$E$100,3,FALSE)</f>
        <v>#N/A</v>
      </c>
      <c r="D16" t="e">
        <f>VLOOKUP($A16,'CCR2006'!$A$8:$E$100,3,FALSE)</f>
        <v>#N/A</v>
      </c>
      <c r="E16" t="e">
        <f>VLOOKUP($A16,'CCR2007'!$A$8:$E$100,3,FALSE)</f>
        <v>#N/A</v>
      </c>
      <c r="F16" t="e">
        <f>VLOOKUP($A16,'CCR2010'!$A$8:$E$100,3,FALSE)</f>
        <v>#N/A</v>
      </c>
      <c r="G16" t="e">
        <f>VLOOKUP($A16,'CCR2011'!$A$8:$E$100,3,FALSE)</f>
        <v>#N/A</v>
      </c>
      <c r="H16" t="e">
        <f>VLOOKUP($A16,'CCR2012'!$A$8:$E$100,3,FALSE)</f>
        <v>#N/A</v>
      </c>
      <c r="J16" t="e">
        <f>VLOOKUP($A16,'CCR2004'!$A$8:$E$100,4,FALSE)</f>
        <v>#N/A</v>
      </c>
      <c r="K16" t="e">
        <f>VLOOKUP($A16,'CCR2005'!$A$8:$E$100,4,FALSE)</f>
        <v>#N/A</v>
      </c>
      <c r="L16" t="e">
        <f>VLOOKUP($A16,'CCR2006'!$A$8:$E$100,4,FALSE)</f>
        <v>#N/A</v>
      </c>
      <c r="M16" t="e">
        <f>VLOOKUP($A16,'CCR2007'!$A$8:$E$100,4,FALSE)</f>
        <v>#N/A</v>
      </c>
      <c r="N16" t="e">
        <f>VLOOKUP($A16,'CCR2010'!$A$8:$E$100,4,FALSE)</f>
        <v>#N/A</v>
      </c>
      <c r="O16" t="e">
        <f>VLOOKUP($A16,'CCR2011'!$A$8:$E$100,4,FALSE)</f>
        <v>#N/A</v>
      </c>
      <c r="P16" t="e">
        <f>VLOOKUP($A16,'CCR2012'!$A$8:$E$100,4,FALSE)</f>
        <v>#N/A</v>
      </c>
      <c r="R16" t="e">
        <f>VLOOKUP($A16,'CCR2004'!$A$8:$E$100,5,FALSE)</f>
        <v>#N/A</v>
      </c>
      <c r="S16" t="e">
        <f>VLOOKUP($A16,'CCR2005'!$A$8:$E$100,5,FALSE)</f>
        <v>#N/A</v>
      </c>
      <c r="T16" t="e">
        <f>VLOOKUP($A16,'CCR2006'!$A$8:$E$100,5,FALSE)</f>
        <v>#N/A</v>
      </c>
      <c r="U16" t="e">
        <f>VLOOKUP($A16,'CCR2007'!$A$8:$E$100,5,FALSE)</f>
        <v>#N/A</v>
      </c>
      <c r="V16" t="e">
        <f>VLOOKUP($A16,'CCR2010'!$A$8:$E$100,5,FALSE)</f>
        <v>#N/A</v>
      </c>
      <c r="W16" t="e">
        <f>VLOOKUP($A16,'CCR2011'!$A$8:$E$100,5,FALSE)</f>
        <v>#N/A</v>
      </c>
      <c r="X16" t="e">
        <f>VLOOKUP($A16,'CCR2012'!$A$8:$E$100,5,FALSE)</f>
        <v>#N/A</v>
      </c>
      <c r="Z16" t="e">
        <f>VLOOKUP($A16,AssignmentMatrix!$P$3:$Y$82,2,FALSE)</f>
        <v>#N/A</v>
      </c>
      <c r="AA16" t="e">
        <f>VLOOKUP($A16,AssignmentMatrix!$P$3:$Y$82,3,FALSE)</f>
        <v>#N/A</v>
      </c>
      <c r="AB16" t="e">
        <f>VLOOKUP($A16,AssignmentMatrix!$P$3:$Y$82,4,FALSE)</f>
        <v>#N/A</v>
      </c>
      <c r="AC16" t="e">
        <f>VLOOKUP($A16,AssignmentMatrix!$P$3:$Y$82,5,FALSE)</f>
        <v>#N/A</v>
      </c>
      <c r="AD16" t="e">
        <f>VLOOKUP($A16,AssignmentMatrix!$P$3:$Y$82,6,FALSE)</f>
        <v>#N/A</v>
      </c>
      <c r="AE16" t="e">
        <f>VLOOKUP($A16,AssignmentMatrix!$P$3:$Y$82,7,FALSE)</f>
        <v>#N/A</v>
      </c>
      <c r="AF16" t="e">
        <f>VLOOKUP($A16,AssignmentMatrix!$P$3:$Y$82,8,FALSE)</f>
        <v>#N/A</v>
      </c>
      <c r="AG16" t="e">
        <f>VLOOKUP($A16,AssignmentMatrix!$P$3:$Y$82,9,FALSE)</f>
        <v>#N/A</v>
      </c>
      <c r="AH16" t="e">
        <f>VLOOKUP($A16,AssignmentMatrix!$P$3:$Y$82,10,FALSE)</f>
        <v>#N/A</v>
      </c>
      <c r="AI16" t="e">
        <f>VLOOKUP($A16,AssignmentMatrix!$P$3:$Z$82,11,FALSE)</f>
        <v>#N/A</v>
      </c>
      <c r="AJ16" t="e">
        <f>VLOOKUP($A16,AssignmentMatrix!$P$3:$AB$82,12,FALSE)</f>
        <v>#N/A</v>
      </c>
    </row>
    <row r="17" spans="1:36" x14ac:dyDescent="0.35">
      <c r="A17" t="s">
        <v>12</v>
      </c>
      <c r="B17" t="e">
        <f>VLOOKUP($A17,'CCR2004'!$A$8:$E$100,3,FALSE)</f>
        <v>#N/A</v>
      </c>
      <c r="C17" t="e">
        <f>VLOOKUP($A17,'CCR2005'!$A$8:$E$100,3,FALSE)</f>
        <v>#N/A</v>
      </c>
      <c r="D17" t="e">
        <f>VLOOKUP($A17,'CCR2006'!$A$8:$E$100,3,FALSE)</f>
        <v>#N/A</v>
      </c>
      <c r="E17" t="e">
        <f>VLOOKUP($A17,'CCR2007'!$A$8:$E$100,3,FALSE)</f>
        <v>#N/A</v>
      </c>
      <c r="F17" t="e">
        <f>VLOOKUP($A17,'CCR2010'!$A$8:$E$100,3,FALSE)</f>
        <v>#N/A</v>
      </c>
      <c r="G17" t="e">
        <f>VLOOKUP($A17,'CCR2011'!$A$8:$E$100,3,FALSE)</f>
        <v>#N/A</v>
      </c>
      <c r="H17" t="e">
        <f>VLOOKUP($A17,'CCR2012'!$A$8:$E$100,3,FALSE)</f>
        <v>#N/A</v>
      </c>
      <c r="J17" t="e">
        <f>VLOOKUP($A17,'CCR2004'!$A$8:$E$100,4,FALSE)</f>
        <v>#N/A</v>
      </c>
      <c r="K17" t="e">
        <f>VLOOKUP($A17,'CCR2005'!$A$8:$E$100,4,FALSE)</f>
        <v>#N/A</v>
      </c>
      <c r="L17" t="e">
        <f>VLOOKUP($A17,'CCR2006'!$A$8:$E$100,4,FALSE)</f>
        <v>#N/A</v>
      </c>
      <c r="M17" t="e">
        <f>VLOOKUP($A17,'CCR2007'!$A$8:$E$100,4,FALSE)</f>
        <v>#N/A</v>
      </c>
      <c r="N17" t="e">
        <f>VLOOKUP($A17,'CCR2010'!$A$8:$E$100,4,FALSE)</f>
        <v>#N/A</v>
      </c>
      <c r="O17" t="e">
        <f>VLOOKUP($A17,'CCR2011'!$A$8:$E$100,4,FALSE)</f>
        <v>#N/A</v>
      </c>
      <c r="P17" t="e">
        <f>VLOOKUP($A17,'CCR2012'!$A$8:$E$100,4,FALSE)</f>
        <v>#N/A</v>
      </c>
      <c r="R17" t="e">
        <f>VLOOKUP($A17,'CCR2004'!$A$8:$E$100,5,FALSE)</f>
        <v>#N/A</v>
      </c>
      <c r="S17" t="e">
        <f>VLOOKUP($A17,'CCR2005'!$A$8:$E$100,5,FALSE)</f>
        <v>#N/A</v>
      </c>
      <c r="T17" t="e">
        <f>VLOOKUP($A17,'CCR2006'!$A$8:$E$100,5,FALSE)</f>
        <v>#N/A</v>
      </c>
      <c r="U17" t="e">
        <f>VLOOKUP($A17,'CCR2007'!$A$8:$E$100,5,FALSE)</f>
        <v>#N/A</v>
      </c>
      <c r="V17" t="e">
        <f>VLOOKUP($A17,'CCR2010'!$A$8:$E$100,5,FALSE)</f>
        <v>#N/A</v>
      </c>
      <c r="W17" t="e">
        <f>VLOOKUP($A17,'CCR2011'!$A$8:$E$100,5,FALSE)</f>
        <v>#N/A</v>
      </c>
      <c r="X17" t="e">
        <f>VLOOKUP($A17,'CCR2012'!$A$8:$E$100,5,FALSE)</f>
        <v>#N/A</v>
      </c>
      <c r="Z17" t="e">
        <f>VLOOKUP($A17,AssignmentMatrix!$P$3:$Y$82,2,FALSE)</f>
        <v>#N/A</v>
      </c>
      <c r="AA17" t="e">
        <f>VLOOKUP($A17,AssignmentMatrix!$P$3:$Y$82,3,FALSE)</f>
        <v>#N/A</v>
      </c>
      <c r="AB17" t="e">
        <f>VLOOKUP($A17,AssignmentMatrix!$P$3:$Y$82,4,FALSE)</f>
        <v>#N/A</v>
      </c>
      <c r="AC17" t="e">
        <f>VLOOKUP($A17,AssignmentMatrix!$P$3:$Y$82,5,FALSE)</f>
        <v>#N/A</v>
      </c>
      <c r="AD17" t="e">
        <f>VLOOKUP($A17,AssignmentMatrix!$P$3:$Y$82,6,FALSE)</f>
        <v>#N/A</v>
      </c>
      <c r="AE17" t="e">
        <f>VLOOKUP($A17,AssignmentMatrix!$P$3:$Y$82,7,FALSE)</f>
        <v>#N/A</v>
      </c>
      <c r="AF17" t="e">
        <f>VLOOKUP($A17,AssignmentMatrix!$P$3:$Y$82,8,FALSE)</f>
        <v>#N/A</v>
      </c>
      <c r="AG17" t="e">
        <f>VLOOKUP($A17,AssignmentMatrix!$P$3:$Y$82,9,FALSE)</f>
        <v>#N/A</v>
      </c>
      <c r="AH17" t="e">
        <f>VLOOKUP($A17,AssignmentMatrix!$P$3:$Y$82,10,FALSE)</f>
        <v>#N/A</v>
      </c>
      <c r="AI17" t="e">
        <f>VLOOKUP($A17,AssignmentMatrix!$P$3:$Z$82,11,FALSE)</f>
        <v>#N/A</v>
      </c>
      <c r="AJ17" t="e">
        <f>VLOOKUP($A17,AssignmentMatrix!$P$3:$AB$82,12,FALSE)</f>
        <v>#N/A</v>
      </c>
    </row>
    <row r="18" spans="1:36" x14ac:dyDescent="0.35">
      <c r="A18" t="s">
        <v>13</v>
      </c>
      <c r="B18" t="e">
        <f>VLOOKUP($A18,'CCR2004'!$A$8:$E$100,3,FALSE)</f>
        <v>#N/A</v>
      </c>
      <c r="C18" t="e">
        <f>VLOOKUP($A18,'CCR2005'!$A$8:$E$100,3,FALSE)</f>
        <v>#N/A</v>
      </c>
      <c r="D18" t="e">
        <f>VLOOKUP($A18,'CCR2006'!$A$8:$E$100,3,FALSE)</f>
        <v>#N/A</v>
      </c>
      <c r="E18" t="e">
        <f>VLOOKUP($A18,'CCR2007'!$A$8:$E$100,3,FALSE)</f>
        <v>#N/A</v>
      </c>
      <c r="F18" t="e">
        <f>VLOOKUP($A18,'CCR2010'!$A$8:$E$100,3,FALSE)</f>
        <v>#N/A</v>
      </c>
      <c r="G18" t="e">
        <f>VLOOKUP($A18,'CCR2011'!$A$8:$E$100,3,FALSE)</f>
        <v>#N/A</v>
      </c>
      <c r="H18" t="e">
        <f>VLOOKUP($A18,'CCR2012'!$A$8:$E$100,3,FALSE)</f>
        <v>#N/A</v>
      </c>
      <c r="J18" t="e">
        <f>VLOOKUP($A18,'CCR2004'!$A$8:$E$100,4,FALSE)</f>
        <v>#N/A</v>
      </c>
      <c r="K18" t="e">
        <f>VLOOKUP($A18,'CCR2005'!$A$8:$E$100,4,FALSE)</f>
        <v>#N/A</v>
      </c>
      <c r="L18" t="e">
        <f>VLOOKUP($A18,'CCR2006'!$A$8:$E$100,4,FALSE)</f>
        <v>#N/A</v>
      </c>
      <c r="M18" t="e">
        <f>VLOOKUP($A18,'CCR2007'!$A$8:$E$100,4,FALSE)</f>
        <v>#N/A</v>
      </c>
      <c r="N18" t="e">
        <f>VLOOKUP($A18,'CCR2010'!$A$8:$E$100,4,FALSE)</f>
        <v>#N/A</v>
      </c>
      <c r="O18" t="e">
        <f>VLOOKUP($A18,'CCR2011'!$A$8:$E$100,4,FALSE)</f>
        <v>#N/A</v>
      </c>
      <c r="P18" t="e">
        <f>VLOOKUP($A18,'CCR2012'!$A$8:$E$100,4,FALSE)</f>
        <v>#N/A</v>
      </c>
      <c r="R18" t="e">
        <f>VLOOKUP($A18,'CCR2004'!$A$8:$E$100,5,FALSE)</f>
        <v>#N/A</v>
      </c>
      <c r="S18" t="e">
        <f>VLOOKUP($A18,'CCR2005'!$A$8:$E$100,5,FALSE)</f>
        <v>#N/A</v>
      </c>
      <c r="T18" t="e">
        <f>VLOOKUP($A18,'CCR2006'!$A$8:$E$100,5,FALSE)</f>
        <v>#N/A</v>
      </c>
      <c r="U18" t="e">
        <f>VLOOKUP($A18,'CCR2007'!$A$8:$E$100,5,FALSE)</f>
        <v>#N/A</v>
      </c>
      <c r="V18" t="e">
        <f>VLOOKUP($A18,'CCR2010'!$A$8:$E$100,5,FALSE)</f>
        <v>#N/A</v>
      </c>
      <c r="W18" t="e">
        <f>VLOOKUP($A18,'CCR2011'!$A$8:$E$100,5,FALSE)</f>
        <v>#N/A</v>
      </c>
      <c r="X18" t="e">
        <f>VLOOKUP($A18,'CCR2012'!$A$8:$E$100,5,FALSE)</f>
        <v>#N/A</v>
      </c>
      <c r="Z18" t="e">
        <f>VLOOKUP($A18,AssignmentMatrix!$P$3:$Y$82,2,FALSE)</f>
        <v>#N/A</v>
      </c>
      <c r="AA18" t="e">
        <f>VLOOKUP($A18,AssignmentMatrix!$P$3:$Y$82,3,FALSE)</f>
        <v>#N/A</v>
      </c>
      <c r="AB18" t="e">
        <f>VLOOKUP($A18,AssignmentMatrix!$P$3:$Y$82,4,FALSE)</f>
        <v>#N/A</v>
      </c>
      <c r="AC18" t="e">
        <f>VLOOKUP($A18,AssignmentMatrix!$P$3:$Y$82,5,FALSE)</f>
        <v>#N/A</v>
      </c>
      <c r="AD18" t="e">
        <f>VLOOKUP($A18,AssignmentMatrix!$P$3:$Y$82,6,FALSE)</f>
        <v>#N/A</v>
      </c>
      <c r="AE18" t="e">
        <f>VLOOKUP($A18,AssignmentMatrix!$P$3:$Y$82,7,FALSE)</f>
        <v>#N/A</v>
      </c>
      <c r="AF18" t="e">
        <f>VLOOKUP($A18,AssignmentMatrix!$P$3:$Y$82,8,FALSE)</f>
        <v>#N/A</v>
      </c>
      <c r="AG18" t="e">
        <f>VLOOKUP($A18,AssignmentMatrix!$P$3:$Y$82,9,FALSE)</f>
        <v>#N/A</v>
      </c>
      <c r="AH18" t="e">
        <f>VLOOKUP($A18,AssignmentMatrix!$P$3:$Y$82,10,FALSE)</f>
        <v>#N/A</v>
      </c>
      <c r="AI18" t="e">
        <f>VLOOKUP($A18,AssignmentMatrix!$P$3:$Z$82,11,FALSE)</f>
        <v>#N/A</v>
      </c>
      <c r="AJ18" t="e">
        <f>VLOOKUP($A18,AssignmentMatrix!$P$3:$AB$82,12,FALSE)</f>
        <v>#N/A</v>
      </c>
    </row>
    <row r="19" spans="1:36" x14ac:dyDescent="0.35">
      <c r="A19" t="s">
        <v>14</v>
      </c>
      <c r="B19">
        <f>VLOOKUP($A19,'CCR2004'!$A$8:$E$100,3,FALSE)</f>
        <v>0.45789965986394554</v>
      </c>
      <c r="C19" t="e">
        <f>VLOOKUP($A19,'CCR2005'!$A$8:$E$100,3,FALSE)</f>
        <v>#N/A</v>
      </c>
      <c r="D19">
        <f>VLOOKUP($A19,'CCR2006'!$A$8:$E$100,3,FALSE)</f>
        <v>0.40298894557823134</v>
      </c>
      <c r="E19" t="e">
        <f>VLOOKUP($A19,'CCR2007'!$A$8:$E$100,3,FALSE)</f>
        <v>#N/A</v>
      </c>
      <c r="F19" t="e">
        <f>VLOOKUP($A19,'CCR2010'!$A$8:$E$100,3,FALSE)</f>
        <v>#N/A</v>
      </c>
      <c r="G19" t="e">
        <f>VLOOKUP($A19,'CCR2011'!$A$8:$E$100,3,FALSE)</f>
        <v>#N/A</v>
      </c>
      <c r="H19" t="e">
        <f>VLOOKUP($A19,'CCR2012'!$A$8:$E$100,3,FALSE)</f>
        <v>#N/A</v>
      </c>
      <c r="J19">
        <f>VLOOKUP($A19,'CCR2004'!$A$8:$E$100,4,FALSE)</f>
        <v>0.41751700680272108</v>
      </c>
      <c r="K19" t="e">
        <f>VLOOKUP($A19,'CCR2005'!$A$8:$E$100,4,FALSE)</f>
        <v>#N/A</v>
      </c>
      <c r="L19">
        <f>VLOOKUP($A19,'CCR2006'!$A$8:$E$100,4,FALSE)</f>
        <v>0.32761904761904764</v>
      </c>
      <c r="M19" t="e">
        <f>VLOOKUP($A19,'CCR2007'!$A$8:$E$100,4,FALSE)</f>
        <v>#N/A</v>
      </c>
      <c r="N19" t="e">
        <f>VLOOKUP($A19,'CCR2010'!$A$8:$E$100,4,FALSE)</f>
        <v>#N/A</v>
      </c>
      <c r="O19" t="e">
        <f>VLOOKUP($A19,'CCR2011'!$A$8:$E$100,4,FALSE)</f>
        <v>#N/A</v>
      </c>
      <c r="P19" t="e">
        <f>VLOOKUP($A19,'CCR2012'!$A$8:$E$100,4,FALSE)</f>
        <v>#N/A</v>
      </c>
      <c r="R19">
        <f>VLOOKUP($A19,'CCR2004'!$A$8:$E$100,5,FALSE)</f>
        <v>0.22380952380952385</v>
      </c>
      <c r="S19" t="e">
        <f>VLOOKUP($A19,'CCR2005'!$A$8:$E$100,5,FALSE)</f>
        <v>#N/A</v>
      </c>
      <c r="T19">
        <f>VLOOKUP($A19,'CCR2006'!$A$8:$E$100,5,FALSE)</f>
        <v>0.18112244897959182</v>
      </c>
      <c r="U19" t="e">
        <f>VLOOKUP($A19,'CCR2007'!$A$8:$E$100,5,FALSE)</f>
        <v>#N/A</v>
      </c>
      <c r="V19" t="e">
        <f>VLOOKUP($A19,'CCR2010'!$A$8:$E$100,5,FALSE)</f>
        <v>#N/A</v>
      </c>
      <c r="W19" t="e">
        <f>VLOOKUP($A19,'CCR2011'!$A$8:$E$100,5,FALSE)</f>
        <v>#N/A</v>
      </c>
      <c r="X19" t="e">
        <f>VLOOKUP($A19,'CCR2012'!$A$8:$E$100,5,FALSE)</f>
        <v>#N/A</v>
      </c>
      <c r="Z19" t="str">
        <f>VLOOKUP($A19,AssignmentMatrix!$P$3:$Y$82,2,FALSE)</f>
        <v>..</v>
      </c>
      <c r="AA19" t="str">
        <f>VLOOKUP($A19,AssignmentMatrix!$P$3:$Y$82,3,FALSE)</f>
        <v>..</v>
      </c>
      <c r="AB19" t="str">
        <f>VLOOKUP($A19,AssignmentMatrix!$P$3:$Y$82,4,FALSE)</f>
        <v>..</v>
      </c>
      <c r="AC19" t="str">
        <f>VLOOKUP($A19,AssignmentMatrix!$P$3:$Y$82,5,FALSE)</f>
        <v>..</v>
      </c>
      <c r="AD19" t="str">
        <f>VLOOKUP($A19,AssignmentMatrix!$P$3:$Y$82,6,FALSE)</f>
        <v>..</v>
      </c>
      <c r="AE19" t="str">
        <f>VLOOKUP($A19,AssignmentMatrix!$P$3:$Y$82,7,FALSE)</f>
        <v>..</v>
      </c>
      <c r="AF19" t="str">
        <f>VLOOKUP($A19,AssignmentMatrix!$P$3:$Y$82,8,FALSE)</f>
        <v>..</v>
      </c>
      <c r="AG19" t="str">
        <f>VLOOKUP($A19,AssignmentMatrix!$P$3:$Y$82,9,FALSE)</f>
        <v>..</v>
      </c>
      <c r="AH19" t="str">
        <f>VLOOKUP($A19,AssignmentMatrix!$P$3:$Y$82,10,FALSE)</f>
        <v>..</v>
      </c>
      <c r="AI19" t="str">
        <f>VLOOKUP($A19,AssignmentMatrix!$P$3:$Z$82,11,FALSE)</f>
        <v>..</v>
      </c>
      <c r="AJ19" t="str">
        <f>VLOOKUP($A19,AssignmentMatrix!$P$3:$AB$82,12,FALSE)</f>
        <v>..</v>
      </c>
    </row>
    <row r="20" spans="1:36" x14ac:dyDescent="0.35">
      <c r="A20" t="s">
        <v>15</v>
      </c>
      <c r="B20" t="e">
        <f>VLOOKUP($A20,'CCR2004'!$A$8:$E$100,3,FALSE)</f>
        <v>#N/A</v>
      </c>
      <c r="C20" t="e">
        <f>VLOOKUP($A20,'CCR2005'!$A$8:$E$100,3,FALSE)</f>
        <v>#N/A</v>
      </c>
      <c r="D20" t="e">
        <f>VLOOKUP($A20,'CCR2006'!$A$8:$E$100,3,FALSE)</f>
        <v>#N/A</v>
      </c>
      <c r="E20" t="e">
        <f>VLOOKUP($A20,'CCR2007'!$A$8:$E$100,3,FALSE)</f>
        <v>#N/A</v>
      </c>
      <c r="F20" t="e">
        <f>VLOOKUP($A20,'CCR2010'!$A$8:$E$100,3,FALSE)</f>
        <v>#N/A</v>
      </c>
      <c r="G20" t="e">
        <f>VLOOKUP($A20,'CCR2011'!$A$8:$E$100,3,FALSE)</f>
        <v>#N/A</v>
      </c>
      <c r="H20" t="e">
        <f>VLOOKUP($A20,'CCR2012'!$A$8:$E$100,3,FALSE)</f>
        <v>#N/A</v>
      </c>
      <c r="J20" t="e">
        <f>VLOOKUP($A20,'CCR2004'!$A$8:$E$100,4,FALSE)</f>
        <v>#N/A</v>
      </c>
      <c r="K20" t="e">
        <f>VLOOKUP($A20,'CCR2005'!$A$8:$E$100,4,FALSE)</f>
        <v>#N/A</v>
      </c>
      <c r="L20" t="e">
        <f>VLOOKUP($A20,'CCR2006'!$A$8:$E$100,4,FALSE)</f>
        <v>#N/A</v>
      </c>
      <c r="M20" t="e">
        <f>VLOOKUP($A20,'CCR2007'!$A$8:$E$100,4,FALSE)</f>
        <v>#N/A</v>
      </c>
      <c r="N20" t="e">
        <f>VLOOKUP($A20,'CCR2010'!$A$8:$E$100,4,FALSE)</f>
        <v>#N/A</v>
      </c>
      <c r="O20" t="e">
        <f>VLOOKUP($A20,'CCR2011'!$A$8:$E$100,4,FALSE)</f>
        <v>#N/A</v>
      </c>
      <c r="P20" t="e">
        <f>VLOOKUP($A20,'CCR2012'!$A$8:$E$100,4,FALSE)</f>
        <v>#N/A</v>
      </c>
      <c r="R20" t="e">
        <f>VLOOKUP($A20,'CCR2004'!$A$8:$E$100,5,FALSE)</f>
        <v>#N/A</v>
      </c>
      <c r="S20" t="e">
        <f>VLOOKUP($A20,'CCR2005'!$A$8:$E$100,5,FALSE)</f>
        <v>#N/A</v>
      </c>
      <c r="T20" t="e">
        <f>VLOOKUP($A20,'CCR2006'!$A$8:$E$100,5,FALSE)</f>
        <v>#N/A</v>
      </c>
      <c r="U20" t="e">
        <f>VLOOKUP($A20,'CCR2007'!$A$8:$E$100,5,FALSE)</f>
        <v>#N/A</v>
      </c>
      <c r="V20" t="e">
        <f>VLOOKUP($A20,'CCR2010'!$A$8:$E$100,5,FALSE)</f>
        <v>#N/A</v>
      </c>
      <c r="W20" t="e">
        <f>VLOOKUP($A20,'CCR2011'!$A$8:$E$100,5,FALSE)</f>
        <v>#N/A</v>
      </c>
      <c r="X20" t="e">
        <f>VLOOKUP($A20,'CCR2012'!$A$8:$E$100,5,FALSE)</f>
        <v>#N/A</v>
      </c>
      <c r="Z20" t="e">
        <f>VLOOKUP($A20,AssignmentMatrix!$P$3:$Y$82,2,FALSE)</f>
        <v>#N/A</v>
      </c>
      <c r="AA20" t="e">
        <f>VLOOKUP($A20,AssignmentMatrix!$P$3:$Y$82,3,FALSE)</f>
        <v>#N/A</v>
      </c>
      <c r="AB20" t="e">
        <f>VLOOKUP($A20,AssignmentMatrix!$P$3:$Y$82,4,FALSE)</f>
        <v>#N/A</v>
      </c>
      <c r="AC20" t="e">
        <f>VLOOKUP($A20,AssignmentMatrix!$P$3:$Y$82,5,FALSE)</f>
        <v>#N/A</v>
      </c>
      <c r="AD20" t="e">
        <f>VLOOKUP($A20,AssignmentMatrix!$P$3:$Y$82,6,FALSE)</f>
        <v>#N/A</v>
      </c>
      <c r="AE20" t="e">
        <f>VLOOKUP($A20,AssignmentMatrix!$P$3:$Y$82,7,FALSE)</f>
        <v>#N/A</v>
      </c>
      <c r="AF20" t="e">
        <f>VLOOKUP($A20,AssignmentMatrix!$P$3:$Y$82,8,FALSE)</f>
        <v>#N/A</v>
      </c>
      <c r="AG20" t="e">
        <f>VLOOKUP($A20,AssignmentMatrix!$P$3:$Y$82,9,FALSE)</f>
        <v>#N/A</v>
      </c>
      <c r="AH20" t="e">
        <f>VLOOKUP($A20,AssignmentMatrix!$P$3:$Y$82,10,FALSE)</f>
        <v>#N/A</v>
      </c>
      <c r="AI20" t="e">
        <f>VLOOKUP($A20,AssignmentMatrix!$P$3:$Z$82,11,FALSE)</f>
        <v>#N/A</v>
      </c>
      <c r="AJ20" t="e">
        <f>VLOOKUP($A20,AssignmentMatrix!$P$3:$AB$82,12,FALSE)</f>
        <v>#N/A</v>
      </c>
    </row>
    <row r="21" spans="1:36" x14ac:dyDescent="0.35">
      <c r="A21" t="s">
        <v>16</v>
      </c>
      <c r="B21" t="e">
        <f>VLOOKUP($A21,'CCR2004'!$A$8:$E$100,3,FALSE)</f>
        <v>#N/A</v>
      </c>
      <c r="C21" t="e">
        <f>VLOOKUP($A21,'CCR2005'!$A$8:$E$100,3,FALSE)</f>
        <v>#N/A</v>
      </c>
      <c r="D21" t="e">
        <f>VLOOKUP($A21,'CCR2006'!$A$8:$E$100,3,FALSE)</f>
        <v>#N/A</v>
      </c>
      <c r="E21" t="e">
        <f>VLOOKUP($A21,'CCR2007'!$A$8:$E$100,3,FALSE)</f>
        <v>#N/A</v>
      </c>
      <c r="F21" t="e">
        <f>VLOOKUP($A21,'CCR2010'!$A$8:$E$100,3,FALSE)</f>
        <v>#N/A</v>
      </c>
      <c r="G21" t="e">
        <f>VLOOKUP($A21,'CCR2011'!$A$8:$E$100,3,FALSE)</f>
        <v>#N/A</v>
      </c>
      <c r="H21" t="e">
        <f>VLOOKUP($A21,'CCR2012'!$A$8:$E$100,3,FALSE)</f>
        <v>#N/A</v>
      </c>
      <c r="J21" t="e">
        <f>VLOOKUP($A21,'CCR2004'!$A$8:$E$100,4,FALSE)</f>
        <v>#N/A</v>
      </c>
      <c r="K21" t="e">
        <f>VLOOKUP($A21,'CCR2005'!$A$8:$E$100,4,FALSE)</f>
        <v>#N/A</v>
      </c>
      <c r="L21" t="e">
        <f>VLOOKUP($A21,'CCR2006'!$A$8:$E$100,4,FALSE)</f>
        <v>#N/A</v>
      </c>
      <c r="M21" t="e">
        <f>VLOOKUP($A21,'CCR2007'!$A$8:$E$100,4,FALSE)</f>
        <v>#N/A</v>
      </c>
      <c r="N21" t="e">
        <f>VLOOKUP($A21,'CCR2010'!$A$8:$E$100,4,FALSE)</f>
        <v>#N/A</v>
      </c>
      <c r="O21" t="e">
        <f>VLOOKUP($A21,'CCR2011'!$A$8:$E$100,4,FALSE)</f>
        <v>#N/A</v>
      </c>
      <c r="P21" t="e">
        <f>VLOOKUP($A21,'CCR2012'!$A$8:$E$100,4,FALSE)</f>
        <v>#N/A</v>
      </c>
      <c r="R21" t="e">
        <f>VLOOKUP($A21,'CCR2004'!$A$8:$E$100,5,FALSE)</f>
        <v>#N/A</v>
      </c>
      <c r="S21" t="e">
        <f>VLOOKUP($A21,'CCR2005'!$A$8:$E$100,5,FALSE)</f>
        <v>#N/A</v>
      </c>
      <c r="T21" t="e">
        <f>VLOOKUP($A21,'CCR2006'!$A$8:$E$100,5,FALSE)</f>
        <v>#N/A</v>
      </c>
      <c r="U21" t="e">
        <f>VLOOKUP($A21,'CCR2007'!$A$8:$E$100,5,FALSE)</f>
        <v>#N/A</v>
      </c>
      <c r="V21" t="e">
        <f>VLOOKUP($A21,'CCR2010'!$A$8:$E$100,5,FALSE)</f>
        <v>#N/A</v>
      </c>
      <c r="W21" t="e">
        <f>VLOOKUP($A21,'CCR2011'!$A$8:$E$100,5,FALSE)</f>
        <v>#N/A</v>
      </c>
      <c r="X21" t="e">
        <f>VLOOKUP($A21,'CCR2012'!$A$8:$E$100,5,FALSE)</f>
        <v>#N/A</v>
      </c>
      <c r="Z21" t="e">
        <f>VLOOKUP($A21,AssignmentMatrix!$P$3:$Y$82,2,FALSE)</f>
        <v>#N/A</v>
      </c>
      <c r="AA21" t="e">
        <f>VLOOKUP($A21,AssignmentMatrix!$P$3:$Y$82,3,FALSE)</f>
        <v>#N/A</v>
      </c>
      <c r="AB21" t="e">
        <f>VLOOKUP($A21,AssignmentMatrix!$P$3:$Y$82,4,FALSE)</f>
        <v>#N/A</v>
      </c>
      <c r="AC21" t="e">
        <f>VLOOKUP($A21,AssignmentMatrix!$P$3:$Y$82,5,FALSE)</f>
        <v>#N/A</v>
      </c>
      <c r="AD21" t="e">
        <f>VLOOKUP($A21,AssignmentMatrix!$P$3:$Y$82,6,FALSE)</f>
        <v>#N/A</v>
      </c>
      <c r="AE21" t="e">
        <f>VLOOKUP($A21,AssignmentMatrix!$P$3:$Y$82,7,FALSE)</f>
        <v>#N/A</v>
      </c>
      <c r="AF21" t="e">
        <f>VLOOKUP($A21,AssignmentMatrix!$P$3:$Y$82,8,FALSE)</f>
        <v>#N/A</v>
      </c>
      <c r="AG21" t="e">
        <f>VLOOKUP($A21,AssignmentMatrix!$P$3:$Y$82,9,FALSE)</f>
        <v>#N/A</v>
      </c>
      <c r="AH21" t="e">
        <f>VLOOKUP($A21,AssignmentMatrix!$P$3:$Y$82,10,FALSE)</f>
        <v>#N/A</v>
      </c>
      <c r="AI21" t="e">
        <f>VLOOKUP($A21,AssignmentMatrix!$P$3:$Z$82,11,FALSE)</f>
        <v>#N/A</v>
      </c>
      <c r="AJ21" t="e">
        <f>VLOOKUP($A21,AssignmentMatrix!$P$3:$AB$82,12,FALSE)</f>
        <v>#N/A</v>
      </c>
    </row>
    <row r="22" spans="1:36" x14ac:dyDescent="0.35">
      <c r="A22" t="s">
        <v>17</v>
      </c>
      <c r="B22" t="e">
        <f>VLOOKUP($A22,'CCR2004'!$A$8:$E$100,3,FALSE)</f>
        <v>#N/A</v>
      </c>
      <c r="C22" t="e">
        <f>VLOOKUP($A22,'CCR2005'!$A$8:$E$100,3,FALSE)</f>
        <v>#N/A</v>
      </c>
      <c r="D22" t="e">
        <f>VLOOKUP($A22,'CCR2006'!$A$8:$E$100,3,FALSE)</f>
        <v>#N/A</v>
      </c>
      <c r="E22" t="e">
        <f>VLOOKUP($A22,'CCR2007'!$A$8:$E$100,3,FALSE)</f>
        <v>#N/A</v>
      </c>
      <c r="F22" t="e">
        <f>VLOOKUP($A22,'CCR2010'!$A$8:$E$100,3,FALSE)</f>
        <v>#N/A</v>
      </c>
      <c r="G22" t="e">
        <f>VLOOKUP($A22,'CCR2011'!$A$8:$E$100,3,FALSE)</f>
        <v>#N/A</v>
      </c>
      <c r="H22" t="e">
        <f>VLOOKUP($A22,'CCR2012'!$A$8:$E$100,3,FALSE)</f>
        <v>#N/A</v>
      </c>
      <c r="J22" t="e">
        <f>VLOOKUP($A22,'CCR2004'!$A$8:$E$100,4,FALSE)</f>
        <v>#N/A</v>
      </c>
      <c r="K22" t="e">
        <f>VLOOKUP($A22,'CCR2005'!$A$8:$E$100,4,FALSE)</f>
        <v>#N/A</v>
      </c>
      <c r="L22" t="e">
        <f>VLOOKUP($A22,'CCR2006'!$A$8:$E$100,4,FALSE)</f>
        <v>#N/A</v>
      </c>
      <c r="M22" t="e">
        <f>VLOOKUP($A22,'CCR2007'!$A$8:$E$100,4,FALSE)</f>
        <v>#N/A</v>
      </c>
      <c r="N22" t="e">
        <f>VLOOKUP($A22,'CCR2010'!$A$8:$E$100,4,FALSE)</f>
        <v>#N/A</v>
      </c>
      <c r="O22" t="e">
        <f>VLOOKUP($A22,'CCR2011'!$A$8:$E$100,4,FALSE)</f>
        <v>#N/A</v>
      </c>
      <c r="P22" t="e">
        <f>VLOOKUP($A22,'CCR2012'!$A$8:$E$100,4,FALSE)</f>
        <v>#N/A</v>
      </c>
      <c r="R22" t="e">
        <f>VLOOKUP($A22,'CCR2004'!$A$8:$E$100,5,FALSE)</f>
        <v>#N/A</v>
      </c>
      <c r="S22" t="e">
        <f>VLOOKUP($A22,'CCR2005'!$A$8:$E$100,5,FALSE)</f>
        <v>#N/A</v>
      </c>
      <c r="T22" t="e">
        <f>VLOOKUP($A22,'CCR2006'!$A$8:$E$100,5,FALSE)</f>
        <v>#N/A</v>
      </c>
      <c r="U22" t="e">
        <f>VLOOKUP($A22,'CCR2007'!$A$8:$E$100,5,FALSE)</f>
        <v>#N/A</v>
      </c>
      <c r="V22" t="e">
        <f>VLOOKUP($A22,'CCR2010'!$A$8:$E$100,5,FALSE)</f>
        <v>#N/A</v>
      </c>
      <c r="W22" t="e">
        <f>VLOOKUP($A22,'CCR2011'!$A$8:$E$100,5,FALSE)</f>
        <v>#N/A</v>
      </c>
      <c r="X22" t="e">
        <f>VLOOKUP($A22,'CCR2012'!$A$8:$E$100,5,FALSE)</f>
        <v>#N/A</v>
      </c>
      <c r="Z22" t="e">
        <f>VLOOKUP($A22,AssignmentMatrix!$P$3:$Y$82,2,FALSE)</f>
        <v>#N/A</v>
      </c>
      <c r="AA22" t="e">
        <f>VLOOKUP($A22,AssignmentMatrix!$P$3:$Y$82,3,FALSE)</f>
        <v>#N/A</v>
      </c>
      <c r="AB22" t="e">
        <f>VLOOKUP($A22,AssignmentMatrix!$P$3:$Y$82,4,FALSE)</f>
        <v>#N/A</v>
      </c>
      <c r="AC22" t="e">
        <f>VLOOKUP($A22,AssignmentMatrix!$P$3:$Y$82,5,FALSE)</f>
        <v>#N/A</v>
      </c>
      <c r="AD22" t="e">
        <f>VLOOKUP($A22,AssignmentMatrix!$P$3:$Y$82,6,FALSE)</f>
        <v>#N/A</v>
      </c>
      <c r="AE22" t="e">
        <f>VLOOKUP($A22,AssignmentMatrix!$P$3:$Y$82,7,FALSE)</f>
        <v>#N/A</v>
      </c>
      <c r="AF22" t="e">
        <f>VLOOKUP($A22,AssignmentMatrix!$P$3:$Y$82,8,FALSE)</f>
        <v>#N/A</v>
      </c>
      <c r="AG22" t="e">
        <f>VLOOKUP($A22,AssignmentMatrix!$P$3:$Y$82,9,FALSE)</f>
        <v>#N/A</v>
      </c>
      <c r="AH22" t="e">
        <f>VLOOKUP($A22,AssignmentMatrix!$P$3:$Y$82,10,FALSE)</f>
        <v>#N/A</v>
      </c>
      <c r="AI22" t="e">
        <f>VLOOKUP($A22,AssignmentMatrix!$P$3:$Z$82,11,FALSE)</f>
        <v>#N/A</v>
      </c>
      <c r="AJ22" t="e">
        <f>VLOOKUP($A22,AssignmentMatrix!$P$3:$AB$82,12,FALSE)</f>
        <v>#N/A</v>
      </c>
    </row>
    <row r="23" spans="1:36" x14ac:dyDescent="0.35">
      <c r="A23" t="s">
        <v>18</v>
      </c>
      <c r="B23" t="e">
        <f>VLOOKUP($A23,'CCR2004'!$A$8:$E$100,3,FALSE)</f>
        <v>#N/A</v>
      </c>
      <c r="C23">
        <f>VLOOKUP($A23,'CCR2005'!$A$8:$E$100,3,FALSE)</f>
        <v>0.5083333333333333</v>
      </c>
      <c r="D23" t="e">
        <f>VLOOKUP($A23,'CCR2006'!$A$8:$E$100,3,FALSE)</f>
        <v>#N/A</v>
      </c>
      <c r="E23">
        <f>VLOOKUP($A23,'CCR2007'!$A$8:$E$100,3,FALSE)</f>
        <v>0.55220238095238094</v>
      </c>
      <c r="F23" t="e">
        <f>VLOOKUP($A23,'CCR2010'!$A$8:$E$100,3,FALSE)</f>
        <v>#N/A</v>
      </c>
      <c r="G23">
        <f>VLOOKUP($A23,'CCR2011'!$A$8:$E$100,3,FALSE)</f>
        <v>0.55292835714285715</v>
      </c>
      <c r="H23" t="e">
        <f>VLOOKUP($A23,'CCR2012'!$A$8:$E$100,3,FALSE)</f>
        <v>#N/A</v>
      </c>
      <c r="J23" t="e">
        <f>VLOOKUP($A23,'CCR2004'!$A$8:$E$100,4,FALSE)</f>
        <v>#N/A</v>
      </c>
      <c r="K23">
        <f>VLOOKUP($A23,'CCR2005'!$A$8:$E$100,4,FALSE)</f>
        <v>0.46071428571428574</v>
      </c>
      <c r="L23" t="e">
        <f>VLOOKUP($A23,'CCR2006'!$A$8:$E$100,4,FALSE)</f>
        <v>#N/A</v>
      </c>
      <c r="M23">
        <f>VLOOKUP($A23,'CCR2007'!$A$8:$E$100,4,FALSE)</f>
        <v>0.49238095238095242</v>
      </c>
      <c r="N23" t="e">
        <f>VLOOKUP($A23,'CCR2010'!$A$8:$E$100,4,FALSE)</f>
        <v>#N/A</v>
      </c>
      <c r="O23">
        <f>VLOOKUP($A23,'CCR2011'!$A$8:$E$100,4,FALSE)</f>
        <v>0.47976178571428568</v>
      </c>
      <c r="P23" t="e">
        <f>VLOOKUP($A23,'CCR2012'!$A$8:$E$100,4,FALSE)</f>
        <v>#N/A</v>
      </c>
      <c r="R23" t="e">
        <f>VLOOKUP($A23,'CCR2004'!$A$8:$E$100,5,FALSE)</f>
        <v>#N/A</v>
      </c>
      <c r="S23">
        <f>VLOOKUP($A23,'CCR2005'!$A$8:$E$100,5,FALSE)</f>
        <v>0.45952380952380956</v>
      </c>
      <c r="T23" t="e">
        <f>VLOOKUP($A23,'CCR2006'!$A$8:$E$100,5,FALSE)</f>
        <v>#N/A</v>
      </c>
      <c r="U23">
        <f>VLOOKUP($A23,'CCR2007'!$A$8:$E$100,5,FALSE)</f>
        <v>0.47193877551020413</v>
      </c>
      <c r="V23" t="e">
        <f>VLOOKUP($A23,'CCR2010'!$A$8:$E$100,5,FALSE)</f>
        <v>#N/A</v>
      </c>
      <c r="W23">
        <f>VLOOKUP($A23,'CCR2011'!$A$8:$E$100,5,FALSE)</f>
        <v>0.50119035714285709</v>
      </c>
      <c r="X23" t="e">
        <f>VLOOKUP($A23,'CCR2012'!$A$8:$E$100,5,FALSE)</f>
        <v>#N/A</v>
      </c>
      <c r="Z23" t="str">
        <f>VLOOKUP($A23,AssignmentMatrix!$P$3:$Y$82,2,FALSE)</f>
        <v>..</v>
      </c>
      <c r="AA23">
        <f>VLOOKUP($A23,AssignmentMatrix!$P$3:$Y$82,3,FALSE)</f>
        <v>2005</v>
      </c>
      <c r="AB23">
        <f>VLOOKUP($A23,AssignmentMatrix!$P$3:$Y$82,4,FALSE)</f>
        <v>2007</v>
      </c>
      <c r="AC23">
        <f>VLOOKUP($A23,AssignmentMatrix!$P$3:$Y$82,5,FALSE)</f>
        <v>2007</v>
      </c>
      <c r="AD23">
        <f>VLOOKUP($A23,AssignmentMatrix!$P$3:$Y$82,6,FALSE)</f>
        <v>2011</v>
      </c>
      <c r="AE23">
        <f>VLOOKUP($A23,AssignmentMatrix!$P$3:$Y$82,7,FALSE)</f>
        <v>2011</v>
      </c>
      <c r="AF23">
        <f>VLOOKUP($A23,AssignmentMatrix!$P$3:$Y$82,8,FALSE)</f>
        <v>2011</v>
      </c>
      <c r="AG23">
        <f>VLOOKUP($A23,AssignmentMatrix!$P$3:$Y$82,9,FALSE)</f>
        <v>2011</v>
      </c>
      <c r="AH23">
        <f>VLOOKUP($A23,AssignmentMatrix!$P$3:$Y$82,10,FALSE)</f>
        <v>2011</v>
      </c>
      <c r="AI23">
        <f>VLOOKUP($A23,AssignmentMatrix!$P$3:$Z$82,11,FALSE)</f>
        <v>2011</v>
      </c>
      <c r="AJ23">
        <f>VLOOKUP($A23,AssignmentMatrix!$P$3:$AB$82,12,FALSE)</f>
        <v>2011</v>
      </c>
    </row>
    <row r="24" spans="1:36" x14ac:dyDescent="0.35">
      <c r="A24" t="s">
        <v>19</v>
      </c>
      <c r="B24" t="e">
        <f>VLOOKUP($A24,'CCR2004'!$A$8:$E$100,3,FALSE)</f>
        <v>#N/A</v>
      </c>
      <c r="C24">
        <f>VLOOKUP($A24,'CCR2005'!$A$8:$E$100,3,FALSE)</f>
        <v>0.56309523809523809</v>
      </c>
      <c r="D24" t="e">
        <f>VLOOKUP($A24,'CCR2006'!$A$8:$E$100,3,FALSE)</f>
        <v>#N/A</v>
      </c>
      <c r="E24">
        <f>VLOOKUP($A24,'CCR2007'!$A$8:$E$100,3,FALSE)</f>
        <v>0.52866496598639445</v>
      </c>
      <c r="F24" t="e">
        <f>VLOOKUP($A24,'CCR2010'!$A$8:$E$100,3,FALSE)</f>
        <v>#N/A</v>
      </c>
      <c r="G24">
        <f>VLOOKUP($A24,'CCR2011'!$A$8:$E$100,3,FALSE)</f>
        <v>0.59885714285714287</v>
      </c>
      <c r="H24" t="e">
        <f>VLOOKUP($A24,'CCR2012'!$A$8:$E$100,3,FALSE)</f>
        <v>#N/A</v>
      </c>
      <c r="J24" t="e">
        <f>VLOOKUP($A24,'CCR2004'!$A$8:$E$100,4,FALSE)</f>
        <v>#N/A</v>
      </c>
      <c r="K24">
        <f>VLOOKUP($A24,'CCR2005'!$A$8:$E$100,4,FALSE)</f>
        <v>0.53809523809523807</v>
      </c>
      <c r="L24" t="e">
        <f>VLOOKUP($A24,'CCR2006'!$A$8:$E$100,4,FALSE)</f>
        <v>#N/A</v>
      </c>
      <c r="M24">
        <f>VLOOKUP($A24,'CCR2007'!$A$8:$E$100,4,FALSE)</f>
        <v>0.38714285714285712</v>
      </c>
      <c r="N24" t="e">
        <f>VLOOKUP($A24,'CCR2010'!$A$8:$E$100,4,FALSE)</f>
        <v>#N/A</v>
      </c>
      <c r="O24">
        <f>VLOOKUP($A24,'CCR2011'!$A$8:$E$100,4,FALSE)</f>
        <v>0.43928571428571433</v>
      </c>
      <c r="P24" t="e">
        <f>VLOOKUP($A24,'CCR2012'!$A$8:$E$100,4,FALSE)</f>
        <v>#N/A</v>
      </c>
      <c r="R24" t="e">
        <f>VLOOKUP($A24,'CCR2004'!$A$8:$E$100,5,FALSE)</f>
        <v>#N/A</v>
      </c>
      <c r="S24">
        <f>VLOOKUP($A24,'CCR2005'!$A$8:$E$100,5,FALSE)</f>
        <v>0.37023809523809526</v>
      </c>
      <c r="T24" t="e">
        <f>VLOOKUP($A24,'CCR2006'!$A$8:$E$100,5,FALSE)</f>
        <v>#N/A</v>
      </c>
      <c r="U24">
        <f>VLOOKUP($A24,'CCR2007'!$A$8:$E$100,5,FALSE)</f>
        <v>0.35000000000000003</v>
      </c>
      <c r="V24" t="e">
        <f>VLOOKUP($A24,'CCR2010'!$A$8:$E$100,5,FALSE)</f>
        <v>#N/A</v>
      </c>
      <c r="W24">
        <f>VLOOKUP($A24,'CCR2011'!$A$8:$E$100,5,FALSE)</f>
        <v>0.36308321428571427</v>
      </c>
      <c r="X24" t="e">
        <f>VLOOKUP($A24,'CCR2012'!$A$8:$E$100,5,FALSE)</f>
        <v>#N/A</v>
      </c>
      <c r="Z24" t="str">
        <f>VLOOKUP($A24,AssignmentMatrix!$P$3:$Y$82,2,FALSE)</f>
        <v>..</v>
      </c>
      <c r="AA24">
        <f>VLOOKUP($A24,AssignmentMatrix!$P$3:$Y$82,3,FALSE)</f>
        <v>2005</v>
      </c>
      <c r="AB24">
        <f>VLOOKUP($A24,AssignmentMatrix!$P$3:$Y$82,4,FALSE)</f>
        <v>2007</v>
      </c>
      <c r="AC24">
        <f>VLOOKUP($A24,AssignmentMatrix!$P$3:$Y$82,5,FALSE)</f>
        <v>2007</v>
      </c>
      <c r="AD24">
        <f>VLOOKUP($A24,AssignmentMatrix!$P$3:$Y$82,6,FALSE)</f>
        <v>2011</v>
      </c>
      <c r="AE24">
        <f>VLOOKUP($A24,AssignmentMatrix!$P$3:$Y$82,7,FALSE)</f>
        <v>2011</v>
      </c>
      <c r="AF24">
        <f>VLOOKUP($A24,AssignmentMatrix!$P$3:$Y$82,8,FALSE)</f>
        <v>2011</v>
      </c>
      <c r="AG24">
        <f>VLOOKUP($A24,AssignmentMatrix!$P$3:$Y$82,9,FALSE)</f>
        <v>2011</v>
      </c>
      <c r="AH24">
        <f>VLOOKUP($A24,AssignmentMatrix!$P$3:$Y$82,10,FALSE)</f>
        <v>2011</v>
      </c>
      <c r="AI24">
        <f>VLOOKUP($A24,AssignmentMatrix!$P$3:$Z$82,11,FALSE)</f>
        <v>2011</v>
      </c>
      <c r="AJ24">
        <f>VLOOKUP($A24,AssignmentMatrix!$P$3:$AB$82,12,FALSE)</f>
        <v>2011</v>
      </c>
    </row>
    <row r="25" spans="1:36" x14ac:dyDescent="0.35">
      <c r="A25" t="s">
        <v>20</v>
      </c>
      <c r="B25" t="e">
        <f>VLOOKUP($A25,'CCR2004'!$A$8:$E$100,3,FALSE)</f>
        <v>#N/A</v>
      </c>
      <c r="C25" t="e">
        <f>VLOOKUP($A25,'CCR2005'!$A$8:$E$100,3,FALSE)</f>
        <v>#N/A</v>
      </c>
      <c r="D25" t="e">
        <f>VLOOKUP($A25,'CCR2006'!$A$8:$E$100,3,FALSE)</f>
        <v>#N/A</v>
      </c>
      <c r="E25" t="e">
        <f>VLOOKUP($A25,'CCR2007'!$A$8:$E$100,3,FALSE)</f>
        <v>#N/A</v>
      </c>
      <c r="F25" t="e">
        <f>VLOOKUP($A25,'CCR2010'!$A$8:$E$100,3,FALSE)</f>
        <v>#N/A</v>
      </c>
      <c r="G25" t="e">
        <f>VLOOKUP($A25,'CCR2011'!$A$8:$E$100,3,FALSE)</f>
        <v>#N/A</v>
      </c>
      <c r="H25" t="e">
        <f>VLOOKUP($A25,'CCR2012'!$A$8:$E$100,3,FALSE)</f>
        <v>#N/A</v>
      </c>
      <c r="J25" t="e">
        <f>VLOOKUP($A25,'CCR2004'!$A$8:$E$100,4,FALSE)</f>
        <v>#N/A</v>
      </c>
      <c r="K25" t="e">
        <f>VLOOKUP($A25,'CCR2005'!$A$8:$E$100,4,FALSE)</f>
        <v>#N/A</v>
      </c>
      <c r="L25" t="e">
        <f>VLOOKUP($A25,'CCR2006'!$A$8:$E$100,4,FALSE)</f>
        <v>#N/A</v>
      </c>
      <c r="M25" t="e">
        <f>VLOOKUP($A25,'CCR2007'!$A$8:$E$100,4,FALSE)</f>
        <v>#N/A</v>
      </c>
      <c r="N25" t="e">
        <f>VLOOKUP($A25,'CCR2010'!$A$8:$E$100,4,FALSE)</f>
        <v>#N/A</v>
      </c>
      <c r="O25" t="e">
        <f>VLOOKUP($A25,'CCR2011'!$A$8:$E$100,4,FALSE)</f>
        <v>#N/A</v>
      </c>
      <c r="P25" t="e">
        <f>VLOOKUP($A25,'CCR2012'!$A$8:$E$100,4,FALSE)</f>
        <v>#N/A</v>
      </c>
      <c r="R25" t="e">
        <f>VLOOKUP($A25,'CCR2004'!$A$8:$E$100,5,FALSE)</f>
        <v>#N/A</v>
      </c>
      <c r="S25" t="e">
        <f>VLOOKUP($A25,'CCR2005'!$A$8:$E$100,5,FALSE)</f>
        <v>#N/A</v>
      </c>
      <c r="T25" t="e">
        <f>VLOOKUP($A25,'CCR2006'!$A$8:$E$100,5,FALSE)</f>
        <v>#N/A</v>
      </c>
      <c r="U25" t="e">
        <f>VLOOKUP($A25,'CCR2007'!$A$8:$E$100,5,FALSE)</f>
        <v>#N/A</v>
      </c>
      <c r="V25" t="e">
        <f>VLOOKUP($A25,'CCR2010'!$A$8:$E$100,5,FALSE)</f>
        <v>#N/A</v>
      </c>
      <c r="W25" t="e">
        <f>VLOOKUP($A25,'CCR2011'!$A$8:$E$100,5,FALSE)</f>
        <v>#N/A</v>
      </c>
      <c r="X25" t="e">
        <f>VLOOKUP($A25,'CCR2012'!$A$8:$E$100,5,FALSE)</f>
        <v>#N/A</v>
      </c>
      <c r="Z25" t="e">
        <f>VLOOKUP($A25,AssignmentMatrix!$P$3:$Y$82,2,FALSE)</f>
        <v>#N/A</v>
      </c>
      <c r="AA25" t="e">
        <f>VLOOKUP($A25,AssignmentMatrix!$P$3:$Y$82,3,FALSE)</f>
        <v>#N/A</v>
      </c>
      <c r="AB25" t="e">
        <f>VLOOKUP($A25,AssignmentMatrix!$P$3:$Y$82,4,FALSE)</f>
        <v>#N/A</v>
      </c>
      <c r="AC25" t="e">
        <f>VLOOKUP($A25,AssignmentMatrix!$P$3:$Y$82,5,FALSE)</f>
        <v>#N/A</v>
      </c>
      <c r="AD25" t="e">
        <f>VLOOKUP($A25,AssignmentMatrix!$P$3:$Y$82,6,FALSE)</f>
        <v>#N/A</v>
      </c>
      <c r="AE25" t="e">
        <f>VLOOKUP($A25,AssignmentMatrix!$P$3:$Y$82,7,FALSE)</f>
        <v>#N/A</v>
      </c>
      <c r="AF25" t="e">
        <f>VLOOKUP($A25,AssignmentMatrix!$P$3:$Y$82,8,FALSE)</f>
        <v>#N/A</v>
      </c>
      <c r="AG25" t="e">
        <f>VLOOKUP($A25,AssignmentMatrix!$P$3:$Y$82,9,FALSE)</f>
        <v>#N/A</v>
      </c>
      <c r="AH25" t="e">
        <f>VLOOKUP($A25,AssignmentMatrix!$P$3:$Y$82,10,FALSE)</f>
        <v>#N/A</v>
      </c>
      <c r="AI25" t="e">
        <f>VLOOKUP($A25,AssignmentMatrix!$P$3:$Z$82,11,FALSE)</f>
        <v>#N/A</v>
      </c>
      <c r="AJ25" t="e">
        <f>VLOOKUP($A25,AssignmentMatrix!$P$3:$AB$82,12,FALSE)</f>
        <v>#N/A</v>
      </c>
    </row>
    <row r="26" spans="1:36" x14ac:dyDescent="0.35">
      <c r="A26" t="s">
        <v>21</v>
      </c>
      <c r="B26">
        <f>VLOOKUP($A26,'CCR2004'!$A$8:$E$100,3,FALSE)</f>
        <v>0.49359410430839001</v>
      </c>
      <c r="C26" t="e">
        <f>VLOOKUP($A26,'CCR2005'!$A$8:$E$100,3,FALSE)</f>
        <v>#N/A</v>
      </c>
      <c r="D26">
        <f>VLOOKUP($A26,'CCR2006'!$A$8:$E$100,3,FALSE)</f>
        <v>0.44635204081632651</v>
      </c>
      <c r="E26" t="e">
        <f>VLOOKUP($A26,'CCR2007'!$A$8:$E$100,3,FALSE)</f>
        <v>#N/A</v>
      </c>
      <c r="F26">
        <f>VLOOKUP($A26,'CCR2010'!$A$8:$E$100,3,FALSE)</f>
        <v>0.37636054421768705</v>
      </c>
      <c r="G26" t="e">
        <f>VLOOKUP($A26,'CCR2011'!$A$8:$E$100,3,FALSE)</f>
        <v>#N/A</v>
      </c>
      <c r="H26">
        <f>VLOOKUP($A26,'CCR2012'!$A$8:$E$100,3,FALSE)</f>
        <v>0.25986394557823128</v>
      </c>
      <c r="J26">
        <f>VLOOKUP($A26,'CCR2004'!$A$8:$E$100,4,FALSE)</f>
        <v>0.47534013605442171</v>
      </c>
      <c r="K26" t="e">
        <f>VLOOKUP($A26,'CCR2005'!$A$8:$E$100,4,FALSE)</f>
        <v>#N/A</v>
      </c>
      <c r="L26">
        <f>VLOOKUP($A26,'CCR2006'!$A$8:$E$100,4,FALSE)</f>
        <v>0.52476190476190476</v>
      </c>
      <c r="M26" t="e">
        <f>VLOOKUP($A26,'CCR2007'!$A$8:$E$100,4,FALSE)</f>
        <v>#N/A</v>
      </c>
      <c r="N26">
        <f>VLOOKUP($A26,'CCR2010'!$A$8:$E$100,4,FALSE)</f>
        <v>0.45416666666666666</v>
      </c>
      <c r="O26" t="e">
        <f>VLOOKUP($A26,'CCR2011'!$A$8:$E$100,4,FALSE)</f>
        <v>#N/A</v>
      </c>
      <c r="P26">
        <f>VLOOKUP($A26,'CCR2012'!$A$8:$E$100,4,FALSE)</f>
        <v>0.31904761904761908</v>
      </c>
      <c r="R26">
        <f>VLOOKUP($A26,'CCR2004'!$A$8:$E$100,5,FALSE)</f>
        <v>0.40476190476190477</v>
      </c>
      <c r="S26" t="e">
        <f>VLOOKUP($A26,'CCR2005'!$A$8:$E$100,5,FALSE)</f>
        <v>#N/A</v>
      </c>
      <c r="T26">
        <f>VLOOKUP($A26,'CCR2006'!$A$8:$E$100,5,FALSE)</f>
        <v>0.29566326530612247</v>
      </c>
      <c r="U26" t="e">
        <f>VLOOKUP($A26,'CCR2007'!$A$8:$E$100,5,FALSE)</f>
        <v>#N/A</v>
      </c>
      <c r="V26">
        <f>VLOOKUP($A26,'CCR2010'!$A$8:$E$100,5,FALSE)</f>
        <v>0.3392857142857143</v>
      </c>
      <c r="W26" t="e">
        <f>VLOOKUP($A26,'CCR2011'!$A$8:$E$100,5,FALSE)</f>
        <v>#N/A</v>
      </c>
      <c r="X26">
        <f>VLOOKUP($A26,'CCR2012'!$A$8:$E$100,5,FALSE)</f>
        <v>0.32321428571428573</v>
      </c>
      <c r="Z26">
        <f>VLOOKUP($A26,AssignmentMatrix!$P$3:$Y$82,2,FALSE)</f>
        <v>2004</v>
      </c>
      <c r="AA26">
        <f>VLOOKUP($A26,AssignmentMatrix!$P$3:$Y$82,3,FALSE)</f>
        <v>2006</v>
      </c>
      <c r="AB26">
        <f>VLOOKUP($A26,AssignmentMatrix!$P$3:$Y$82,4,FALSE)</f>
        <v>2006</v>
      </c>
      <c r="AC26">
        <f>VLOOKUP($A26,AssignmentMatrix!$P$3:$Y$82,5,FALSE)</f>
        <v>2010</v>
      </c>
      <c r="AD26">
        <f>VLOOKUP($A26,AssignmentMatrix!$P$3:$Y$82,6,FALSE)</f>
        <v>2010</v>
      </c>
      <c r="AE26">
        <f>VLOOKUP($A26,AssignmentMatrix!$P$3:$Y$82,7,FALSE)</f>
        <v>2010</v>
      </c>
      <c r="AF26">
        <f>VLOOKUP($A26,AssignmentMatrix!$P$3:$Y$82,8,FALSE)</f>
        <v>2010</v>
      </c>
      <c r="AG26">
        <f>VLOOKUP($A26,AssignmentMatrix!$P$3:$Y$82,9,FALSE)</f>
        <v>2012</v>
      </c>
      <c r="AH26">
        <f>VLOOKUP($A26,AssignmentMatrix!$P$3:$Y$82,10,FALSE)</f>
        <v>2012</v>
      </c>
      <c r="AI26">
        <f>VLOOKUP($A26,AssignmentMatrix!$P$3:$Z$82,11,FALSE)</f>
        <v>2012</v>
      </c>
      <c r="AJ26">
        <f>VLOOKUP($A26,AssignmentMatrix!$P$3:$AB$82,12,FALSE)</f>
        <v>2012</v>
      </c>
    </row>
    <row r="27" spans="1:36" x14ac:dyDescent="0.35">
      <c r="A27" t="s">
        <v>22</v>
      </c>
      <c r="B27" t="e">
        <f>VLOOKUP($A27,'CCR2004'!$A$8:$E$100,3,FALSE)</f>
        <v>#N/A</v>
      </c>
      <c r="C27" t="e">
        <f>VLOOKUP($A27,'CCR2005'!$A$8:$E$100,3,FALSE)</f>
        <v>#N/A</v>
      </c>
      <c r="D27" t="e">
        <f>VLOOKUP($A27,'CCR2006'!$A$8:$E$100,3,FALSE)</f>
        <v>#N/A</v>
      </c>
      <c r="E27" t="e">
        <f>VLOOKUP($A27,'CCR2007'!$A$8:$E$100,3,FALSE)</f>
        <v>#N/A</v>
      </c>
      <c r="F27" t="e">
        <f>VLOOKUP($A27,'CCR2010'!$A$8:$E$100,3,FALSE)</f>
        <v>#N/A</v>
      </c>
      <c r="G27" t="e">
        <f>VLOOKUP($A27,'CCR2011'!$A$8:$E$100,3,FALSE)</f>
        <v>#N/A</v>
      </c>
      <c r="H27" t="e">
        <f>VLOOKUP($A27,'CCR2012'!$A$8:$E$100,3,FALSE)</f>
        <v>#N/A</v>
      </c>
      <c r="J27" t="e">
        <f>VLOOKUP($A27,'CCR2004'!$A$8:$E$100,4,FALSE)</f>
        <v>#N/A</v>
      </c>
      <c r="K27" t="e">
        <f>VLOOKUP($A27,'CCR2005'!$A$8:$E$100,4,FALSE)</f>
        <v>#N/A</v>
      </c>
      <c r="L27" t="e">
        <f>VLOOKUP($A27,'CCR2006'!$A$8:$E$100,4,FALSE)</f>
        <v>#N/A</v>
      </c>
      <c r="M27" t="e">
        <f>VLOOKUP($A27,'CCR2007'!$A$8:$E$100,4,FALSE)</f>
        <v>#N/A</v>
      </c>
      <c r="N27" t="e">
        <f>VLOOKUP($A27,'CCR2010'!$A$8:$E$100,4,FALSE)</f>
        <v>#N/A</v>
      </c>
      <c r="O27" t="e">
        <f>VLOOKUP($A27,'CCR2011'!$A$8:$E$100,4,FALSE)</f>
        <v>#N/A</v>
      </c>
      <c r="P27" t="e">
        <f>VLOOKUP($A27,'CCR2012'!$A$8:$E$100,4,FALSE)</f>
        <v>#N/A</v>
      </c>
      <c r="R27" t="e">
        <f>VLOOKUP($A27,'CCR2004'!$A$8:$E$100,5,FALSE)</f>
        <v>#N/A</v>
      </c>
      <c r="S27" t="e">
        <f>VLOOKUP($A27,'CCR2005'!$A$8:$E$100,5,FALSE)</f>
        <v>#N/A</v>
      </c>
      <c r="T27" t="e">
        <f>VLOOKUP($A27,'CCR2006'!$A$8:$E$100,5,FALSE)</f>
        <v>#N/A</v>
      </c>
      <c r="U27" t="e">
        <f>VLOOKUP($A27,'CCR2007'!$A$8:$E$100,5,FALSE)</f>
        <v>#N/A</v>
      </c>
      <c r="V27" t="e">
        <f>VLOOKUP($A27,'CCR2010'!$A$8:$E$100,5,FALSE)</f>
        <v>#N/A</v>
      </c>
      <c r="W27" t="e">
        <f>VLOOKUP($A27,'CCR2011'!$A$8:$E$100,5,FALSE)</f>
        <v>#N/A</v>
      </c>
      <c r="X27" t="e">
        <f>VLOOKUP($A27,'CCR2012'!$A$8:$E$100,5,FALSE)</f>
        <v>#N/A</v>
      </c>
      <c r="Z27" t="e">
        <f>VLOOKUP($A27,AssignmentMatrix!$P$3:$Y$82,2,FALSE)</f>
        <v>#N/A</v>
      </c>
      <c r="AA27" t="e">
        <f>VLOOKUP($A27,AssignmentMatrix!$P$3:$Y$82,3,FALSE)</f>
        <v>#N/A</v>
      </c>
      <c r="AB27" t="e">
        <f>VLOOKUP($A27,AssignmentMatrix!$P$3:$Y$82,4,FALSE)</f>
        <v>#N/A</v>
      </c>
      <c r="AC27" t="e">
        <f>VLOOKUP($A27,AssignmentMatrix!$P$3:$Y$82,5,FALSE)</f>
        <v>#N/A</v>
      </c>
      <c r="AD27" t="e">
        <f>VLOOKUP($A27,AssignmentMatrix!$P$3:$Y$82,6,FALSE)</f>
        <v>#N/A</v>
      </c>
      <c r="AE27" t="e">
        <f>VLOOKUP($A27,AssignmentMatrix!$P$3:$Y$82,7,FALSE)</f>
        <v>#N/A</v>
      </c>
      <c r="AF27" t="e">
        <f>VLOOKUP($A27,AssignmentMatrix!$P$3:$Y$82,8,FALSE)</f>
        <v>#N/A</v>
      </c>
      <c r="AG27" t="e">
        <f>VLOOKUP($A27,AssignmentMatrix!$P$3:$Y$82,9,FALSE)</f>
        <v>#N/A</v>
      </c>
      <c r="AH27" t="e">
        <f>VLOOKUP($A27,AssignmentMatrix!$P$3:$Y$82,10,FALSE)</f>
        <v>#N/A</v>
      </c>
      <c r="AI27" t="e">
        <f>VLOOKUP($A27,AssignmentMatrix!$P$3:$Z$82,11,FALSE)</f>
        <v>#N/A</v>
      </c>
      <c r="AJ27" t="e">
        <f>VLOOKUP($A27,AssignmentMatrix!$P$3:$AB$82,12,FALSE)</f>
        <v>#N/A</v>
      </c>
    </row>
    <row r="28" spans="1:36" x14ac:dyDescent="0.35">
      <c r="A28" t="s">
        <v>23</v>
      </c>
      <c r="B28" t="e">
        <f>VLOOKUP($A28,'CCR2004'!$A$8:$E$100,3,FALSE)</f>
        <v>#N/A</v>
      </c>
      <c r="C28" t="e">
        <f>VLOOKUP($A28,'CCR2005'!$A$8:$E$100,3,FALSE)</f>
        <v>#N/A</v>
      </c>
      <c r="D28" t="e">
        <f>VLOOKUP($A28,'CCR2006'!$A$8:$E$100,3,FALSE)</f>
        <v>#N/A</v>
      </c>
      <c r="E28" t="e">
        <f>VLOOKUP($A28,'CCR2007'!$A$8:$E$100,3,FALSE)</f>
        <v>#N/A</v>
      </c>
      <c r="F28" t="e">
        <f>VLOOKUP($A28,'CCR2010'!$A$8:$E$100,3,FALSE)</f>
        <v>#N/A</v>
      </c>
      <c r="G28" t="e">
        <f>VLOOKUP($A28,'CCR2011'!$A$8:$E$100,3,FALSE)</f>
        <v>#N/A</v>
      </c>
      <c r="H28" t="e">
        <f>VLOOKUP($A28,'CCR2012'!$A$8:$E$100,3,FALSE)</f>
        <v>#N/A</v>
      </c>
      <c r="J28" t="e">
        <f>VLOOKUP($A28,'CCR2004'!$A$8:$E$100,4,FALSE)</f>
        <v>#N/A</v>
      </c>
      <c r="K28" t="e">
        <f>VLOOKUP($A28,'CCR2005'!$A$8:$E$100,4,FALSE)</f>
        <v>#N/A</v>
      </c>
      <c r="L28" t="e">
        <f>VLOOKUP($A28,'CCR2006'!$A$8:$E$100,4,FALSE)</f>
        <v>#N/A</v>
      </c>
      <c r="M28" t="e">
        <f>VLOOKUP($A28,'CCR2007'!$A$8:$E$100,4,FALSE)</f>
        <v>#N/A</v>
      </c>
      <c r="N28" t="e">
        <f>VLOOKUP($A28,'CCR2010'!$A$8:$E$100,4,FALSE)</f>
        <v>#N/A</v>
      </c>
      <c r="O28" t="e">
        <f>VLOOKUP($A28,'CCR2011'!$A$8:$E$100,4,FALSE)</f>
        <v>#N/A</v>
      </c>
      <c r="P28" t="e">
        <f>VLOOKUP($A28,'CCR2012'!$A$8:$E$100,4,FALSE)</f>
        <v>#N/A</v>
      </c>
      <c r="R28" t="e">
        <f>VLOOKUP($A28,'CCR2004'!$A$8:$E$100,5,FALSE)</f>
        <v>#N/A</v>
      </c>
      <c r="S28" t="e">
        <f>VLOOKUP($A28,'CCR2005'!$A$8:$E$100,5,FALSE)</f>
        <v>#N/A</v>
      </c>
      <c r="T28" t="e">
        <f>VLOOKUP($A28,'CCR2006'!$A$8:$E$100,5,FALSE)</f>
        <v>#N/A</v>
      </c>
      <c r="U28" t="e">
        <f>VLOOKUP($A28,'CCR2007'!$A$8:$E$100,5,FALSE)</f>
        <v>#N/A</v>
      </c>
      <c r="V28" t="e">
        <f>VLOOKUP($A28,'CCR2010'!$A$8:$E$100,5,FALSE)</f>
        <v>#N/A</v>
      </c>
      <c r="W28" t="e">
        <f>VLOOKUP($A28,'CCR2011'!$A$8:$E$100,5,FALSE)</f>
        <v>#N/A</v>
      </c>
      <c r="X28" t="e">
        <f>VLOOKUP($A28,'CCR2012'!$A$8:$E$100,5,FALSE)</f>
        <v>#N/A</v>
      </c>
      <c r="Z28" t="e">
        <f>VLOOKUP($A28,AssignmentMatrix!$P$3:$Y$82,2,FALSE)</f>
        <v>#N/A</v>
      </c>
      <c r="AA28" t="e">
        <f>VLOOKUP($A28,AssignmentMatrix!$P$3:$Y$82,3,FALSE)</f>
        <v>#N/A</v>
      </c>
      <c r="AB28" t="e">
        <f>VLOOKUP($A28,AssignmentMatrix!$P$3:$Y$82,4,FALSE)</f>
        <v>#N/A</v>
      </c>
      <c r="AC28" t="e">
        <f>VLOOKUP($A28,AssignmentMatrix!$P$3:$Y$82,5,FALSE)</f>
        <v>#N/A</v>
      </c>
      <c r="AD28" t="e">
        <f>VLOOKUP($A28,AssignmentMatrix!$P$3:$Y$82,6,FALSE)</f>
        <v>#N/A</v>
      </c>
      <c r="AE28" t="e">
        <f>VLOOKUP($A28,AssignmentMatrix!$P$3:$Y$82,7,FALSE)</f>
        <v>#N/A</v>
      </c>
      <c r="AF28" t="e">
        <f>VLOOKUP($A28,AssignmentMatrix!$P$3:$Y$82,8,FALSE)</f>
        <v>#N/A</v>
      </c>
      <c r="AG28" t="e">
        <f>VLOOKUP($A28,AssignmentMatrix!$P$3:$Y$82,9,FALSE)</f>
        <v>#N/A</v>
      </c>
      <c r="AH28" t="e">
        <f>VLOOKUP($A28,AssignmentMatrix!$P$3:$Y$82,10,FALSE)</f>
        <v>#N/A</v>
      </c>
      <c r="AI28" t="e">
        <f>VLOOKUP($A28,AssignmentMatrix!$P$3:$Z$82,11,FALSE)</f>
        <v>#N/A</v>
      </c>
      <c r="AJ28" t="e">
        <f>VLOOKUP($A28,AssignmentMatrix!$P$3:$AB$82,12,FALSE)</f>
        <v>#N/A</v>
      </c>
    </row>
    <row r="29" spans="1:36" x14ac:dyDescent="0.35">
      <c r="A29" t="s">
        <v>24</v>
      </c>
      <c r="B29" t="e">
        <f>VLOOKUP($A29,'CCR2004'!$A$8:$E$100,3,FALSE)</f>
        <v>#N/A</v>
      </c>
      <c r="C29" t="e">
        <f>VLOOKUP($A29,'CCR2005'!$A$8:$E$100,3,FALSE)</f>
        <v>#N/A</v>
      </c>
      <c r="D29" t="e">
        <f>VLOOKUP($A29,'CCR2006'!$A$8:$E$100,3,FALSE)</f>
        <v>#N/A</v>
      </c>
      <c r="E29" t="e">
        <f>VLOOKUP($A29,'CCR2007'!$A$8:$E$100,3,FALSE)</f>
        <v>#N/A</v>
      </c>
      <c r="F29" t="e">
        <f>VLOOKUP($A29,'CCR2010'!$A$8:$E$100,3,FALSE)</f>
        <v>#N/A</v>
      </c>
      <c r="G29" t="e">
        <f>VLOOKUP($A29,'CCR2011'!$A$8:$E$100,3,FALSE)</f>
        <v>#N/A</v>
      </c>
      <c r="H29" t="e">
        <f>VLOOKUP($A29,'CCR2012'!$A$8:$E$100,3,FALSE)</f>
        <v>#N/A</v>
      </c>
      <c r="J29" t="e">
        <f>VLOOKUP($A29,'CCR2004'!$A$8:$E$100,4,FALSE)</f>
        <v>#N/A</v>
      </c>
      <c r="K29" t="e">
        <f>VLOOKUP($A29,'CCR2005'!$A$8:$E$100,4,FALSE)</f>
        <v>#N/A</v>
      </c>
      <c r="L29" t="e">
        <f>VLOOKUP($A29,'CCR2006'!$A$8:$E$100,4,FALSE)</f>
        <v>#N/A</v>
      </c>
      <c r="M29" t="e">
        <f>VLOOKUP($A29,'CCR2007'!$A$8:$E$100,4,FALSE)</f>
        <v>#N/A</v>
      </c>
      <c r="N29" t="e">
        <f>VLOOKUP($A29,'CCR2010'!$A$8:$E$100,4,FALSE)</f>
        <v>#N/A</v>
      </c>
      <c r="O29" t="e">
        <f>VLOOKUP($A29,'CCR2011'!$A$8:$E$100,4,FALSE)</f>
        <v>#N/A</v>
      </c>
      <c r="P29" t="e">
        <f>VLOOKUP($A29,'CCR2012'!$A$8:$E$100,4,FALSE)</f>
        <v>#N/A</v>
      </c>
      <c r="R29" t="e">
        <f>VLOOKUP($A29,'CCR2004'!$A$8:$E$100,5,FALSE)</f>
        <v>#N/A</v>
      </c>
      <c r="S29" t="e">
        <f>VLOOKUP($A29,'CCR2005'!$A$8:$E$100,5,FALSE)</f>
        <v>#N/A</v>
      </c>
      <c r="T29" t="e">
        <f>VLOOKUP($A29,'CCR2006'!$A$8:$E$100,5,FALSE)</f>
        <v>#N/A</v>
      </c>
      <c r="U29" t="e">
        <f>VLOOKUP($A29,'CCR2007'!$A$8:$E$100,5,FALSE)</f>
        <v>#N/A</v>
      </c>
      <c r="V29" t="e">
        <f>VLOOKUP($A29,'CCR2010'!$A$8:$E$100,5,FALSE)</f>
        <v>#N/A</v>
      </c>
      <c r="W29" t="e">
        <f>VLOOKUP($A29,'CCR2011'!$A$8:$E$100,5,FALSE)</f>
        <v>#N/A</v>
      </c>
      <c r="X29" t="e">
        <f>VLOOKUP($A29,'CCR2012'!$A$8:$E$100,5,FALSE)</f>
        <v>#N/A</v>
      </c>
      <c r="Z29" t="e">
        <f>VLOOKUP($A29,AssignmentMatrix!$P$3:$Y$82,2,FALSE)</f>
        <v>#N/A</v>
      </c>
      <c r="AA29" t="e">
        <f>VLOOKUP($A29,AssignmentMatrix!$P$3:$Y$82,3,FALSE)</f>
        <v>#N/A</v>
      </c>
      <c r="AB29" t="e">
        <f>VLOOKUP($A29,AssignmentMatrix!$P$3:$Y$82,4,FALSE)</f>
        <v>#N/A</v>
      </c>
      <c r="AC29" t="e">
        <f>VLOOKUP($A29,AssignmentMatrix!$P$3:$Y$82,5,FALSE)</f>
        <v>#N/A</v>
      </c>
      <c r="AD29" t="e">
        <f>VLOOKUP($A29,AssignmentMatrix!$P$3:$Y$82,6,FALSE)</f>
        <v>#N/A</v>
      </c>
      <c r="AE29" t="e">
        <f>VLOOKUP($A29,AssignmentMatrix!$P$3:$Y$82,7,FALSE)</f>
        <v>#N/A</v>
      </c>
      <c r="AF29" t="e">
        <f>VLOOKUP($A29,AssignmentMatrix!$P$3:$Y$82,8,FALSE)</f>
        <v>#N/A</v>
      </c>
      <c r="AG29" t="e">
        <f>VLOOKUP($A29,AssignmentMatrix!$P$3:$Y$82,9,FALSE)</f>
        <v>#N/A</v>
      </c>
      <c r="AH29" t="e">
        <f>VLOOKUP($A29,AssignmentMatrix!$P$3:$Y$82,10,FALSE)</f>
        <v>#N/A</v>
      </c>
      <c r="AI29" t="e">
        <f>VLOOKUP($A29,AssignmentMatrix!$P$3:$Z$82,11,FALSE)</f>
        <v>#N/A</v>
      </c>
      <c r="AJ29" t="e">
        <f>VLOOKUP($A29,AssignmentMatrix!$P$3:$AB$82,12,FALSE)</f>
        <v>#N/A</v>
      </c>
    </row>
    <row r="30" spans="1:36" x14ac:dyDescent="0.35">
      <c r="A30" t="s">
        <v>25</v>
      </c>
      <c r="B30" t="e">
        <f>VLOOKUP($A30,'CCR2004'!$A$8:$E$100,3,FALSE)</f>
        <v>#N/A</v>
      </c>
      <c r="C30" t="e">
        <f>VLOOKUP($A30,'CCR2005'!$A$8:$E$100,3,FALSE)</f>
        <v>#N/A</v>
      </c>
      <c r="D30" t="e">
        <f>VLOOKUP($A30,'CCR2006'!$A$8:$E$100,3,FALSE)</f>
        <v>#N/A</v>
      </c>
      <c r="E30" t="e">
        <f>VLOOKUP($A30,'CCR2007'!$A$8:$E$100,3,FALSE)</f>
        <v>#N/A</v>
      </c>
      <c r="F30" t="e">
        <f>VLOOKUP($A30,'CCR2010'!$A$8:$E$100,3,FALSE)</f>
        <v>#N/A</v>
      </c>
      <c r="G30" t="e">
        <f>VLOOKUP($A30,'CCR2011'!$A$8:$E$100,3,FALSE)</f>
        <v>#N/A</v>
      </c>
      <c r="H30" t="e">
        <f>VLOOKUP($A30,'CCR2012'!$A$8:$E$100,3,FALSE)</f>
        <v>#N/A</v>
      </c>
      <c r="J30" t="e">
        <f>VLOOKUP($A30,'CCR2004'!$A$8:$E$100,4,FALSE)</f>
        <v>#N/A</v>
      </c>
      <c r="K30" t="e">
        <f>VLOOKUP($A30,'CCR2005'!$A$8:$E$100,4,FALSE)</f>
        <v>#N/A</v>
      </c>
      <c r="L30" t="e">
        <f>VLOOKUP($A30,'CCR2006'!$A$8:$E$100,4,FALSE)</f>
        <v>#N/A</v>
      </c>
      <c r="M30" t="e">
        <f>VLOOKUP($A30,'CCR2007'!$A$8:$E$100,4,FALSE)</f>
        <v>#N/A</v>
      </c>
      <c r="N30" t="e">
        <f>VLOOKUP($A30,'CCR2010'!$A$8:$E$100,4,FALSE)</f>
        <v>#N/A</v>
      </c>
      <c r="O30" t="e">
        <f>VLOOKUP($A30,'CCR2011'!$A$8:$E$100,4,FALSE)</f>
        <v>#N/A</v>
      </c>
      <c r="P30" t="e">
        <f>VLOOKUP($A30,'CCR2012'!$A$8:$E$100,4,FALSE)</f>
        <v>#N/A</v>
      </c>
      <c r="R30" t="e">
        <f>VLOOKUP($A30,'CCR2004'!$A$8:$E$100,5,FALSE)</f>
        <v>#N/A</v>
      </c>
      <c r="S30" t="e">
        <f>VLOOKUP($A30,'CCR2005'!$A$8:$E$100,5,FALSE)</f>
        <v>#N/A</v>
      </c>
      <c r="T30" t="e">
        <f>VLOOKUP($A30,'CCR2006'!$A$8:$E$100,5,FALSE)</f>
        <v>#N/A</v>
      </c>
      <c r="U30" t="e">
        <f>VLOOKUP($A30,'CCR2007'!$A$8:$E$100,5,FALSE)</f>
        <v>#N/A</v>
      </c>
      <c r="V30" t="e">
        <f>VLOOKUP($A30,'CCR2010'!$A$8:$E$100,5,FALSE)</f>
        <v>#N/A</v>
      </c>
      <c r="W30" t="e">
        <f>VLOOKUP($A30,'CCR2011'!$A$8:$E$100,5,FALSE)</f>
        <v>#N/A</v>
      </c>
      <c r="X30" t="e">
        <f>VLOOKUP($A30,'CCR2012'!$A$8:$E$100,5,FALSE)</f>
        <v>#N/A</v>
      </c>
      <c r="Z30" t="e">
        <f>VLOOKUP($A30,AssignmentMatrix!$P$3:$Y$82,2,FALSE)</f>
        <v>#N/A</v>
      </c>
      <c r="AA30" t="e">
        <f>VLOOKUP($A30,AssignmentMatrix!$P$3:$Y$82,3,FALSE)</f>
        <v>#N/A</v>
      </c>
      <c r="AB30" t="e">
        <f>VLOOKUP($A30,AssignmentMatrix!$P$3:$Y$82,4,FALSE)</f>
        <v>#N/A</v>
      </c>
      <c r="AC30" t="e">
        <f>VLOOKUP($A30,AssignmentMatrix!$P$3:$Y$82,5,FALSE)</f>
        <v>#N/A</v>
      </c>
      <c r="AD30" t="e">
        <f>VLOOKUP($A30,AssignmentMatrix!$P$3:$Y$82,6,FALSE)</f>
        <v>#N/A</v>
      </c>
      <c r="AE30" t="e">
        <f>VLOOKUP($A30,AssignmentMatrix!$P$3:$Y$82,7,FALSE)</f>
        <v>#N/A</v>
      </c>
      <c r="AF30" t="e">
        <f>VLOOKUP($A30,AssignmentMatrix!$P$3:$Y$82,8,FALSE)</f>
        <v>#N/A</v>
      </c>
      <c r="AG30" t="e">
        <f>VLOOKUP($A30,AssignmentMatrix!$P$3:$Y$82,9,FALSE)</f>
        <v>#N/A</v>
      </c>
      <c r="AH30" t="e">
        <f>VLOOKUP($A30,AssignmentMatrix!$P$3:$Y$82,10,FALSE)</f>
        <v>#N/A</v>
      </c>
      <c r="AI30" t="e">
        <f>VLOOKUP($A30,AssignmentMatrix!$P$3:$Z$82,11,FALSE)</f>
        <v>#N/A</v>
      </c>
      <c r="AJ30" t="e">
        <f>VLOOKUP($A30,AssignmentMatrix!$P$3:$AB$82,12,FALSE)</f>
        <v>#N/A</v>
      </c>
    </row>
    <row r="31" spans="1:36" x14ac:dyDescent="0.35">
      <c r="A31" t="s">
        <v>26</v>
      </c>
      <c r="B31" t="e">
        <f>VLOOKUP($A31,'CCR2004'!$A$8:$E$100,3,FALSE)</f>
        <v>#N/A</v>
      </c>
      <c r="C31" t="e">
        <f>VLOOKUP($A31,'CCR2005'!$A$8:$E$100,3,FALSE)</f>
        <v>#N/A</v>
      </c>
      <c r="D31" t="e">
        <f>VLOOKUP($A31,'CCR2006'!$A$8:$E$100,3,FALSE)</f>
        <v>#N/A</v>
      </c>
      <c r="E31" t="e">
        <f>VLOOKUP($A31,'CCR2007'!$A$8:$E$100,3,FALSE)</f>
        <v>#N/A</v>
      </c>
      <c r="F31" t="e">
        <f>VLOOKUP($A31,'CCR2010'!$A$8:$E$100,3,FALSE)</f>
        <v>#N/A</v>
      </c>
      <c r="G31" t="e">
        <f>VLOOKUP($A31,'CCR2011'!$A$8:$E$100,3,FALSE)</f>
        <v>#N/A</v>
      </c>
      <c r="H31" t="e">
        <f>VLOOKUP($A31,'CCR2012'!$A$8:$E$100,3,FALSE)</f>
        <v>#N/A</v>
      </c>
      <c r="J31" t="e">
        <f>VLOOKUP($A31,'CCR2004'!$A$8:$E$100,4,FALSE)</f>
        <v>#N/A</v>
      </c>
      <c r="K31" t="e">
        <f>VLOOKUP($A31,'CCR2005'!$A$8:$E$100,4,FALSE)</f>
        <v>#N/A</v>
      </c>
      <c r="L31" t="e">
        <f>VLOOKUP($A31,'CCR2006'!$A$8:$E$100,4,FALSE)</f>
        <v>#N/A</v>
      </c>
      <c r="M31" t="e">
        <f>VLOOKUP($A31,'CCR2007'!$A$8:$E$100,4,FALSE)</f>
        <v>#N/A</v>
      </c>
      <c r="N31" t="e">
        <f>VLOOKUP($A31,'CCR2010'!$A$8:$E$100,4,FALSE)</f>
        <v>#N/A</v>
      </c>
      <c r="O31" t="e">
        <f>VLOOKUP($A31,'CCR2011'!$A$8:$E$100,4,FALSE)</f>
        <v>#N/A</v>
      </c>
      <c r="P31" t="e">
        <f>VLOOKUP($A31,'CCR2012'!$A$8:$E$100,4,FALSE)</f>
        <v>#N/A</v>
      </c>
      <c r="R31" t="e">
        <f>VLOOKUP($A31,'CCR2004'!$A$8:$E$100,5,FALSE)</f>
        <v>#N/A</v>
      </c>
      <c r="S31" t="e">
        <f>VLOOKUP($A31,'CCR2005'!$A$8:$E$100,5,FALSE)</f>
        <v>#N/A</v>
      </c>
      <c r="T31" t="e">
        <f>VLOOKUP($A31,'CCR2006'!$A$8:$E$100,5,FALSE)</f>
        <v>#N/A</v>
      </c>
      <c r="U31" t="e">
        <f>VLOOKUP($A31,'CCR2007'!$A$8:$E$100,5,FALSE)</f>
        <v>#N/A</v>
      </c>
      <c r="V31" t="e">
        <f>VLOOKUP($A31,'CCR2010'!$A$8:$E$100,5,FALSE)</f>
        <v>#N/A</v>
      </c>
      <c r="W31" t="e">
        <f>VLOOKUP($A31,'CCR2011'!$A$8:$E$100,5,FALSE)</f>
        <v>#N/A</v>
      </c>
      <c r="X31" t="e">
        <f>VLOOKUP($A31,'CCR2012'!$A$8:$E$100,5,FALSE)</f>
        <v>#N/A</v>
      </c>
      <c r="Z31" t="e">
        <f>VLOOKUP($A31,AssignmentMatrix!$P$3:$Y$82,2,FALSE)</f>
        <v>#N/A</v>
      </c>
      <c r="AA31" t="e">
        <f>VLOOKUP($A31,AssignmentMatrix!$P$3:$Y$82,3,FALSE)</f>
        <v>#N/A</v>
      </c>
      <c r="AB31" t="e">
        <f>VLOOKUP($A31,AssignmentMatrix!$P$3:$Y$82,4,FALSE)</f>
        <v>#N/A</v>
      </c>
      <c r="AC31" t="e">
        <f>VLOOKUP($A31,AssignmentMatrix!$P$3:$Y$82,5,FALSE)</f>
        <v>#N/A</v>
      </c>
      <c r="AD31" t="e">
        <f>VLOOKUP($A31,AssignmentMatrix!$P$3:$Y$82,6,FALSE)</f>
        <v>#N/A</v>
      </c>
      <c r="AE31" t="e">
        <f>VLOOKUP($A31,AssignmentMatrix!$P$3:$Y$82,7,FALSE)</f>
        <v>#N/A</v>
      </c>
      <c r="AF31" t="e">
        <f>VLOOKUP($A31,AssignmentMatrix!$P$3:$Y$82,8,FALSE)</f>
        <v>#N/A</v>
      </c>
      <c r="AG31" t="e">
        <f>VLOOKUP($A31,AssignmentMatrix!$P$3:$Y$82,9,FALSE)</f>
        <v>#N/A</v>
      </c>
      <c r="AH31" t="e">
        <f>VLOOKUP($A31,AssignmentMatrix!$P$3:$Y$82,10,FALSE)</f>
        <v>#N/A</v>
      </c>
      <c r="AI31" t="e">
        <f>VLOOKUP($A31,AssignmentMatrix!$P$3:$Z$82,11,FALSE)</f>
        <v>#N/A</v>
      </c>
      <c r="AJ31" t="e">
        <f>VLOOKUP($A31,AssignmentMatrix!$P$3:$AB$82,12,FALSE)</f>
        <v>#N/A</v>
      </c>
    </row>
    <row r="32" spans="1:36" x14ac:dyDescent="0.35">
      <c r="A32" t="s">
        <v>27</v>
      </c>
      <c r="B32" t="e">
        <f>VLOOKUP($A32,'CCR2004'!$A$8:$E$100,3,FALSE)</f>
        <v>#N/A</v>
      </c>
      <c r="C32" t="e">
        <f>VLOOKUP($A32,'CCR2005'!$A$8:$E$100,3,FALSE)</f>
        <v>#N/A</v>
      </c>
      <c r="D32" t="e">
        <f>VLOOKUP($A32,'CCR2006'!$A$8:$E$100,3,FALSE)</f>
        <v>#N/A</v>
      </c>
      <c r="E32" t="e">
        <f>VLOOKUP($A32,'CCR2007'!$A$8:$E$100,3,FALSE)</f>
        <v>#N/A</v>
      </c>
      <c r="F32" t="e">
        <f>VLOOKUP($A32,'CCR2010'!$A$8:$E$100,3,FALSE)</f>
        <v>#N/A</v>
      </c>
      <c r="G32" t="e">
        <f>VLOOKUP($A32,'CCR2011'!$A$8:$E$100,3,FALSE)</f>
        <v>#N/A</v>
      </c>
      <c r="H32" t="e">
        <f>VLOOKUP($A32,'CCR2012'!$A$8:$E$100,3,FALSE)</f>
        <v>#N/A</v>
      </c>
      <c r="J32" t="e">
        <f>VLOOKUP($A32,'CCR2004'!$A$8:$E$100,4,FALSE)</f>
        <v>#N/A</v>
      </c>
      <c r="K32" t="e">
        <f>VLOOKUP($A32,'CCR2005'!$A$8:$E$100,4,FALSE)</f>
        <v>#N/A</v>
      </c>
      <c r="L32" t="e">
        <f>VLOOKUP($A32,'CCR2006'!$A$8:$E$100,4,FALSE)</f>
        <v>#N/A</v>
      </c>
      <c r="M32" t="e">
        <f>VLOOKUP($A32,'CCR2007'!$A$8:$E$100,4,FALSE)</f>
        <v>#N/A</v>
      </c>
      <c r="N32" t="e">
        <f>VLOOKUP($A32,'CCR2010'!$A$8:$E$100,4,FALSE)</f>
        <v>#N/A</v>
      </c>
      <c r="O32" t="e">
        <f>VLOOKUP($A32,'CCR2011'!$A$8:$E$100,4,FALSE)</f>
        <v>#N/A</v>
      </c>
      <c r="P32" t="e">
        <f>VLOOKUP($A32,'CCR2012'!$A$8:$E$100,4,FALSE)</f>
        <v>#N/A</v>
      </c>
      <c r="R32" t="e">
        <f>VLOOKUP($A32,'CCR2004'!$A$8:$E$100,5,FALSE)</f>
        <v>#N/A</v>
      </c>
      <c r="S32" t="e">
        <f>VLOOKUP($A32,'CCR2005'!$A$8:$E$100,5,FALSE)</f>
        <v>#N/A</v>
      </c>
      <c r="T32" t="e">
        <f>VLOOKUP($A32,'CCR2006'!$A$8:$E$100,5,FALSE)</f>
        <v>#N/A</v>
      </c>
      <c r="U32" t="e">
        <f>VLOOKUP($A32,'CCR2007'!$A$8:$E$100,5,FALSE)</f>
        <v>#N/A</v>
      </c>
      <c r="V32" t="e">
        <f>VLOOKUP($A32,'CCR2010'!$A$8:$E$100,5,FALSE)</f>
        <v>#N/A</v>
      </c>
      <c r="W32" t="e">
        <f>VLOOKUP($A32,'CCR2011'!$A$8:$E$100,5,FALSE)</f>
        <v>#N/A</v>
      </c>
      <c r="X32" t="e">
        <f>VLOOKUP($A32,'CCR2012'!$A$8:$E$100,5,FALSE)</f>
        <v>#N/A</v>
      </c>
      <c r="Z32" t="e">
        <f>VLOOKUP($A32,AssignmentMatrix!$P$3:$Y$82,2,FALSE)</f>
        <v>#N/A</v>
      </c>
      <c r="AA32" t="e">
        <f>VLOOKUP($A32,AssignmentMatrix!$P$3:$Y$82,3,FALSE)</f>
        <v>#N/A</v>
      </c>
      <c r="AB32" t="e">
        <f>VLOOKUP($A32,AssignmentMatrix!$P$3:$Y$82,4,FALSE)</f>
        <v>#N/A</v>
      </c>
      <c r="AC32" t="e">
        <f>VLOOKUP($A32,AssignmentMatrix!$P$3:$Y$82,5,FALSE)</f>
        <v>#N/A</v>
      </c>
      <c r="AD32" t="e">
        <f>VLOOKUP($A32,AssignmentMatrix!$P$3:$Y$82,6,FALSE)</f>
        <v>#N/A</v>
      </c>
      <c r="AE32" t="e">
        <f>VLOOKUP($A32,AssignmentMatrix!$P$3:$Y$82,7,FALSE)</f>
        <v>#N/A</v>
      </c>
      <c r="AF32" t="e">
        <f>VLOOKUP($A32,AssignmentMatrix!$P$3:$Y$82,8,FALSE)</f>
        <v>#N/A</v>
      </c>
      <c r="AG32" t="e">
        <f>VLOOKUP($A32,AssignmentMatrix!$P$3:$Y$82,9,FALSE)</f>
        <v>#N/A</v>
      </c>
      <c r="AH32" t="e">
        <f>VLOOKUP($A32,AssignmentMatrix!$P$3:$Y$82,10,FALSE)</f>
        <v>#N/A</v>
      </c>
      <c r="AI32" t="e">
        <f>VLOOKUP($A32,AssignmentMatrix!$P$3:$Z$82,11,FALSE)</f>
        <v>#N/A</v>
      </c>
      <c r="AJ32" t="e">
        <f>VLOOKUP($A32,AssignmentMatrix!$P$3:$AB$82,12,FALSE)</f>
        <v>#N/A</v>
      </c>
    </row>
    <row r="33" spans="1:36" x14ac:dyDescent="0.35">
      <c r="A33" t="s">
        <v>28</v>
      </c>
      <c r="B33" t="e">
        <f>VLOOKUP($A33,'CCR2004'!$A$8:$E$100,3,FALSE)</f>
        <v>#N/A</v>
      </c>
      <c r="C33">
        <f>VLOOKUP($A33,'CCR2005'!$A$8:$E$100,3,FALSE)</f>
        <v>0.52559523809523812</v>
      </c>
      <c r="D33" t="e">
        <f>VLOOKUP($A33,'CCR2006'!$A$8:$E$100,3,FALSE)</f>
        <v>#N/A</v>
      </c>
      <c r="E33">
        <f>VLOOKUP($A33,'CCR2007'!$A$8:$E$100,3,FALSE)</f>
        <v>0.62303571428571436</v>
      </c>
      <c r="F33" t="e">
        <f>VLOOKUP($A33,'CCR2010'!$A$8:$E$100,3,FALSE)</f>
        <v>#N/A</v>
      </c>
      <c r="G33">
        <f>VLOOKUP($A33,'CCR2011'!$A$8:$E$100,3,FALSE)</f>
        <v>0.6252497142857143</v>
      </c>
      <c r="H33" t="e">
        <f>VLOOKUP($A33,'CCR2012'!$A$8:$E$100,3,FALSE)</f>
        <v>#N/A</v>
      </c>
      <c r="J33" t="e">
        <f>VLOOKUP($A33,'CCR2004'!$A$8:$E$100,4,FALSE)</f>
        <v>#N/A</v>
      </c>
      <c r="K33">
        <f>VLOOKUP($A33,'CCR2005'!$A$8:$E$100,4,FALSE)</f>
        <v>0.51071428571428579</v>
      </c>
      <c r="L33" t="e">
        <f>VLOOKUP($A33,'CCR2006'!$A$8:$E$100,4,FALSE)</f>
        <v>#N/A</v>
      </c>
      <c r="M33">
        <f>VLOOKUP($A33,'CCR2007'!$A$8:$E$100,4,FALSE)</f>
        <v>0.51095238095238094</v>
      </c>
      <c r="N33" t="e">
        <f>VLOOKUP($A33,'CCR2010'!$A$8:$E$100,4,FALSE)</f>
        <v>#N/A</v>
      </c>
      <c r="O33">
        <f>VLOOKUP($A33,'CCR2011'!$A$8:$E$100,4,FALSE)</f>
        <v>0.47797607142857146</v>
      </c>
      <c r="P33" t="e">
        <f>VLOOKUP($A33,'CCR2012'!$A$8:$E$100,4,FALSE)</f>
        <v>#N/A</v>
      </c>
      <c r="R33" t="e">
        <f>VLOOKUP($A33,'CCR2004'!$A$8:$E$100,5,FALSE)</f>
        <v>#N/A</v>
      </c>
      <c r="S33">
        <f>VLOOKUP($A33,'CCR2005'!$A$8:$E$100,5,FALSE)</f>
        <v>0.44345238095238093</v>
      </c>
      <c r="T33" t="e">
        <f>VLOOKUP($A33,'CCR2006'!$A$8:$E$100,5,FALSE)</f>
        <v>#N/A</v>
      </c>
      <c r="U33">
        <f>VLOOKUP($A33,'CCR2007'!$A$8:$E$100,5,FALSE)</f>
        <v>0.4403061224489796</v>
      </c>
      <c r="V33" t="e">
        <f>VLOOKUP($A33,'CCR2010'!$A$8:$E$100,5,FALSE)</f>
        <v>#N/A</v>
      </c>
      <c r="W33">
        <f>VLOOKUP($A33,'CCR2011'!$A$8:$E$100,5,FALSE)</f>
        <v>0.46488071428571426</v>
      </c>
      <c r="X33" t="e">
        <f>VLOOKUP($A33,'CCR2012'!$A$8:$E$100,5,FALSE)</f>
        <v>#N/A</v>
      </c>
      <c r="Z33" t="str">
        <f>VLOOKUP($A33,AssignmentMatrix!$P$3:$Y$82,2,FALSE)</f>
        <v>..</v>
      </c>
      <c r="AA33">
        <f>VLOOKUP($A33,AssignmentMatrix!$P$3:$Y$82,3,FALSE)</f>
        <v>2005</v>
      </c>
      <c r="AB33">
        <f>VLOOKUP($A33,AssignmentMatrix!$P$3:$Y$82,4,FALSE)</f>
        <v>2007</v>
      </c>
      <c r="AC33">
        <f>VLOOKUP($A33,AssignmentMatrix!$P$3:$Y$82,5,FALSE)</f>
        <v>2007</v>
      </c>
      <c r="AD33">
        <f>VLOOKUP($A33,AssignmentMatrix!$P$3:$Y$82,6,FALSE)</f>
        <v>2011</v>
      </c>
      <c r="AE33">
        <f>VLOOKUP($A33,AssignmentMatrix!$P$3:$Y$82,7,FALSE)</f>
        <v>2011</v>
      </c>
      <c r="AF33">
        <f>VLOOKUP($A33,AssignmentMatrix!$P$3:$Y$82,8,FALSE)</f>
        <v>2011</v>
      </c>
      <c r="AG33">
        <f>VLOOKUP($A33,AssignmentMatrix!$P$3:$Y$82,9,FALSE)</f>
        <v>2011</v>
      </c>
      <c r="AH33">
        <f>VLOOKUP($A33,AssignmentMatrix!$P$3:$Y$82,10,FALSE)</f>
        <v>2011</v>
      </c>
      <c r="AI33">
        <f>VLOOKUP($A33,AssignmentMatrix!$P$3:$Z$82,11,FALSE)</f>
        <v>2011</v>
      </c>
      <c r="AJ33">
        <f>VLOOKUP($A33,AssignmentMatrix!$P$3:$AB$82,12,FALSE)</f>
        <v>2011</v>
      </c>
    </row>
    <row r="34" spans="1:36" x14ac:dyDescent="0.35">
      <c r="A34" t="s">
        <v>29</v>
      </c>
      <c r="B34" t="e">
        <f>VLOOKUP($A34,'CCR2004'!$A$8:$E$100,3,FALSE)</f>
        <v>#N/A</v>
      </c>
      <c r="C34" t="e">
        <f>VLOOKUP($A34,'CCR2005'!$A$8:$E$100,3,FALSE)</f>
        <v>#N/A</v>
      </c>
      <c r="D34" t="e">
        <f>VLOOKUP($A34,'CCR2006'!$A$8:$E$100,3,FALSE)</f>
        <v>#N/A</v>
      </c>
      <c r="E34" t="e">
        <f>VLOOKUP($A34,'CCR2007'!$A$8:$E$100,3,FALSE)</f>
        <v>#N/A</v>
      </c>
      <c r="F34">
        <f>VLOOKUP($A34,'CCR2010'!$A$8:$E$100,3,FALSE)</f>
        <v>0.69719387755102047</v>
      </c>
      <c r="G34" t="e">
        <f>VLOOKUP($A34,'CCR2011'!$A$8:$E$100,3,FALSE)</f>
        <v>#N/A</v>
      </c>
      <c r="H34">
        <f>VLOOKUP($A34,'CCR2012'!$A$8:$E$100,3,FALSE)</f>
        <v>0.70238095238095244</v>
      </c>
      <c r="J34" t="e">
        <f>VLOOKUP($A34,'CCR2004'!$A$8:$E$100,4,FALSE)</f>
        <v>#N/A</v>
      </c>
      <c r="K34" t="e">
        <f>VLOOKUP($A34,'CCR2005'!$A$8:$E$100,4,FALSE)</f>
        <v>#N/A</v>
      </c>
      <c r="L34" t="e">
        <f>VLOOKUP($A34,'CCR2006'!$A$8:$E$100,4,FALSE)</f>
        <v>#N/A</v>
      </c>
      <c r="M34" t="e">
        <f>VLOOKUP($A34,'CCR2007'!$A$8:$E$100,4,FALSE)</f>
        <v>#N/A</v>
      </c>
      <c r="N34">
        <f>VLOOKUP($A34,'CCR2010'!$A$8:$E$100,4,FALSE)</f>
        <v>0.57976190476190481</v>
      </c>
      <c r="O34" t="e">
        <f>VLOOKUP($A34,'CCR2011'!$A$8:$E$100,4,FALSE)</f>
        <v>#N/A</v>
      </c>
      <c r="P34">
        <f>VLOOKUP($A34,'CCR2012'!$A$8:$E$100,4,FALSE)</f>
        <v>0.58869047619047621</v>
      </c>
      <c r="R34" t="e">
        <f>VLOOKUP($A34,'CCR2004'!$A$8:$E$100,5,FALSE)</f>
        <v>#N/A</v>
      </c>
      <c r="S34" t="e">
        <f>VLOOKUP($A34,'CCR2005'!$A$8:$E$100,5,FALSE)</f>
        <v>#N/A</v>
      </c>
      <c r="T34" t="e">
        <f>VLOOKUP($A34,'CCR2006'!$A$8:$E$100,5,FALSE)</f>
        <v>#N/A</v>
      </c>
      <c r="U34" t="e">
        <f>VLOOKUP($A34,'CCR2007'!$A$8:$E$100,5,FALSE)</f>
        <v>#N/A</v>
      </c>
      <c r="V34">
        <f>VLOOKUP($A34,'CCR2010'!$A$8:$E$100,5,FALSE)</f>
        <v>0.5178571428571429</v>
      </c>
      <c r="W34" t="e">
        <f>VLOOKUP($A34,'CCR2011'!$A$8:$E$100,5,FALSE)</f>
        <v>#N/A</v>
      </c>
      <c r="X34">
        <f>VLOOKUP($A34,'CCR2012'!$A$8:$E$100,5,FALSE)</f>
        <v>0.53273809523809523</v>
      </c>
      <c r="Z34" t="str">
        <f>VLOOKUP($A34,AssignmentMatrix!$P$3:$Y$82,2,FALSE)</f>
        <v>..</v>
      </c>
      <c r="AA34" t="str">
        <f>VLOOKUP($A34,AssignmentMatrix!$P$3:$Y$82,3,FALSE)</f>
        <v>..</v>
      </c>
      <c r="AB34" t="str">
        <f>VLOOKUP($A34,AssignmentMatrix!$P$3:$Y$82,4,FALSE)</f>
        <v>..</v>
      </c>
      <c r="AC34" t="str">
        <f>VLOOKUP($A34,AssignmentMatrix!$P$3:$Y$82,5,FALSE)</f>
        <v>..</v>
      </c>
      <c r="AD34" t="str">
        <f>VLOOKUP($A34,AssignmentMatrix!$P$3:$Y$82,6,FALSE)</f>
        <v>..</v>
      </c>
      <c r="AE34" t="str">
        <f>VLOOKUP($A34,AssignmentMatrix!$P$3:$Y$82,7,FALSE)</f>
        <v>..</v>
      </c>
      <c r="AF34">
        <f>VLOOKUP($A34,AssignmentMatrix!$P$3:$Y$82,8,FALSE)</f>
        <v>2010</v>
      </c>
      <c r="AG34">
        <f>VLOOKUP($A34,AssignmentMatrix!$P$3:$Y$82,9,FALSE)</f>
        <v>2012</v>
      </c>
      <c r="AH34">
        <f>VLOOKUP($A34,AssignmentMatrix!$P$3:$Y$82,10,FALSE)</f>
        <v>2012</v>
      </c>
      <c r="AI34">
        <f>VLOOKUP($A34,AssignmentMatrix!$P$3:$Z$82,11,FALSE)</f>
        <v>2012</v>
      </c>
      <c r="AJ34">
        <f>VLOOKUP($A34,AssignmentMatrix!$P$3:$AB$82,12,FALSE)</f>
        <v>2012</v>
      </c>
    </row>
    <row r="35" spans="1:36" x14ac:dyDescent="0.35">
      <c r="A35" t="s">
        <v>30</v>
      </c>
      <c r="B35" t="e">
        <f>VLOOKUP($A35,'CCR2004'!$A$8:$E$100,3,FALSE)</f>
        <v>#N/A</v>
      </c>
      <c r="C35" t="e">
        <f>VLOOKUP($A35,'CCR2005'!$A$8:$E$100,3,FALSE)</f>
        <v>#N/A</v>
      </c>
      <c r="D35" t="e">
        <f>VLOOKUP($A35,'CCR2006'!$A$8:$E$100,3,FALSE)</f>
        <v>#N/A</v>
      </c>
      <c r="E35" t="e">
        <f>VLOOKUP($A35,'CCR2007'!$A$8:$E$100,3,FALSE)</f>
        <v>#N/A</v>
      </c>
      <c r="F35" t="e">
        <f>VLOOKUP($A35,'CCR2010'!$A$8:$E$100,3,FALSE)</f>
        <v>#N/A</v>
      </c>
      <c r="G35" t="e">
        <f>VLOOKUP($A35,'CCR2011'!$A$8:$E$100,3,FALSE)</f>
        <v>#N/A</v>
      </c>
      <c r="H35" t="e">
        <f>VLOOKUP($A35,'CCR2012'!$A$8:$E$100,3,FALSE)</f>
        <v>#N/A</v>
      </c>
      <c r="J35" t="e">
        <f>VLOOKUP($A35,'CCR2004'!$A$8:$E$100,4,FALSE)</f>
        <v>#N/A</v>
      </c>
      <c r="K35" t="e">
        <f>VLOOKUP($A35,'CCR2005'!$A$8:$E$100,4,FALSE)</f>
        <v>#N/A</v>
      </c>
      <c r="L35" t="e">
        <f>VLOOKUP($A35,'CCR2006'!$A$8:$E$100,4,FALSE)</f>
        <v>#N/A</v>
      </c>
      <c r="M35" t="e">
        <f>VLOOKUP($A35,'CCR2007'!$A$8:$E$100,4,FALSE)</f>
        <v>#N/A</v>
      </c>
      <c r="N35" t="e">
        <f>VLOOKUP($A35,'CCR2010'!$A$8:$E$100,4,FALSE)</f>
        <v>#N/A</v>
      </c>
      <c r="O35" t="e">
        <f>VLOOKUP($A35,'CCR2011'!$A$8:$E$100,4,FALSE)</f>
        <v>#N/A</v>
      </c>
      <c r="P35" t="e">
        <f>VLOOKUP($A35,'CCR2012'!$A$8:$E$100,4,FALSE)</f>
        <v>#N/A</v>
      </c>
      <c r="R35" t="e">
        <f>VLOOKUP($A35,'CCR2004'!$A$8:$E$100,5,FALSE)</f>
        <v>#N/A</v>
      </c>
      <c r="S35" t="e">
        <f>VLOOKUP($A35,'CCR2005'!$A$8:$E$100,5,FALSE)</f>
        <v>#N/A</v>
      </c>
      <c r="T35" t="e">
        <f>VLOOKUP($A35,'CCR2006'!$A$8:$E$100,5,FALSE)</f>
        <v>#N/A</v>
      </c>
      <c r="U35" t="e">
        <f>VLOOKUP($A35,'CCR2007'!$A$8:$E$100,5,FALSE)</f>
        <v>#N/A</v>
      </c>
      <c r="V35" t="e">
        <f>VLOOKUP($A35,'CCR2010'!$A$8:$E$100,5,FALSE)</f>
        <v>#N/A</v>
      </c>
      <c r="W35" t="e">
        <f>VLOOKUP($A35,'CCR2011'!$A$8:$E$100,5,FALSE)</f>
        <v>#N/A</v>
      </c>
      <c r="X35" t="e">
        <f>VLOOKUP($A35,'CCR2012'!$A$8:$E$100,5,FALSE)</f>
        <v>#N/A</v>
      </c>
      <c r="Z35" t="e">
        <f>VLOOKUP($A35,AssignmentMatrix!$P$3:$Y$82,2,FALSE)</f>
        <v>#N/A</v>
      </c>
      <c r="AA35" t="e">
        <f>VLOOKUP($A35,AssignmentMatrix!$P$3:$Y$82,3,FALSE)</f>
        <v>#N/A</v>
      </c>
      <c r="AB35" t="e">
        <f>VLOOKUP($A35,AssignmentMatrix!$P$3:$Y$82,4,FALSE)</f>
        <v>#N/A</v>
      </c>
      <c r="AC35" t="e">
        <f>VLOOKUP($A35,AssignmentMatrix!$P$3:$Y$82,5,FALSE)</f>
        <v>#N/A</v>
      </c>
      <c r="AD35" t="e">
        <f>VLOOKUP($A35,AssignmentMatrix!$P$3:$Y$82,6,FALSE)</f>
        <v>#N/A</v>
      </c>
      <c r="AE35" t="e">
        <f>VLOOKUP($A35,AssignmentMatrix!$P$3:$Y$82,7,FALSE)</f>
        <v>#N/A</v>
      </c>
      <c r="AF35" t="e">
        <f>VLOOKUP($A35,AssignmentMatrix!$P$3:$Y$82,8,FALSE)</f>
        <v>#N/A</v>
      </c>
      <c r="AG35" t="e">
        <f>VLOOKUP($A35,AssignmentMatrix!$P$3:$Y$82,9,FALSE)</f>
        <v>#N/A</v>
      </c>
      <c r="AH35" t="e">
        <f>VLOOKUP($A35,AssignmentMatrix!$P$3:$Y$82,10,FALSE)</f>
        <v>#N/A</v>
      </c>
      <c r="AI35" t="e">
        <f>VLOOKUP($A35,AssignmentMatrix!$P$3:$Z$82,11,FALSE)</f>
        <v>#N/A</v>
      </c>
      <c r="AJ35" t="e">
        <f>VLOOKUP($A35,AssignmentMatrix!$P$3:$AB$82,12,FALSE)</f>
        <v>#N/A</v>
      </c>
    </row>
    <row r="36" spans="1:36" x14ac:dyDescent="0.35">
      <c r="A36" t="s">
        <v>31</v>
      </c>
      <c r="B36" t="e">
        <f>VLOOKUP($A36,'CCR2004'!$A$8:$E$100,3,FALSE)</f>
        <v>#N/A</v>
      </c>
      <c r="C36" t="e">
        <f>VLOOKUP($A36,'CCR2005'!$A$8:$E$100,3,FALSE)</f>
        <v>#N/A</v>
      </c>
      <c r="D36" t="e">
        <f>VLOOKUP($A36,'CCR2006'!$A$8:$E$100,3,FALSE)</f>
        <v>#N/A</v>
      </c>
      <c r="E36" t="e">
        <f>VLOOKUP($A36,'CCR2007'!$A$8:$E$100,3,FALSE)</f>
        <v>#N/A</v>
      </c>
      <c r="F36" t="e">
        <f>VLOOKUP($A36,'CCR2010'!$A$8:$E$100,3,FALSE)</f>
        <v>#N/A</v>
      </c>
      <c r="G36" t="e">
        <f>VLOOKUP($A36,'CCR2011'!$A$8:$E$100,3,FALSE)</f>
        <v>#N/A</v>
      </c>
      <c r="H36" t="e">
        <f>VLOOKUP($A36,'CCR2012'!$A$8:$E$100,3,FALSE)</f>
        <v>#N/A</v>
      </c>
      <c r="J36" t="e">
        <f>VLOOKUP($A36,'CCR2004'!$A$8:$E$100,4,FALSE)</f>
        <v>#N/A</v>
      </c>
      <c r="K36" t="e">
        <f>VLOOKUP($A36,'CCR2005'!$A$8:$E$100,4,FALSE)</f>
        <v>#N/A</v>
      </c>
      <c r="L36" t="e">
        <f>VLOOKUP($A36,'CCR2006'!$A$8:$E$100,4,FALSE)</f>
        <v>#N/A</v>
      </c>
      <c r="M36" t="e">
        <f>VLOOKUP($A36,'CCR2007'!$A$8:$E$100,4,FALSE)</f>
        <v>#N/A</v>
      </c>
      <c r="N36" t="e">
        <f>VLOOKUP($A36,'CCR2010'!$A$8:$E$100,4,FALSE)</f>
        <v>#N/A</v>
      </c>
      <c r="O36" t="e">
        <f>VLOOKUP($A36,'CCR2011'!$A$8:$E$100,4,FALSE)</f>
        <v>#N/A</v>
      </c>
      <c r="P36" t="e">
        <f>VLOOKUP($A36,'CCR2012'!$A$8:$E$100,4,FALSE)</f>
        <v>#N/A</v>
      </c>
      <c r="R36" t="e">
        <f>VLOOKUP($A36,'CCR2004'!$A$8:$E$100,5,FALSE)</f>
        <v>#N/A</v>
      </c>
      <c r="S36" t="e">
        <f>VLOOKUP($A36,'CCR2005'!$A$8:$E$100,5,FALSE)</f>
        <v>#N/A</v>
      </c>
      <c r="T36" t="e">
        <f>VLOOKUP($A36,'CCR2006'!$A$8:$E$100,5,FALSE)</f>
        <v>#N/A</v>
      </c>
      <c r="U36" t="e">
        <f>VLOOKUP($A36,'CCR2007'!$A$8:$E$100,5,FALSE)</f>
        <v>#N/A</v>
      </c>
      <c r="V36" t="e">
        <f>VLOOKUP($A36,'CCR2010'!$A$8:$E$100,5,FALSE)</f>
        <v>#N/A</v>
      </c>
      <c r="W36" t="e">
        <f>VLOOKUP($A36,'CCR2011'!$A$8:$E$100,5,FALSE)</f>
        <v>#N/A</v>
      </c>
      <c r="X36" t="e">
        <f>VLOOKUP($A36,'CCR2012'!$A$8:$E$100,5,FALSE)</f>
        <v>#N/A</v>
      </c>
      <c r="Z36" t="e">
        <f>VLOOKUP($A36,AssignmentMatrix!$P$3:$Y$82,2,FALSE)</f>
        <v>#N/A</v>
      </c>
      <c r="AA36" t="e">
        <f>VLOOKUP($A36,AssignmentMatrix!$P$3:$Y$82,3,FALSE)</f>
        <v>#N/A</v>
      </c>
      <c r="AB36" t="e">
        <f>VLOOKUP($A36,AssignmentMatrix!$P$3:$Y$82,4,FALSE)</f>
        <v>#N/A</v>
      </c>
      <c r="AC36" t="e">
        <f>VLOOKUP($A36,AssignmentMatrix!$P$3:$Y$82,5,FALSE)</f>
        <v>#N/A</v>
      </c>
      <c r="AD36" t="e">
        <f>VLOOKUP($A36,AssignmentMatrix!$P$3:$Y$82,6,FALSE)</f>
        <v>#N/A</v>
      </c>
      <c r="AE36" t="e">
        <f>VLOOKUP($A36,AssignmentMatrix!$P$3:$Y$82,7,FALSE)</f>
        <v>#N/A</v>
      </c>
      <c r="AF36" t="e">
        <f>VLOOKUP($A36,AssignmentMatrix!$P$3:$Y$82,8,FALSE)</f>
        <v>#N/A</v>
      </c>
      <c r="AG36" t="e">
        <f>VLOOKUP($A36,AssignmentMatrix!$P$3:$Y$82,9,FALSE)</f>
        <v>#N/A</v>
      </c>
      <c r="AH36" t="e">
        <f>VLOOKUP($A36,AssignmentMatrix!$P$3:$Y$82,10,FALSE)</f>
        <v>#N/A</v>
      </c>
      <c r="AI36" t="e">
        <f>VLOOKUP($A36,AssignmentMatrix!$P$3:$Z$82,11,FALSE)</f>
        <v>#N/A</v>
      </c>
      <c r="AJ36" t="e">
        <f>VLOOKUP($A36,AssignmentMatrix!$P$3:$AB$82,12,FALSE)</f>
        <v>#N/A</v>
      </c>
    </row>
    <row r="37" spans="1:36" x14ac:dyDescent="0.35">
      <c r="A37" t="s">
        <v>32</v>
      </c>
      <c r="B37" t="e">
        <f>VLOOKUP($A37,'CCR2004'!$A$8:$E$100,3,FALSE)</f>
        <v>#N/A</v>
      </c>
      <c r="C37">
        <f>VLOOKUP($A37,'CCR2005'!$A$8:$E$100,3,FALSE)</f>
        <v>0.38392857142857145</v>
      </c>
      <c r="D37" t="e">
        <f>VLOOKUP($A37,'CCR2006'!$A$8:$E$100,3,FALSE)</f>
        <v>#N/A</v>
      </c>
      <c r="E37">
        <f>VLOOKUP($A37,'CCR2007'!$A$8:$E$100,3,FALSE)</f>
        <v>0.50208333333333333</v>
      </c>
      <c r="F37" t="e">
        <f>VLOOKUP($A37,'CCR2010'!$A$8:$E$100,3,FALSE)</f>
        <v>#N/A</v>
      </c>
      <c r="G37">
        <f>VLOOKUP($A37,'CCR2011'!$A$8:$E$100,3,FALSE)</f>
        <v>0.57845225</v>
      </c>
      <c r="H37" t="e">
        <f>VLOOKUP($A37,'CCR2012'!$A$8:$E$100,3,FALSE)</f>
        <v>#N/A</v>
      </c>
      <c r="J37" t="e">
        <f>VLOOKUP($A37,'CCR2004'!$A$8:$E$100,4,FALSE)</f>
        <v>#N/A</v>
      </c>
      <c r="K37">
        <f>VLOOKUP($A37,'CCR2005'!$A$8:$E$100,4,FALSE)</f>
        <v>0.58571428571428563</v>
      </c>
      <c r="L37" t="e">
        <f>VLOOKUP($A37,'CCR2006'!$A$8:$E$100,4,FALSE)</f>
        <v>#N/A</v>
      </c>
      <c r="M37">
        <f>VLOOKUP($A37,'CCR2007'!$A$8:$E$100,4,FALSE)</f>
        <v>0.65476190476190488</v>
      </c>
      <c r="N37" t="e">
        <f>VLOOKUP($A37,'CCR2010'!$A$8:$E$100,4,FALSE)</f>
        <v>#N/A</v>
      </c>
      <c r="O37">
        <f>VLOOKUP($A37,'CCR2011'!$A$8:$E$100,4,FALSE)</f>
        <v>0.69880714285714285</v>
      </c>
      <c r="P37" t="e">
        <f>VLOOKUP($A37,'CCR2012'!$A$8:$E$100,4,FALSE)</f>
        <v>#N/A</v>
      </c>
      <c r="R37" t="e">
        <f>VLOOKUP($A37,'CCR2004'!$A$8:$E$100,5,FALSE)</f>
        <v>#N/A</v>
      </c>
      <c r="S37">
        <f>VLOOKUP($A37,'CCR2005'!$A$8:$E$100,5,FALSE)</f>
        <v>0.51249999999999996</v>
      </c>
      <c r="T37" t="e">
        <f>VLOOKUP($A37,'CCR2006'!$A$8:$E$100,5,FALSE)</f>
        <v>#N/A</v>
      </c>
      <c r="U37">
        <f>VLOOKUP($A37,'CCR2007'!$A$8:$E$100,5,FALSE)</f>
        <v>0.58903061224489794</v>
      </c>
      <c r="V37" t="e">
        <f>VLOOKUP($A37,'CCR2010'!$A$8:$E$100,5,FALSE)</f>
        <v>#N/A</v>
      </c>
      <c r="W37">
        <f>VLOOKUP($A37,'CCR2011'!$A$8:$E$100,5,FALSE)</f>
        <v>0.65416642857142848</v>
      </c>
      <c r="X37" t="e">
        <f>VLOOKUP($A37,'CCR2012'!$A$8:$E$100,5,FALSE)</f>
        <v>#N/A</v>
      </c>
      <c r="Z37" t="str">
        <f>VLOOKUP($A37,AssignmentMatrix!$P$3:$Y$82,2,FALSE)</f>
        <v>..</v>
      </c>
      <c r="AA37">
        <f>VLOOKUP($A37,AssignmentMatrix!$P$3:$Y$82,3,FALSE)</f>
        <v>2005</v>
      </c>
      <c r="AB37">
        <f>VLOOKUP($A37,AssignmentMatrix!$P$3:$Y$82,4,FALSE)</f>
        <v>2007</v>
      </c>
      <c r="AC37">
        <f>VLOOKUP($A37,AssignmentMatrix!$P$3:$Y$82,5,FALSE)</f>
        <v>2007</v>
      </c>
      <c r="AD37">
        <f>VLOOKUP($A37,AssignmentMatrix!$P$3:$Y$82,6,FALSE)</f>
        <v>2011</v>
      </c>
      <c r="AE37">
        <f>VLOOKUP($A37,AssignmentMatrix!$P$3:$Y$82,7,FALSE)</f>
        <v>2011</v>
      </c>
      <c r="AF37">
        <f>VLOOKUP($A37,AssignmentMatrix!$P$3:$Y$82,8,FALSE)</f>
        <v>2011</v>
      </c>
      <c r="AG37">
        <f>VLOOKUP($A37,AssignmentMatrix!$P$3:$Y$82,9,FALSE)</f>
        <v>2011</v>
      </c>
      <c r="AH37">
        <f>VLOOKUP($A37,AssignmentMatrix!$P$3:$Y$82,10,FALSE)</f>
        <v>2011</v>
      </c>
      <c r="AI37">
        <f>VLOOKUP($A37,AssignmentMatrix!$P$3:$Z$82,11,FALSE)</f>
        <v>2011</v>
      </c>
      <c r="AJ37">
        <f>VLOOKUP($A37,AssignmentMatrix!$P$3:$AB$82,12,FALSE)</f>
        <v>2011</v>
      </c>
    </row>
    <row r="38" spans="1:36" x14ac:dyDescent="0.35">
      <c r="A38" s="19" t="s">
        <v>33</v>
      </c>
      <c r="B38" t="e">
        <f>VLOOKUP($A38,'CCR2004'!$A$8:$E$100,3,FALSE)</f>
        <v>#N/A</v>
      </c>
      <c r="C38" t="e">
        <f>VLOOKUP($A38,'CCR2005'!$A$8:$E$100,3,FALSE)</f>
        <v>#N/A</v>
      </c>
      <c r="D38" t="e">
        <f>VLOOKUP($A38,'CCR2006'!$A$8:$E$100,3,FALSE)</f>
        <v>#N/A</v>
      </c>
      <c r="E38" t="e">
        <f>VLOOKUP($A38,'CCR2007'!$A$8:$E$100,3,FALSE)</f>
        <v>#N/A</v>
      </c>
      <c r="F38" t="e">
        <f>VLOOKUP($A38,'CCR2010'!$A$8:$E$100,3,FALSE)</f>
        <v>#N/A</v>
      </c>
      <c r="G38" t="e">
        <f>VLOOKUP($A38,'CCR2011'!$A$8:$E$100,3,FALSE)</f>
        <v>#N/A</v>
      </c>
      <c r="H38" t="e">
        <f>VLOOKUP($A38,'CCR2012'!$A$8:$E$100,3,FALSE)</f>
        <v>#N/A</v>
      </c>
      <c r="J38" t="e">
        <f>VLOOKUP($A38,'CCR2004'!$A$8:$E$100,4,FALSE)</f>
        <v>#N/A</v>
      </c>
      <c r="K38" t="e">
        <f>VLOOKUP($A38,'CCR2005'!$A$8:$E$100,4,FALSE)</f>
        <v>#N/A</v>
      </c>
      <c r="L38" t="e">
        <f>VLOOKUP($A38,'CCR2006'!$A$8:$E$100,4,FALSE)</f>
        <v>#N/A</v>
      </c>
      <c r="M38" t="e">
        <f>VLOOKUP($A38,'CCR2007'!$A$8:$E$100,4,FALSE)</f>
        <v>#N/A</v>
      </c>
      <c r="N38" t="e">
        <f>VLOOKUP($A38,'CCR2010'!$A$8:$E$100,4,FALSE)</f>
        <v>#N/A</v>
      </c>
      <c r="O38" t="e">
        <f>VLOOKUP($A38,'CCR2011'!$A$8:$E$100,4,FALSE)</f>
        <v>#N/A</v>
      </c>
      <c r="P38" t="e">
        <f>VLOOKUP($A38,'CCR2012'!$A$8:$E$100,4,FALSE)</f>
        <v>#N/A</v>
      </c>
      <c r="R38" t="e">
        <f>VLOOKUP($A38,'CCR2004'!$A$8:$E$100,5,FALSE)</f>
        <v>#N/A</v>
      </c>
      <c r="S38" t="e">
        <f>VLOOKUP($A38,'CCR2005'!$A$8:$E$100,5,FALSE)</f>
        <v>#N/A</v>
      </c>
      <c r="T38" t="e">
        <f>VLOOKUP($A38,'CCR2006'!$A$8:$E$100,5,FALSE)</f>
        <v>#N/A</v>
      </c>
      <c r="U38" t="e">
        <f>VLOOKUP($A38,'CCR2007'!$A$8:$E$100,5,FALSE)</f>
        <v>#N/A</v>
      </c>
      <c r="V38" t="e">
        <f>VLOOKUP($A38,'CCR2010'!$A$8:$E$100,5,FALSE)</f>
        <v>#N/A</v>
      </c>
      <c r="W38" t="e">
        <f>VLOOKUP($A38,'CCR2011'!$A$8:$E$100,5,FALSE)</f>
        <v>#N/A</v>
      </c>
      <c r="X38" t="e">
        <f>VLOOKUP($A38,'CCR2012'!$A$8:$E$100,5,FALSE)</f>
        <v>#N/A</v>
      </c>
      <c r="Z38" t="e">
        <f>VLOOKUP($A38,AssignmentMatrix!$P$3:$Y$82,2,FALSE)</f>
        <v>#N/A</v>
      </c>
      <c r="AA38" t="e">
        <f>VLOOKUP($A38,AssignmentMatrix!$P$3:$Y$82,3,FALSE)</f>
        <v>#N/A</v>
      </c>
      <c r="AB38" t="e">
        <f>VLOOKUP($A38,AssignmentMatrix!$P$3:$Y$82,4,FALSE)</f>
        <v>#N/A</v>
      </c>
      <c r="AC38" t="e">
        <f>VLOOKUP($A38,AssignmentMatrix!$P$3:$Y$82,5,FALSE)</f>
        <v>#N/A</v>
      </c>
      <c r="AD38" t="e">
        <f>VLOOKUP($A38,AssignmentMatrix!$P$3:$Y$82,6,FALSE)</f>
        <v>#N/A</v>
      </c>
      <c r="AE38" t="e">
        <f>VLOOKUP($A38,AssignmentMatrix!$P$3:$Y$82,7,FALSE)</f>
        <v>#N/A</v>
      </c>
      <c r="AF38" t="e">
        <f>VLOOKUP($A38,AssignmentMatrix!$P$3:$Y$82,8,FALSE)</f>
        <v>#N/A</v>
      </c>
      <c r="AG38" t="e">
        <f>VLOOKUP($A38,AssignmentMatrix!$P$3:$Y$82,9,FALSE)</f>
        <v>#N/A</v>
      </c>
      <c r="AH38" t="e">
        <f>VLOOKUP($A38,AssignmentMatrix!$P$3:$Y$82,10,FALSE)</f>
        <v>#N/A</v>
      </c>
      <c r="AI38" t="e">
        <f>VLOOKUP($A38,AssignmentMatrix!$P$3:$Z$82,11,FALSE)</f>
        <v>#N/A</v>
      </c>
      <c r="AJ38" t="e">
        <f>VLOOKUP($A38,AssignmentMatrix!$P$3:$AB$82,12,FALSE)</f>
        <v>#N/A</v>
      </c>
    </row>
    <row r="39" spans="1:36" x14ac:dyDescent="0.35">
      <c r="A39" t="s">
        <v>34</v>
      </c>
      <c r="B39" t="e">
        <f>VLOOKUP($A39,'CCR2004'!$A$8:$E$100,3,FALSE)</f>
        <v>#N/A</v>
      </c>
      <c r="C39" t="e">
        <f>VLOOKUP($A39,'CCR2005'!$A$8:$E$100,3,FALSE)</f>
        <v>#N/A</v>
      </c>
      <c r="D39" t="e">
        <f>VLOOKUP($A39,'CCR2006'!$A$8:$E$100,3,FALSE)</f>
        <v>#N/A</v>
      </c>
      <c r="E39" t="e">
        <f>VLOOKUP($A39,'CCR2007'!$A$8:$E$100,3,FALSE)</f>
        <v>#N/A</v>
      </c>
      <c r="F39" t="e">
        <f>VLOOKUP($A39,'CCR2010'!$A$8:$E$100,3,FALSE)</f>
        <v>#N/A</v>
      </c>
      <c r="G39" t="e">
        <f>VLOOKUP($A39,'CCR2011'!$A$8:$E$100,3,FALSE)</f>
        <v>#N/A</v>
      </c>
      <c r="H39" t="e">
        <f>VLOOKUP($A39,'CCR2012'!$A$8:$E$100,3,FALSE)</f>
        <v>#N/A</v>
      </c>
      <c r="J39" t="e">
        <f>VLOOKUP($A39,'CCR2004'!$A$8:$E$100,4,FALSE)</f>
        <v>#N/A</v>
      </c>
      <c r="K39" t="e">
        <f>VLOOKUP($A39,'CCR2005'!$A$8:$E$100,4,FALSE)</f>
        <v>#N/A</v>
      </c>
      <c r="L39" t="e">
        <f>VLOOKUP($A39,'CCR2006'!$A$8:$E$100,4,FALSE)</f>
        <v>#N/A</v>
      </c>
      <c r="M39" t="e">
        <f>VLOOKUP($A39,'CCR2007'!$A$8:$E$100,4,FALSE)</f>
        <v>#N/A</v>
      </c>
      <c r="N39" t="e">
        <f>VLOOKUP($A39,'CCR2010'!$A$8:$E$100,4,FALSE)</f>
        <v>#N/A</v>
      </c>
      <c r="O39" t="e">
        <f>VLOOKUP($A39,'CCR2011'!$A$8:$E$100,4,FALSE)</f>
        <v>#N/A</v>
      </c>
      <c r="P39" t="e">
        <f>VLOOKUP($A39,'CCR2012'!$A$8:$E$100,4,FALSE)</f>
        <v>#N/A</v>
      </c>
      <c r="R39" t="e">
        <f>VLOOKUP($A39,'CCR2004'!$A$8:$E$100,5,FALSE)</f>
        <v>#N/A</v>
      </c>
      <c r="S39" t="e">
        <f>VLOOKUP($A39,'CCR2005'!$A$8:$E$100,5,FALSE)</f>
        <v>#N/A</v>
      </c>
      <c r="T39" t="e">
        <f>VLOOKUP($A39,'CCR2006'!$A$8:$E$100,5,FALSE)</f>
        <v>#N/A</v>
      </c>
      <c r="U39" t="e">
        <f>VLOOKUP($A39,'CCR2007'!$A$8:$E$100,5,FALSE)</f>
        <v>#N/A</v>
      </c>
      <c r="V39" t="e">
        <f>VLOOKUP($A39,'CCR2010'!$A$8:$E$100,5,FALSE)</f>
        <v>#N/A</v>
      </c>
      <c r="W39" t="e">
        <f>VLOOKUP($A39,'CCR2011'!$A$8:$E$100,5,FALSE)</f>
        <v>#N/A</v>
      </c>
      <c r="X39" t="e">
        <f>VLOOKUP($A39,'CCR2012'!$A$8:$E$100,5,FALSE)</f>
        <v>#N/A</v>
      </c>
      <c r="Z39" t="e">
        <f>VLOOKUP($A39,AssignmentMatrix!$P$3:$Y$82,2,FALSE)</f>
        <v>#N/A</v>
      </c>
      <c r="AA39" t="e">
        <f>VLOOKUP($A39,AssignmentMatrix!$P$3:$Y$82,3,FALSE)</f>
        <v>#N/A</v>
      </c>
      <c r="AB39" t="e">
        <f>VLOOKUP($A39,AssignmentMatrix!$P$3:$Y$82,4,FALSE)</f>
        <v>#N/A</v>
      </c>
      <c r="AC39" t="e">
        <f>VLOOKUP($A39,AssignmentMatrix!$P$3:$Y$82,5,FALSE)</f>
        <v>#N/A</v>
      </c>
      <c r="AD39" t="e">
        <f>VLOOKUP($A39,AssignmentMatrix!$P$3:$Y$82,6,FALSE)</f>
        <v>#N/A</v>
      </c>
      <c r="AE39" t="e">
        <f>VLOOKUP($A39,AssignmentMatrix!$P$3:$Y$82,7,FALSE)</f>
        <v>#N/A</v>
      </c>
      <c r="AF39" t="e">
        <f>VLOOKUP($A39,AssignmentMatrix!$P$3:$Y$82,8,FALSE)</f>
        <v>#N/A</v>
      </c>
      <c r="AG39" t="e">
        <f>VLOOKUP($A39,AssignmentMatrix!$P$3:$Y$82,9,FALSE)</f>
        <v>#N/A</v>
      </c>
      <c r="AH39" t="e">
        <f>VLOOKUP($A39,AssignmentMatrix!$P$3:$Y$82,10,FALSE)</f>
        <v>#N/A</v>
      </c>
      <c r="AI39" t="e">
        <f>VLOOKUP($A39,AssignmentMatrix!$P$3:$Z$82,11,FALSE)</f>
        <v>#N/A</v>
      </c>
      <c r="AJ39" t="e">
        <f>VLOOKUP($A39,AssignmentMatrix!$P$3:$AB$82,12,FALSE)</f>
        <v>#N/A</v>
      </c>
    </row>
    <row r="40" spans="1:36" x14ac:dyDescent="0.35">
      <c r="A40" t="s">
        <v>35</v>
      </c>
      <c r="B40" t="e">
        <f>VLOOKUP($A40,'CCR2004'!$A$8:$E$100,3,FALSE)</f>
        <v>#N/A</v>
      </c>
      <c r="C40" t="e">
        <f>VLOOKUP($A40,'CCR2005'!$A$8:$E$100,3,FALSE)</f>
        <v>#N/A</v>
      </c>
      <c r="D40" t="e">
        <f>VLOOKUP($A40,'CCR2006'!$A$8:$E$100,3,FALSE)</f>
        <v>#N/A</v>
      </c>
      <c r="E40" t="e">
        <f>VLOOKUP($A40,'CCR2007'!$A$8:$E$100,3,FALSE)</f>
        <v>#N/A</v>
      </c>
      <c r="F40" t="e">
        <f>VLOOKUP($A40,'CCR2010'!$A$8:$E$100,3,FALSE)</f>
        <v>#N/A</v>
      </c>
      <c r="G40" t="e">
        <f>VLOOKUP($A40,'CCR2011'!$A$8:$E$100,3,FALSE)</f>
        <v>#N/A</v>
      </c>
      <c r="H40" t="e">
        <f>VLOOKUP($A40,'CCR2012'!$A$8:$E$100,3,FALSE)</f>
        <v>#N/A</v>
      </c>
      <c r="J40" t="e">
        <f>VLOOKUP($A40,'CCR2004'!$A$8:$E$100,4,FALSE)</f>
        <v>#N/A</v>
      </c>
      <c r="K40" t="e">
        <f>VLOOKUP($A40,'CCR2005'!$A$8:$E$100,4,FALSE)</f>
        <v>#N/A</v>
      </c>
      <c r="L40" t="e">
        <f>VLOOKUP($A40,'CCR2006'!$A$8:$E$100,4,FALSE)</f>
        <v>#N/A</v>
      </c>
      <c r="M40" t="e">
        <f>VLOOKUP($A40,'CCR2007'!$A$8:$E$100,4,FALSE)</f>
        <v>#N/A</v>
      </c>
      <c r="N40" t="e">
        <f>VLOOKUP($A40,'CCR2010'!$A$8:$E$100,4,FALSE)</f>
        <v>#N/A</v>
      </c>
      <c r="O40" t="e">
        <f>VLOOKUP($A40,'CCR2011'!$A$8:$E$100,4,FALSE)</f>
        <v>#N/A</v>
      </c>
      <c r="P40" t="e">
        <f>VLOOKUP($A40,'CCR2012'!$A$8:$E$100,4,FALSE)</f>
        <v>#N/A</v>
      </c>
      <c r="R40" t="e">
        <f>VLOOKUP($A40,'CCR2004'!$A$8:$E$100,5,FALSE)</f>
        <v>#N/A</v>
      </c>
      <c r="S40" t="e">
        <f>VLOOKUP($A40,'CCR2005'!$A$8:$E$100,5,FALSE)</f>
        <v>#N/A</v>
      </c>
      <c r="T40" t="e">
        <f>VLOOKUP($A40,'CCR2006'!$A$8:$E$100,5,FALSE)</f>
        <v>#N/A</v>
      </c>
      <c r="U40" t="e">
        <f>VLOOKUP($A40,'CCR2007'!$A$8:$E$100,5,FALSE)</f>
        <v>#N/A</v>
      </c>
      <c r="V40" t="e">
        <f>VLOOKUP($A40,'CCR2010'!$A$8:$E$100,5,FALSE)</f>
        <v>#N/A</v>
      </c>
      <c r="W40" t="e">
        <f>VLOOKUP($A40,'CCR2011'!$A$8:$E$100,5,FALSE)</f>
        <v>#N/A</v>
      </c>
      <c r="X40" t="e">
        <f>VLOOKUP($A40,'CCR2012'!$A$8:$E$100,5,FALSE)</f>
        <v>#N/A</v>
      </c>
      <c r="Z40" t="e">
        <f>VLOOKUP($A40,AssignmentMatrix!$P$3:$Y$82,2,FALSE)</f>
        <v>#N/A</v>
      </c>
      <c r="AA40" t="e">
        <f>VLOOKUP($A40,AssignmentMatrix!$P$3:$Y$82,3,FALSE)</f>
        <v>#N/A</v>
      </c>
      <c r="AB40" t="e">
        <f>VLOOKUP($A40,AssignmentMatrix!$P$3:$Y$82,4,FALSE)</f>
        <v>#N/A</v>
      </c>
      <c r="AC40" t="e">
        <f>VLOOKUP($A40,AssignmentMatrix!$P$3:$Y$82,5,FALSE)</f>
        <v>#N/A</v>
      </c>
      <c r="AD40" t="e">
        <f>VLOOKUP($A40,AssignmentMatrix!$P$3:$Y$82,6,FALSE)</f>
        <v>#N/A</v>
      </c>
      <c r="AE40" t="e">
        <f>VLOOKUP($A40,AssignmentMatrix!$P$3:$Y$82,7,FALSE)</f>
        <v>#N/A</v>
      </c>
      <c r="AF40" t="e">
        <f>VLOOKUP($A40,AssignmentMatrix!$P$3:$Y$82,8,FALSE)</f>
        <v>#N/A</v>
      </c>
      <c r="AG40" t="e">
        <f>VLOOKUP($A40,AssignmentMatrix!$P$3:$Y$82,9,FALSE)</f>
        <v>#N/A</v>
      </c>
      <c r="AH40" t="e">
        <f>VLOOKUP($A40,AssignmentMatrix!$P$3:$Y$82,10,FALSE)</f>
        <v>#N/A</v>
      </c>
      <c r="AI40" t="e">
        <f>VLOOKUP($A40,AssignmentMatrix!$P$3:$Z$82,11,FALSE)</f>
        <v>#N/A</v>
      </c>
      <c r="AJ40" t="e">
        <f>VLOOKUP($A40,AssignmentMatrix!$P$3:$AB$82,12,FALSE)</f>
        <v>#N/A</v>
      </c>
    </row>
    <row r="41" spans="1:36" x14ac:dyDescent="0.35">
      <c r="A41" t="s">
        <v>36</v>
      </c>
      <c r="B41" t="e">
        <f>VLOOKUP($A41,'CCR2004'!$A$8:$E$100,3,FALSE)</f>
        <v>#N/A</v>
      </c>
      <c r="C41" t="e">
        <f>VLOOKUP($A41,'CCR2005'!$A$8:$E$100,3,FALSE)</f>
        <v>#N/A</v>
      </c>
      <c r="D41" t="e">
        <f>VLOOKUP($A41,'CCR2006'!$A$8:$E$100,3,FALSE)</f>
        <v>#N/A</v>
      </c>
      <c r="E41" t="e">
        <f>VLOOKUP($A41,'CCR2007'!$A$8:$E$100,3,FALSE)</f>
        <v>#N/A</v>
      </c>
      <c r="F41" t="e">
        <f>VLOOKUP($A41,'CCR2010'!$A$8:$E$100,3,FALSE)</f>
        <v>#N/A</v>
      </c>
      <c r="G41" t="e">
        <f>VLOOKUP($A41,'CCR2011'!$A$8:$E$100,3,FALSE)</f>
        <v>#N/A</v>
      </c>
      <c r="H41" t="e">
        <f>VLOOKUP($A41,'CCR2012'!$A$8:$E$100,3,FALSE)</f>
        <v>#N/A</v>
      </c>
      <c r="J41" t="e">
        <f>VLOOKUP($A41,'CCR2004'!$A$8:$E$100,4,FALSE)</f>
        <v>#N/A</v>
      </c>
      <c r="K41" t="e">
        <f>VLOOKUP($A41,'CCR2005'!$A$8:$E$100,4,FALSE)</f>
        <v>#N/A</v>
      </c>
      <c r="L41" t="e">
        <f>VLOOKUP($A41,'CCR2006'!$A$8:$E$100,4,FALSE)</f>
        <v>#N/A</v>
      </c>
      <c r="M41" t="e">
        <f>VLOOKUP($A41,'CCR2007'!$A$8:$E$100,4,FALSE)</f>
        <v>#N/A</v>
      </c>
      <c r="N41" t="e">
        <f>VLOOKUP($A41,'CCR2010'!$A$8:$E$100,4,FALSE)</f>
        <v>#N/A</v>
      </c>
      <c r="O41" t="e">
        <f>VLOOKUP($A41,'CCR2011'!$A$8:$E$100,4,FALSE)</f>
        <v>#N/A</v>
      </c>
      <c r="P41" t="e">
        <f>VLOOKUP($A41,'CCR2012'!$A$8:$E$100,4,FALSE)</f>
        <v>#N/A</v>
      </c>
      <c r="R41" t="e">
        <f>VLOOKUP($A41,'CCR2004'!$A$8:$E$100,5,FALSE)</f>
        <v>#N/A</v>
      </c>
      <c r="S41" t="e">
        <f>VLOOKUP($A41,'CCR2005'!$A$8:$E$100,5,FALSE)</f>
        <v>#N/A</v>
      </c>
      <c r="T41" t="e">
        <f>VLOOKUP($A41,'CCR2006'!$A$8:$E$100,5,FALSE)</f>
        <v>#N/A</v>
      </c>
      <c r="U41" t="e">
        <f>VLOOKUP($A41,'CCR2007'!$A$8:$E$100,5,FALSE)</f>
        <v>#N/A</v>
      </c>
      <c r="V41" t="e">
        <f>VLOOKUP($A41,'CCR2010'!$A$8:$E$100,5,FALSE)</f>
        <v>#N/A</v>
      </c>
      <c r="W41" t="e">
        <f>VLOOKUP($A41,'CCR2011'!$A$8:$E$100,5,FALSE)</f>
        <v>#N/A</v>
      </c>
      <c r="X41" t="e">
        <f>VLOOKUP($A41,'CCR2012'!$A$8:$E$100,5,FALSE)</f>
        <v>#N/A</v>
      </c>
      <c r="Z41" t="e">
        <f>VLOOKUP($A41,AssignmentMatrix!$P$3:$Y$82,2,FALSE)</f>
        <v>#N/A</v>
      </c>
      <c r="AA41" t="e">
        <f>VLOOKUP($A41,AssignmentMatrix!$P$3:$Y$82,3,FALSE)</f>
        <v>#N/A</v>
      </c>
      <c r="AB41" t="e">
        <f>VLOOKUP($A41,AssignmentMatrix!$P$3:$Y$82,4,FALSE)</f>
        <v>#N/A</v>
      </c>
      <c r="AC41" t="e">
        <f>VLOOKUP($A41,AssignmentMatrix!$P$3:$Y$82,5,FALSE)</f>
        <v>#N/A</v>
      </c>
      <c r="AD41" t="e">
        <f>VLOOKUP($A41,AssignmentMatrix!$P$3:$Y$82,6,FALSE)</f>
        <v>#N/A</v>
      </c>
      <c r="AE41" t="e">
        <f>VLOOKUP($A41,AssignmentMatrix!$P$3:$Y$82,7,FALSE)</f>
        <v>#N/A</v>
      </c>
      <c r="AF41" t="e">
        <f>VLOOKUP($A41,AssignmentMatrix!$P$3:$Y$82,8,FALSE)</f>
        <v>#N/A</v>
      </c>
      <c r="AG41" t="e">
        <f>VLOOKUP($A41,AssignmentMatrix!$P$3:$Y$82,9,FALSE)</f>
        <v>#N/A</v>
      </c>
      <c r="AH41" t="e">
        <f>VLOOKUP($A41,AssignmentMatrix!$P$3:$Y$82,10,FALSE)</f>
        <v>#N/A</v>
      </c>
      <c r="AI41" t="e">
        <f>VLOOKUP($A41,AssignmentMatrix!$P$3:$Z$82,11,FALSE)</f>
        <v>#N/A</v>
      </c>
      <c r="AJ41" t="e">
        <f>VLOOKUP($A41,AssignmentMatrix!$P$3:$AB$82,12,FALSE)</f>
        <v>#N/A</v>
      </c>
    </row>
    <row r="42" spans="1:36" x14ac:dyDescent="0.35">
      <c r="A42" t="s">
        <v>37</v>
      </c>
      <c r="B42" t="e">
        <f>VLOOKUP($A42,'CCR2004'!$A$8:$E$100,3,FALSE)</f>
        <v>#N/A</v>
      </c>
      <c r="C42" t="e">
        <f>VLOOKUP($A42,'CCR2005'!$A$8:$E$100,3,FALSE)</f>
        <v>#N/A</v>
      </c>
      <c r="D42" t="e">
        <f>VLOOKUP($A42,'CCR2006'!$A$8:$E$100,3,FALSE)</f>
        <v>#N/A</v>
      </c>
      <c r="E42" t="e">
        <f>VLOOKUP($A42,'CCR2007'!$A$8:$E$100,3,FALSE)</f>
        <v>#N/A</v>
      </c>
      <c r="F42" t="e">
        <f>VLOOKUP($A42,'CCR2010'!$A$8:$E$100,3,FALSE)</f>
        <v>#N/A</v>
      </c>
      <c r="G42" t="e">
        <f>VLOOKUP($A42,'CCR2011'!$A$8:$E$100,3,FALSE)</f>
        <v>#N/A</v>
      </c>
      <c r="H42" t="e">
        <f>VLOOKUP($A42,'CCR2012'!$A$8:$E$100,3,FALSE)</f>
        <v>#N/A</v>
      </c>
      <c r="J42" t="e">
        <f>VLOOKUP($A42,'CCR2004'!$A$8:$E$100,4,FALSE)</f>
        <v>#N/A</v>
      </c>
      <c r="K42" t="e">
        <f>VLOOKUP($A42,'CCR2005'!$A$8:$E$100,4,FALSE)</f>
        <v>#N/A</v>
      </c>
      <c r="L42" t="e">
        <f>VLOOKUP($A42,'CCR2006'!$A$8:$E$100,4,FALSE)</f>
        <v>#N/A</v>
      </c>
      <c r="M42" t="e">
        <f>VLOOKUP($A42,'CCR2007'!$A$8:$E$100,4,FALSE)</f>
        <v>#N/A</v>
      </c>
      <c r="N42" t="e">
        <f>VLOOKUP($A42,'CCR2010'!$A$8:$E$100,4,FALSE)</f>
        <v>#N/A</v>
      </c>
      <c r="O42" t="e">
        <f>VLOOKUP($A42,'CCR2011'!$A$8:$E$100,4,FALSE)</f>
        <v>#N/A</v>
      </c>
      <c r="P42" t="e">
        <f>VLOOKUP($A42,'CCR2012'!$A$8:$E$100,4,FALSE)</f>
        <v>#N/A</v>
      </c>
      <c r="R42" t="e">
        <f>VLOOKUP($A42,'CCR2004'!$A$8:$E$100,5,FALSE)</f>
        <v>#N/A</v>
      </c>
      <c r="S42" t="e">
        <f>VLOOKUP($A42,'CCR2005'!$A$8:$E$100,5,FALSE)</f>
        <v>#N/A</v>
      </c>
      <c r="T42" t="e">
        <f>VLOOKUP($A42,'CCR2006'!$A$8:$E$100,5,FALSE)</f>
        <v>#N/A</v>
      </c>
      <c r="U42" t="e">
        <f>VLOOKUP($A42,'CCR2007'!$A$8:$E$100,5,FALSE)</f>
        <v>#N/A</v>
      </c>
      <c r="V42" t="e">
        <f>VLOOKUP($A42,'CCR2010'!$A$8:$E$100,5,FALSE)</f>
        <v>#N/A</v>
      </c>
      <c r="W42" t="e">
        <f>VLOOKUP($A42,'CCR2011'!$A$8:$E$100,5,FALSE)</f>
        <v>#N/A</v>
      </c>
      <c r="X42" t="e">
        <f>VLOOKUP($A42,'CCR2012'!$A$8:$E$100,5,FALSE)</f>
        <v>#N/A</v>
      </c>
      <c r="Z42" t="e">
        <f>VLOOKUP($A42,AssignmentMatrix!$P$3:$Y$82,2,FALSE)</f>
        <v>#N/A</v>
      </c>
      <c r="AA42" t="e">
        <f>VLOOKUP($A42,AssignmentMatrix!$P$3:$Y$82,3,FALSE)</f>
        <v>#N/A</v>
      </c>
      <c r="AB42" t="e">
        <f>VLOOKUP($A42,AssignmentMatrix!$P$3:$Y$82,4,FALSE)</f>
        <v>#N/A</v>
      </c>
      <c r="AC42" t="e">
        <f>VLOOKUP($A42,AssignmentMatrix!$P$3:$Y$82,5,FALSE)</f>
        <v>#N/A</v>
      </c>
      <c r="AD42" t="e">
        <f>VLOOKUP($A42,AssignmentMatrix!$P$3:$Y$82,6,FALSE)</f>
        <v>#N/A</v>
      </c>
      <c r="AE42" t="e">
        <f>VLOOKUP($A42,AssignmentMatrix!$P$3:$Y$82,7,FALSE)</f>
        <v>#N/A</v>
      </c>
      <c r="AF42" t="e">
        <f>VLOOKUP($A42,AssignmentMatrix!$P$3:$Y$82,8,FALSE)</f>
        <v>#N/A</v>
      </c>
      <c r="AG42" t="e">
        <f>VLOOKUP($A42,AssignmentMatrix!$P$3:$Y$82,9,FALSE)</f>
        <v>#N/A</v>
      </c>
      <c r="AH42" t="e">
        <f>VLOOKUP($A42,AssignmentMatrix!$P$3:$Y$82,10,FALSE)</f>
        <v>#N/A</v>
      </c>
      <c r="AI42" t="e">
        <f>VLOOKUP($A42,AssignmentMatrix!$P$3:$Z$82,11,FALSE)</f>
        <v>#N/A</v>
      </c>
      <c r="AJ42" t="e">
        <f>VLOOKUP($A42,AssignmentMatrix!$P$3:$AB$82,12,FALSE)</f>
        <v>#N/A</v>
      </c>
    </row>
    <row r="43" spans="1:36" x14ac:dyDescent="0.35">
      <c r="A43" t="s">
        <v>38</v>
      </c>
      <c r="B43" t="e">
        <f>VLOOKUP($A43,'CCR2004'!$A$8:$E$100,3,FALSE)</f>
        <v>#N/A</v>
      </c>
      <c r="C43" t="e">
        <f>VLOOKUP($A43,'CCR2005'!$A$8:$E$100,3,FALSE)</f>
        <v>#N/A</v>
      </c>
      <c r="D43" t="e">
        <f>VLOOKUP($A43,'CCR2006'!$A$8:$E$100,3,FALSE)</f>
        <v>#N/A</v>
      </c>
      <c r="E43" t="e">
        <f>VLOOKUP($A43,'CCR2007'!$A$8:$E$100,3,FALSE)</f>
        <v>#N/A</v>
      </c>
      <c r="F43" t="e">
        <f>VLOOKUP($A43,'CCR2010'!$A$8:$E$100,3,FALSE)</f>
        <v>#N/A</v>
      </c>
      <c r="G43" t="e">
        <f>VLOOKUP($A43,'CCR2011'!$A$8:$E$100,3,FALSE)</f>
        <v>#N/A</v>
      </c>
      <c r="H43" t="e">
        <f>VLOOKUP($A43,'CCR2012'!$A$8:$E$100,3,FALSE)</f>
        <v>#N/A</v>
      </c>
      <c r="J43" t="e">
        <f>VLOOKUP($A43,'CCR2004'!$A$8:$E$100,4,FALSE)</f>
        <v>#N/A</v>
      </c>
      <c r="K43" t="e">
        <f>VLOOKUP($A43,'CCR2005'!$A$8:$E$100,4,FALSE)</f>
        <v>#N/A</v>
      </c>
      <c r="L43" t="e">
        <f>VLOOKUP($A43,'CCR2006'!$A$8:$E$100,4,FALSE)</f>
        <v>#N/A</v>
      </c>
      <c r="M43" t="e">
        <f>VLOOKUP($A43,'CCR2007'!$A$8:$E$100,4,FALSE)</f>
        <v>#N/A</v>
      </c>
      <c r="N43" t="e">
        <f>VLOOKUP($A43,'CCR2010'!$A$8:$E$100,4,FALSE)</f>
        <v>#N/A</v>
      </c>
      <c r="O43" t="e">
        <f>VLOOKUP($A43,'CCR2011'!$A$8:$E$100,4,FALSE)</f>
        <v>#N/A</v>
      </c>
      <c r="P43" t="e">
        <f>VLOOKUP($A43,'CCR2012'!$A$8:$E$100,4,FALSE)</f>
        <v>#N/A</v>
      </c>
      <c r="R43" t="e">
        <f>VLOOKUP($A43,'CCR2004'!$A$8:$E$100,5,FALSE)</f>
        <v>#N/A</v>
      </c>
      <c r="S43" t="e">
        <f>VLOOKUP($A43,'CCR2005'!$A$8:$E$100,5,FALSE)</f>
        <v>#N/A</v>
      </c>
      <c r="T43" t="e">
        <f>VLOOKUP($A43,'CCR2006'!$A$8:$E$100,5,FALSE)</f>
        <v>#N/A</v>
      </c>
      <c r="U43" t="e">
        <f>VLOOKUP($A43,'CCR2007'!$A$8:$E$100,5,FALSE)</f>
        <v>#N/A</v>
      </c>
      <c r="V43" t="e">
        <f>VLOOKUP($A43,'CCR2010'!$A$8:$E$100,5,FALSE)</f>
        <v>#N/A</v>
      </c>
      <c r="W43" t="e">
        <f>VLOOKUP($A43,'CCR2011'!$A$8:$E$100,5,FALSE)</f>
        <v>#N/A</v>
      </c>
      <c r="X43" t="e">
        <f>VLOOKUP($A43,'CCR2012'!$A$8:$E$100,5,FALSE)</f>
        <v>#N/A</v>
      </c>
      <c r="Z43" t="e">
        <f>VLOOKUP($A43,AssignmentMatrix!$P$3:$Y$82,2,FALSE)</f>
        <v>#N/A</v>
      </c>
      <c r="AA43" t="e">
        <f>VLOOKUP($A43,AssignmentMatrix!$P$3:$Y$82,3,FALSE)</f>
        <v>#N/A</v>
      </c>
      <c r="AB43" t="e">
        <f>VLOOKUP($A43,AssignmentMatrix!$P$3:$Y$82,4,FALSE)</f>
        <v>#N/A</v>
      </c>
      <c r="AC43" t="e">
        <f>VLOOKUP($A43,AssignmentMatrix!$P$3:$Y$82,5,FALSE)</f>
        <v>#N/A</v>
      </c>
      <c r="AD43" t="e">
        <f>VLOOKUP($A43,AssignmentMatrix!$P$3:$Y$82,6,FALSE)</f>
        <v>#N/A</v>
      </c>
      <c r="AE43" t="e">
        <f>VLOOKUP($A43,AssignmentMatrix!$P$3:$Y$82,7,FALSE)</f>
        <v>#N/A</v>
      </c>
      <c r="AF43" t="e">
        <f>VLOOKUP($A43,AssignmentMatrix!$P$3:$Y$82,8,FALSE)</f>
        <v>#N/A</v>
      </c>
      <c r="AG43" t="e">
        <f>VLOOKUP($A43,AssignmentMatrix!$P$3:$Y$82,9,FALSE)</f>
        <v>#N/A</v>
      </c>
      <c r="AH43" t="e">
        <f>VLOOKUP($A43,AssignmentMatrix!$P$3:$Y$82,10,FALSE)</f>
        <v>#N/A</v>
      </c>
      <c r="AI43" t="e">
        <f>VLOOKUP($A43,AssignmentMatrix!$P$3:$Z$82,11,FALSE)</f>
        <v>#N/A</v>
      </c>
      <c r="AJ43" t="e">
        <f>VLOOKUP($A43,AssignmentMatrix!$P$3:$AB$82,12,FALSE)</f>
        <v>#N/A</v>
      </c>
    </row>
    <row r="44" spans="1:36" x14ac:dyDescent="0.35">
      <c r="A44" t="s">
        <v>39</v>
      </c>
      <c r="B44" t="e">
        <f>VLOOKUP($A44,'CCR2004'!$A$8:$E$100,3,FALSE)</f>
        <v>#N/A</v>
      </c>
      <c r="C44" t="e">
        <f>VLOOKUP($A44,'CCR2005'!$A$8:$E$100,3,FALSE)</f>
        <v>#N/A</v>
      </c>
      <c r="D44" t="e">
        <f>VLOOKUP($A44,'CCR2006'!$A$8:$E$100,3,FALSE)</f>
        <v>#N/A</v>
      </c>
      <c r="E44" t="e">
        <f>VLOOKUP($A44,'CCR2007'!$A$8:$E$100,3,FALSE)</f>
        <v>#N/A</v>
      </c>
      <c r="F44" t="e">
        <f>VLOOKUP($A44,'CCR2010'!$A$8:$E$100,3,FALSE)</f>
        <v>#N/A</v>
      </c>
      <c r="G44" t="e">
        <f>VLOOKUP($A44,'CCR2011'!$A$8:$E$100,3,FALSE)</f>
        <v>#N/A</v>
      </c>
      <c r="H44" t="e">
        <f>VLOOKUP($A44,'CCR2012'!$A$8:$E$100,3,FALSE)</f>
        <v>#N/A</v>
      </c>
      <c r="J44" t="e">
        <f>VLOOKUP($A44,'CCR2004'!$A$8:$E$100,4,FALSE)</f>
        <v>#N/A</v>
      </c>
      <c r="K44" t="e">
        <f>VLOOKUP($A44,'CCR2005'!$A$8:$E$100,4,FALSE)</f>
        <v>#N/A</v>
      </c>
      <c r="L44" t="e">
        <f>VLOOKUP($A44,'CCR2006'!$A$8:$E$100,4,FALSE)</f>
        <v>#N/A</v>
      </c>
      <c r="M44" t="e">
        <f>VLOOKUP($A44,'CCR2007'!$A$8:$E$100,4,FALSE)</f>
        <v>#N/A</v>
      </c>
      <c r="N44" t="e">
        <f>VLOOKUP($A44,'CCR2010'!$A$8:$E$100,4,FALSE)</f>
        <v>#N/A</v>
      </c>
      <c r="O44" t="e">
        <f>VLOOKUP($A44,'CCR2011'!$A$8:$E$100,4,FALSE)</f>
        <v>#N/A</v>
      </c>
      <c r="P44" t="e">
        <f>VLOOKUP($A44,'CCR2012'!$A$8:$E$100,4,FALSE)</f>
        <v>#N/A</v>
      </c>
      <c r="R44" t="e">
        <f>VLOOKUP($A44,'CCR2004'!$A$8:$E$100,5,FALSE)</f>
        <v>#N/A</v>
      </c>
      <c r="S44" t="e">
        <f>VLOOKUP($A44,'CCR2005'!$A$8:$E$100,5,FALSE)</f>
        <v>#N/A</v>
      </c>
      <c r="T44" t="e">
        <f>VLOOKUP($A44,'CCR2006'!$A$8:$E$100,5,FALSE)</f>
        <v>#N/A</v>
      </c>
      <c r="U44" t="e">
        <f>VLOOKUP($A44,'CCR2007'!$A$8:$E$100,5,FALSE)</f>
        <v>#N/A</v>
      </c>
      <c r="V44" t="e">
        <f>VLOOKUP($A44,'CCR2010'!$A$8:$E$100,5,FALSE)</f>
        <v>#N/A</v>
      </c>
      <c r="W44" t="e">
        <f>VLOOKUP($A44,'CCR2011'!$A$8:$E$100,5,FALSE)</f>
        <v>#N/A</v>
      </c>
      <c r="X44" t="e">
        <f>VLOOKUP($A44,'CCR2012'!$A$8:$E$100,5,FALSE)</f>
        <v>#N/A</v>
      </c>
      <c r="Z44" t="e">
        <f>VLOOKUP($A44,AssignmentMatrix!$P$3:$Y$82,2,FALSE)</f>
        <v>#N/A</v>
      </c>
      <c r="AA44" t="e">
        <f>VLOOKUP($A44,AssignmentMatrix!$P$3:$Y$82,3,FALSE)</f>
        <v>#N/A</v>
      </c>
      <c r="AB44" t="e">
        <f>VLOOKUP($A44,AssignmentMatrix!$P$3:$Y$82,4,FALSE)</f>
        <v>#N/A</v>
      </c>
      <c r="AC44" t="e">
        <f>VLOOKUP($A44,AssignmentMatrix!$P$3:$Y$82,5,FALSE)</f>
        <v>#N/A</v>
      </c>
      <c r="AD44" t="e">
        <f>VLOOKUP($A44,AssignmentMatrix!$P$3:$Y$82,6,FALSE)</f>
        <v>#N/A</v>
      </c>
      <c r="AE44" t="e">
        <f>VLOOKUP($A44,AssignmentMatrix!$P$3:$Y$82,7,FALSE)</f>
        <v>#N/A</v>
      </c>
      <c r="AF44" t="e">
        <f>VLOOKUP($A44,AssignmentMatrix!$P$3:$Y$82,8,FALSE)</f>
        <v>#N/A</v>
      </c>
      <c r="AG44" t="e">
        <f>VLOOKUP($A44,AssignmentMatrix!$P$3:$Y$82,9,FALSE)</f>
        <v>#N/A</v>
      </c>
      <c r="AH44" t="e">
        <f>VLOOKUP($A44,AssignmentMatrix!$P$3:$Y$82,10,FALSE)</f>
        <v>#N/A</v>
      </c>
      <c r="AI44" t="e">
        <f>VLOOKUP($A44,AssignmentMatrix!$P$3:$Z$82,11,FALSE)</f>
        <v>#N/A</v>
      </c>
      <c r="AJ44" t="e">
        <f>VLOOKUP($A44,AssignmentMatrix!$P$3:$AB$82,12,FALSE)</f>
        <v>#N/A</v>
      </c>
    </row>
    <row r="45" spans="1:36" x14ac:dyDescent="0.35">
      <c r="A45" t="s">
        <v>40</v>
      </c>
      <c r="B45" t="e">
        <f>VLOOKUP($A45,'CCR2004'!$A$8:$E$100,3,FALSE)</f>
        <v>#N/A</v>
      </c>
      <c r="C45" t="e">
        <f>VLOOKUP($A45,'CCR2005'!$A$8:$E$100,3,FALSE)</f>
        <v>#N/A</v>
      </c>
      <c r="D45" t="e">
        <f>VLOOKUP($A45,'CCR2006'!$A$8:$E$100,3,FALSE)</f>
        <v>#N/A</v>
      </c>
      <c r="E45" t="e">
        <f>VLOOKUP($A45,'CCR2007'!$A$8:$E$100,3,FALSE)</f>
        <v>#N/A</v>
      </c>
      <c r="F45" t="e">
        <f>VLOOKUP($A45,'CCR2010'!$A$8:$E$100,3,FALSE)</f>
        <v>#N/A</v>
      </c>
      <c r="G45" t="e">
        <f>VLOOKUP($A45,'CCR2011'!$A$8:$E$100,3,FALSE)</f>
        <v>#N/A</v>
      </c>
      <c r="H45" t="e">
        <f>VLOOKUP($A45,'CCR2012'!$A$8:$E$100,3,FALSE)</f>
        <v>#N/A</v>
      </c>
      <c r="J45" t="e">
        <f>VLOOKUP($A45,'CCR2004'!$A$8:$E$100,4,FALSE)</f>
        <v>#N/A</v>
      </c>
      <c r="K45" t="e">
        <f>VLOOKUP($A45,'CCR2005'!$A$8:$E$100,4,FALSE)</f>
        <v>#N/A</v>
      </c>
      <c r="L45" t="e">
        <f>VLOOKUP($A45,'CCR2006'!$A$8:$E$100,4,FALSE)</f>
        <v>#N/A</v>
      </c>
      <c r="M45" t="e">
        <f>VLOOKUP($A45,'CCR2007'!$A$8:$E$100,4,FALSE)</f>
        <v>#N/A</v>
      </c>
      <c r="N45" t="e">
        <f>VLOOKUP($A45,'CCR2010'!$A$8:$E$100,4,FALSE)</f>
        <v>#N/A</v>
      </c>
      <c r="O45" t="e">
        <f>VLOOKUP($A45,'CCR2011'!$A$8:$E$100,4,FALSE)</f>
        <v>#N/A</v>
      </c>
      <c r="P45" t="e">
        <f>VLOOKUP($A45,'CCR2012'!$A$8:$E$100,4,FALSE)</f>
        <v>#N/A</v>
      </c>
      <c r="R45" t="e">
        <f>VLOOKUP($A45,'CCR2004'!$A$8:$E$100,5,FALSE)</f>
        <v>#N/A</v>
      </c>
      <c r="S45" t="e">
        <f>VLOOKUP($A45,'CCR2005'!$A$8:$E$100,5,FALSE)</f>
        <v>#N/A</v>
      </c>
      <c r="T45" t="e">
        <f>VLOOKUP($A45,'CCR2006'!$A$8:$E$100,5,FALSE)</f>
        <v>#N/A</v>
      </c>
      <c r="U45" t="e">
        <f>VLOOKUP($A45,'CCR2007'!$A$8:$E$100,5,FALSE)</f>
        <v>#N/A</v>
      </c>
      <c r="V45" t="e">
        <f>VLOOKUP($A45,'CCR2010'!$A$8:$E$100,5,FALSE)</f>
        <v>#N/A</v>
      </c>
      <c r="W45" t="e">
        <f>VLOOKUP($A45,'CCR2011'!$A$8:$E$100,5,FALSE)</f>
        <v>#N/A</v>
      </c>
      <c r="X45" t="e">
        <f>VLOOKUP($A45,'CCR2012'!$A$8:$E$100,5,FALSE)</f>
        <v>#N/A</v>
      </c>
      <c r="Z45" t="e">
        <f>VLOOKUP($A45,AssignmentMatrix!$P$3:$Y$82,2,FALSE)</f>
        <v>#N/A</v>
      </c>
      <c r="AA45" t="e">
        <f>VLOOKUP($A45,AssignmentMatrix!$P$3:$Y$82,3,FALSE)</f>
        <v>#N/A</v>
      </c>
      <c r="AB45" t="e">
        <f>VLOOKUP($A45,AssignmentMatrix!$P$3:$Y$82,4,FALSE)</f>
        <v>#N/A</v>
      </c>
      <c r="AC45" t="e">
        <f>VLOOKUP($A45,AssignmentMatrix!$P$3:$Y$82,5,FALSE)</f>
        <v>#N/A</v>
      </c>
      <c r="AD45" t="e">
        <f>VLOOKUP($A45,AssignmentMatrix!$P$3:$Y$82,6,FALSE)</f>
        <v>#N/A</v>
      </c>
      <c r="AE45" t="e">
        <f>VLOOKUP($A45,AssignmentMatrix!$P$3:$Y$82,7,FALSE)</f>
        <v>#N/A</v>
      </c>
      <c r="AF45" t="e">
        <f>VLOOKUP($A45,AssignmentMatrix!$P$3:$Y$82,8,FALSE)</f>
        <v>#N/A</v>
      </c>
      <c r="AG45" t="e">
        <f>VLOOKUP($A45,AssignmentMatrix!$P$3:$Y$82,9,FALSE)</f>
        <v>#N/A</v>
      </c>
      <c r="AH45" t="e">
        <f>VLOOKUP($A45,AssignmentMatrix!$P$3:$Y$82,10,FALSE)</f>
        <v>#N/A</v>
      </c>
      <c r="AI45" t="e">
        <f>VLOOKUP($A45,AssignmentMatrix!$P$3:$Z$82,11,FALSE)</f>
        <v>#N/A</v>
      </c>
      <c r="AJ45" t="e">
        <f>VLOOKUP($A45,AssignmentMatrix!$P$3:$AB$82,12,FALSE)</f>
        <v>#N/A</v>
      </c>
    </row>
    <row r="46" spans="1:36" x14ac:dyDescent="0.35">
      <c r="A46" t="s">
        <v>41</v>
      </c>
      <c r="B46" t="e">
        <f>VLOOKUP($A46,'CCR2004'!$A$8:$E$100,3,FALSE)</f>
        <v>#N/A</v>
      </c>
      <c r="C46">
        <f>VLOOKUP($A46,'CCR2005'!$A$8:$E$100,3,FALSE)</f>
        <v>0.2</v>
      </c>
      <c r="D46" t="e">
        <f>VLOOKUP($A46,'CCR2006'!$A$8:$E$100,3,FALSE)</f>
        <v>#N/A</v>
      </c>
      <c r="E46">
        <f>VLOOKUP($A46,'CCR2007'!$A$8:$E$100,3,FALSE)</f>
        <v>0.23625850340136056</v>
      </c>
      <c r="F46" t="e">
        <f>VLOOKUP($A46,'CCR2010'!$A$8:$E$100,3,FALSE)</f>
        <v>#N/A</v>
      </c>
      <c r="G46">
        <f>VLOOKUP($A46,'CCR2011'!$A$8:$E$100,3,FALSE)</f>
        <v>0.2060832107142857</v>
      </c>
      <c r="H46" t="e">
        <f>VLOOKUP($A46,'CCR2012'!$A$8:$E$100,3,FALSE)</f>
        <v>#N/A</v>
      </c>
      <c r="J46" t="e">
        <f>VLOOKUP($A46,'CCR2004'!$A$8:$E$100,4,FALSE)</f>
        <v>#N/A</v>
      </c>
      <c r="K46">
        <f>VLOOKUP($A46,'CCR2005'!$A$8:$E$100,4,FALSE)</f>
        <v>0.25595238095238093</v>
      </c>
      <c r="L46" t="e">
        <f>VLOOKUP($A46,'CCR2006'!$A$8:$E$100,4,FALSE)</f>
        <v>#N/A</v>
      </c>
      <c r="M46">
        <f>VLOOKUP($A46,'CCR2007'!$A$8:$E$100,4,FALSE)</f>
        <v>0.3180952380952381</v>
      </c>
      <c r="N46" t="e">
        <f>VLOOKUP($A46,'CCR2010'!$A$8:$E$100,4,FALSE)</f>
        <v>#N/A</v>
      </c>
      <c r="O46">
        <f>VLOOKUP($A46,'CCR2011'!$A$8:$E$100,4,FALSE)</f>
        <v>0.25238071428571429</v>
      </c>
      <c r="P46" t="e">
        <f>VLOOKUP($A46,'CCR2012'!$A$8:$E$100,4,FALSE)</f>
        <v>#N/A</v>
      </c>
      <c r="R46" t="e">
        <f>VLOOKUP($A46,'CCR2004'!$A$8:$E$100,5,FALSE)</f>
        <v>#N/A</v>
      </c>
      <c r="S46">
        <f>VLOOKUP($A46,'CCR2005'!$A$8:$E$100,5,FALSE)</f>
        <v>0.31607142857142856</v>
      </c>
      <c r="T46" t="e">
        <f>VLOOKUP($A46,'CCR2006'!$A$8:$E$100,5,FALSE)</f>
        <v>#N/A</v>
      </c>
      <c r="U46">
        <f>VLOOKUP($A46,'CCR2007'!$A$8:$E$100,5,FALSE)</f>
        <v>0.35510204081632651</v>
      </c>
      <c r="V46" t="e">
        <f>VLOOKUP($A46,'CCR2010'!$A$8:$E$100,5,FALSE)</f>
        <v>#N/A</v>
      </c>
      <c r="W46">
        <f>VLOOKUP($A46,'CCR2011'!$A$8:$E$100,5,FALSE)</f>
        <v>0.35488071428571427</v>
      </c>
      <c r="X46" t="e">
        <f>VLOOKUP($A46,'CCR2012'!$A$8:$E$100,5,FALSE)</f>
        <v>#N/A</v>
      </c>
      <c r="Z46" t="str">
        <f>VLOOKUP($A46,AssignmentMatrix!$P$3:$Y$82,2,FALSE)</f>
        <v>..</v>
      </c>
      <c r="AA46">
        <f>VLOOKUP($A46,AssignmentMatrix!$P$3:$Y$82,3,FALSE)</f>
        <v>2005</v>
      </c>
      <c r="AB46">
        <f>VLOOKUP($A46,AssignmentMatrix!$P$3:$Y$82,4,FALSE)</f>
        <v>2007</v>
      </c>
      <c r="AC46">
        <f>VLOOKUP($A46,AssignmentMatrix!$P$3:$Y$82,5,FALSE)</f>
        <v>2007</v>
      </c>
      <c r="AD46">
        <f>VLOOKUP($A46,AssignmentMatrix!$P$3:$Y$82,6,FALSE)</f>
        <v>2011</v>
      </c>
      <c r="AE46">
        <f>VLOOKUP($A46,AssignmentMatrix!$P$3:$Y$82,7,FALSE)</f>
        <v>2011</v>
      </c>
      <c r="AF46">
        <f>VLOOKUP($A46,AssignmentMatrix!$P$3:$Y$82,8,FALSE)</f>
        <v>2011</v>
      </c>
      <c r="AG46">
        <f>VLOOKUP($A46,AssignmentMatrix!$P$3:$Y$82,9,FALSE)</f>
        <v>2011</v>
      </c>
      <c r="AH46">
        <f>VLOOKUP($A46,AssignmentMatrix!$P$3:$Y$82,10,FALSE)</f>
        <v>2011</v>
      </c>
      <c r="AI46">
        <f>VLOOKUP($A46,AssignmentMatrix!$P$3:$Z$82,11,FALSE)</f>
        <v>2011</v>
      </c>
      <c r="AJ46">
        <f>VLOOKUP($A46,AssignmentMatrix!$P$3:$AB$82,12,FALSE)</f>
        <v>2011</v>
      </c>
    </row>
    <row r="47" spans="1:36" x14ac:dyDescent="0.35">
      <c r="A47" t="s">
        <v>42</v>
      </c>
      <c r="B47" t="e">
        <f>VLOOKUP($A47,'CCR2004'!$A$8:$E$100,3,FALSE)</f>
        <v>#N/A</v>
      </c>
      <c r="C47" t="e">
        <f>VLOOKUP($A47,'CCR2005'!$A$8:$E$100,3,FALSE)</f>
        <v>#N/A</v>
      </c>
      <c r="D47" t="e">
        <f>VLOOKUP($A47,'CCR2006'!$A$8:$E$100,3,FALSE)</f>
        <v>#N/A</v>
      </c>
      <c r="E47" t="e">
        <f>VLOOKUP($A47,'CCR2007'!$A$8:$E$100,3,FALSE)</f>
        <v>#N/A</v>
      </c>
      <c r="F47">
        <f>VLOOKUP($A47,'CCR2010'!$A$8:$E$100,3,FALSE)</f>
        <v>0.37465986394557826</v>
      </c>
      <c r="G47" t="e">
        <f>VLOOKUP($A47,'CCR2011'!$A$8:$E$100,3,FALSE)</f>
        <v>#N/A</v>
      </c>
      <c r="H47" t="e">
        <f>VLOOKUP($A47,'CCR2012'!$A$8:$E$100,3,FALSE)</f>
        <v>#N/A</v>
      </c>
      <c r="J47" t="e">
        <f>VLOOKUP($A47,'CCR2004'!$A$8:$E$100,4,FALSE)</f>
        <v>#N/A</v>
      </c>
      <c r="K47" t="e">
        <f>VLOOKUP($A47,'CCR2005'!$A$8:$E$100,4,FALSE)</f>
        <v>#N/A</v>
      </c>
      <c r="L47" t="e">
        <f>VLOOKUP($A47,'CCR2006'!$A$8:$E$100,4,FALSE)</f>
        <v>#N/A</v>
      </c>
      <c r="M47" t="e">
        <f>VLOOKUP($A47,'CCR2007'!$A$8:$E$100,4,FALSE)</f>
        <v>#N/A</v>
      </c>
      <c r="N47">
        <f>VLOOKUP($A47,'CCR2010'!$A$8:$E$100,4,FALSE)</f>
        <v>0.34880952380952379</v>
      </c>
      <c r="O47" t="e">
        <f>VLOOKUP($A47,'CCR2011'!$A$8:$E$100,4,FALSE)</f>
        <v>#N/A</v>
      </c>
      <c r="P47" t="e">
        <f>VLOOKUP($A47,'CCR2012'!$A$8:$E$100,4,FALSE)</f>
        <v>#N/A</v>
      </c>
      <c r="R47" t="e">
        <f>VLOOKUP($A47,'CCR2004'!$A$8:$E$100,5,FALSE)</f>
        <v>#N/A</v>
      </c>
      <c r="S47" t="e">
        <f>VLOOKUP($A47,'CCR2005'!$A$8:$E$100,5,FALSE)</f>
        <v>#N/A</v>
      </c>
      <c r="T47" t="e">
        <f>VLOOKUP($A47,'CCR2006'!$A$8:$E$100,5,FALSE)</f>
        <v>#N/A</v>
      </c>
      <c r="U47" t="e">
        <f>VLOOKUP($A47,'CCR2007'!$A$8:$E$100,5,FALSE)</f>
        <v>#N/A</v>
      </c>
      <c r="V47">
        <f>VLOOKUP($A47,'CCR2010'!$A$8:$E$100,5,FALSE)</f>
        <v>0.28869047619047622</v>
      </c>
      <c r="W47" t="e">
        <f>VLOOKUP($A47,'CCR2011'!$A$8:$E$100,5,FALSE)</f>
        <v>#N/A</v>
      </c>
      <c r="X47" t="e">
        <f>VLOOKUP($A47,'CCR2012'!$A$8:$E$100,5,FALSE)</f>
        <v>#N/A</v>
      </c>
      <c r="Z47" t="str">
        <f>VLOOKUP($A47,AssignmentMatrix!$P$3:$Y$82,2,FALSE)</f>
        <v>..</v>
      </c>
      <c r="AA47" t="str">
        <f>VLOOKUP($A47,AssignmentMatrix!$P$3:$Y$82,3,FALSE)</f>
        <v>..</v>
      </c>
      <c r="AB47" t="str">
        <f>VLOOKUP($A47,AssignmentMatrix!$P$3:$Y$82,4,FALSE)</f>
        <v>..</v>
      </c>
      <c r="AC47" t="str">
        <f>VLOOKUP($A47,AssignmentMatrix!$P$3:$Y$82,5,FALSE)</f>
        <v>..</v>
      </c>
      <c r="AD47" t="str">
        <f>VLOOKUP($A47,AssignmentMatrix!$P$3:$Y$82,6,FALSE)</f>
        <v>..</v>
      </c>
      <c r="AE47" t="str">
        <f>VLOOKUP($A47,AssignmentMatrix!$P$3:$Y$82,7,FALSE)</f>
        <v>..</v>
      </c>
      <c r="AF47">
        <f>VLOOKUP($A47,AssignmentMatrix!$P$3:$Y$82,8,FALSE)</f>
        <v>2010</v>
      </c>
      <c r="AG47">
        <f>VLOOKUP($A47,AssignmentMatrix!$P$3:$Y$82,9,FALSE)</f>
        <v>2010</v>
      </c>
      <c r="AH47">
        <f>VLOOKUP($A47,AssignmentMatrix!$P$3:$Y$82,10,FALSE)</f>
        <v>2010</v>
      </c>
      <c r="AI47">
        <f>VLOOKUP($A47,AssignmentMatrix!$P$3:$Z$82,11,FALSE)</f>
        <v>2010</v>
      </c>
      <c r="AJ47">
        <f>VLOOKUP($A47,AssignmentMatrix!$P$3:$AB$82,12,FALSE)</f>
        <v>2010</v>
      </c>
    </row>
    <row r="48" spans="1:36" x14ac:dyDescent="0.35">
      <c r="A48" t="s">
        <v>43</v>
      </c>
      <c r="B48" t="e">
        <f>VLOOKUP($A48,'CCR2004'!$A$8:$E$100,3,FALSE)</f>
        <v>#N/A</v>
      </c>
      <c r="C48" t="e">
        <f>VLOOKUP($A48,'CCR2005'!$A$8:$E$100,3,FALSE)</f>
        <v>#N/A</v>
      </c>
      <c r="D48" t="e">
        <f>VLOOKUP($A48,'CCR2006'!$A$8:$E$100,3,FALSE)</f>
        <v>#N/A</v>
      </c>
      <c r="E48" t="e">
        <f>VLOOKUP($A48,'CCR2007'!$A$8:$E$100,3,FALSE)</f>
        <v>#N/A</v>
      </c>
      <c r="F48" t="e">
        <f>VLOOKUP($A48,'CCR2010'!$A$8:$E$100,3,FALSE)</f>
        <v>#N/A</v>
      </c>
      <c r="G48" t="e">
        <f>VLOOKUP($A48,'CCR2011'!$A$8:$E$100,3,FALSE)</f>
        <v>#N/A</v>
      </c>
      <c r="H48" t="e">
        <f>VLOOKUP($A48,'CCR2012'!$A$8:$E$100,3,FALSE)</f>
        <v>#N/A</v>
      </c>
      <c r="J48" t="e">
        <f>VLOOKUP($A48,'CCR2004'!$A$8:$E$100,4,FALSE)</f>
        <v>#N/A</v>
      </c>
      <c r="K48" t="e">
        <f>VLOOKUP($A48,'CCR2005'!$A$8:$E$100,4,FALSE)</f>
        <v>#N/A</v>
      </c>
      <c r="L48" t="e">
        <f>VLOOKUP($A48,'CCR2006'!$A$8:$E$100,4,FALSE)</f>
        <v>#N/A</v>
      </c>
      <c r="M48" t="e">
        <f>VLOOKUP($A48,'CCR2007'!$A$8:$E$100,4,FALSE)</f>
        <v>#N/A</v>
      </c>
      <c r="N48" t="e">
        <f>VLOOKUP($A48,'CCR2010'!$A$8:$E$100,4,FALSE)</f>
        <v>#N/A</v>
      </c>
      <c r="O48" t="e">
        <f>VLOOKUP($A48,'CCR2011'!$A$8:$E$100,4,FALSE)</f>
        <v>#N/A</v>
      </c>
      <c r="P48" t="e">
        <f>VLOOKUP($A48,'CCR2012'!$A$8:$E$100,4,FALSE)</f>
        <v>#N/A</v>
      </c>
      <c r="R48" t="e">
        <f>VLOOKUP($A48,'CCR2004'!$A$8:$E$100,5,FALSE)</f>
        <v>#N/A</v>
      </c>
      <c r="S48" t="e">
        <f>VLOOKUP($A48,'CCR2005'!$A$8:$E$100,5,FALSE)</f>
        <v>#N/A</v>
      </c>
      <c r="T48" t="e">
        <f>VLOOKUP($A48,'CCR2006'!$A$8:$E$100,5,FALSE)</f>
        <v>#N/A</v>
      </c>
      <c r="U48" t="e">
        <f>VLOOKUP($A48,'CCR2007'!$A$8:$E$100,5,FALSE)</f>
        <v>#N/A</v>
      </c>
      <c r="V48" t="e">
        <f>VLOOKUP($A48,'CCR2010'!$A$8:$E$100,5,FALSE)</f>
        <v>#N/A</v>
      </c>
      <c r="W48" t="e">
        <f>VLOOKUP($A48,'CCR2011'!$A$8:$E$100,5,FALSE)</f>
        <v>#N/A</v>
      </c>
      <c r="X48" t="e">
        <f>VLOOKUP($A48,'CCR2012'!$A$8:$E$100,5,FALSE)</f>
        <v>#N/A</v>
      </c>
      <c r="Z48" t="e">
        <f>VLOOKUP($A48,AssignmentMatrix!$P$3:$Y$82,2,FALSE)</f>
        <v>#N/A</v>
      </c>
      <c r="AA48" t="e">
        <f>VLOOKUP($A48,AssignmentMatrix!$P$3:$Y$82,3,FALSE)</f>
        <v>#N/A</v>
      </c>
      <c r="AB48" t="e">
        <f>VLOOKUP($A48,AssignmentMatrix!$P$3:$Y$82,4,FALSE)</f>
        <v>#N/A</v>
      </c>
      <c r="AC48" t="e">
        <f>VLOOKUP($A48,AssignmentMatrix!$P$3:$Y$82,5,FALSE)</f>
        <v>#N/A</v>
      </c>
      <c r="AD48" t="e">
        <f>VLOOKUP($A48,AssignmentMatrix!$P$3:$Y$82,6,FALSE)</f>
        <v>#N/A</v>
      </c>
      <c r="AE48" t="e">
        <f>VLOOKUP($A48,AssignmentMatrix!$P$3:$Y$82,7,FALSE)</f>
        <v>#N/A</v>
      </c>
      <c r="AF48" t="e">
        <f>VLOOKUP($A48,AssignmentMatrix!$P$3:$Y$82,8,FALSE)</f>
        <v>#N/A</v>
      </c>
      <c r="AG48" t="e">
        <f>VLOOKUP($A48,AssignmentMatrix!$P$3:$Y$82,9,FALSE)</f>
        <v>#N/A</v>
      </c>
      <c r="AH48" t="e">
        <f>VLOOKUP($A48,AssignmentMatrix!$P$3:$Y$82,10,FALSE)</f>
        <v>#N/A</v>
      </c>
      <c r="AI48" t="e">
        <f>VLOOKUP($A48,AssignmentMatrix!$P$3:$Z$82,11,FALSE)</f>
        <v>#N/A</v>
      </c>
      <c r="AJ48" t="e">
        <f>VLOOKUP($A48,AssignmentMatrix!$P$3:$AB$82,12,FALSE)</f>
        <v>#N/A</v>
      </c>
    </row>
    <row r="49" spans="1:36" x14ac:dyDescent="0.35">
      <c r="A49" t="s">
        <v>44</v>
      </c>
      <c r="B49" t="e">
        <f>VLOOKUP($A49,'CCR2004'!$A$8:$E$100,3,FALSE)</f>
        <v>#N/A</v>
      </c>
      <c r="C49" t="e">
        <f>VLOOKUP($A49,'CCR2005'!$A$8:$E$100,3,FALSE)</f>
        <v>#N/A</v>
      </c>
      <c r="D49" t="e">
        <f>VLOOKUP($A49,'CCR2006'!$A$8:$E$100,3,FALSE)</f>
        <v>#N/A</v>
      </c>
      <c r="E49" t="e">
        <f>VLOOKUP($A49,'CCR2007'!$A$8:$E$100,3,FALSE)</f>
        <v>#N/A</v>
      </c>
      <c r="F49" t="e">
        <f>VLOOKUP($A49,'CCR2010'!$A$8:$E$100,3,FALSE)</f>
        <v>#N/A</v>
      </c>
      <c r="G49" t="e">
        <f>VLOOKUP($A49,'CCR2011'!$A$8:$E$100,3,FALSE)</f>
        <v>#N/A</v>
      </c>
      <c r="H49" t="e">
        <f>VLOOKUP($A49,'CCR2012'!$A$8:$E$100,3,FALSE)</f>
        <v>#N/A</v>
      </c>
      <c r="J49" t="e">
        <f>VLOOKUP($A49,'CCR2004'!$A$8:$E$100,4,FALSE)</f>
        <v>#N/A</v>
      </c>
      <c r="K49" t="e">
        <f>VLOOKUP($A49,'CCR2005'!$A$8:$E$100,4,FALSE)</f>
        <v>#N/A</v>
      </c>
      <c r="L49" t="e">
        <f>VLOOKUP($A49,'CCR2006'!$A$8:$E$100,4,FALSE)</f>
        <v>#N/A</v>
      </c>
      <c r="M49" t="e">
        <f>VLOOKUP($A49,'CCR2007'!$A$8:$E$100,4,FALSE)</f>
        <v>#N/A</v>
      </c>
      <c r="N49" t="e">
        <f>VLOOKUP($A49,'CCR2010'!$A$8:$E$100,4,FALSE)</f>
        <v>#N/A</v>
      </c>
      <c r="O49" t="e">
        <f>VLOOKUP($A49,'CCR2011'!$A$8:$E$100,4,FALSE)</f>
        <v>#N/A</v>
      </c>
      <c r="P49" t="e">
        <f>VLOOKUP($A49,'CCR2012'!$A$8:$E$100,4,FALSE)</f>
        <v>#N/A</v>
      </c>
      <c r="R49" t="e">
        <f>VLOOKUP($A49,'CCR2004'!$A$8:$E$100,5,FALSE)</f>
        <v>#N/A</v>
      </c>
      <c r="S49" t="e">
        <f>VLOOKUP($A49,'CCR2005'!$A$8:$E$100,5,FALSE)</f>
        <v>#N/A</v>
      </c>
      <c r="T49" t="e">
        <f>VLOOKUP($A49,'CCR2006'!$A$8:$E$100,5,FALSE)</f>
        <v>#N/A</v>
      </c>
      <c r="U49" t="e">
        <f>VLOOKUP($A49,'CCR2007'!$A$8:$E$100,5,FALSE)</f>
        <v>#N/A</v>
      </c>
      <c r="V49" t="e">
        <f>VLOOKUP($A49,'CCR2010'!$A$8:$E$100,5,FALSE)</f>
        <v>#N/A</v>
      </c>
      <c r="W49" t="e">
        <f>VLOOKUP($A49,'CCR2011'!$A$8:$E$100,5,FALSE)</f>
        <v>#N/A</v>
      </c>
      <c r="X49" t="e">
        <f>VLOOKUP($A49,'CCR2012'!$A$8:$E$100,5,FALSE)</f>
        <v>#N/A</v>
      </c>
      <c r="Z49" t="e">
        <f>VLOOKUP($A49,AssignmentMatrix!$P$3:$Y$82,2,FALSE)</f>
        <v>#N/A</v>
      </c>
      <c r="AA49" t="e">
        <f>VLOOKUP($A49,AssignmentMatrix!$P$3:$Y$82,3,FALSE)</f>
        <v>#N/A</v>
      </c>
      <c r="AB49" t="e">
        <f>VLOOKUP($A49,AssignmentMatrix!$P$3:$Y$82,4,FALSE)</f>
        <v>#N/A</v>
      </c>
      <c r="AC49" t="e">
        <f>VLOOKUP($A49,AssignmentMatrix!$P$3:$Y$82,5,FALSE)</f>
        <v>#N/A</v>
      </c>
      <c r="AD49" t="e">
        <f>VLOOKUP($A49,AssignmentMatrix!$P$3:$Y$82,6,FALSE)</f>
        <v>#N/A</v>
      </c>
      <c r="AE49" t="e">
        <f>VLOOKUP($A49,AssignmentMatrix!$P$3:$Y$82,7,FALSE)</f>
        <v>#N/A</v>
      </c>
      <c r="AF49" t="e">
        <f>VLOOKUP($A49,AssignmentMatrix!$P$3:$Y$82,8,FALSE)</f>
        <v>#N/A</v>
      </c>
      <c r="AG49" t="e">
        <f>VLOOKUP($A49,AssignmentMatrix!$P$3:$Y$82,9,FALSE)</f>
        <v>#N/A</v>
      </c>
      <c r="AH49" t="e">
        <f>VLOOKUP($A49,AssignmentMatrix!$P$3:$Y$82,10,FALSE)</f>
        <v>#N/A</v>
      </c>
      <c r="AI49" t="e">
        <f>VLOOKUP($A49,AssignmentMatrix!$P$3:$Z$82,11,FALSE)</f>
        <v>#N/A</v>
      </c>
      <c r="AJ49" t="e">
        <f>VLOOKUP($A49,AssignmentMatrix!$P$3:$AB$82,12,FALSE)</f>
        <v>#N/A</v>
      </c>
    </row>
    <row r="50" spans="1:36" x14ac:dyDescent="0.35">
      <c r="A50" t="s">
        <v>45</v>
      </c>
      <c r="B50" t="e">
        <f>VLOOKUP($A50,'CCR2004'!$A$8:$E$100,3,FALSE)</f>
        <v>#N/A</v>
      </c>
      <c r="C50" t="e">
        <f>VLOOKUP($A50,'CCR2005'!$A$8:$E$100,3,FALSE)</f>
        <v>#N/A</v>
      </c>
      <c r="D50" t="e">
        <f>VLOOKUP($A50,'CCR2006'!$A$8:$E$100,3,FALSE)</f>
        <v>#N/A</v>
      </c>
      <c r="E50" t="e">
        <f>VLOOKUP($A50,'CCR2007'!$A$8:$E$100,3,FALSE)</f>
        <v>#N/A</v>
      </c>
      <c r="F50" t="e">
        <f>VLOOKUP($A50,'CCR2010'!$A$8:$E$100,3,FALSE)</f>
        <v>#N/A</v>
      </c>
      <c r="G50" t="e">
        <f>VLOOKUP($A50,'CCR2011'!$A$8:$E$100,3,FALSE)</f>
        <v>#N/A</v>
      </c>
      <c r="H50" t="e">
        <f>VLOOKUP($A50,'CCR2012'!$A$8:$E$100,3,FALSE)</f>
        <v>#N/A</v>
      </c>
      <c r="J50" t="e">
        <f>VLOOKUP($A50,'CCR2004'!$A$8:$E$100,4,FALSE)</f>
        <v>#N/A</v>
      </c>
      <c r="K50" t="e">
        <f>VLOOKUP($A50,'CCR2005'!$A$8:$E$100,4,FALSE)</f>
        <v>#N/A</v>
      </c>
      <c r="L50" t="e">
        <f>VLOOKUP($A50,'CCR2006'!$A$8:$E$100,4,FALSE)</f>
        <v>#N/A</v>
      </c>
      <c r="M50" t="e">
        <f>VLOOKUP($A50,'CCR2007'!$A$8:$E$100,4,FALSE)</f>
        <v>#N/A</v>
      </c>
      <c r="N50" t="e">
        <f>VLOOKUP($A50,'CCR2010'!$A$8:$E$100,4,FALSE)</f>
        <v>#N/A</v>
      </c>
      <c r="O50" t="e">
        <f>VLOOKUP($A50,'CCR2011'!$A$8:$E$100,4,FALSE)</f>
        <v>#N/A</v>
      </c>
      <c r="P50" t="e">
        <f>VLOOKUP($A50,'CCR2012'!$A$8:$E$100,4,FALSE)</f>
        <v>#N/A</v>
      </c>
      <c r="R50" t="e">
        <f>VLOOKUP($A50,'CCR2004'!$A$8:$E$100,5,FALSE)</f>
        <v>#N/A</v>
      </c>
      <c r="S50" t="e">
        <f>VLOOKUP($A50,'CCR2005'!$A$8:$E$100,5,FALSE)</f>
        <v>#N/A</v>
      </c>
      <c r="T50" t="e">
        <f>VLOOKUP($A50,'CCR2006'!$A$8:$E$100,5,FALSE)</f>
        <v>#N/A</v>
      </c>
      <c r="U50" t="e">
        <f>VLOOKUP($A50,'CCR2007'!$A$8:$E$100,5,FALSE)</f>
        <v>#N/A</v>
      </c>
      <c r="V50" t="e">
        <f>VLOOKUP($A50,'CCR2010'!$A$8:$E$100,5,FALSE)</f>
        <v>#N/A</v>
      </c>
      <c r="W50" t="e">
        <f>VLOOKUP($A50,'CCR2011'!$A$8:$E$100,5,FALSE)</f>
        <v>#N/A</v>
      </c>
      <c r="X50" t="e">
        <f>VLOOKUP($A50,'CCR2012'!$A$8:$E$100,5,FALSE)</f>
        <v>#N/A</v>
      </c>
      <c r="Z50" t="e">
        <f>VLOOKUP($A50,AssignmentMatrix!$P$3:$Y$82,2,FALSE)</f>
        <v>#N/A</v>
      </c>
      <c r="AA50" t="e">
        <f>VLOOKUP($A50,AssignmentMatrix!$P$3:$Y$82,3,FALSE)</f>
        <v>#N/A</v>
      </c>
      <c r="AB50" t="e">
        <f>VLOOKUP($A50,AssignmentMatrix!$P$3:$Y$82,4,FALSE)</f>
        <v>#N/A</v>
      </c>
      <c r="AC50" t="e">
        <f>VLOOKUP($A50,AssignmentMatrix!$P$3:$Y$82,5,FALSE)</f>
        <v>#N/A</v>
      </c>
      <c r="AD50" t="e">
        <f>VLOOKUP($A50,AssignmentMatrix!$P$3:$Y$82,6,FALSE)</f>
        <v>#N/A</v>
      </c>
      <c r="AE50" t="e">
        <f>VLOOKUP($A50,AssignmentMatrix!$P$3:$Y$82,7,FALSE)</f>
        <v>#N/A</v>
      </c>
      <c r="AF50" t="e">
        <f>VLOOKUP($A50,AssignmentMatrix!$P$3:$Y$82,8,FALSE)</f>
        <v>#N/A</v>
      </c>
      <c r="AG50" t="e">
        <f>VLOOKUP($A50,AssignmentMatrix!$P$3:$Y$82,9,FALSE)</f>
        <v>#N/A</v>
      </c>
      <c r="AH50" t="e">
        <f>VLOOKUP($A50,AssignmentMatrix!$P$3:$Y$82,10,FALSE)</f>
        <v>#N/A</v>
      </c>
      <c r="AI50" t="e">
        <f>VLOOKUP($A50,AssignmentMatrix!$P$3:$Z$82,11,FALSE)</f>
        <v>#N/A</v>
      </c>
      <c r="AJ50" t="e">
        <f>VLOOKUP($A50,AssignmentMatrix!$P$3:$AB$82,12,FALSE)</f>
        <v>#N/A</v>
      </c>
    </row>
    <row r="51" spans="1:36" x14ac:dyDescent="0.35">
      <c r="A51" t="s">
        <v>46</v>
      </c>
      <c r="B51" t="e">
        <f>VLOOKUP($A51,'CCR2004'!$A$8:$E$100,3,FALSE)</f>
        <v>#N/A</v>
      </c>
      <c r="C51">
        <f>VLOOKUP($A51,'CCR2005'!$A$8:$E$100,3,FALSE)</f>
        <v>0.66309523809523818</v>
      </c>
      <c r="D51" t="e">
        <f>VLOOKUP($A51,'CCR2006'!$A$8:$E$100,3,FALSE)</f>
        <v>#N/A</v>
      </c>
      <c r="E51">
        <f>VLOOKUP($A51,'CCR2007'!$A$8:$E$100,3,FALSE)</f>
        <v>0.60837585034013608</v>
      </c>
      <c r="F51" t="e">
        <f>VLOOKUP($A51,'CCR2010'!$A$8:$E$100,3,FALSE)</f>
        <v>#N/A</v>
      </c>
      <c r="G51">
        <f>VLOOKUP($A51,'CCR2011'!$A$8:$E$100,3,FALSE)</f>
        <v>0.59751167857142851</v>
      </c>
      <c r="H51" t="e">
        <f>VLOOKUP($A51,'CCR2012'!$A$8:$E$100,3,FALSE)</f>
        <v>#N/A</v>
      </c>
      <c r="J51" t="e">
        <f>VLOOKUP($A51,'CCR2004'!$A$8:$E$100,4,FALSE)</f>
        <v>#N/A</v>
      </c>
      <c r="K51">
        <f>VLOOKUP($A51,'CCR2005'!$A$8:$E$100,4,FALSE)</f>
        <v>0.61428571428571421</v>
      </c>
      <c r="L51" t="e">
        <f>VLOOKUP($A51,'CCR2006'!$A$8:$E$100,4,FALSE)</f>
        <v>#N/A</v>
      </c>
      <c r="M51">
        <f>VLOOKUP($A51,'CCR2007'!$A$8:$E$100,4,FALSE)</f>
        <v>0.54047619047619055</v>
      </c>
      <c r="N51" t="e">
        <f>VLOOKUP($A51,'CCR2010'!$A$8:$E$100,4,FALSE)</f>
        <v>#N/A</v>
      </c>
      <c r="O51">
        <f>VLOOKUP($A51,'CCR2011'!$A$8:$E$100,4,FALSE)</f>
        <v>0.56964285714285712</v>
      </c>
      <c r="P51" t="e">
        <f>VLOOKUP($A51,'CCR2012'!$A$8:$E$100,4,FALSE)</f>
        <v>#N/A</v>
      </c>
      <c r="R51" t="e">
        <f>VLOOKUP($A51,'CCR2004'!$A$8:$E$100,5,FALSE)</f>
        <v>#N/A</v>
      </c>
      <c r="S51">
        <f>VLOOKUP($A51,'CCR2005'!$A$8:$E$100,5,FALSE)</f>
        <v>0.53988095238095235</v>
      </c>
      <c r="T51" t="e">
        <f>VLOOKUP($A51,'CCR2006'!$A$8:$E$100,5,FALSE)</f>
        <v>#N/A</v>
      </c>
      <c r="U51">
        <f>VLOOKUP($A51,'CCR2007'!$A$8:$E$100,5,FALSE)</f>
        <v>0.53443877551020413</v>
      </c>
      <c r="V51" t="e">
        <f>VLOOKUP($A51,'CCR2010'!$A$8:$E$100,5,FALSE)</f>
        <v>#N/A</v>
      </c>
      <c r="W51">
        <f>VLOOKUP($A51,'CCR2011'!$A$8:$E$100,5,FALSE)</f>
        <v>0.50178571428571428</v>
      </c>
      <c r="X51" t="e">
        <f>VLOOKUP($A51,'CCR2012'!$A$8:$E$100,5,FALSE)</f>
        <v>#N/A</v>
      </c>
      <c r="Z51" t="str">
        <f>VLOOKUP($A51,AssignmentMatrix!$P$3:$Y$82,2,FALSE)</f>
        <v>..</v>
      </c>
      <c r="AA51">
        <f>VLOOKUP($A51,AssignmentMatrix!$P$3:$Y$82,3,FALSE)</f>
        <v>2005</v>
      </c>
      <c r="AB51">
        <f>VLOOKUP($A51,AssignmentMatrix!$P$3:$Y$82,4,FALSE)</f>
        <v>2007</v>
      </c>
      <c r="AC51">
        <f>VLOOKUP($A51,AssignmentMatrix!$P$3:$Y$82,5,FALSE)</f>
        <v>2007</v>
      </c>
      <c r="AD51">
        <f>VLOOKUP($A51,AssignmentMatrix!$P$3:$Y$82,6,FALSE)</f>
        <v>2011</v>
      </c>
      <c r="AE51">
        <f>VLOOKUP($A51,AssignmentMatrix!$P$3:$Y$82,7,FALSE)</f>
        <v>2011</v>
      </c>
      <c r="AF51">
        <f>VLOOKUP($A51,AssignmentMatrix!$P$3:$Y$82,8,FALSE)</f>
        <v>2011</v>
      </c>
      <c r="AG51">
        <f>VLOOKUP($A51,AssignmentMatrix!$P$3:$Y$82,9,FALSE)</f>
        <v>2011</v>
      </c>
      <c r="AH51">
        <f>VLOOKUP($A51,AssignmentMatrix!$P$3:$Y$82,10,FALSE)</f>
        <v>2011</v>
      </c>
      <c r="AI51">
        <f>VLOOKUP($A51,AssignmentMatrix!$P$3:$Z$82,11,FALSE)</f>
        <v>2011</v>
      </c>
      <c r="AJ51">
        <f>VLOOKUP($A51,AssignmentMatrix!$P$3:$AB$82,12,FALSE)</f>
        <v>2011</v>
      </c>
    </row>
    <row r="52" spans="1:36" x14ac:dyDescent="0.35">
      <c r="A52" t="s">
        <v>47</v>
      </c>
      <c r="B52" t="e">
        <f>VLOOKUP($A52,'CCR2004'!$A$8:$E$100,3,FALSE)</f>
        <v>#N/A</v>
      </c>
      <c r="C52" t="e">
        <f>VLOOKUP($A52,'CCR2005'!$A$8:$E$100,3,FALSE)</f>
        <v>#N/A</v>
      </c>
      <c r="D52" t="e">
        <f>VLOOKUP($A52,'CCR2006'!$A$8:$E$100,3,FALSE)</f>
        <v>#N/A</v>
      </c>
      <c r="E52" t="e">
        <f>VLOOKUP($A52,'CCR2007'!$A$8:$E$100,3,FALSE)</f>
        <v>#N/A</v>
      </c>
      <c r="F52" t="e">
        <f>VLOOKUP($A52,'CCR2010'!$A$8:$E$100,3,FALSE)</f>
        <v>#N/A</v>
      </c>
      <c r="G52" t="e">
        <f>VLOOKUP($A52,'CCR2011'!$A$8:$E$100,3,FALSE)</f>
        <v>#N/A</v>
      </c>
      <c r="H52" t="e">
        <f>VLOOKUP($A52,'CCR2012'!$A$8:$E$100,3,FALSE)</f>
        <v>#N/A</v>
      </c>
      <c r="J52" t="e">
        <f>VLOOKUP($A52,'CCR2004'!$A$8:$E$100,4,FALSE)</f>
        <v>#N/A</v>
      </c>
      <c r="K52" t="e">
        <f>VLOOKUP($A52,'CCR2005'!$A$8:$E$100,4,FALSE)</f>
        <v>#N/A</v>
      </c>
      <c r="L52" t="e">
        <f>VLOOKUP($A52,'CCR2006'!$A$8:$E$100,4,FALSE)</f>
        <v>#N/A</v>
      </c>
      <c r="M52" t="e">
        <f>VLOOKUP($A52,'CCR2007'!$A$8:$E$100,4,FALSE)</f>
        <v>#N/A</v>
      </c>
      <c r="N52" t="e">
        <f>VLOOKUP($A52,'CCR2010'!$A$8:$E$100,4,FALSE)</f>
        <v>#N/A</v>
      </c>
      <c r="O52" t="e">
        <f>VLOOKUP($A52,'CCR2011'!$A$8:$E$100,4,FALSE)</f>
        <v>#N/A</v>
      </c>
      <c r="P52" t="e">
        <f>VLOOKUP($A52,'CCR2012'!$A$8:$E$100,4,FALSE)</f>
        <v>#N/A</v>
      </c>
      <c r="R52" t="e">
        <f>VLOOKUP($A52,'CCR2004'!$A$8:$E$100,5,FALSE)</f>
        <v>#N/A</v>
      </c>
      <c r="S52" t="e">
        <f>VLOOKUP($A52,'CCR2005'!$A$8:$E$100,5,FALSE)</f>
        <v>#N/A</v>
      </c>
      <c r="T52" t="e">
        <f>VLOOKUP($A52,'CCR2006'!$A$8:$E$100,5,FALSE)</f>
        <v>#N/A</v>
      </c>
      <c r="U52" t="e">
        <f>VLOOKUP($A52,'CCR2007'!$A$8:$E$100,5,FALSE)</f>
        <v>#N/A</v>
      </c>
      <c r="V52" t="e">
        <f>VLOOKUP($A52,'CCR2010'!$A$8:$E$100,5,FALSE)</f>
        <v>#N/A</v>
      </c>
      <c r="W52" t="e">
        <f>VLOOKUP($A52,'CCR2011'!$A$8:$E$100,5,FALSE)</f>
        <v>#N/A</v>
      </c>
      <c r="X52" t="e">
        <f>VLOOKUP($A52,'CCR2012'!$A$8:$E$100,5,FALSE)</f>
        <v>#N/A</v>
      </c>
      <c r="Z52" t="e">
        <f>VLOOKUP($A52,AssignmentMatrix!$P$3:$Y$82,2,FALSE)</f>
        <v>#N/A</v>
      </c>
      <c r="AA52" t="e">
        <f>VLOOKUP($A52,AssignmentMatrix!$P$3:$Y$82,3,FALSE)</f>
        <v>#N/A</v>
      </c>
      <c r="AB52" t="e">
        <f>VLOOKUP($A52,AssignmentMatrix!$P$3:$Y$82,4,FALSE)</f>
        <v>#N/A</v>
      </c>
      <c r="AC52" t="e">
        <f>VLOOKUP($A52,AssignmentMatrix!$P$3:$Y$82,5,FALSE)</f>
        <v>#N/A</v>
      </c>
      <c r="AD52" t="e">
        <f>VLOOKUP($A52,AssignmentMatrix!$P$3:$Y$82,6,FALSE)</f>
        <v>#N/A</v>
      </c>
      <c r="AE52" t="e">
        <f>VLOOKUP($A52,AssignmentMatrix!$P$3:$Y$82,7,FALSE)</f>
        <v>#N/A</v>
      </c>
      <c r="AF52" t="e">
        <f>VLOOKUP($A52,AssignmentMatrix!$P$3:$Y$82,8,FALSE)</f>
        <v>#N/A</v>
      </c>
      <c r="AG52" t="e">
        <f>VLOOKUP($A52,AssignmentMatrix!$P$3:$Y$82,9,FALSE)</f>
        <v>#N/A</v>
      </c>
      <c r="AH52" t="e">
        <f>VLOOKUP($A52,AssignmentMatrix!$P$3:$Y$82,10,FALSE)</f>
        <v>#N/A</v>
      </c>
      <c r="AI52" t="e">
        <f>VLOOKUP($A52,AssignmentMatrix!$P$3:$Z$82,11,FALSE)</f>
        <v>#N/A</v>
      </c>
      <c r="AJ52" t="e">
        <f>VLOOKUP($A52,AssignmentMatrix!$P$3:$AB$82,12,FALSE)</f>
        <v>#N/A</v>
      </c>
    </row>
    <row r="53" spans="1:36" x14ac:dyDescent="0.35">
      <c r="A53" t="s">
        <v>48</v>
      </c>
      <c r="B53" t="e">
        <f>VLOOKUP($A53,'CCR2004'!$A$8:$E$100,3,FALSE)</f>
        <v>#N/A</v>
      </c>
      <c r="C53" t="e">
        <f>VLOOKUP($A53,'CCR2005'!$A$8:$E$100,3,FALSE)</f>
        <v>#N/A</v>
      </c>
      <c r="D53" t="e">
        <f>VLOOKUP($A53,'CCR2006'!$A$8:$E$100,3,FALSE)</f>
        <v>#N/A</v>
      </c>
      <c r="E53" t="e">
        <f>VLOOKUP($A53,'CCR2007'!$A$8:$E$100,3,FALSE)</f>
        <v>#N/A</v>
      </c>
      <c r="F53" t="e">
        <f>VLOOKUP($A53,'CCR2010'!$A$8:$E$100,3,FALSE)</f>
        <v>#N/A</v>
      </c>
      <c r="G53" t="e">
        <f>VLOOKUP($A53,'CCR2011'!$A$8:$E$100,3,FALSE)</f>
        <v>#N/A</v>
      </c>
      <c r="H53" t="e">
        <f>VLOOKUP($A53,'CCR2012'!$A$8:$E$100,3,FALSE)</f>
        <v>#N/A</v>
      </c>
      <c r="J53" t="e">
        <f>VLOOKUP($A53,'CCR2004'!$A$8:$E$100,4,FALSE)</f>
        <v>#N/A</v>
      </c>
      <c r="K53" t="e">
        <f>VLOOKUP($A53,'CCR2005'!$A$8:$E$100,4,FALSE)</f>
        <v>#N/A</v>
      </c>
      <c r="L53" t="e">
        <f>VLOOKUP($A53,'CCR2006'!$A$8:$E$100,4,FALSE)</f>
        <v>#N/A</v>
      </c>
      <c r="M53" t="e">
        <f>VLOOKUP($A53,'CCR2007'!$A$8:$E$100,4,FALSE)</f>
        <v>#N/A</v>
      </c>
      <c r="N53" t="e">
        <f>VLOOKUP($A53,'CCR2010'!$A$8:$E$100,4,FALSE)</f>
        <v>#N/A</v>
      </c>
      <c r="O53" t="e">
        <f>VLOOKUP($A53,'CCR2011'!$A$8:$E$100,4,FALSE)</f>
        <v>#N/A</v>
      </c>
      <c r="P53" t="e">
        <f>VLOOKUP($A53,'CCR2012'!$A$8:$E$100,4,FALSE)</f>
        <v>#N/A</v>
      </c>
      <c r="R53" t="e">
        <f>VLOOKUP($A53,'CCR2004'!$A$8:$E$100,5,FALSE)</f>
        <v>#N/A</v>
      </c>
      <c r="S53" t="e">
        <f>VLOOKUP($A53,'CCR2005'!$A$8:$E$100,5,FALSE)</f>
        <v>#N/A</v>
      </c>
      <c r="T53" t="e">
        <f>VLOOKUP($A53,'CCR2006'!$A$8:$E$100,5,FALSE)</f>
        <v>#N/A</v>
      </c>
      <c r="U53" t="e">
        <f>VLOOKUP($A53,'CCR2007'!$A$8:$E$100,5,FALSE)</f>
        <v>#N/A</v>
      </c>
      <c r="V53" t="e">
        <f>VLOOKUP($A53,'CCR2010'!$A$8:$E$100,5,FALSE)</f>
        <v>#N/A</v>
      </c>
      <c r="W53" t="e">
        <f>VLOOKUP($A53,'CCR2011'!$A$8:$E$100,5,FALSE)</f>
        <v>#N/A</v>
      </c>
      <c r="X53" t="e">
        <f>VLOOKUP($A53,'CCR2012'!$A$8:$E$100,5,FALSE)</f>
        <v>#N/A</v>
      </c>
      <c r="Z53" t="e">
        <f>VLOOKUP($A53,AssignmentMatrix!$P$3:$Y$82,2,FALSE)</f>
        <v>#N/A</v>
      </c>
      <c r="AA53" t="e">
        <f>VLOOKUP($A53,AssignmentMatrix!$P$3:$Y$82,3,FALSE)</f>
        <v>#N/A</v>
      </c>
      <c r="AB53" t="e">
        <f>VLOOKUP($A53,AssignmentMatrix!$P$3:$Y$82,4,FALSE)</f>
        <v>#N/A</v>
      </c>
      <c r="AC53" t="e">
        <f>VLOOKUP($A53,AssignmentMatrix!$P$3:$Y$82,5,FALSE)</f>
        <v>#N/A</v>
      </c>
      <c r="AD53" t="e">
        <f>VLOOKUP($A53,AssignmentMatrix!$P$3:$Y$82,6,FALSE)</f>
        <v>#N/A</v>
      </c>
      <c r="AE53" t="e">
        <f>VLOOKUP($A53,AssignmentMatrix!$P$3:$Y$82,7,FALSE)</f>
        <v>#N/A</v>
      </c>
      <c r="AF53" t="e">
        <f>VLOOKUP($A53,AssignmentMatrix!$P$3:$Y$82,8,FALSE)</f>
        <v>#N/A</v>
      </c>
      <c r="AG53" t="e">
        <f>VLOOKUP($A53,AssignmentMatrix!$P$3:$Y$82,9,FALSE)</f>
        <v>#N/A</v>
      </c>
      <c r="AH53" t="e">
        <f>VLOOKUP($A53,AssignmentMatrix!$P$3:$Y$82,10,FALSE)</f>
        <v>#N/A</v>
      </c>
      <c r="AI53" t="e">
        <f>VLOOKUP($A53,AssignmentMatrix!$P$3:$Z$82,11,FALSE)</f>
        <v>#N/A</v>
      </c>
      <c r="AJ53" t="e">
        <f>VLOOKUP($A53,AssignmentMatrix!$P$3:$AB$82,12,FALSE)</f>
        <v>#N/A</v>
      </c>
    </row>
    <row r="54" spans="1:36" x14ac:dyDescent="0.35">
      <c r="A54" t="s">
        <v>49</v>
      </c>
      <c r="B54" t="e">
        <f>VLOOKUP($A54,'CCR2004'!$A$8:$E$100,3,FALSE)</f>
        <v>#N/A</v>
      </c>
      <c r="C54" t="e">
        <f>VLOOKUP($A54,'CCR2005'!$A$8:$E$100,3,FALSE)</f>
        <v>#N/A</v>
      </c>
      <c r="D54" t="e">
        <f>VLOOKUP($A54,'CCR2006'!$A$8:$E$100,3,FALSE)</f>
        <v>#N/A</v>
      </c>
      <c r="E54" t="e">
        <f>VLOOKUP($A54,'CCR2007'!$A$8:$E$100,3,FALSE)</f>
        <v>#N/A</v>
      </c>
      <c r="F54" t="e">
        <f>VLOOKUP($A54,'CCR2010'!$A$8:$E$100,3,FALSE)</f>
        <v>#N/A</v>
      </c>
      <c r="G54" t="e">
        <f>VLOOKUP($A54,'CCR2011'!$A$8:$E$100,3,FALSE)</f>
        <v>#N/A</v>
      </c>
      <c r="H54" t="e">
        <f>VLOOKUP($A54,'CCR2012'!$A$8:$E$100,3,FALSE)</f>
        <v>#N/A</v>
      </c>
      <c r="J54" t="e">
        <f>VLOOKUP($A54,'CCR2004'!$A$8:$E$100,4,FALSE)</f>
        <v>#N/A</v>
      </c>
      <c r="K54" t="e">
        <f>VLOOKUP($A54,'CCR2005'!$A$8:$E$100,4,FALSE)</f>
        <v>#N/A</v>
      </c>
      <c r="L54" t="e">
        <f>VLOOKUP($A54,'CCR2006'!$A$8:$E$100,4,FALSE)</f>
        <v>#N/A</v>
      </c>
      <c r="M54" t="e">
        <f>VLOOKUP($A54,'CCR2007'!$A$8:$E$100,4,FALSE)</f>
        <v>#N/A</v>
      </c>
      <c r="N54" t="e">
        <f>VLOOKUP($A54,'CCR2010'!$A$8:$E$100,4,FALSE)</f>
        <v>#N/A</v>
      </c>
      <c r="O54" t="e">
        <f>VLOOKUP($A54,'CCR2011'!$A$8:$E$100,4,FALSE)</f>
        <v>#N/A</v>
      </c>
      <c r="P54" t="e">
        <f>VLOOKUP($A54,'CCR2012'!$A$8:$E$100,4,FALSE)</f>
        <v>#N/A</v>
      </c>
      <c r="R54" t="e">
        <f>VLOOKUP($A54,'CCR2004'!$A$8:$E$100,5,FALSE)</f>
        <v>#N/A</v>
      </c>
      <c r="S54" t="e">
        <f>VLOOKUP($A54,'CCR2005'!$A$8:$E$100,5,FALSE)</f>
        <v>#N/A</v>
      </c>
      <c r="T54" t="e">
        <f>VLOOKUP($A54,'CCR2006'!$A$8:$E$100,5,FALSE)</f>
        <v>#N/A</v>
      </c>
      <c r="U54" t="e">
        <f>VLOOKUP($A54,'CCR2007'!$A$8:$E$100,5,FALSE)</f>
        <v>#N/A</v>
      </c>
      <c r="V54" t="e">
        <f>VLOOKUP($A54,'CCR2010'!$A$8:$E$100,5,FALSE)</f>
        <v>#N/A</v>
      </c>
      <c r="W54" t="e">
        <f>VLOOKUP($A54,'CCR2011'!$A$8:$E$100,5,FALSE)</f>
        <v>#N/A</v>
      </c>
      <c r="X54" t="e">
        <f>VLOOKUP($A54,'CCR2012'!$A$8:$E$100,5,FALSE)</f>
        <v>#N/A</v>
      </c>
      <c r="Z54" t="e">
        <f>VLOOKUP($A54,AssignmentMatrix!$P$3:$Y$82,2,FALSE)</f>
        <v>#N/A</v>
      </c>
      <c r="AA54" t="e">
        <f>VLOOKUP($A54,AssignmentMatrix!$P$3:$Y$82,3,FALSE)</f>
        <v>#N/A</v>
      </c>
      <c r="AB54" t="e">
        <f>VLOOKUP($A54,AssignmentMatrix!$P$3:$Y$82,4,FALSE)</f>
        <v>#N/A</v>
      </c>
      <c r="AC54" t="e">
        <f>VLOOKUP($A54,AssignmentMatrix!$P$3:$Y$82,5,FALSE)</f>
        <v>#N/A</v>
      </c>
      <c r="AD54" t="e">
        <f>VLOOKUP($A54,AssignmentMatrix!$P$3:$Y$82,6,FALSE)</f>
        <v>#N/A</v>
      </c>
      <c r="AE54" t="e">
        <f>VLOOKUP($A54,AssignmentMatrix!$P$3:$Y$82,7,FALSE)</f>
        <v>#N/A</v>
      </c>
      <c r="AF54" t="e">
        <f>VLOOKUP($A54,AssignmentMatrix!$P$3:$Y$82,8,FALSE)</f>
        <v>#N/A</v>
      </c>
      <c r="AG54" t="e">
        <f>VLOOKUP($A54,AssignmentMatrix!$P$3:$Y$82,9,FALSE)</f>
        <v>#N/A</v>
      </c>
      <c r="AH54" t="e">
        <f>VLOOKUP($A54,AssignmentMatrix!$P$3:$Y$82,10,FALSE)</f>
        <v>#N/A</v>
      </c>
      <c r="AI54" t="e">
        <f>VLOOKUP($A54,AssignmentMatrix!$P$3:$Z$82,11,FALSE)</f>
        <v>#N/A</v>
      </c>
      <c r="AJ54" t="e">
        <f>VLOOKUP($A54,AssignmentMatrix!$P$3:$AB$82,12,FALSE)</f>
        <v>#N/A</v>
      </c>
    </row>
    <row r="55" spans="1:36" x14ac:dyDescent="0.35">
      <c r="A55" t="s">
        <v>50</v>
      </c>
      <c r="B55" t="e">
        <f>VLOOKUP($A55,'CCR2004'!$A$8:$E$100,3,FALSE)</f>
        <v>#N/A</v>
      </c>
      <c r="C55" t="e">
        <f>VLOOKUP($A55,'CCR2005'!$A$8:$E$100,3,FALSE)</f>
        <v>#N/A</v>
      </c>
      <c r="D55" t="e">
        <f>VLOOKUP($A55,'CCR2006'!$A$8:$E$100,3,FALSE)</f>
        <v>#N/A</v>
      </c>
      <c r="E55" t="e">
        <f>VLOOKUP($A55,'CCR2007'!$A$8:$E$100,3,FALSE)</f>
        <v>#N/A</v>
      </c>
      <c r="F55" t="e">
        <f>VLOOKUP($A55,'CCR2010'!$A$8:$E$100,3,FALSE)</f>
        <v>#N/A</v>
      </c>
      <c r="G55" t="e">
        <f>VLOOKUP($A55,'CCR2011'!$A$8:$E$100,3,FALSE)</f>
        <v>#N/A</v>
      </c>
      <c r="H55" t="e">
        <f>VLOOKUP($A55,'CCR2012'!$A$8:$E$100,3,FALSE)</f>
        <v>#N/A</v>
      </c>
      <c r="J55" t="e">
        <f>VLOOKUP($A55,'CCR2004'!$A$8:$E$100,4,FALSE)</f>
        <v>#N/A</v>
      </c>
      <c r="K55" t="e">
        <f>VLOOKUP($A55,'CCR2005'!$A$8:$E$100,4,FALSE)</f>
        <v>#N/A</v>
      </c>
      <c r="L55" t="e">
        <f>VLOOKUP($A55,'CCR2006'!$A$8:$E$100,4,FALSE)</f>
        <v>#N/A</v>
      </c>
      <c r="M55" t="e">
        <f>VLOOKUP($A55,'CCR2007'!$A$8:$E$100,4,FALSE)</f>
        <v>#N/A</v>
      </c>
      <c r="N55" t="e">
        <f>VLOOKUP($A55,'CCR2010'!$A$8:$E$100,4,FALSE)</f>
        <v>#N/A</v>
      </c>
      <c r="O55" t="e">
        <f>VLOOKUP($A55,'CCR2011'!$A$8:$E$100,4,FALSE)</f>
        <v>#N/A</v>
      </c>
      <c r="P55" t="e">
        <f>VLOOKUP($A55,'CCR2012'!$A$8:$E$100,4,FALSE)</f>
        <v>#N/A</v>
      </c>
      <c r="R55" t="e">
        <f>VLOOKUP($A55,'CCR2004'!$A$8:$E$100,5,FALSE)</f>
        <v>#N/A</v>
      </c>
      <c r="S55" t="e">
        <f>VLOOKUP($A55,'CCR2005'!$A$8:$E$100,5,FALSE)</f>
        <v>#N/A</v>
      </c>
      <c r="T55" t="e">
        <f>VLOOKUP($A55,'CCR2006'!$A$8:$E$100,5,FALSE)</f>
        <v>#N/A</v>
      </c>
      <c r="U55" t="e">
        <f>VLOOKUP($A55,'CCR2007'!$A$8:$E$100,5,FALSE)</f>
        <v>#N/A</v>
      </c>
      <c r="V55" t="e">
        <f>VLOOKUP($A55,'CCR2010'!$A$8:$E$100,5,FALSE)</f>
        <v>#N/A</v>
      </c>
      <c r="W55" t="e">
        <f>VLOOKUP($A55,'CCR2011'!$A$8:$E$100,5,FALSE)</f>
        <v>#N/A</v>
      </c>
      <c r="X55" t="e">
        <f>VLOOKUP($A55,'CCR2012'!$A$8:$E$100,5,FALSE)</f>
        <v>#N/A</v>
      </c>
      <c r="Z55" t="e">
        <f>VLOOKUP($A55,AssignmentMatrix!$P$3:$Y$82,2,FALSE)</f>
        <v>#N/A</v>
      </c>
      <c r="AA55" t="e">
        <f>VLOOKUP($A55,AssignmentMatrix!$P$3:$Y$82,3,FALSE)</f>
        <v>#N/A</v>
      </c>
      <c r="AB55" t="e">
        <f>VLOOKUP($A55,AssignmentMatrix!$P$3:$Y$82,4,FALSE)</f>
        <v>#N/A</v>
      </c>
      <c r="AC55" t="e">
        <f>VLOOKUP($A55,AssignmentMatrix!$P$3:$Y$82,5,FALSE)</f>
        <v>#N/A</v>
      </c>
      <c r="AD55" t="e">
        <f>VLOOKUP($A55,AssignmentMatrix!$P$3:$Y$82,6,FALSE)</f>
        <v>#N/A</v>
      </c>
      <c r="AE55" t="e">
        <f>VLOOKUP($A55,AssignmentMatrix!$P$3:$Y$82,7,FALSE)</f>
        <v>#N/A</v>
      </c>
      <c r="AF55" t="e">
        <f>VLOOKUP($A55,AssignmentMatrix!$P$3:$Y$82,8,FALSE)</f>
        <v>#N/A</v>
      </c>
      <c r="AG55" t="e">
        <f>VLOOKUP($A55,AssignmentMatrix!$P$3:$Y$82,9,FALSE)</f>
        <v>#N/A</v>
      </c>
      <c r="AH55" t="e">
        <f>VLOOKUP($A55,AssignmentMatrix!$P$3:$Y$82,10,FALSE)</f>
        <v>#N/A</v>
      </c>
      <c r="AI55" t="e">
        <f>VLOOKUP($A55,AssignmentMatrix!$P$3:$Z$82,11,FALSE)</f>
        <v>#N/A</v>
      </c>
      <c r="AJ55" t="e">
        <f>VLOOKUP($A55,AssignmentMatrix!$P$3:$AB$82,12,FALSE)</f>
        <v>#N/A</v>
      </c>
    </row>
    <row r="56" spans="1:36" x14ac:dyDescent="0.35">
      <c r="A56" t="s">
        <v>51</v>
      </c>
      <c r="B56" t="e">
        <f>VLOOKUP($A56,'CCR2004'!$A$8:$E$100,3,FALSE)</f>
        <v>#N/A</v>
      </c>
      <c r="C56" t="e">
        <f>VLOOKUP($A56,'CCR2005'!$A$8:$E$100,3,FALSE)</f>
        <v>#N/A</v>
      </c>
      <c r="D56" t="e">
        <f>VLOOKUP($A56,'CCR2006'!$A$8:$E$100,3,FALSE)</f>
        <v>#N/A</v>
      </c>
      <c r="E56" t="e">
        <f>VLOOKUP($A56,'CCR2007'!$A$8:$E$100,3,FALSE)</f>
        <v>#N/A</v>
      </c>
      <c r="F56" t="e">
        <f>VLOOKUP($A56,'CCR2010'!$A$8:$E$100,3,FALSE)</f>
        <v>#N/A</v>
      </c>
      <c r="G56" t="e">
        <f>VLOOKUP($A56,'CCR2011'!$A$8:$E$100,3,FALSE)</f>
        <v>#N/A</v>
      </c>
      <c r="H56" t="e">
        <f>VLOOKUP($A56,'CCR2012'!$A$8:$E$100,3,FALSE)</f>
        <v>#N/A</v>
      </c>
      <c r="J56" t="e">
        <f>VLOOKUP($A56,'CCR2004'!$A$8:$E$100,4,FALSE)</f>
        <v>#N/A</v>
      </c>
      <c r="K56" t="e">
        <f>VLOOKUP($A56,'CCR2005'!$A$8:$E$100,4,FALSE)</f>
        <v>#N/A</v>
      </c>
      <c r="L56" t="e">
        <f>VLOOKUP($A56,'CCR2006'!$A$8:$E$100,4,FALSE)</f>
        <v>#N/A</v>
      </c>
      <c r="M56" t="e">
        <f>VLOOKUP($A56,'CCR2007'!$A$8:$E$100,4,FALSE)</f>
        <v>#N/A</v>
      </c>
      <c r="N56" t="e">
        <f>VLOOKUP($A56,'CCR2010'!$A$8:$E$100,4,FALSE)</f>
        <v>#N/A</v>
      </c>
      <c r="O56" t="e">
        <f>VLOOKUP($A56,'CCR2011'!$A$8:$E$100,4,FALSE)</f>
        <v>#N/A</v>
      </c>
      <c r="P56" t="e">
        <f>VLOOKUP($A56,'CCR2012'!$A$8:$E$100,4,FALSE)</f>
        <v>#N/A</v>
      </c>
      <c r="R56" t="e">
        <f>VLOOKUP($A56,'CCR2004'!$A$8:$E$100,5,FALSE)</f>
        <v>#N/A</v>
      </c>
      <c r="S56" t="e">
        <f>VLOOKUP($A56,'CCR2005'!$A$8:$E$100,5,FALSE)</f>
        <v>#N/A</v>
      </c>
      <c r="T56" t="e">
        <f>VLOOKUP($A56,'CCR2006'!$A$8:$E$100,5,FALSE)</f>
        <v>#N/A</v>
      </c>
      <c r="U56" t="e">
        <f>VLOOKUP($A56,'CCR2007'!$A$8:$E$100,5,FALSE)</f>
        <v>#N/A</v>
      </c>
      <c r="V56" t="e">
        <f>VLOOKUP($A56,'CCR2010'!$A$8:$E$100,5,FALSE)</f>
        <v>#N/A</v>
      </c>
      <c r="W56" t="e">
        <f>VLOOKUP($A56,'CCR2011'!$A$8:$E$100,5,FALSE)</f>
        <v>#N/A</v>
      </c>
      <c r="X56" t="e">
        <f>VLOOKUP($A56,'CCR2012'!$A$8:$E$100,5,FALSE)</f>
        <v>#N/A</v>
      </c>
      <c r="Z56" t="e">
        <f>VLOOKUP($A56,AssignmentMatrix!$P$3:$Y$82,2,FALSE)</f>
        <v>#N/A</v>
      </c>
      <c r="AA56" t="e">
        <f>VLOOKUP($A56,AssignmentMatrix!$P$3:$Y$82,3,FALSE)</f>
        <v>#N/A</v>
      </c>
      <c r="AB56" t="e">
        <f>VLOOKUP($A56,AssignmentMatrix!$P$3:$Y$82,4,FALSE)</f>
        <v>#N/A</v>
      </c>
      <c r="AC56" t="e">
        <f>VLOOKUP($A56,AssignmentMatrix!$P$3:$Y$82,5,FALSE)</f>
        <v>#N/A</v>
      </c>
      <c r="AD56" t="e">
        <f>VLOOKUP($A56,AssignmentMatrix!$P$3:$Y$82,6,FALSE)</f>
        <v>#N/A</v>
      </c>
      <c r="AE56" t="e">
        <f>VLOOKUP($A56,AssignmentMatrix!$P$3:$Y$82,7,FALSE)</f>
        <v>#N/A</v>
      </c>
      <c r="AF56" t="e">
        <f>VLOOKUP($A56,AssignmentMatrix!$P$3:$Y$82,8,FALSE)</f>
        <v>#N/A</v>
      </c>
      <c r="AG56" t="e">
        <f>VLOOKUP($A56,AssignmentMatrix!$P$3:$Y$82,9,FALSE)</f>
        <v>#N/A</v>
      </c>
      <c r="AH56" t="e">
        <f>VLOOKUP($A56,AssignmentMatrix!$P$3:$Y$82,10,FALSE)</f>
        <v>#N/A</v>
      </c>
      <c r="AI56" t="e">
        <f>VLOOKUP($A56,AssignmentMatrix!$P$3:$Z$82,11,FALSE)</f>
        <v>#N/A</v>
      </c>
      <c r="AJ56" t="e">
        <f>VLOOKUP($A56,AssignmentMatrix!$P$3:$AB$82,12,FALSE)</f>
        <v>#N/A</v>
      </c>
    </row>
    <row r="57" spans="1:36" x14ac:dyDescent="0.35">
      <c r="A57" t="s">
        <v>52</v>
      </c>
      <c r="B57" t="e">
        <f>VLOOKUP($A57,'CCR2004'!$A$8:$E$100,3,FALSE)</f>
        <v>#N/A</v>
      </c>
      <c r="C57" t="e">
        <f>VLOOKUP($A57,'CCR2005'!$A$8:$E$100,3,FALSE)</f>
        <v>#N/A</v>
      </c>
      <c r="D57" t="e">
        <f>VLOOKUP($A57,'CCR2006'!$A$8:$E$100,3,FALSE)</f>
        <v>#N/A</v>
      </c>
      <c r="E57" t="e">
        <f>VLOOKUP($A57,'CCR2007'!$A$8:$E$100,3,FALSE)</f>
        <v>#N/A</v>
      </c>
      <c r="F57" t="e">
        <f>VLOOKUP($A57,'CCR2010'!$A$8:$E$100,3,FALSE)</f>
        <v>#N/A</v>
      </c>
      <c r="G57" t="e">
        <f>VLOOKUP($A57,'CCR2011'!$A$8:$E$100,3,FALSE)</f>
        <v>#N/A</v>
      </c>
      <c r="H57" t="e">
        <f>VLOOKUP($A57,'CCR2012'!$A$8:$E$100,3,FALSE)</f>
        <v>#N/A</v>
      </c>
      <c r="J57" t="e">
        <f>VLOOKUP($A57,'CCR2004'!$A$8:$E$100,4,FALSE)</f>
        <v>#N/A</v>
      </c>
      <c r="K57" t="e">
        <f>VLOOKUP($A57,'CCR2005'!$A$8:$E$100,4,FALSE)</f>
        <v>#N/A</v>
      </c>
      <c r="L57" t="e">
        <f>VLOOKUP($A57,'CCR2006'!$A$8:$E$100,4,FALSE)</f>
        <v>#N/A</v>
      </c>
      <c r="M57" t="e">
        <f>VLOOKUP($A57,'CCR2007'!$A$8:$E$100,4,FALSE)</f>
        <v>#N/A</v>
      </c>
      <c r="N57" t="e">
        <f>VLOOKUP($A57,'CCR2010'!$A$8:$E$100,4,FALSE)</f>
        <v>#N/A</v>
      </c>
      <c r="O57" t="e">
        <f>VLOOKUP($A57,'CCR2011'!$A$8:$E$100,4,FALSE)</f>
        <v>#N/A</v>
      </c>
      <c r="P57" t="e">
        <f>VLOOKUP($A57,'CCR2012'!$A$8:$E$100,4,FALSE)</f>
        <v>#N/A</v>
      </c>
      <c r="R57" t="e">
        <f>VLOOKUP($A57,'CCR2004'!$A$8:$E$100,5,FALSE)</f>
        <v>#N/A</v>
      </c>
      <c r="S57" t="e">
        <f>VLOOKUP($A57,'CCR2005'!$A$8:$E$100,5,FALSE)</f>
        <v>#N/A</v>
      </c>
      <c r="T57" t="e">
        <f>VLOOKUP($A57,'CCR2006'!$A$8:$E$100,5,FALSE)</f>
        <v>#N/A</v>
      </c>
      <c r="U57" t="e">
        <f>VLOOKUP($A57,'CCR2007'!$A$8:$E$100,5,FALSE)</f>
        <v>#N/A</v>
      </c>
      <c r="V57" t="e">
        <f>VLOOKUP($A57,'CCR2010'!$A$8:$E$100,5,FALSE)</f>
        <v>#N/A</v>
      </c>
      <c r="W57" t="e">
        <f>VLOOKUP($A57,'CCR2011'!$A$8:$E$100,5,FALSE)</f>
        <v>#N/A</v>
      </c>
      <c r="X57" t="e">
        <f>VLOOKUP($A57,'CCR2012'!$A$8:$E$100,5,FALSE)</f>
        <v>#N/A</v>
      </c>
      <c r="Z57" t="e">
        <f>VLOOKUP($A57,AssignmentMatrix!$P$3:$Y$82,2,FALSE)</f>
        <v>#N/A</v>
      </c>
      <c r="AA57" t="e">
        <f>VLOOKUP($A57,AssignmentMatrix!$P$3:$Y$82,3,FALSE)</f>
        <v>#N/A</v>
      </c>
      <c r="AB57" t="e">
        <f>VLOOKUP($A57,AssignmentMatrix!$P$3:$Y$82,4,FALSE)</f>
        <v>#N/A</v>
      </c>
      <c r="AC57" t="e">
        <f>VLOOKUP($A57,AssignmentMatrix!$P$3:$Y$82,5,FALSE)</f>
        <v>#N/A</v>
      </c>
      <c r="AD57" t="e">
        <f>VLOOKUP($A57,AssignmentMatrix!$P$3:$Y$82,6,FALSE)</f>
        <v>#N/A</v>
      </c>
      <c r="AE57" t="e">
        <f>VLOOKUP($A57,AssignmentMatrix!$P$3:$Y$82,7,FALSE)</f>
        <v>#N/A</v>
      </c>
      <c r="AF57" t="e">
        <f>VLOOKUP($A57,AssignmentMatrix!$P$3:$Y$82,8,FALSE)</f>
        <v>#N/A</v>
      </c>
      <c r="AG57" t="e">
        <f>VLOOKUP($A57,AssignmentMatrix!$P$3:$Y$82,9,FALSE)</f>
        <v>#N/A</v>
      </c>
      <c r="AH57" t="e">
        <f>VLOOKUP($A57,AssignmentMatrix!$P$3:$Y$82,10,FALSE)</f>
        <v>#N/A</v>
      </c>
      <c r="AI57" t="e">
        <f>VLOOKUP($A57,AssignmentMatrix!$P$3:$Z$82,11,FALSE)</f>
        <v>#N/A</v>
      </c>
      <c r="AJ57" t="e">
        <f>VLOOKUP($A57,AssignmentMatrix!$P$3:$AB$82,12,FALSE)</f>
        <v>#N/A</v>
      </c>
    </row>
    <row r="58" spans="1:36" x14ac:dyDescent="0.35">
      <c r="A58" t="s">
        <v>53</v>
      </c>
      <c r="B58" t="e">
        <f>VLOOKUP($A58,'CCR2004'!$A$8:$E$100,3,FALSE)</f>
        <v>#N/A</v>
      </c>
      <c r="C58" t="e">
        <f>VLOOKUP($A58,'CCR2005'!$A$8:$E$100,3,FALSE)</f>
        <v>#N/A</v>
      </c>
      <c r="D58" t="e">
        <f>VLOOKUP($A58,'CCR2006'!$A$8:$E$100,3,FALSE)</f>
        <v>#N/A</v>
      </c>
      <c r="E58" t="e">
        <f>VLOOKUP($A58,'CCR2007'!$A$8:$E$100,3,FALSE)</f>
        <v>#N/A</v>
      </c>
      <c r="F58" t="e">
        <f>VLOOKUP($A58,'CCR2010'!$A$8:$E$100,3,FALSE)</f>
        <v>#N/A</v>
      </c>
      <c r="G58" t="e">
        <f>VLOOKUP($A58,'CCR2011'!$A$8:$E$100,3,FALSE)</f>
        <v>#N/A</v>
      </c>
      <c r="H58" t="e">
        <f>VLOOKUP($A58,'CCR2012'!$A$8:$E$100,3,FALSE)</f>
        <v>#N/A</v>
      </c>
      <c r="J58" t="e">
        <f>VLOOKUP($A58,'CCR2004'!$A$8:$E$100,4,FALSE)</f>
        <v>#N/A</v>
      </c>
      <c r="K58" t="e">
        <f>VLOOKUP($A58,'CCR2005'!$A$8:$E$100,4,FALSE)</f>
        <v>#N/A</v>
      </c>
      <c r="L58" t="e">
        <f>VLOOKUP($A58,'CCR2006'!$A$8:$E$100,4,FALSE)</f>
        <v>#N/A</v>
      </c>
      <c r="M58" t="e">
        <f>VLOOKUP($A58,'CCR2007'!$A$8:$E$100,4,FALSE)</f>
        <v>#N/A</v>
      </c>
      <c r="N58" t="e">
        <f>VLOOKUP($A58,'CCR2010'!$A$8:$E$100,4,FALSE)</f>
        <v>#N/A</v>
      </c>
      <c r="O58" t="e">
        <f>VLOOKUP($A58,'CCR2011'!$A$8:$E$100,4,FALSE)</f>
        <v>#N/A</v>
      </c>
      <c r="P58" t="e">
        <f>VLOOKUP($A58,'CCR2012'!$A$8:$E$100,4,FALSE)</f>
        <v>#N/A</v>
      </c>
      <c r="R58" t="e">
        <f>VLOOKUP($A58,'CCR2004'!$A$8:$E$100,5,FALSE)</f>
        <v>#N/A</v>
      </c>
      <c r="S58" t="e">
        <f>VLOOKUP($A58,'CCR2005'!$A$8:$E$100,5,FALSE)</f>
        <v>#N/A</v>
      </c>
      <c r="T58" t="e">
        <f>VLOOKUP($A58,'CCR2006'!$A$8:$E$100,5,FALSE)</f>
        <v>#N/A</v>
      </c>
      <c r="U58" t="e">
        <f>VLOOKUP($A58,'CCR2007'!$A$8:$E$100,5,FALSE)</f>
        <v>#N/A</v>
      </c>
      <c r="V58" t="e">
        <f>VLOOKUP($A58,'CCR2010'!$A$8:$E$100,5,FALSE)</f>
        <v>#N/A</v>
      </c>
      <c r="W58" t="e">
        <f>VLOOKUP($A58,'CCR2011'!$A$8:$E$100,5,FALSE)</f>
        <v>#N/A</v>
      </c>
      <c r="X58" t="e">
        <f>VLOOKUP($A58,'CCR2012'!$A$8:$E$100,5,FALSE)</f>
        <v>#N/A</v>
      </c>
      <c r="Z58" t="e">
        <f>VLOOKUP($A58,AssignmentMatrix!$P$3:$Y$82,2,FALSE)</f>
        <v>#N/A</v>
      </c>
      <c r="AA58" t="e">
        <f>VLOOKUP($A58,AssignmentMatrix!$P$3:$Y$82,3,FALSE)</f>
        <v>#N/A</v>
      </c>
      <c r="AB58" t="e">
        <f>VLOOKUP($A58,AssignmentMatrix!$P$3:$Y$82,4,FALSE)</f>
        <v>#N/A</v>
      </c>
      <c r="AC58" t="e">
        <f>VLOOKUP($A58,AssignmentMatrix!$P$3:$Y$82,5,FALSE)</f>
        <v>#N/A</v>
      </c>
      <c r="AD58" t="e">
        <f>VLOOKUP($A58,AssignmentMatrix!$P$3:$Y$82,6,FALSE)</f>
        <v>#N/A</v>
      </c>
      <c r="AE58" t="e">
        <f>VLOOKUP($A58,AssignmentMatrix!$P$3:$Y$82,7,FALSE)</f>
        <v>#N/A</v>
      </c>
      <c r="AF58" t="e">
        <f>VLOOKUP($A58,AssignmentMatrix!$P$3:$Y$82,8,FALSE)</f>
        <v>#N/A</v>
      </c>
      <c r="AG58" t="e">
        <f>VLOOKUP($A58,AssignmentMatrix!$P$3:$Y$82,9,FALSE)</f>
        <v>#N/A</v>
      </c>
      <c r="AH58" t="e">
        <f>VLOOKUP($A58,AssignmentMatrix!$P$3:$Y$82,10,FALSE)</f>
        <v>#N/A</v>
      </c>
      <c r="AI58" t="e">
        <f>VLOOKUP($A58,AssignmentMatrix!$P$3:$Z$82,11,FALSE)</f>
        <v>#N/A</v>
      </c>
      <c r="AJ58" t="e">
        <f>VLOOKUP($A58,AssignmentMatrix!$P$3:$AB$82,12,FALSE)</f>
        <v>#N/A</v>
      </c>
    </row>
    <row r="59" spans="1:36" x14ac:dyDescent="0.35">
      <c r="A59" t="s">
        <v>54</v>
      </c>
      <c r="B59" t="e">
        <f>VLOOKUP($A59,'CCR2004'!$A$8:$E$100,3,FALSE)</f>
        <v>#N/A</v>
      </c>
      <c r="C59" t="e">
        <f>VLOOKUP($A59,'CCR2005'!$A$8:$E$100,3,FALSE)</f>
        <v>#N/A</v>
      </c>
      <c r="D59" t="e">
        <f>VLOOKUP($A59,'CCR2006'!$A$8:$E$100,3,FALSE)</f>
        <v>#N/A</v>
      </c>
      <c r="E59" t="e">
        <f>VLOOKUP($A59,'CCR2007'!$A$8:$E$100,3,FALSE)</f>
        <v>#N/A</v>
      </c>
      <c r="F59" t="e">
        <f>VLOOKUP($A59,'CCR2010'!$A$8:$E$100,3,FALSE)</f>
        <v>#N/A</v>
      </c>
      <c r="G59" t="e">
        <f>VLOOKUP($A59,'CCR2011'!$A$8:$E$100,3,FALSE)</f>
        <v>#N/A</v>
      </c>
      <c r="H59" t="e">
        <f>VLOOKUP($A59,'CCR2012'!$A$8:$E$100,3,FALSE)</f>
        <v>#N/A</v>
      </c>
      <c r="J59" t="e">
        <f>VLOOKUP($A59,'CCR2004'!$A$8:$E$100,4,FALSE)</f>
        <v>#N/A</v>
      </c>
      <c r="K59" t="e">
        <f>VLOOKUP($A59,'CCR2005'!$A$8:$E$100,4,FALSE)</f>
        <v>#N/A</v>
      </c>
      <c r="L59" t="e">
        <f>VLOOKUP($A59,'CCR2006'!$A$8:$E$100,4,FALSE)</f>
        <v>#N/A</v>
      </c>
      <c r="M59" t="e">
        <f>VLOOKUP($A59,'CCR2007'!$A$8:$E$100,4,FALSE)</f>
        <v>#N/A</v>
      </c>
      <c r="N59" t="e">
        <f>VLOOKUP($A59,'CCR2010'!$A$8:$E$100,4,FALSE)</f>
        <v>#N/A</v>
      </c>
      <c r="O59" t="e">
        <f>VLOOKUP($A59,'CCR2011'!$A$8:$E$100,4,FALSE)</f>
        <v>#N/A</v>
      </c>
      <c r="P59" t="e">
        <f>VLOOKUP($A59,'CCR2012'!$A$8:$E$100,4,FALSE)</f>
        <v>#N/A</v>
      </c>
      <c r="R59" t="e">
        <f>VLOOKUP($A59,'CCR2004'!$A$8:$E$100,5,FALSE)</f>
        <v>#N/A</v>
      </c>
      <c r="S59" t="e">
        <f>VLOOKUP($A59,'CCR2005'!$A$8:$E$100,5,FALSE)</f>
        <v>#N/A</v>
      </c>
      <c r="T59" t="e">
        <f>VLOOKUP($A59,'CCR2006'!$A$8:$E$100,5,FALSE)</f>
        <v>#N/A</v>
      </c>
      <c r="U59" t="e">
        <f>VLOOKUP($A59,'CCR2007'!$A$8:$E$100,5,FALSE)</f>
        <v>#N/A</v>
      </c>
      <c r="V59" t="e">
        <f>VLOOKUP($A59,'CCR2010'!$A$8:$E$100,5,FALSE)</f>
        <v>#N/A</v>
      </c>
      <c r="W59" t="e">
        <f>VLOOKUP($A59,'CCR2011'!$A$8:$E$100,5,FALSE)</f>
        <v>#N/A</v>
      </c>
      <c r="X59" t="e">
        <f>VLOOKUP($A59,'CCR2012'!$A$8:$E$100,5,FALSE)</f>
        <v>#N/A</v>
      </c>
      <c r="Z59" t="e">
        <f>VLOOKUP($A59,AssignmentMatrix!$P$3:$Y$82,2,FALSE)</f>
        <v>#N/A</v>
      </c>
      <c r="AA59" t="e">
        <f>VLOOKUP($A59,AssignmentMatrix!$P$3:$Y$82,3,FALSE)</f>
        <v>#N/A</v>
      </c>
      <c r="AB59" t="e">
        <f>VLOOKUP($A59,AssignmentMatrix!$P$3:$Y$82,4,FALSE)</f>
        <v>#N/A</v>
      </c>
      <c r="AC59" t="e">
        <f>VLOOKUP($A59,AssignmentMatrix!$P$3:$Y$82,5,FALSE)</f>
        <v>#N/A</v>
      </c>
      <c r="AD59" t="e">
        <f>VLOOKUP($A59,AssignmentMatrix!$P$3:$Y$82,6,FALSE)</f>
        <v>#N/A</v>
      </c>
      <c r="AE59" t="e">
        <f>VLOOKUP($A59,AssignmentMatrix!$P$3:$Y$82,7,FALSE)</f>
        <v>#N/A</v>
      </c>
      <c r="AF59" t="e">
        <f>VLOOKUP($A59,AssignmentMatrix!$P$3:$Y$82,8,FALSE)</f>
        <v>#N/A</v>
      </c>
      <c r="AG59" t="e">
        <f>VLOOKUP($A59,AssignmentMatrix!$P$3:$Y$82,9,FALSE)</f>
        <v>#N/A</v>
      </c>
      <c r="AH59" t="e">
        <f>VLOOKUP($A59,AssignmentMatrix!$P$3:$Y$82,10,FALSE)</f>
        <v>#N/A</v>
      </c>
      <c r="AI59" t="e">
        <f>VLOOKUP($A59,AssignmentMatrix!$P$3:$Z$82,11,FALSE)</f>
        <v>#N/A</v>
      </c>
      <c r="AJ59" t="e">
        <f>VLOOKUP($A59,AssignmentMatrix!$P$3:$AB$82,12,FALSE)</f>
        <v>#N/A</v>
      </c>
    </row>
    <row r="60" spans="1:36" x14ac:dyDescent="0.35">
      <c r="A60" t="s">
        <v>55</v>
      </c>
      <c r="B60" t="e">
        <f>VLOOKUP($A60,'CCR2004'!$A$8:$E$100,3,FALSE)</f>
        <v>#N/A</v>
      </c>
      <c r="C60" t="e">
        <f>VLOOKUP($A60,'CCR2005'!$A$8:$E$100,3,FALSE)</f>
        <v>#N/A</v>
      </c>
      <c r="D60" t="e">
        <f>VLOOKUP($A60,'CCR2006'!$A$8:$E$100,3,FALSE)</f>
        <v>#N/A</v>
      </c>
      <c r="E60" t="e">
        <f>VLOOKUP($A60,'CCR2007'!$A$8:$E$100,3,FALSE)</f>
        <v>#N/A</v>
      </c>
      <c r="F60" t="e">
        <f>VLOOKUP($A60,'CCR2010'!$A$8:$E$100,3,FALSE)</f>
        <v>#N/A</v>
      </c>
      <c r="G60" t="e">
        <f>VLOOKUP($A60,'CCR2011'!$A$8:$E$100,3,FALSE)</f>
        <v>#N/A</v>
      </c>
      <c r="H60" t="e">
        <f>VLOOKUP($A60,'CCR2012'!$A$8:$E$100,3,FALSE)</f>
        <v>#N/A</v>
      </c>
      <c r="J60" t="e">
        <f>VLOOKUP($A60,'CCR2004'!$A$8:$E$100,4,FALSE)</f>
        <v>#N/A</v>
      </c>
      <c r="K60" t="e">
        <f>VLOOKUP($A60,'CCR2005'!$A$8:$E$100,4,FALSE)</f>
        <v>#N/A</v>
      </c>
      <c r="L60" t="e">
        <f>VLOOKUP($A60,'CCR2006'!$A$8:$E$100,4,FALSE)</f>
        <v>#N/A</v>
      </c>
      <c r="M60" t="e">
        <f>VLOOKUP($A60,'CCR2007'!$A$8:$E$100,4,FALSE)</f>
        <v>#N/A</v>
      </c>
      <c r="N60" t="e">
        <f>VLOOKUP($A60,'CCR2010'!$A$8:$E$100,4,FALSE)</f>
        <v>#N/A</v>
      </c>
      <c r="O60" t="e">
        <f>VLOOKUP($A60,'CCR2011'!$A$8:$E$100,4,FALSE)</f>
        <v>#N/A</v>
      </c>
      <c r="P60" t="e">
        <f>VLOOKUP($A60,'CCR2012'!$A$8:$E$100,4,FALSE)</f>
        <v>#N/A</v>
      </c>
      <c r="R60" t="e">
        <f>VLOOKUP($A60,'CCR2004'!$A$8:$E$100,5,FALSE)</f>
        <v>#N/A</v>
      </c>
      <c r="S60" t="e">
        <f>VLOOKUP($A60,'CCR2005'!$A$8:$E$100,5,FALSE)</f>
        <v>#N/A</v>
      </c>
      <c r="T60" t="e">
        <f>VLOOKUP($A60,'CCR2006'!$A$8:$E$100,5,FALSE)</f>
        <v>#N/A</v>
      </c>
      <c r="U60" t="e">
        <f>VLOOKUP($A60,'CCR2007'!$A$8:$E$100,5,FALSE)</f>
        <v>#N/A</v>
      </c>
      <c r="V60" t="e">
        <f>VLOOKUP($A60,'CCR2010'!$A$8:$E$100,5,FALSE)</f>
        <v>#N/A</v>
      </c>
      <c r="W60" t="e">
        <f>VLOOKUP($A60,'CCR2011'!$A$8:$E$100,5,FALSE)</f>
        <v>#N/A</v>
      </c>
      <c r="X60" t="e">
        <f>VLOOKUP($A60,'CCR2012'!$A$8:$E$100,5,FALSE)</f>
        <v>#N/A</v>
      </c>
      <c r="Z60" t="e">
        <f>VLOOKUP($A60,AssignmentMatrix!$P$3:$Y$82,2,FALSE)</f>
        <v>#N/A</v>
      </c>
      <c r="AA60" t="e">
        <f>VLOOKUP($A60,AssignmentMatrix!$P$3:$Y$82,3,FALSE)</f>
        <v>#N/A</v>
      </c>
      <c r="AB60" t="e">
        <f>VLOOKUP($A60,AssignmentMatrix!$P$3:$Y$82,4,FALSE)</f>
        <v>#N/A</v>
      </c>
      <c r="AC60" t="e">
        <f>VLOOKUP($A60,AssignmentMatrix!$P$3:$Y$82,5,FALSE)</f>
        <v>#N/A</v>
      </c>
      <c r="AD60" t="e">
        <f>VLOOKUP($A60,AssignmentMatrix!$P$3:$Y$82,6,FALSE)</f>
        <v>#N/A</v>
      </c>
      <c r="AE60" t="e">
        <f>VLOOKUP($A60,AssignmentMatrix!$P$3:$Y$82,7,FALSE)</f>
        <v>#N/A</v>
      </c>
      <c r="AF60" t="e">
        <f>VLOOKUP($A60,AssignmentMatrix!$P$3:$Y$82,8,FALSE)</f>
        <v>#N/A</v>
      </c>
      <c r="AG60" t="e">
        <f>VLOOKUP($A60,AssignmentMatrix!$P$3:$Y$82,9,FALSE)</f>
        <v>#N/A</v>
      </c>
      <c r="AH60" t="e">
        <f>VLOOKUP($A60,AssignmentMatrix!$P$3:$Y$82,10,FALSE)</f>
        <v>#N/A</v>
      </c>
      <c r="AI60" t="e">
        <f>VLOOKUP($A60,AssignmentMatrix!$P$3:$Z$82,11,FALSE)</f>
        <v>#N/A</v>
      </c>
      <c r="AJ60" t="e">
        <f>VLOOKUP($A60,AssignmentMatrix!$P$3:$AB$82,12,FALSE)</f>
        <v>#N/A</v>
      </c>
    </row>
    <row r="61" spans="1:36" x14ac:dyDescent="0.35">
      <c r="A61" t="s">
        <v>56</v>
      </c>
      <c r="B61" t="e">
        <f>VLOOKUP($A61,'CCR2004'!$A$8:$E$100,3,FALSE)</f>
        <v>#N/A</v>
      </c>
      <c r="C61" t="e">
        <f>VLOOKUP($A61,'CCR2005'!$A$8:$E$100,3,FALSE)</f>
        <v>#N/A</v>
      </c>
      <c r="D61" t="e">
        <f>VLOOKUP($A61,'CCR2006'!$A$8:$E$100,3,FALSE)</f>
        <v>#N/A</v>
      </c>
      <c r="E61" t="e">
        <f>VLOOKUP($A61,'CCR2007'!$A$8:$E$100,3,FALSE)</f>
        <v>#N/A</v>
      </c>
      <c r="F61" t="e">
        <f>VLOOKUP($A61,'CCR2010'!$A$8:$E$100,3,FALSE)</f>
        <v>#N/A</v>
      </c>
      <c r="G61" t="e">
        <f>VLOOKUP($A61,'CCR2011'!$A$8:$E$100,3,FALSE)</f>
        <v>#N/A</v>
      </c>
      <c r="H61" t="e">
        <f>VLOOKUP($A61,'CCR2012'!$A$8:$E$100,3,FALSE)</f>
        <v>#N/A</v>
      </c>
      <c r="J61" t="e">
        <f>VLOOKUP($A61,'CCR2004'!$A$8:$E$100,4,FALSE)</f>
        <v>#N/A</v>
      </c>
      <c r="K61" t="e">
        <f>VLOOKUP($A61,'CCR2005'!$A$8:$E$100,4,FALSE)</f>
        <v>#N/A</v>
      </c>
      <c r="L61" t="e">
        <f>VLOOKUP($A61,'CCR2006'!$A$8:$E$100,4,FALSE)</f>
        <v>#N/A</v>
      </c>
      <c r="M61" t="e">
        <f>VLOOKUP($A61,'CCR2007'!$A$8:$E$100,4,FALSE)</f>
        <v>#N/A</v>
      </c>
      <c r="N61" t="e">
        <f>VLOOKUP($A61,'CCR2010'!$A$8:$E$100,4,FALSE)</f>
        <v>#N/A</v>
      </c>
      <c r="O61" t="e">
        <f>VLOOKUP($A61,'CCR2011'!$A$8:$E$100,4,FALSE)</f>
        <v>#N/A</v>
      </c>
      <c r="P61" t="e">
        <f>VLOOKUP($A61,'CCR2012'!$A$8:$E$100,4,FALSE)</f>
        <v>#N/A</v>
      </c>
      <c r="R61" t="e">
        <f>VLOOKUP($A61,'CCR2004'!$A$8:$E$100,5,FALSE)</f>
        <v>#N/A</v>
      </c>
      <c r="S61" t="e">
        <f>VLOOKUP($A61,'CCR2005'!$A$8:$E$100,5,FALSE)</f>
        <v>#N/A</v>
      </c>
      <c r="T61" t="e">
        <f>VLOOKUP($A61,'CCR2006'!$A$8:$E$100,5,FALSE)</f>
        <v>#N/A</v>
      </c>
      <c r="U61" t="e">
        <f>VLOOKUP($A61,'CCR2007'!$A$8:$E$100,5,FALSE)</f>
        <v>#N/A</v>
      </c>
      <c r="V61" t="e">
        <f>VLOOKUP($A61,'CCR2010'!$A$8:$E$100,5,FALSE)</f>
        <v>#N/A</v>
      </c>
      <c r="W61" t="e">
        <f>VLOOKUP($A61,'CCR2011'!$A$8:$E$100,5,FALSE)</f>
        <v>#N/A</v>
      </c>
      <c r="X61" t="e">
        <f>VLOOKUP($A61,'CCR2012'!$A$8:$E$100,5,FALSE)</f>
        <v>#N/A</v>
      </c>
      <c r="Z61" t="e">
        <f>VLOOKUP($A61,AssignmentMatrix!$P$3:$Y$82,2,FALSE)</f>
        <v>#N/A</v>
      </c>
      <c r="AA61" t="e">
        <f>VLOOKUP($A61,AssignmentMatrix!$P$3:$Y$82,3,FALSE)</f>
        <v>#N/A</v>
      </c>
      <c r="AB61" t="e">
        <f>VLOOKUP($A61,AssignmentMatrix!$P$3:$Y$82,4,FALSE)</f>
        <v>#N/A</v>
      </c>
      <c r="AC61" t="e">
        <f>VLOOKUP($A61,AssignmentMatrix!$P$3:$Y$82,5,FALSE)</f>
        <v>#N/A</v>
      </c>
      <c r="AD61" t="e">
        <f>VLOOKUP($A61,AssignmentMatrix!$P$3:$Y$82,6,FALSE)</f>
        <v>#N/A</v>
      </c>
      <c r="AE61" t="e">
        <f>VLOOKUP($A61,AssignmentMatrix!$P$3:$Y$82,7,FALSE)</f>
        <v>#N/A</v>
      </c>
      <c r="AF61" t="e">
        <f>VLOOKUP($A61,AssignmentMatrix!$P$3:$Y$82,8,FALSE)</f>
        <v>#N/A</v>
      </c>
      <c r="AG61" t="e">
        <f>VLOOKUP($A61,AssignmentMatrix!$P$3:$Y$82,9,FALSE)</f>
        <v>#N/A</v>
      </c>
      <c r="AH61" t="e">
        <f>VLOOKUP($A61,AssignmentMatrix!$P$3:$Y$82,10,FALSE)</f>
        <v>#N/A</v>
      </c>
      <c r="AI61" t="e">
        <f>VLOOKUP($A61,AssignmentMatrix!$P$3:$Z$82,11,FALSE)</f>
        <v>#N/A</v>
      </c>
      <c r="AJ61" t="e">
        <f>VLOOKUP($A61,AssignmentMatrix!$P$3:$AB$82,12,FALSE)</f>
        <v>#N/A</v>
      </c>
    </row>
    <row r="62" spans="1:36" x14ac:dyDescent="0.35">
      <c r="A62" t="s">
        <v>57</v>
      </c>
      <c r="B62" t="e">
        <f>VLOOKUP($A62,'CCR2004'!$A$8:$E$100,3,FALSE)</f>
        <v>#N/A</v>
      </c>
      <c r="C62" t="e">
        <f>VLOOKUP($A62,'CCR2005'!$A$8:$E$100,3,FALSE)</f>
        <v>#N/A</v>
      </c>
      <c r="D62" t="e">
        <f>VLOOKUP($A62,'CCR2006'!$A$8:$E$100,3,FALSE)</f>
        <v>#N/A</v>
      </c>
      <c r="E62" t="e">
        <f>VLOOKUP($A62,'CCR2007'!$A$8:$E$100,3,FALSE)</f>
        <v>#N/A</v>
      </c>
      <c r="F62" t="e">
        <f>VLOOKUP($A62,'CCR2010'!$A$8:$E$100,3,FALSE)</f>
        <v>#N/A</v>
      </c>
      <c r="G62" t="e">
        <f>VLOOKUP($A62,'CCR2011'!$A$8:$E$100,3,FALSE)</f>
        <v>#N/A</v>
      </c>
      <c r="H62" t="e">
        <f>VLOOKUP($A62,'CCR2012'!$A$8:$E$100,3,FALSE)</f>
        <v>#N/A</v>
      </c>
      <c r="J62" t="e">
        <f>VLOOKUP($A62,'CCR2004'!$A$8:$E$100,4,FALSE)</f>
        <v>#N/A</v>
      </c>
      <c r="K62" t="e">
        <f>VLOOKUP($A62,'CCR2005'!$A$8:$E$100,4,FALSE)</f>
        <v>#N/A</v>
      </c>
      <c r="L62" t="e">
        <f>VLOOKUP($A62,'CCR2006'!$A$8:$E$100,4,FALSE)</f>
        <v>#N/A</v>
      </c>
      <c r="M62" t="e">
        <f>VLOOKUP($A62,'CCR2007'!$A$8:$E$100,4,FALSE)</f>
        <v>#N/A</v>
      </c>
      <c r="N62" t="e">
        <f>VLOOKUP($A62,'CCR2010'!$A$8:$E$100,4,FALSE)</f>
        <v>#N/A</v>
      </c>
      <c r="O62" t="e">
        <f>VLOOKUP($A62,'CCR2011'!$A$8:$E$100,4,FALSE)</f>
        <v>#N/A</v>
      </c>
      <c r="P62" t="e">
        <f>VLOOKUP($A62,'CCR2012'!$A$8:$E$100,4,FALSE)</f>
        <v>#N/A</v>
      </c>
      <c r="R62" t="e">
        <f>VLOOKUP($A62,'CCR2004'!$A$8:$E$100,5,FALSE)</f>
        <v>#N/A</v>
      </c>
      <c r="S62" t="e">
        <f>VLOOKUP($A62,'CCR2005'!$A$8:$E$100,5,FALSE)</f>
        <v>#N/A</v>
      </c>
      <c r="T62" t="e">
        <f>VLOOKUP($A62,'CCR2006'!$A$8:$E$100,5,FALSE)</f>
        <v>#N/A</v>
      </c>
      <c r="U62" t="e">
        <f>VLOOKUP($A62,'CCR2007'!$A$8:$E$100,5,FALSE)</f>
        <v>#N/A</v>
      </c>
      <c r="V62" t="e">
        <f>VLOOKUP($A62,'CCR2010'!$A$8:$E$100,5,FALSE)</f>
        <v>#N/A</v>
      </c>
      <c r="W62" t="e">
        <f>VLOOKUP($A62,'CCR2011'!$A$8:$E$100,5,FALSE)</f>
        <v>#N/A</v>
      </c>
      <c r="X62" t="e">
        <f>VLOOKUP($A62,'CCR2012'!$A$8:$E$100,5,FALSE)</f>
        <v>#N/A</v>
      </c>
      <c r="Z62" t="e">
        <f>VLOOKUP($A62,AssignmentMatrix!$P$3:$Y$82,2,FALSE)</f>
        <v>#N/A</v>
      </c>
      <c r="AA62" t="e">
        <f>VLOOKUP($A62,AssignmentMatrix!$P$3:$Y$82,3,FALSE)</f>
        <v>#N/A</v>
      </c>
      <c r="AB62" t="e">
        <f>VLOOKUP($A62,AssignmentMatrix!$P$3:$Y$82,4,FALSE)</f>
        <v>#N/A</v>
      </c>
      <c r="AC62" t="e">
        <f>VLOOKUP($A62,AssignmentMatrix!$P$3:$Y$82,5,FALSE)</f>
        <v>#N/A</v>
      </c>
      <c r="AD62" t="e">
        <f>VLOOKUP($A62,AssignmentMatrix!$P$3:$Y$82,6,FALSE)</f>
        <v>#N/A</v>
      </c>
      <c r="AE62" t="e">
        <f>VLOOKUP($A62,AssignmentMatrix!$P$3:$Y$82,7,FALSE)</f>
        <v>#N/A</v>
      </c>
      <c r="AF62" t="e">
        <f>VLOOKUP($A62,AssignmentMatrix!$P$3:$Y$82,8,FALSE)</f>
        <v>#N/A</v>
      </c>
      <c r="AG62" t="e">
        <f>VLOOKUP($A62,AssignmentMatrix!$P$3:$Y$82,9,FALSE)</f>
        <v>#N/A</v>
      </c>
      <c r="AH62" t="e">
        <f>VLOOKUP($A62,AssignmentMatrix!$P$3:$Y$82,10,FALSE)</f>
        <v>#N/A</v>
      </c>
      <c r="AI62" t="e">
        <f>VLOOKUP($A62,AssignmentMatrix!$P$3:$Z$82,11,FALSE)</f>
        <v>#N/A</v>
      </c>
      <c r="AJ62" t="e">
        <f>VLOOKUP($A62,AssignmentMatrix!$P$3:$AB$82,12,FALSE)</f>
        <v>#N/A</v>
      </c>
    </row>
    <row r="63" spans="1:36" x14ac:dyDescent="0.35">
      <c r="A63" t="s">
        <v>58</v>
      </c>
      <c r="B63" t="e">
        <f>VLOOKUP($A63,'CCR2004'!$A$8:$E$100,3,FALSE)</f>
        <v>#N/A</v>
      </c>
      <c r="C63" t="e">
        <f>VLOOKUP($A63,'CCR2005'!$A$8:$E$100,3,FALSE)</f>
        <v>#N/A</v>
      </c>
      <c r="D63" t="e">
        <f>VLOOKUP($A63,'CCR2006'!$A$8:$E$100,3,FALSE)</f>
        <v>#N/A</v>
      </c>
      <c r="E63" t="e">
        <f>VLOOKUP($A63,'CCR2007'!$A$8:$E$100,3,FALSE)</f>
        <v>#N/A</v>
      </c>
      <c r="F63" t="e">
        <f>VLOOKUP($A63,'CCR2010'!$A$8:$E$100,3,FALSE)</f>
        <v>#N/A</v>
      </c>
      <c r="G63" t="e">
        <f>VLOOKUP($A63,'CCR2011'!$A$8:$E$100,3,FALSE)</f>
        <v>#N/A</v>
      </c>
      <c r="H63" t="e">
        <f>VLOOKUP($A63,'CCR2012'!$A$8:$E$100,3,FALSE)</f>
        <v>#N/A</v>
      </c>
      <c r="J63" t="e">
        <f>VLOOKUP($A63,'CCR2004'!$A$8:$E$100,4,FALSE)</f>
        <v>#N/A</v>
      </c>
      <c r="K63" t="e">
        <f>VLOOKUP($A63,'CCR2005'!$A$8:$E$100,4,FALSE)</f>
        <v>#N/A</v>
      </c>
      <c r="L63" t="e">
        <f>VLOOKUP($A63,'CCR2006'!$A$8:$E$100,4,FALSE)</f>
        <v>#N/A</v>
      </c>
      <c r="M63" t="e">
        <f>VLOOKUP($A63,'CCR2007'!$A$8:$E$100,4,FALSE)</f>
        <v>#N/A</v>
      </c>
      <c r="N63" t="e">
        <f>VLOOKUP($A63,'CCR2010'!$A$8:$E$100,4,FALSE)</f>
        <v>#N/A</v>
      </c>
      <c r="O63" t="e">
        <f>VLOOKUP($A63,'CCR2011'!$A$8:$E$100,4,FALSE)</f>
        <v>#N/A</v>
      </c>
      <c r="P63" t="e">
        <f>VLOOKUP($A63,'CCR2012'!$A$8:$E$100,4,FALSE)</f>
        <v>#N/A</v>
      </c>
      <c r="R63" t="e">
        <f>VLOOKUP($A63,'CCR2004'!$A$8:$E$100,5,FALSE)</f>
        <v>#N/A</v>
      </c>
      <c r="S63" t="e">
        <f>VLOOKUP($A63,'CCR2005'!$A$8:$E$100,5,FALSE)</f>
        <v>#N/A</v>
      </c>
      <c r="T63" t="e">
        <f>VLOOKUP($A63,'CCR2006'!$A$8:$E$100,5,FALSE)</f>
        <v>#N/A</v>
      </c>
      <c r="U63" t="e">
        <f>VLOOKUP($A63,'CCR2007'!$A$8:$E$100,5,FALSE)</f>
        <v>#N/A</v>
      </c>
      <c r="V63" t="e">
        <f>VLOOKUP($A63,'CCR2010'!$A$8:$E$100,5,FALSE)</f>
        <v>#N/A</v>
      </c>
      <c r="W63" t="e">
        <f>VLOOKUP($A63,'CCR2011'!$A$8:$E$100,5,FALSE)</f>
        <v>#N/A</v>
      </c>
      <c r="X63" t="e">
        <f>VLOOKUP($A63,'CCR2012'!$A$8:$E$100,5,FALSE)</f>
        <v>#N/A</v>
      </c>
      <c r="Z63" t="e">
        <f>VLOOKUP($A63,AssignmentMatrix!$P$3:$Y$82,2,FALSE)</f>
        <v>#N/A</v>
      </c>
      <c r="AA63" t="e">
        <f>VLOOKUP($A63,AssignmentMatrix!$P$3:$Y$82,3,FALSE)</f>
        <v>#N/A</v>
      </c>
      <c r="AB63" t="e">
        <f>VLOOKUP($A63,AssignmentMatrix!$P$3:$Y$82,4,FALSE)</f>
        <v>#N/A</v>
      </c>
      <c r="AC63" t="e">
        <f>VLOOKUP($A63,AssignmentMatrix!$P$3:$Y$82,5,FALSE)</f>
        <v>#N/A</v>
      </c>
      <c r="AD63" t="e">
        <f>VLOOKUP($A63,AssignmentMatrix!$P$3:$Y$82,6,FALSE)</f>
        <v>#N/A</v>
      </c>
      <c r="AE63" t="e">
        <f>VLOOKUP($A63,AssignmentMatrix!$P$3:$Y$82,7,FALSE)</f>
        <v>#N/A</v>
      </c>
      <c r="AF63" t="e">
        <f>VLOOKUP($A63,AssignmentMatrix!$P$3:$Y$82,8,FALSE)</f>
        <v>#N/A</v>
      </c>
      <c r="AG63" t="e">
        <f>VLOOKUP($A63,AssignmentMatrix!$P$3:$Y$82,9,FALSE)</f>
        <v>#N/A</v>
      </c>
      <c r="AH63" t="e">
        <f>VLOOKUP($A63,AssignmentMatrix!$P$3:$Y$82,10,FALSE)</f>
        <v>#N/A</v>
      </c>
      <c r="AI63" t="e">
        <f>VLOOKUP($A63,AssignmentMatrix!$P$3:$Z$82,11,FALSE)</f>
        <v>#N/A</v>
      </c>
      <c r="AJ63" t="e">
        <f>VLOOKUP($A63,AssignmentMatrix!$P$3:$AB$82,12,FALSE)</f>
        <v>#N/A</v>
      </c>
    </row>
    <row r="64" spans="1:36" x14ac:dyDescent="0.35">
      <c r="A64" t="s">
        <v>59</v>
      </c>
      <c r="B64" t="e">
        <f>VLOOKUP($A64,'CCR2004'!$A$8:$E$100,3,FALSE)</f>
        <v>#N/A</v>
      </c>
      <c r="C64" t="e">
        <f>VLOOKUP($A64,'CCR2005'!$A$8:$E$100,3,FALSE)</f>
        <v>#N/A</v>
      </c>
      <c r="D64" t="e">
        <f>VLOOKUP($A64,'CCR2006'!$A$8:$E$100,3,FALSE)</f>
        <v>#N/A</v>
      </c>
      <c r="E64" t="e">
        <f>VLOOKUP($A64,'CCR2007'!$A$8:$E$100,3,FALSE)</f>
        <v>#N/A</v>
      </c>
      <c r="F64" t="e">
        <f>VLOOKUP($A64,'CCR2010'!$A$8:$E$100,3,FALSE)</f>
        <v>#N/A</v>
      </c>
      <c r="G64" t="e">
        <f>VLOOKUP($A64,'CCR2011'!$A$8:$E$100,3,FALSE)</f>
        <v>#N/A</v>
      </c>
      <c r="H64" t="e">
        <f>VLOOKUP($A64,'CCR2012'!$A$8:$E$100,3,FALSE)</f>
        <v>#N/A</v>
      </c>
      <c r="J64" t="e">
        <f>VLOOKUP($A64,'CCR2004'!$A$8:$E$100,4,FALSE)</f>
        <v>#N/A</v>
      </c>
      <c r="K64" t="e">
        <f>VLOOKUP($A64,'CCR2005'!$A$8:$E$100,4,FALSE)</f>
        <v>#N/A</v>
      </c>
      <c r="L64" t="e">
        <f>VLOOKUP($A64,'CCR2006'!$A$8:$E$100,4,FALSE)</f>
        <v>#N/A</v>
      </c>
      <c r="M64" t="e">
        <f>VLOOKUP($A64,'CCR2007'!$A$8:$E$100,4,FALSE)</f>
        <v>#N/A</v>
      </c>
      <c r="N64" t="e">
        <f>VLOOKUP($A64,'CCR2010'!$A$8:$E$100,4,FALSE)</f>
        <v>#N/A</v>
      </c>
      <c r="O64" t="e">
        <f>VLOOKUP($A64,'CCR2011'!$A$8:$E$100,4,FALSE)</f>
        <v>#N/A</v>
      </c>
      <c r="P64" t="e">
        <f>VLOOKUP($A64,'CCR2012'!$A$8:$E$100,4,FALSE)</f>
        <v>#N/A</v>
      </c>
      <c r="R64" t="e">
        <f>VLOOKUP($A64,'CCR2004'!$A$8:$E$100,5,FALSE)</f>
        <v>#N/A</v>
      </c>
      <c r="S64" t="e">
        <f>VLOOKUP($A64,'CCR2005'!$A$8:$E$100,5,FALSE)</f>
        <v>#N/A</v>
      </c>
      <c r="T64" t="e">
        <f>VLOOKUP($A64,'CCR2006'!$A$8:$E$100,5,FALSE)</f>
        <v>#N/A</v>
      </c>
      <c r="U64" t="e">
        <f>VLOOKUP($A64,'CCR2007'!$A$8:$E$100,5,FALSE)</f>
        <v>#N/A</v>
      </c>
      <c r="V64" t="e">
        <f>VLOOKUP($A64,'CCR2010'!$A$8:$E$100,5,FALSE)</f>
        <v>#N/A</v>
      </c>
      <c r="W64" t="e">
        <f>VLOOKUP($A64,'CCR2011'!$A$8:$E$100,5,FALSE)</f>
        <v>#N/A</v>
      </c>
      <c r="X64" t="e">
        <f>VLOOKUP($A64,'CCR2012'!$A$8:$E$100,5,FALSE)</f>
        <v>#N/A</v>
      </c>
      <c r="Z64" t="e">
        <f>VLOOKUP($A64,AssignmentMatrix!$P$3:$Y$82,2,FALSE)</f>
        <v>#N/A</v>
      </c>
      <c r="AA64" t="e">
        <f>VLOOKUP($A64,AssignmentMatrix!$P$3:$Y$82,3,FALSE)</f>
        <v>#N/A</v>
      </c>
      <c r="AB64" t="e">
        <f>VLOOKUP($A64,AssignmentMatrix!$P$3:$Y$82,4,FALSE)</f>
        <v>#N/A</v>
      </c>
      <c r="AC64" t="e">
        <f>VLOOKUP($A64,AssignmentMatrix!$P$3:$Y$82,5,FALSE)</f>
        <v>#N/A</v>
      </c>
      <c r="AD64" t="e">
        <f>VLOOKUP($A64,AssignmentMatrix!$P$3:$Y$82,6,FALSE)</f>
        <v>#N/A</v>
      </c>
      <c r="AE64" t="e">
        <f>VLOOKUP($A64,AssignmentMatrix!$P$3:$Y$82,7,FALSE)</f>
        <v>#N/A</v>
      </c>
      <c r="AF64" t="e">
        <f>VLOOKUP($A64,AssignmentMatrix!$P$3:$Y$82,8,FALSE)</f>
        <v>#N/A</v>
      </c>
      <c r="AG64" t="e">
        <f>VLOOKUP($A64,AssignmentMatrix!$P$3:$Y$82,9,FALSE)</f>
        <v>#N/A</v>
      </c>
      <c r="AH64" t="e">
        <f>VLOOKUP($A64,AssignmentMatrix!$P$3:$Y$82,10,FALSE)</f>
        <v>#N/A</v>
      </c>
      <c r="AI64" t="e">
        <f>VLOOKUP($A64,AssignmentMatrix!$P$3:$Z$82,11,FALSE)</f>
        <v>#N/A</v>
      </c>
      <c r="AJ64" t="e">
        <f>VLOOKUP($A64,AssignmentMatrix!$P$3:$AB$82,12,FALSE)</f>
        <v>#N/A</v>
      </c>
    </row>
    <row r="65" spans="1:36" x14ac:dyDescent="0.35">
      <c r="A65" t="s">
        <v>60</v>
      </c>
      <c r="B65" t="e">
        <f>VLOOKUP($A65,'CCR2004'!$A$8:$E$100,3,FALSE)</f>
        <v>#N/A</v>
      </c>
      <c r="C65" t="e">
        <f>VLOOKUP($A65,'CCR2005'!$A$8:$E$100,3,FALSE)</f>
        <v>#N/A</v>
      </c>
      <c r="D65" t="e">
        <f>VLOOKUP($A65,'CCR2006'!$A$8:$E$100,3,FALSE)</f>
        <v>#N/A</v>
      </c>
      <c r="E65" t="e">
        <f>VLOOKUP($A65,'CCR2007'!$A$8:$E$100,3,FALSE)</f>
        <v>#N/A</v>
      </c>
      <c r="F65" t="e">
        <f>VLOOKUP($A65,'CCR2010'!$A$8:$E$100,3,FALSE)</f>
        <v>#N/A</v>
      </c>
      <c r="G65" t="e">
        <f>VLOOKUP($A65,'CCR2011'!$A$8:$E$100,3,FALSE)</f>
        <v>#N/A</v>
      </c>
      <c r="H65" t="e">
        <f>VLOOKUP($A65,'CCR2012'!$A$8:$E$100,3,FALSE)</f>
        <v>#N/A</v>
      </c>
      <c r="J65" t="e">
        <f>VLOOKUP($A65,'CCR2004'!$A$8:$E$100,4,FALSE)</f>
        <v>#N/A</v>
      </c>
      <c r="K65" t="e">
        <f>VLOOKUP($A65,'CCR2005'!$A$8:$E$100,4,FALSE)</f>
        <v>#N/A</v>
      </c>
      <c r="L65" t="e">
        <f>VLOOKUP($A65,'CCR2006'!$A$8:$E$100,4,FALSE)</f>
        <v>#N/A</v>
      </c>
      <c r="M65" t="e">
        <f>VLOOKUP($A65,'CCR2007'!$A$8:$E$100,4,FALSE)</f>
        <v>#N/A</v>
      </c>
      <c r="N65" t="e">
        <f>VLOOKUP($A65,'CCR2010'!$A$8:$E$100,4,FALSE)</f>
        <v>#N/A</v>
      </c>
      <c r="O65" t="e">
        <f>VLOOKUP($A65,'CCR2011'!$A$8:$E$100,4,FALSE)</f>
        <v>#N/A</v>
      </c>
      <c r="P65" t="e">
        <f>VLOOKUP($A65,'CCR2012'!$A$8:$E$100,4,FALSE)</f>
        <v>#N/A</v>
      </c>
      <c r="R65" t="e">
        <f>VLOOKUP($A65,'CCR2004'!$A$8:$E$100,5,FALSE)</f>
        <v>#N/A</v>
      </c>
      <c r="S65" t="e">
        <f>VLOOKUP($A65,'CCR2005'!$A$8:$E$100,5,FALSE)</f>
        <v>#N/A</v>
      </c>
      <c r="T65" t="e">
        <f>VLOOKUP($A65,'CCR2006'!$A$8:$E$100,5,FALSE)</f>
        <v>#N/A</v>
      </c>
      <c r="U65" t="e">
        <f>VLOOKUP($A65,'CCR2007'!$A$8:$E$100,5,FALSE)</f>
        <v>#N/A</v>
      </c>
      <c r="V65" t="e">
        <f>VLOOKUP($A65,'CCR2010'!$A$8:$E$100,5,FALSE)</f>
        <v>#N/A</v>
      </c>
      <c r="W65" t="e">
        <f>VLOOKUP($A65,'CCR2011'!$A$8:$E$100,5,FALSE)</f>
        <v>#N/A</v>
      </c>
      <c r="X65" t="e">
        <f>VLOOKUP($A65,'CCR2012'!$A$8:$E$100,5,FALSE)</f>
        <v>#N/A</v>
      </c>
      <c r="Z65" t="e">
        <f>VLOOKUP($A65,AssignmentMatrix!$P$3:$Y$82,2,FALSE)</f>
        <v>#N/A</v>
      </c>
      <c r="AA65" t="e">
        <f>VLOOKUP($A65,AssignmentMatrix!$P$3:$Y$82,3,FALSE)</f>
        <v>#N/A</v>
      </c>
      <c r="AB65" t="e">
        <f>VLOOKUP($A65,AssignmentMatrix!$P$3:$Y$82,4,FALSE)</f>
        <v>#N/A</v>
      </c>
      <c r="AC65" t="e">
        <f>VLOOKUP($A65,AssignmentMatrix!$P$3:$Y$82,5,FALSE)</f>
        <v>#N/A</v>
      </c>
      <c r="AD65" t="e">
        <f>VLOOKUP($A65,AssignmentMatrix!$P$3:$Y$82,6,FALSE)</f>
        <v>#N/A</v>
      </c>
      <c r="AE65" t="e">
        <f>VLOOKUP($A65,AssignmentMatrix!$P$3:$Y$82,7,FALSE)</f>
        <v>#N/A</v>
      </c>
      <c r="AF65" t="e">
        <f>VLOOKUP($A65,AssignmentMatrix!$P$3:$Y$82,8,FALSE)</f>
        <v>#N/A</v>
      </c>
      <c r="AG65" t="e">
        <f>VLOOKUP($A65,AssignmentMatrix!$P$3:$Y$82,9,FALSE)</f>
        <v>#N/A</v>
      </c>
      <c r="AH65" t="e">
        <f>VLOOKUP($A65,AssignmentMatrix!$P$3:$Y$82,10,FALSE)</f>
        <v>#N/A</v>
      </c>
      <c r="AI65" t="e">
        <f>VLOOKUP($A65,AssignmentMatrix!$P$3:$Z$82,11,FALSE)</f>
        <v>#N/A</v>
      </c>
      <c r="AJ65" t="e">
        <f>VLOOKUP($A65,AssignmentMatrix!$P$3:$AB$82,12,FALSE)</f>
        <v>#N/A</v>
      </c>
    </row>
    <row r="66" spans="1:36" x14ac:dyDescent="0.35">
      <c r="A66" t="s">
        <v>61</v>
      </c>
      <c r="B66" t="e">
        <f>VLOOKUP($A66,'CCR2004'!$A$8:$E$100,3,FALSE)</f>
        <v>#N/A</v>
      </c>
      <c r="C66" t="e">
        <f>VLOOKUP($A66,'CCR2005'!$A$8:$E$100,3,FALSE)</f>
        <v>#N/A</v>
      </c>
      <c r="D66" t="e">
        <f>VLOOKUP($A66,'CCR2006'!$A$8:$E$100,3,FALSE)</f>
        <v>#N/A</v>
      </c>
      <c r="E66" t="e">
        <f>VLOOKUP($A66,'CCR2007'!$A$8:$E$100,3,FALSE)</f>
        <v>#N/A</v>
      </c>
      <c r="F66" t="e">
        <f>VLOOKUP($A66,'CCR2010'!$A$8:$E$100,3,FALSE)</f>
        <v>#N/A</v>
      </c>
      <c r="G66" t="e">
        <f>VLOOKUP($A66,'CCR2011'!$A$8:$E$100,3,FALSE)</f>
        <v>#N/A</v>
      </c>
      <c r="H66" t="e">
        <f>VLOOKUP($A66,'CCR2012'!$A$8:$E$100,3,FALSE)</f>
        <v>#N/A</v>
      </c>
      <c r="J66" t="e">
        <f>VLOOKUP($A66,'CCR2004'!$A$8:$E$100,4,FALSE)</f>
        <v>#N/A</v>
      </c>
      <c r="K66" t="e">
        <f>VLOOKUP($A66,'CCR2005'!$A$8:$E$100,4,FALSE)</f>
        <v>#N/A</v>
      </c>
      <c r="L66" t="e">
        <f>VLOOKUP($A66,'CCR2006'!$A$8:$E$100,4,FALSE)</f>
        <v>#N/A</v>
      </c>
      <c r="M66" t="e">
        <f>VLOOKUP($A66,'CCR2007'!$A$8:$E$100,4,FALSE)</f>
        <v>#N/A</v>
      </c>
      <c r="N66" t="e">
        <f>VLOOKUP($A66,'CCR2010'!$A$8:$E$100,4,FALSE)</f>
        <v>#N/A</v>
      </c>
      <c r="O66" t="e">
        <f>VLOOKUP($A66,'CCR2011'!$A$8:$E$100,4,FALSE)</f>
        <v>#N/A</v>
      </c>
      <c r="P66" t="e">
        <f>VLOOKUP($A66,'CCR2012'!$A$8:$E$100,4,FALSE)</f>
        <v>#N/A</v>
      </c>
      <c r="R66" t="e">
        <f>VLOOKUP($A66,'CCR2004'!$A$8:$E$100,5,FALSE)</f>
        <v>#N/A</v>
      </c>
      <c r="S66" t="e">
        <f>VLOOKUP($A66,'CCR2005'!$A$8:$E$100,5,FALSE)</f>
        <v>#N/A</v>
      </c>
      <c r="T66" t="e">
        <f>VLOOKUP($A66,'CCR2006'!$A$8:$E$100,5,FALSE)</f>
        <v>#N/A</v>
      </c>
      <c r="U66" t="e">
        <f>VLOOKUP($A66,'CCR2007'!$A$8:$E$100,5,FALSE)</f>
        <v>#N/A</v>
      </c>
      <c r="V66" t="e">
        <f>VLOOKUP($A66,'CCR2010'!$A$8:$E$100,5,FALSE)</f>
        <v>#N/A</v>
      </c>
      <c r="W66" t="e">
        <f>VLOOKUP($A66,'CCR2011'!$A$8:$E$100,5,FALSE)</f>
        <v>#N/A</v>
      </c>
      <c r="X66" t="e">
        <f>VLOOKUP($A66,'CCR2012'!$A$8:$E$100,5,FALSE)</f>
        <v>#N/A</v>
      </c>
      <c r="Z66" t="e">
        <f>VLOOKUP($A66,AssignmentMatrix!$P$3:$Y$82,2,FALSE)</f>
        <v>#N/A</v>
      </c>
      <c r="AA66" t="e">
        <f>VLOOKUP($A66,AssignmentMatrix!$P$3:$Y$82,3,FALSE)</f>
        <v>#N/A</v>
      </c>
      <c r="AB66" t="e">
        <f>VLOOKUP($A66,AssignmentMatrix!$P$3:$Y$82,4,FALSE)</f>
        <v>#N/A</v>
      </c>
      <c r="AC66" t="e">
        <f>VLOOKUP($A66,AssignmentMatrix!$P$3:$Y$82,5,FALSE)</f>
        <v>#N/A</v>
      </c>
      <c r="AD66" t="e">
        <f>VLOOKUP($A66,AssignmentMatrix!$P$3:$Y$82,6,FALSE)</f>
        <v>#N/A</v>
      </c>
      <c r="AE66" t="e">
        <f>VLOOKUP($A66,AssignmentMatrix!$P$3:$Y$82,7,FALSE)</f>
        <v>#N/A</v>
      </c>
      <c r="AF66" t="e">
        <f>VLOOKUP($A66,AssignmentMatrix!$P$3:$Y$82,8,FALSE)</f>
        <v>#N/A</v>
      </c>
      <c r="AG66" t="e">
        <f>VLOOKUP($A66,AssignmentMatrix!$P$3:$Y$82,9,FALSE)</f>
        <v>#N/A</v>
      </c>
      <c r="AH66" t="e">
        <f>VLOOKUP($A66,AssignmentMatrix!$P$3:$Y$82,10,FALSE)</f>
        <v>#N/A</v>
      </c>
      <c r="AI66" t="e">
        <f>VLOOKUP($A66,AssignmentMatrix!$P$3:$Z$82,11,FALSE)</f>
        <v>#N/A</v>
      </c>
      <c r="AJ66" t="e">
        <f>VLOOKUP($A66,AssignmentMatrix!$P$3:$AB$82,12,FALSE)</f>
        <v>#N/A</v>
      </c>
    </row>
    <row r="67" spans="1:36" x14ac:dyDescent="0.35">
      <c r="A67" t="s">
        <v>62</v>
      </c>
      <c r="B67" t="e">
        <f>VLOOKUP($A67,'CCR2004'!$A$8:$E$100,3,FALSE)</f>
        <v>#N/A</v>
      </c>
      <c r="C67" t="e">
        <f>VLOOKUP($A67,'CCR2005'!$A$8:$E$100,3,FALSE)</f>
        <v>#N/A</v>
      </c>
      <c r="D67" t="e">
        <f>VLOOKUP($A67,'CCR2006'!$A$8:$E$100,3,FALSE)</f>
        <v>#N/A</v>
      </c>
      <c r="E67" t="e">
        <f>VLOOKUP($A67,'CCR2007'!$A$8:$E$100,3,FALSE)</f>
        <v>#N/A</v>
      </c>
      <c r="F67" t="e">
        <f>VLOOKUP($A67,'CCR2010'!$A$8:$E$100,3,FALSE)</f>
        <v>#N/A</v>
      </c>
      <c r="G67" t="e">
        <f>VLOOKUP($A67,'CCR2011'!$A$8:$E$100,3,FALSE)</f>
        <v>#N/A</v>
      </c>
      <c r="H67" t="e">
        <f>VLOOKUP($A67,'CCR2012'!$A$8:$E$100,3,FALSE)</f>
        <v>#N/A</v>
      </c>
      <c r="J67" t="e">
        <f>VLOOKUP($A67,'CCR2004'!$A$8:$E$100,4,FALSE)</f>
        <v>#N/A</v>
      </c>
      <c r="K67" t="e">
        <f>VLOOKUP($A67,'CCR2005'!$A$8:$E$100,4,FALSE)</f>
        <v>#N/A</v>
      </c>
      <c r="L67" t="e">
        <f>VLOOKUP($A67,'CCR2006'!$A$8:$E$100,4,FALSE)</f>
        <v>#N/A</v>
      </c>
      <c r="M67" t="e">
        <f>VLOOKUP($A67,'CCR2007'!$A$8:$E$100,4,FALSE)</f>
        <v>#N/A</v>
      </c>
      <c r="N67" t="e">
        <f>VLOOKUP($A67,'CCR2010'!$A$8:$E$100,4,FALSE)</f>
        <v>#N/A</v>
      </c>
      <c r="O67" t="e">
        <f>VLOOKUP($A67,'CCR2011'!$A$8:$E$100,4,FALSE)</f>
        <v>#N/A</v>
      </c>
      <c r="P67" t="e">
        <f>VLOOKUP($A67,'CCR2012'!$A$8:$E$100,4,FALSE)</f>
        <v>#N/A</v>
      </c>
      <c r="R67" t="e">
        <f>VLOOKUP($A67,'CCR2004'!$A$8:$E$100,5,FALSE)</f>
        <v>#N/A</v>
      </c>
      <c r="S67" t="e">
        <f>VLOOKUP($A67,'CCR2005'!$A$8:$E$100,5,FALSE)</f>
        <v>#N/A</v>
      </c>
      <c r="T67" t="e">
        <f>VLOOKUP($A67,'CCR2006'!$A$8:$E$100,5,FALSE)</f>
        <v>#N/A</v>
      </c>
      <c r="U67" t="e">
        <f>VLOOKUP($A67,'CCR2007'!$A$8:$E$100,5,FALSE)</f>
        <v>#N/A</v>
      </c>
      <c r="V67" t="e">
        <f>VLOOKUP($A67,'CCR2010'!$A$8:$E$100,5,FALSE)</f>
        <v>#N/A</v>
      </c>
      <c r="W67" t="e">
        <f>VLOOKUP($A67,'CCR2011'!$A$8:$E$100,5,FALSE)</f>
        <v>#N/A</v>
      </c>
      <c r="X67" t="e">
        <f>VLOOKUP($A67,'CCR2012'!$A$8:$E$100,5,FALSE)</f>
        <v>#N/A</v>
      </c>
      <c r="Z67" t="e">
        <f>VLOOKUP($A67,AssignmentMatrix!$P$3:$Y$82,2,FALSE)</f>
        <v>#N/A</v>
      </c>
      <c r="AA67" t="e">
        <f>VLOOKUP($A67,AssignmentMatrix!$P$3:$Y$82,3,FALSE)</f>
        <v>#N/A</v>
      </c>
      <c r="AB67" t="e">
        <f>VLOOKUP($A67,AssignmentMatrix!$P$3:$Y$82,4,FALSE)</f>
        <v>#N/A</v>
      </c>
      <c r="AC67" t="e">
        <f>VLOOKUP($A67,AssignmentMatrix!$P$3:$Y$82,5,FALSE)</f>
        <v>#N/A</v>
      </c>
      <c r="AD67" t="e">
        <f>VLOOKUP($A67,AssignmentMatrix!$P$3:$Y$82,6,FALSE)</f>
        <v>#N/A</v>
      </c>
      <c r="AE67" t="e">
        <f>VLOOKUP($A67,AssignmentMatrix!$P$3:$Y$82,7,FALSE)</f>
        <v>#N/A</v>
      </c>
      <c r="AF67" t="e">
        <f>VLOOKUP($A67,AssignmentMatrix!$P$3:$Y$82,8,FALSE)</f>
        <v>#N/A</v>
      </c>
      <c r="AG67" t="e">
        <f>VLOOKUP($A67,AssignmentMatrix!$P$3:$Y$82,9,FALSE)</f>
        <v>#N/A</v>
      </c>
      <c r="AH67" t="e">
        <f>VLOOKUP($A67,AssignmentMatrix!$P$3:$Y$82,10,FALSE)</f>
        <v>#N/A</v>
      </c>
      <c r="AI67" t="e">
        <f>VLOOKUP($A67,AssignmentMatrix!$P$3:$Z$82,11,FALSE)</f>
        <v>#N/A</v>
      </c>
      <c r="AJ67" t="e">
        <f>VLOOKUP($A67,AssignmentMatrix!$P$3:$AB$82,12,FALSE)</f>
        <v>#N/A</v>
      </c>
    </row>
    <row r="68" spans="1:36" x14ac:dyDescent="0.35">
      <c r="A68" t="s">
        <v>63</v>
      </c>
      <c r="B68" t="e">
        <f>VLOOKUP($A68,'CCR2004'!$A$8:$E$100,3,FALSE)</f>
        <v>#N/A</v>
      </c>
      <c r="C68" t="e">
        <f>VLOOKUP($A68,'CCR2005'!$A$8:$E$100,3,FALSE)</f>
        <v>#N/A</v>
      </c>
      <c r="D68" t="e">
        <f>VLOOKUP($A68,'CCR2006'!$A$8:$E$100,3,FALSE)</f>
        <v>#N/A</v>
      </c>
      <c r="E68" t="e">
        <f>VLOOKUP($A68,'CCR2007'!$A$8:$E$100,3,FALSE)</f>
        <v>#N/A</v>
      </c>
      <c r="F68" t="e">
        <f>VLOOKUP($A68,'CCR2010'!$A$8:$E$100,3,FALSE)</f>
        <v>#N/A</v>
      </c>
      <c r="G68" t="e">
        <f>VLOOKUP($A68,'CCR2011'!$A$8:$E$100,3,FALSE)</f>
        <v>#N/A</v>
      </c>
      <c r="H68" t="e">
        <f>VLOOKUP($A68,'CCR2012'!$A$8:$E$100,3,FALSE)</f>
        <v>#N/A</v>
      </c>
      <c r="J68" t="e">
        <f>VLOOKUP($A68,'CCR2004'!$A$8:$E$100,4,FALSE)</f>
        <v>#N/A</v>
      </c>
      <c r="K68" t="e">
        <f>VLOOKUP($A68,'CCR2005'!$A$8:$E$100,4,FALSE)</f>
        <v>#N/A</v>
      </c>
      <c r="L68" t="e">
        <f>VLOOKUP($A68,'CCR2006'!$A$8:$E$100,4,FALSE)</f>
        <v>#N/A</v>
      </c>
      <c r="M68" t="e">
        <f>VLOOKUP($A68,'CCR2007'!$A$8:$E$100,4,FALSE)</f>
        <v>#N/A</v>
      </c>
      <c r="N68" t="e">
        <f>VLOOKUP($A68,'CCR2010'!$A$8:$E$100,4,FALSE)</f>
        <v>#N/A</v>
      </c>
      <c r="O68" t="e">
        <f>VLOOKUP($A68,'CCR2011'!$A$8:$E$100,4,FALSE)</f>
        <v>#N/A</v>
      </c>
      <c r="P68" t="e">
        <f>VLOOKUP($A68,'CCR2012'!$A$8:$E$100,4,FALSE)</f>
        <v>#N/A</v>
      </c>
      <c r="R68" t="e">
        <f>VLOOKUP($A68,'CCR2004'!$A$8:$E$100,5,FALSE)</f>
        <v>#N/A</v>
      </c>
      <c r="S68" t="e">
        <f>VLOOKUP($A68,'CCR2005'!$A$8:$E$100,5,FALSE)</f>
        <v>#N/A</v>
      </c>
      <c r="T68" t="e">
        <f>VLOOKUP($A68,'CCR2006'!$A$8:$E$100,5,FALSE)</f>
        <v>#N/A</v>
      </c>
      <c r="U68" t="e">
        <f>VLOOKUP($A68,'CCR2007'!$A$8:$E$100,5,FALSE)</f>
        <v>#N/A</v>
      </c>
      <c r="V68" t="e">
        <f>VLOOKUP($A68,'CCR2010'!$A$8:$E$100,5,FALSE)</f>
        <v>#N/A</v>
      </c>
      <c r="W68" t="e">
        <f>VLOOKUP($A68,'CCR2011'!$A$8:$E$100,5,FALSE)</f>
        <v>#N/A</v>
      </c>
      <c r="X68" t="e">
        <f>VLOOKUP($A68,'CCR2012'!$A$8:$E$100,5,FALSE)</f>
        <v>#N/A</v>
      </c>
      <c r="Z68" t="e">
        <f>VLOOKUP($A68,AssignmentMatrix!$P$3:$Y$82,2,FALSE)</f>
        <v>#N/A</v>
      </c>
      <c r="AA68" t="e">
        <f>VLOOKUP($A68,AssignmentMatrix!$P$3:$Y$82,3,FALSE)</f>
        <v>#N/A</v>
      </c>
      <c r="AB68" t="e">
        <f>VLOOKUP($A68,AssignmentMatrix!$P$3:$Y$82,4,FALSE)</f>
        <v>#N/A</v>
      </c>
      <c r="AC68" t="e">
        <f>VLOOKUP($A68,AssignmentMatrix!$P$3:$Y$82,5,FALSE)</f>
        <v>#N/A</v>
      </c>
      <c r="AD68" t="e">
        <f>VLOOKUP($A68,AssignmentMatrix!$P$3:$Y$82,6,FALSE)</f>
        <v>#N/A</v>
      </c>
      <c r="AE68" t="e">
        <f>VLOOKUP($A68,AssignmentMatrix!$P$3:$Y$82,7,FALSE)</f>
        <v>#N/A</v>
      </c>
      <c r="AF68" t="e">
        <f>VLOOKUP($A68,AssignmentMatrix!$P$3:$Y$82,8,FALSE)</f>
        <v>#N/A</v>
      </c>
      <c r="AG68" t="e">
        <f>VLOOKUP($A68,AssignmentMatrix!$P$3:$Y$82,9,FALSE)</f>
        <v>#N/A</v>
      </c>
      <c r="AH68" t="e">
        <f>VLOOKUP($A68,AssignmentMatrix!$P$3:$Y$82,10,FALSE)</f>
        <v>#N/A</v>
      </c>
      <c r="AI68" t="e">
        <f>VLOOKUP($A68,AssignmentMatrix!$P$3:$Z$82,11,FALSE)</f>
        <v>#N/A</v>
      </c>
      <c r="AJ68" t="e">
        <f>VLOOKUP($A68,AssignmentMatrix!$P$3:$AB$82,12,FALSE)</f>
        <v>#N/A</v>
      </c>
    </row>
    <row r="69" spans="1:36" x14ac:dyDescent="0.35">
      <c r="A69" t="s">
        <v>64</v>
      </c>
      <c r="B69" t="e">
        <f>VLOOKUP($A69,'CCR2004'!$A$8:$E$100,3,FALSE)</f>
        <v>#N/A</v>
      </c>
      <c r="C69">
        <f>VLOOKUP($A69,'CCR2005'!$A$8:$E$100,3,FALSE)</f>
        <v>0.39761904761904759</v>
      </c>
      <c r="D69" t="e">
        <f>VLOOKUP($A69,'CCR2006'!$A$8:$E$100,3,FALSE)</f>
        <v>#N/A</v>
      </c>
      <c r="E69">
        <f>VLOOKUP($A69,'CCR2007'!$A$8:$E$100,3,FALSE)</f>
        <v>0.42284863945578233</v>
      </c>
      <c r="F69" t="e">
        <f>VLOOKUP($A69,'CCR2010'!$A$8:$E$100,3,FALSE)</f>
        <v>#N/A</v>
      </c>
      <c r="G69">
        <f>VLOOKUP($A69,'CCR2011'!$A$8:$E$100,3,FALSE)</f>
        <v>0.39244021428571429</v>
      </c>
      <c r="H69" t="e">
        <f>VLOOKUP($A69,'CCR2012'!$A$8:$E$100,3,FALSE)</f>
        <v>#N/A</v>
      </c>
      <c r="J69" t="e">
        <f>VLOOKUP($A69,'CCR2004'!$A$8:$E$100,4,FALSE)</f>
        <v>#N/A</v>
      </c>
      <c r="K69">
        <f>VLOOKUP($A69,'CCR2005'!$A$8:$E$100,4,FALSE)</f>
        <v>0.34285714285714286</v>
      </c>
      <c r="L69" t="e">
        <f>VLOOKUP($A69,'CCR2006'!$A$8:$E$100,4,FALSE)</f>
        <v>#N/A</v>
      </c>
      <c r="M69">
        <f>VLOOKUP($A69,'CCR2007'!$A$8:$E$100,4,FALSE)</f>
        <v>0.39142857142857146</v>
      </c>
      <c r="N69" t="e">
        <f>VLOOKUP($A69,'CCR2010'!$A$8:$E$100,4,FALSE)</f>
        <v>#N/A</v>
      </c>
      <c r="O69">
        <f>VLOOKUP($A69,'CCR2011'!$A$8:$E$100,4,FALSE)</f>
        <v>0.35595235714285717</v>
      </c>
      <c r="P69" t="e">
        <f>VLOOKUP($A69,'CCR2012'!$A$8:$E$100,4,FALSE)</f>
        <v>#N/A</v>
      </c>
      <c r="R69" t="e">
        <f>VLOOKUP($A69,'CCR2004'!$A$8:$E$100,5,FALSE)</f>
        <v>#N/A</v>
      </c>
      <c r="S69">
        <f>VLOOKUP($A69,'CCR2005'!$A$8:$E$100,5,FALSE)</f>
        <v>0.36904761904761907</v>
      </c>
      <c r="T69" t="e">
        <f>VLOOKUP($A69,'CCR2006'!$A$8:$E$100,5,FALSE)</f>
        <v>#N/A</v>
      </c>
      <c r="U69">
        <f>VLOOKUP($A69,'CCR2007'!$A$8:$E$100,5,FALSE)</f>
        <v>0.37831632653061226</v>
      </c>
      <c r="V69" t="e">
        <f>VLOOKUP($A69,'CCR2010'!$A$8:$E$100,5,FALSE)</f>
        <v>#N/A</v>
      </c>
      <c r="W69">
        <f>VLOOKUP($A69,'CCR2011'!$A$8:$E$100,5,FALSE)</f>
        <v>0.36607107142857143</v>
      </c>
      <c r="X69" t="e">
        <f>VLOOKUP($A69,'CCR2012'!$A$8:$E$100,5,FALSE)</f>
        <v>#N/A</v>
      </c>
      <c r="Z69" t="str">
        <f>VLOOKUP($A69,AssignmentMatrix!$P$3:$Y$82,2,FALSE)</f>
        <v>..</v>
      </c>
      <c r="AA69">
        <f>VLOOKUP($A69,AssignmentMatrix!$P$3:$Y$82,3,FALSE)</f>
        <v>2005</v>
      </c>
      <c r="AB69">
        <f>VLOOKUP($A69,AssignmentMatrix!$P$3:$Y$82,4,FALSE)</f>
        <v>2007</v>
      </c>
      <c r="AC69">
        <f>VLOOKUP($A69,AssignmentMatrix!$P$3:$Y$82,5,FALSE)</f>
        <v>2007</v>
      </c>
      <c r="AD69">
        <f>VLOOKUP($A69,AssignmentMatrix!$P$3:$Y$82,6,FALSE)</f>
        <v>2011</v>
      </c>
      <c r="AE69">
        <f>VLOOKUP($A69,AssignmentMatrix!$P$3:$Y$82,7,FALSE)</f>
        <v>2011</v>
      </c>
      <c r="AF69">
        <f>VLOOKUP($A69,AssignmentMatrix!$P$3:$Y$82,8,FALSE)</f>
        <v>2011</v>
      </c>
      <c r="AG69">
        <f>VLOOKUP($A69,AssignmentMatrix!$P$3:$Y$82,9,FALSE)</f>
        <v>2011</v>
      </c>
      <c r="AH69">
        <f>VLOOKUP($A69,AssignmentMatrix!$P$3:$Y$82,10,FALSE)</f>
        <v>2011</v>
      </c>
      <c r="AI69">
        <f>VLOOKUP($A69,AssignmentMatrix!$P$3:$Z$82,11,FALSE)</f>
        <v>2011</v>
      </c>
      <c r="AJ69">
        <f>VLOOKUP($A69,AssignmentMatrix!$P$3:$AB$82,12,FALSE)</f>
        <v>2011</v>
      </c>
    </row>
    <row r="70" spans="1:36" x14ac:dyDescent="0.35">
      <c r="A70" t="s">
        <v>65</v>
      </c>
      <c r="B70" t="e">
        <f>VLOOKUP($A70,'CCR2004'!$A$8:$E$100,3,FALSE)</f>
        <v>#N/A</v>
      </c>
      <c r="C70">
        <f>VLOOKUP($A70,'CCR2005'!$A$8:$E$100,3,FALSE)</f>
        <v>0.55952380952380953</v>
      </c>
      <c r="D70" t="e">
        <f>VLOOKUP($A70,'CCR2006'!$A$8:$E$100,3,FALSE)</f>
        <v>#N/A</v>
      </c>
      <c r="E70">
        <f>VLOOKUP($A70,'CCR2007'!$A$8:$E$100,3,FALSE)</f>
        <v>0.5893367346938776</v>
      </c>
      <c r="F70" t="e">
        <f>VLOOKUP($A70,'CCR2010'!$A$8:$E$100,3,FALSE)</f>
        <v>#N/A</v>
      </c>
      <c r="G70">
        <f>VLOOKUP($A70,'CCR2011'!$A$8:$E$100,3,FALSE)</f>
        <v>0.57286892857142857</v>
      </c>
      <c r="H70" t="e">
        <f>VLOOKUP($A70,'CCR2012'!$A$8:$E$100,3,FALSE)</f>
        <v>#N/A</v>
      </c>
      <c r="J70" t="e">
        <f>VLOOKUP($A70,'CCR2004'!$A$8:$E$100,4,FALSE)</f>
        <v>#N/A</v>
      </c>
      <c r="K70">
        <f>VLOOKUP($A70,'CCR2005'!$A$8:$E$100,4,FALSE)</f>
        <v>0.45238095238095244</v>
      </c>
      <c r="L70" t="e">
        <f>VLOOKUP($A70,'CCR2006'!$A$8:$E$100,4,FALSE)</f>
        <v>#N/A</v>
      </c>
      <c r="M70">
        <f>VLOOKUP($A70,'CCR2007'!$A$8:$E$100,4,FALSE)</f>
        <v>0.45904761904761904</v>
      </c>
      <c r="N70" t="e">
        <f>VLOOKUP($A70,'CCR2010'!$A$8:$E$100,4,FALSE)</f>
        <v>#N/A</v>
      </c>
      <c r="O70">
        <f>VLOOKUP($A70,'CCR2011'!$A$8:$E$100,4,FALSE)</f>
        <v>0.43214285714285711</v>
      </c>
      <c r="P70" t="e">
        <f>VLOOKUP($A70,'CCR2012'!$A$8:$E$100,4,FALSE)</f>
        <v>#N/A</v>
      </c>
      <c r="R70" t="e">
        <f>VLOOKUP($A70,'CCR2004'!$A$8:$E$100,5,FALSE)</f>
        <v>#N/A</v>
      </c>
      <c r="S70">
        <f>VLOOKUP($A70,'CCR2005'!$A$8:$E$100,5,FALSE)</f>
        <v>0.48154761904761906</v>
      </c>
      <c r="T70" t="e">
        <f>VLOOKUP($A70,'CCR2006'!$A$8:$E$100,5,FALSE)</f>
        <v>#N/A</v>
      </c>
      <c r="U70">
        <f>VLOOKUP($A70,'CCR2007'!$A$8:$E$100,5,FALSE)</f>
        <v>0.43622448979591838</v>
      </c>
      <c r="V70" t="e">
        <f>VLOOKUP($A70,'CCR2010'!$A$8:$E$100,5,FALSE)</f>
        <v>#N/A</v>
      </c>
      <c r="W70">
        <f>VLOOKUP($A70,'CCR2011'!$A$8:$E$100,5,FALSE)</f>
        <v>0.42726178571428575</v>
      </c>
      <c r="X70" t="e">
        <f>VLOOKUP($A70,'CCR2012'!$A$8:$E$100,5,FALSE)</f>
        <v>#N/A</v>
      </c>
      <c r="Z70" t="str">
        <f>VLOOKUP($A70,AssignmentMatrix!$P$3:$Y$82,2,FALSE)</f>
        <v>..</v>
      </c>
      <c r="AA70">
        <f>VLOOKUP($A70,AssignmentMatrix!$P$3:$Y$82,3,FALSE)</f>
        <v>2005</v>
      </c>
      <c r="AB70">
        <f>VLOOKUP($A70,AssignmentMatrix!$P$3:$Y$82,4,FALSE)</f>
        <v>2007</v>
      </c>
      <c r="AC70">
        <f>VLOOKUP($A70,AssignmentMatrix!$P$3:$Y$82,5,FALSE)</f>
        <v>2007</v>
      </c>
      <c r="AD70">
        <f>VLOOKUP($A70,AssignmentMatrix!$P$3:$Y$82,6,FALSE)</f>
        <v>2011</v>
      </c>
      <c r="AE70">
        <f>VLOOKUP($A70,AssignmentMatrix!$P$3:$Y$82,7,FALSE)</f>
        <v>2011</v>
      </c>
      <c r="AF70">
        <f>VLOOKUP($A70,AssignmentMatrix!$P$3:$Y$82,8,FALSE)</f>
        <v>2011</v>
      </c>
      <c r="AG70">
        <f>VLOOKUP($A70,AssignmentMatrix!$P$3:$Y$82,9,FALSE)</f>
        <v>2011</v>
      </c>
      <c r="AH70">
        <f>VLOOKUP($A70,AssignmentMatrix!$P$3:$Y$82,10,FALSE)</f>
        <v>2011</v>
      </c>
      <c r="AI70">
        <f>VLOOKUP($A70,AssignmentMatrix!$P$3:$Z$82,11,FALSE)</f>
        <v>2011</v>
      </c>
      <c r="AJ70">
        <f>VLOOKUP($A70,AssignmentMatrix!$P$3:$AB$82,12,FALSE)</f>
        <v>2011</v>
      </c>
    </row>
    <row r="71" spans="1:36" x14ac:dyDescent="0.35">
      <c r="A71" t="s">
        <v>66</v>
      </c>
      <c r="B71" t="e">
        <f>VLOOKUP($A71,'CCR2004'!$A$8:$E$100,3,FALSE)</f>
        <v>#N/A</v>
      </c>
      <c r="C71">
        <f>VLOOKUP($A71,'CCR2005'!$A$8:$E$100,3,FALSE)</f>
        <v>0.33630952380952384</v>
      </c>
      <c r="D71" t="e">
        <f>VLOOKUP($A71,'CCR2006'!$A$8:$E$100,3,FALSE)</f>
        <v>#N/A</v>
      </c>
      <c r="E71">
        <f>VLOOKUP($A71,'CCR2007'!$A$8:$E$100,3,FALSE)</f>
        <v>0.28073129251700679</v>
      </c>
      <c r="F71" t="e">
        <f>VLOOKUP($A71,'CCR2010'!$A$8:$E$100,3,FALSE)</f>
        <v>#N/A</v>
      </c>
      <c r="G71">
        <f>VLOOKUP($A71,'CCR2011'!$A$8:$E$100,3,FALSE)</f>
        <v>0.25358317857142854</v>
      </c>
      <c r="H71">
        <f>VLOOKUP($A71,'CCR2012'!$A$8:$E$100,3,FALSE)</f>
        <v>0.32916666666666666</v>
      </c>
      <c r="J71" t="e">
        <f>VLOOKUP($A71,'CCR2004'!$A$8:$E$100,4,FALSE)</f>
        <v>#N/A</v>
      </c>
      <c r="K71">
        <f>VLOOKUP($A71,'CCR2005'!$A$8:$E$100,4,FALSE)</f>
        <v>0.41904761904761906</v>
      </c>
      <c r="L71" t="e">
        <f>VLOOKUP($A71,'CCR2006'!$A$8:$E$100,4,FALSE)</f>
        <v>#N/A</v>
      </c>
      <c r="M71">
        <f>VLOOKUP($A71,'CCR2007'!$A$8:$E$100,4,FALSE)</f>
        <v>0.3780952380952381</v>
      </c>
      <c r="N71" t="e">
        <f>VLOOKUP($A71,'CCR2010'!$A$8:$E$100,4,FALSE)</f>
        <v>#N/A</v>
      </c>
      <c r="O71">
        <f>VLOOKUP($A71,'CCR2011'!$A$8:$E$100,4,FALSE)</f>
        <v>0.38333321428571432</v>
      </c>
      <c r="P71">
        <f>VLOOKUP($A71,'CCR2012'!$A$8:$E$100,4,FALSE)</f>
        <v>0.38333333333333336</v>
      </c>
      <c r="R71" t="e">
        <f>VLOOKUP($A71,'CCR2004'!$A$8:$E$100,5,FALSE)</f>
        <v>#N/A</v>
      </c>
      <c r="S71">
        <f>VLOOKUP($A71,'CCR2005'!$A$8:$E$100,5,FALSE)</f>
        <v>0.24345238095238095</v>
      </c>
      <c r="T71" t="e">
        <f>VLOOKUP($A71,'CCR2006'!$A$8:$E$100,5,FALSE)</f>
        <v>#N/A</v>
      </c>
      <c r="U71">
        <f>VLOOKUP($A71,'CCR2007'!$A$8:$E$100,5,FALSE)</f>
        <v>0.24591836734693875</v>
      </c>
      <c r="V71" t="e">
        <f>VLOOKUP($A71,'CCR2010'!$A$8:$E$100,5,FALSE)</f>
        <v>#N/A</v>
      </c>
      <c r="W71">
        <f>VLOOKUP($A71,'CCR2011'!$A$8:$E$100,5,FALSE)</f>
        <v>0.24345214285714284</v>
      </c>
      <c r="X71">
        <f>VLOOKUP($A71,'CCR2012'!$A$8:$E$100,5,FALSE)</f>
        <v>0.24345238095238095</v>
      </c>
      <c r="Z71" t="str">
        <f>VLOOKUP($A71,AssignmentMatrix!$P$3:$Y$82,2,FALSE)</f>
        <v>..</v>
      </c>
      <c r="AA71">
        <f>VLOOKUP($A71,AssignmentMatrix!$P$3:$Y$82,3,FALSE)</f>
        <v>2005</v>
      </c>
      <c r="AB71">
        <f>VLOOKUP($A71,AssignmentMatrix!$P$3:$Y$82,4,FALSE)</f>
        <v>2007</v>
      </c>
      <c r="AC71">
        <f>VLOOKUP($A71,AssignmentMatrix!$P$3:$Y$82,5,FALSE)</f>
        <v>2007</v>
      </c>
      <c r="AD71">
        <f>VLOOKUP($A71,AssignmentMatrix!$P$3:$Y$82,6,FALSE)</f>
        <v>2011</v>
      </c>
      <c r="AE71">
        <f>VLOOKUP($A71,AssignmentMatrix!$P$3:$Y$82,7,FALSE)</f>
        <v>2011</v>
      </c>
      <c r="AF71">
        <f>VLOOKUP($A71,AssignmentMatrix!$P$3:$Y$82,8,FALSE)</f>
        <v>2011</v>
      </c>
      <c r="AG71">
        <f>VLOOKUP($A71,AssignmentMatrix!$P$3:$Y$82,9,FALSE)</f>
        <v>2011</v>
      </c>
      <c r="AH71">
        <f>VLOOKUP($A71,AssignmentMatrix!$P$3:$Y$82,10,FALSE)</f>
        <v>2012</v>
      </c>
      <c r="AI71">
        <f>VLOOKUP($A71,AssignmentMatrix!$P$3:$Z$82,11,FALSE)</f>
        <v>2012</v>
      </c>
      <c r="AJ71">
        <f>VLOOKUP($A71,AssignmentMatrix!$P$3:$AB$82,12,FALSE)</f>
        <v>2012</v>
      </c>
    </row>
    <row r="72" spans="1:36" x14ac:dyDescent="0.35">
      <c r="A72" t="s">
        <v>67</v>
      </c>
      <c r="B72" t="e">
        <f>VLOOKUP($A72,'CCR2004'!$A$8:$E$100,3,FALSE)</f>
        <v>#N/A</v>
      </c>
      <c r="C72">
        <f>VLOOKUP($A72,'CCR2005'!$A$8:$E$100,3,FALSE)</f>
        <v>0.17738095238095236</v>
      </c>
      <c r="D72" t="e">
        <f>VLOOKUP($A72,'CCR2006'!$A$8:$E$100,3,FALSE)</f>
        <v>#N/A</v>
      </c>
      <c r="E72">
        <f>VLOOKUP($A72,'CCR2007'!$A$8:$E$100,3,FALSE)</f>
        <v>9.8903061224489802E-2</v>
      </c>
      <c r="F72" t="e">
        <f>VLOOKUP($A72,'CCR2010'!$A$8:$E$100,3,FALSE)</f>
        <v>#N/A</v>
      </c>
      <c r="G72">
        <f>VLOOKUP($A72,'CCR2011'!$A$8:$E$100,3,FALSE)</f>
        <v>6.5060714285714291E-2</v>
      </c>
      <c r="H72" t="e">
        <f>VLOOKUP($A72,'CCR2012'!$A$8:$E$100,3,FALSE)</f>
        <v>#N/A</v>
      </c>
      <c r="J72" t="e">
        <f>VLOOKUP($A72,'CCR2004'!$A$8:$E$100,4,FALSE)</f>
        <v>#N/A</v>
      </c>
      <c r="K72">
        <f>VLOOKUP($A72,'CCR2005'!$A$8:$E$100,4,FALSE)</f>
        <v>0.13452380952380952</v>
      </c>
      <c r="L72" t="e">
        <f>VLOOKUP($A72,'CCR2006'!$A$8:$E$100,4,FALSE)</f>
        <v>#N/A</v>
      </c>
      <c r="M72">
        <f>VLOOKUP($A72,'CCR2007'!$A$8:$E$100,4,FALSE)</f>
        <v>0.10095238095238095</v>
      </c>
      <c r="N72" t="e">
        <f>VLOOKUP($A72,'CCR2010'!$A$8:$E$100,4,FALSE)</f>
        <v>#N/A</v>
      </c>
      <c r="O72">
        <f>VLOOKUP($A72,'CCR2011'!$A$8:$E$100,4,FALSE)</f>
        <v>3.8071428571428576E-2</v>
      </c>
      <c r="P72" t="e">
        <f>VLOOKUP($A72,'CCR2012'!$A$8:$E$100,4,FALSE)</f>
        <v>#N/A</v>
      </c>
      <c r="R72" t="e">
        <f>VLOOKUP($A72,'CCR2004'!$A$8:$E$100,5,FALSE)</f>
        <v>#N/A</v>
      </c>
      <c r="S72">
        <f>VLOOKUP($A72,'CCR2005'!$A$8:$E$100,5,FALSE)</f>
        <v>0.24702380952380953</v>
      </c>
      <c r="T72" t="e">
        <f>VLOOKUP($A72,'CCR2006'!$A$8:$E$100,5,FALSE)</f>
        <v>#N/A</v>
      </c>
      <c r="U72">
        <f>VLOOKUP($A72,'CCR2007'!$A$8:$E$100,5,FALSE)</f>
        <v>0.12244897959183673</v>
      </c>
      <c r="V72" t="e">
        <f>VLOOKUP($A72,'CCR2010'!$A$8:$E$100,5,FALSE)</f>
        <v>#N/A</v>
      </c>
      <c r="W72">
        <f>VLOOKUP($A72,'CCR2011'!$A$8:$E$100,5,FALSE)</f>
        <v>7.9750000000000001E-2</v>
      </c>
      <c r="X72" t="e">
        <f>VLOOKUP($A72,'CCR2012'!$A$8:$E$100,5,FALSE)</f>
        <v>#N/A</v>
      </c>
      <c r="Z72" t="str">
        <f>VLOOKUP($A72,AssignmentMatrix!$P$3:$Y$82,2,FALSE)</f>
        <v>..</v>
      </c>
      <c r="AA72">
        <f>VLOOKUP($A72,AssignmentMatrix!$P$3:$Y$82,3,FALSE)</f>
        <v>2005</v>
      </c>
      <c r="AB72">
        <f>VLOOKUP($A72,AssignmentMatrix!$P$3:$Y$82,4,FALSE)</f>
        <v>2007</v>
      </c>
      <c r="AC72">
        <f>VLOOKUP($A72,AssignmentMatrix!$P$3:$Y$82,5,FALSE)</f>
        <v>2007</v>
      </c>
      <c r="AD72">
        <f>VLOOKUP($A72,AssignmentMatrix!$P$3:$Y$82,6,FALSE)</f>
        <v>2011</v>
      </c>
      <c r="AE72">
        <f>VLOOKUP($A72,AssignmentMatrix!$P$3:$Y$82,7,FALSE)</f>
        <v>2011</v>
      </c>
      <c r="AF72">
        <f>VLOOKUP($A72,AssignmentMatrix!$P$3:$Y$82,8,FALSE)</f>
        <v>2011</v>
      </c>
      <c r="AG72">
        <f>VLOOKUP($A72,AssignmentMatrix!$P$3:$Y$82,9,FALSE)</f>
        <v>2011</v>
      </c>
      <c r="AH72">
        <f>VLOOKUP($A72,AssignmentMatrix!$P$3:$Y$82,10,FALSE)</f>
        <v>2011</v>
      </c>
      <c r="AI72">
        <f>VLOOKUP($A72,AssignmentMatrix!$P$3:$Z$82,11,FALSE)</f>
        <v>2011</v>
      </c>
      <c r="AJ72">
        <f>VLOOKUP($A72,AssignmentMatrix!$P$3:$AB$82,12,FALSE)</f>
        <v>2011</v>
      </c>
    </row>
    <row r="73" spans="1:36" x14ac:dyDescent="0.35">
      <c r="A73" t="s">
        <v>68</v>
      </c>
      <c r="B73" t="e">
        <f>VLOOKUP($A73,'CCR2004'!$A$8:$E$100,3,FALSE)</f>
        <v>#N/A</v>
      </c>
      <c r="C73" t="e">
        <f>VLOOKUP($A73,'CCR2005'!$A$8:$E$100,3,FALSE)</f>
        <v>#N/A</v>
      </c>
      <c r="D73" t="e">
        <f>VLOOKUP($A73,'CCR2006'!$A$8:$E$100,3,FALSE)</f>
        <v>#N/A</v>
      </c>
      <c r="E73" t="e">
        <f>VLOOKUP($A73,'CCR2007'!$A$8:$E$100,3,FALSE)</f>
        <v>#N/A</v>
      </c>
      <c r="F73" t="e">
        <f>VLOOKUP($A73,'CCR2010'!$A$8:$E$100,3,FALSE)</f>
        <v>#N/A</v>
      </c>
      <c r="G73" t="e">
        <f>VLOOKUP($A73,'CCR2011'!$A$8:$E$100,3,FALSE)</f>
        <v>#N/A</v>
      </c>
      <c r="H73" t="e">
        <f>VLOOKUP($A73,'CCR2012'!$A$8:$E$100,3,FALSE)</f>
        <v>#N/A</v>
      </c>
      <c r="J73" t="e">
        <f>VLOOKUP($A73,'CCR2004'!$A$8:$E$100,4,FALSE)</f>
        <v>#N/A</v>
      </c>
      <c r="K73" t="e">
        <f>VLOOKUP($A73,'CCR2005'!$A$8:$E$100,4,FALSE)</f>
        <v>#N/A</v>
      </c>
      <c r="L73" t="e">
        <f>VLOOKUP($A73,'CCR2006'!$A$8:$E$100,4,FALSE)</f>
        <v>#N/A</v>
      </c>
      <c r="M73" t="e">
        <f>VLOOKUP($A73,'CCR2007'!$A$8:$E$100,4,FALSE)</f>
        <v>#N/A</v>
      </c>
      <c r="N73" t="e">
        <f>VLOOKUP($A73,'CCR2010'!$A$8:$E$100,4,FALSE)</f>
        <v>#N/A</v>
      </c>
      <c r="O73" t="e">
        <f>VLOOKUP($A73,'CCR2011'!$A$8:$E$100,4,FALSE)</f>
        <v>#N/A</v>
      </c>
      <c r="P73" t="e">
        <f>VLOOKUP($A73,'CCR2012'!$A$8:$E$100,4,FALSE)</f>
        <v>#N/A</v>
      </c>
      <c r="R73" t="e">
        <f>VLOOKUP($A73,'CCR2004'!$A$8:$E$100,5,FALSE)</f>
        <v>#N/A</v>
      </c>
      <c r="S73" t="e">
        <f>VLOOKUP($A73,'CCR2005'!$A$8:$E$100,5,FALSE)</f>
        <v>#N/A</v>
      </c>
      <c r="T73" t="e">
        <f>VLOOKUP($A73,'CCR2006'!$A$8:$E$100,5,FALSE)</f>
        <v>#N/A</v>
      </c>
      <c r="U73" t="e">
        <f>VLOOKUP($A73,'CCR2007'!$A$8:$E$100,5,FALSE)</f>
        <v>#N/A</v>
      </c>
      <c r="V73" t="e">
        <f>VLOOKUP($A73,'CCR2010'!$A$8:$E$100,5,FALSE)</f>
        <v>#N/A</v>
      </c>
      <c r="W73" t="e">
        <f>VLOOKUP($A73,'CCR2011'!$A$8:$E$100,5,FALSE)</f>
        <v>#N/A</v>
      </c>
      <c r="X73" t="e">
        <f>VLOOKUP($A73,'CCR2012'!$A$8:$E$100,5,FALSE)</f>
        <v>#N/A</v>
      </c>
      <c r="Z73" t="e">
        <f>VLOOKUP($A73,AssignmentMatrix!$P$3:$Y$82,2,FALSE)</f>
        <v>#N/A</v>
      </c>
      <c r="AA73" t="e">
        <f>VLOOKUP($A73,AssignmentMatrix!$P$3:$Y$82,3,FALSE)</f>
        <v>#N/A</v>
      </c>
      <c r="AB73" t="e">
        <f>VLOOKUP($A73,AssignmentMatrix!$P$3:$Y$82,4,FALSE)</f>
        <v>#N/A</v>
      </c>
      <c r="AC73" t="e">
        <f>VLOOKUP($A73,AssignmentMatrix!$P$3:$Y$82,5,FALSE)</f>
        <v>#N/A</v>
      </c>
      <c r="AD73" t="e">
        <f>VLOOKUP($A73,AssignmentMatrix!$P$3:$Y$82,6,FALSE)</f>
        <v>#N/A</v>
      </c>
      <c r="AE73" t="e">
        <f>VLOOKUP($A73,AssignmentMatrix!$P$3:$Y$82,7,FALSE)</f>
        <v>#N/A</v>
      </c>
      <c r="AF73" t="e">
        <f>VLOOKUP($A73,AssignmentMatrix!$P$3:$Y$82,8,FALSE)</f>
        <v>#N/A</v>
      </c>
      <c r="AG73" t="e">
        <f>VLOOKUP($A73,AssignmentMatrix!$P$3:$Y$82,9,FALSE)</f>
        <v>#N/A</v>
      </c>
      <c r="AH73" t="e">
        <f>VLOOKUP($A73,AssignmentMatrix!$P$3:$Y$82,10,FALSE)</f>
        <v>#N/A</v>
      </c>
      <c r="AI73" t="e">
        <f>VLOOKUP($A73,AssignmentMatrix!$P$3:$Z$82,11,FALSE)</f>
        <v>#N/A</v>
      </c>
      <c r="AJ73" t="e">
        <f>VLOOKUP($A73,AssignmentMatrix!$P$3:$AB$82,12,FALSE)</f>
        <v>#N/A</v>
      </c>
    </row>
    <row r="74" spans="1:36" x14ac:dyDescent="0.35">
      <c r="A74" t="s">
        <v>69</v>
      </c>
      <c r="B74" t="e">
        <f>VLOOKUP($A74,'CCR2004'!$A$8:$E$100,3,FALSE)</f>
        <v>#N/A</v>
      </c>
      <c r="C74" t="e">
        <f>VLOOKUP($A74,'CCR2005'!$A$8:$E$100,3,FALSE)</f>
        <v>#N/A</v>
      </c>
      <c r="D74" t="e">
        <f>VLOOKUP($A74,'CCR2006'!$A$8:$E$100,3,FALSE)</f>
        <v>#N/A</v>
      </c>
      <c r="E74" t="e">
        <f>VLOOKUP($A74,'CCR2007'!$A$8:$E$100,3,FALSE)</f>
        <v>#N/A</v>
      </c>
      <c r="F74" t="e">
        <f>VLOOKUP($A74,'CCR2010'!$A$8:$E$100,3,FALSE)</f>
        <v>#N/A</v>
      </c>
      <c r="G74" t="e">
        <f>VLOOKUP($A74,'CCR2011'!$A$8:$E$100,3,FALSE)</f>
        <v>#N/A</v>
      </c>
      <c r="H74" t="e">
        <f>VLOOKUP($A74,'CCR2012'!$A$8:$E$100,3,FALSE)</f>
        <v>#N/A</v>
      </c>
      <c r="J74" t="e">
        <f>VLOOKUP($A74,'CCR2004'!$A$8:$E$100,4,FALSE)</f>
        <v>#N/A</v>
      </c>
      <c r="K74" t="e">
        <f>VLOOKUP($A74,'CCR2005'!$A$8:$E$100,4,FALSE)</f>
        <v>#N/A</v>
      </c>
      <c r="L74" t="e">
        <f>VLOOKUP($A74,'CCR2006'!$A$8:$E$100,4,FALSE)</f>
        <v>#N/A</v>
      </c>
      <c r="M74" t="e">
        <f>VLOOKUP($A74,'CCR2007'!$A$8:$E$100,4,FALSE)</f>
        <v>#N/A</v>
      </c>
      <c r="N74" t="e">
        <f>VLOOKUP($A74,'CCR2010'!$A$8:$E$100,4,FALSE)</f>
        <v>#N/A</v>
      </c>
      <c r="O74" t="e">
        <f>VLOOKUP($A74,'CCR2011'!$A$8:$E$100,4,FALSE)</f>
        <v>#N/A</v>
      </c>
      <c r="P74" t="e">
        <f>VLOOKUP($A74,'CCR2012'!$A$8:$E$100,4,FALSE)</f>
        <v>#N/A</v>
      </c>
      <c r="R74" t="e">
        <f>VLOOKUP($A74,'CCR2004'!$A$8:$E$100,5,FALSE)</f>
        <v>#N/A</v>
      </c>
      <c r="S74" t="e">
        <f>VLOOKUP($A74,'CCR2005'!$A$8:$E$100,5,FALSE)</f>
        <v>#N/A</v>
      </c>
      <c r="T74" t="e">
        <f>VLOOKUP($A74,'CCR2006'!$A$8:$E$100,5,FALSE)</f>
        <v>#N/A</v>
      </c>
      <c r="U74" t="e">
        <f>VLOOKUP($A74,'CCR2007'!$A$8:$E$100,5,FALSE)</f>
        <v>#N/A</v>
      </c>
      <c r="V74" t="e">
        <f>VLOOKUP($A74,'CCR2010'!$A$8:$E$100,5,FALSE)</f>
        <v>#N/A</v>
      </c>
      <c r="W74" t="e">
        <f>VLOOKUP($A74,'CCR2011'!$A$8:$E$100,5,FALSE)</f>
        <v>#N/A</v>
      </c>
      <c r="X74" t="e">
        <f>VLOOKUP($A74,'CCR2012'!$A$8:$E$100,5,FALSE)</f>
        <v>#N/A</v>
      </c>
      <c r="Z74" t="e">
        <f>VLOOKUP($A74,AssignmentMatrix!$P$3:$Y$82,2,FALSE)</f>
        <v>#N/A</v>
      </c>
      <c r="AA74" t="e">
        <f>VLOOKUP($A74,AssignmentMatrix!$P$3:$Y$82,3,FALSE)</f>
        <v>#N/A</v>
      </c>
      <c r="AB74" t="e">
        <f>VLOOKUP($A74,AssignmentMatrix!$P$3:$Y$82,4,FALSE)</f>
        <v>#N/A</v>
      </c>
      <c r="AC74" t="e">
        <f>VLOOKUP($A74,AssignmentMatrix!$P$3:$Y$82,5,FALSE)</f>
        <v>#N/A</v>
      </c>
      <c r="AD74" t="e">
        <f>VLOOKUP($A74,AssignmentMatrix!$P$3:$Y$82,6,FALSE)</f>
        <v>#N/A</v>
      </c>
      <c r="AE74" t="e">
        <f>VLOOKUP($A74,AssignmentMatrix!$P$3:$Y$82,7,FALSE)</f>
        <v>#N/A</v>
      </c>
      <c r="AF74" t="e">
        <f>VLOOKUP($A74,AssignmentMatrix!$P$3:$Y$82,8,FALSE)</f>
        <v>#N/A</v>
      </c>
      <c r="AG74" t="e">
        <f>VLOOKUP($A74,AssignmentMatrix!$P$3:$Y$82,9,FALSE)</f>
        <v>#N/A</v>
      </c>
      <c r="AH74" t="e">
        <f>VLOOKUP($A74,AssignmentMatrix!$P$3:$Y$82,10,FALSE)</f>
        <v>#N/A</v>
      </c>
      <c r="AI74" t="e">
        <f>VLOOKUP($A74,AssignmentMatrix!$P$3:$Z$82,11,FALSE)</f>
        <v>#N/A</v>
      </c>
      <c r="AJ74" t="e">
        <f>VLOOKUP($A74,AssignmentMatrix!$P$3:$AB$82,12,FALSE)</f>
        <v>#N/A</v>
      </c>
    </row>
    <row r="75" spans="1:36" x14ac:dyDescent="0.35">
      <c r="A75" t="s">
        <v>70</v>
      </c>
      <c r="B75" t="e">
        <f>VLOOKUP($A75,'CCR2004'!$A$8:$E$100,3,FALSE)</f>
        <v>#N/A</v>
      </c>
      <c r="C75" t="e">
        <f>VLOOKUP($A75,'CCR2005'!$A$8:$E$100,3,FALSE)</f>
        <v>#N/A</v>
      </c>
      <c r="D75" t="e">
        <f>VLOOKUP($A75,'CCR2006'!$A$8:$E$100,3,FALSE)</f>
        <v>#N/A</v>
      </c>
      <c r="E75" t="e">
        <f>VLOOKUP($A75,'CCR2007'!$A$8:$E$100,3,FALSE)</f>
        <v>#N/A</v>
      </c>
      <c r="F75" t="e">
        <f>VLOOKUP($A75,'CCR2010'!$A$8:$E$100,3,FALSE)</f>
        <v>#N/A</v>
      </c>
      <c r="G75" t="e">
        <f>VLOOKUP($A75,'CCR2011'!$A$8:$E$100,3,FALSE)</f>
        <v>#N/A</v>
      </c>
      <c r="H75" t="e">
        <f>VLOOKUP($A75,'CCR2012'!$A$8:$E$100,3,FALSE)</f>
        <v>#N/A</v>
      </c>
      <c r="J75" t="e">
        <f>VLOOKUP($A75,'CCR2004'!$A$8:$E$100,4,FALSE)</f>
        <v>#N/A</v>
      </c>
      <c r="K75" t="e">
        <f>VLOOKUP($A75,'CCR2005'!$A$8:$E$100,4,FALSE)</f>
        <v>#N/A</v>
      </c>
      <c r="L75" t="e">
        <f>VLOOKUP($A75,'CCR2006'!$A$8:$E$100,4,FALSE)</f>
        <v>#N/A</v>
      </c>
      <c r="M75" t="e">
        <f>VLOOKUP($A75,'CCR2007'!$A$8:$E$100,4,FALSE)</f>
        <v>#N/A</v>
      </c>
      <c r="N75" t="e">
        <f>VLOOKUP($A75,'CCR2010'!$A$8:$E$100,4,FALSE)</f>
        <v>#N/A</v>
      </c>
      <c r="O75" t="e">
        <f>VLOOKUP($A75,'CCR2011'!$A$8:$E$100,4,FALSE)</f>
        <v>#N/A</v>
      </c>
      <c r="P75" t="e">
        <f>VLOOKUP($A75,'CCR2012'!$A$8:$E$100,4,FALSE)</f>
        <v>#N/A</v>
      </c>
      <c r="R75" t="e">
        <f>VLOOKUP($A75,'CCR2004'!$A$8:$E$100,5,FALSE)</f>
        <v>#N/A</v>
      </c>
      <c r="S75" t="e">
        <f>VLOOKUP($A75,'CCR2005'!$A$8:$E$100,5,FALSE)</f>
        <v>#N/A</v>
      </c>
      <c r="T75" t="e">
        <f>VLOOKUP($A75,'CCR2006'!$A$8:$E$100,5,FALSE)</f>
        <v>#N/A</v>
      </c>
      <c r="U75" t="e">
        <f>VLOOKUP($A75,'CCR2007'!$A$8:$E$100,5,FALSE)</f>
        <v>#N/A</v>
      </c>
      <c r="V75" t="e">
        <f>VLOOKUP($A75,'CCR2010'!$A$8:$E$100,5,FALSE)</f>
        <v>#N/A</v>
      </c>
      <c r="W75" t="e">
        <f>VLOOKUP($A75,'CCR2011'!$A$8:$E$100,5,FALSE)</f>
        <v>#N/A</v>
      </c>
      <c r="X75" t="e">
        <f>VLOOKUP($A75,'CCR2012'!$A$8:$E$100,5,FALSE)</f>
        <v>#N/A</v>
      </c>
      <c r="Z75" t="e">
        <f>VLOOKUP($A75,AssignmentMatrix!$P$3:$Y$82,2,FALSE)</f>
        <v>#N/A</v>
      </c>
      <c r="AA75" t="e">
        <f>VLOOKUP($A75,AssignmentMatrix!$P$3:$Y$82,3,FALSE)</f>
        <v>#N/A</v>
      </c>
      <c r="AB75" t="e">
        <f>VLOOKUP($A75,AssignmentMatrix!$P$3:$Y$82,4,FALSE)</f>
        <v>#N/A</v>
      </c>
      <c r="AC75" t="e">
        <f>VLOOKUP($A75,AssignmentMatrix!$P$3:$Y$82,5,FALSE)</f>
        <v>#N/A</v>
      </c>
      <c r="AD75" t="e">
        <f>VLOOKUP($A75,AssignmentMatrix!$P$3:$Y$82,6,FALSE)</f>
        <v>#N/A</v>
      </c>
      <c r="AE75" t="e">
        <f>VLOOKUP($A75,AssignmentMatrix!$P$3:$Y$82,7,FALSE)</f>
        <v>#N/A</v>
      </c>
      <c r="AF75" t="e">
        <f>VLOOKUP($A75,AssignmentMatrix!$P$3:$Y$82,8,FALSE)</f>
        <v>#N/A</v>
      </c>
      <c r="AG75" t="e">
        <f>VLOOKUP($A75,AssignmentMatrix!$P$3:$Y$82,9,FALSE)</f>
        <v>#N/A</v>
      </c>
      <c r="AH75" t="e">
        <f>VLOOKUP($A75,AssignmentMatrix!$P$3:$Y$82,10,FALSE)</f>
        <v>#N/A</v>
      </c>
      <c r="AI75" t="e">
        <f>VLOOKUP($A75,AssignmentMatrix!$P$3:$Z$82,11,FALSE)</f>
        <v>#N/A</v>
      </c>
      <c r="AJ75" t="e">
        <f>VLOOKUP($A75,AssignmentMatrix!$P$3:$AB$82,12,FALSE)</f>
        <v>#N/A</v>
      </c>
    </row>
    <row r="76" spans="1:36" x14ac:dyDescent="0.35">
      <c r="A76" t="s">
        <v>71</v>
      </c>
      <c r="B76" t="e">
        <f>VLOOKUP($A76,'CCR2004'!$A$8:$E$100,3,FALSE)</f>
        <v>#N/A</v>
      </c>
      <c r="C76">
        <f>VLOOKUP($A76,'CCR2005'!$A$8:$E$100,3,FALSE)</f>
        <v>0.30654761904761907</v>
      </c>
      <c r="D76" t="e">
        <f>VLOOKUP($A76,'CCR2006'!$A$8:$E$100,3,FALSE)</f>
        <v>#N/A</v>
      </c>
      <c r="E76">
        <f>VLOOKUP($A76,'CCR2007'!$A$8:$E$100,3,FALSE)</f>
        <v>0.33601190476190479</v>
      </c>
      <c r="F76" t="e">
        <f>VLOOKUP($A76,'CCR2010'!$A$8:$E$100,3,FALSE)</f>
        <v>#N/A</v>
      </c>
      <c r="G76">
        <f>VLOOKUP($A76,'CCR2011'!$A$8:$E$100,3,FALSE)</f>
        <v>0.29166071428571427</v>
      </c>
      <c r="H76" t="e">
        <f>VLOOKUP($A76,'CCR2012'!$A$8:$E$100,3,FALSE)</f>
        <v>#N/A</v>
      </c>
      <c r="J76" t="e">
        <f>VLOOKUP($A76,'CCR2004'!$A$8:$E$100,4,FALSE)</f>
        <v>#N/A</v>
      </c>
      <c r="K76">
        <f>VLOOKUP($A76,'CCR2005'!$A$8:$E$100,4,FALSE)</f>
        <v>0.26190476190476192</v>
      </c>
      <c r="L76" t="e">
        <f>VLOOKUP($A76,'CCR2006'!$A$8:$E$100,4,FALSE)</f>
        <v>#N/A</v>
      </c>
      <c r="M76">
        <f>VLOOKUP($A76,'CCR2007'!$A$8:$E$100,4,FALSE)</f>
        <v>0.33571428571428569</v>
      </c>
      <c r="N76" t="e">
        <f>VLOOKUP($A76,'CCR2010'!$A$8:$E$100,4,FALSE)</f>
        <v>#N/A</v>
      </c>
      <c r="O76">
        <f>VLOOKUP($A76,'CCR2011'!$A$8:$E$100,4,FALSE)</f>
        <v>0.28271428571428575</v>
      </c>
      <c r="P76" t="e">
        <f>VLOOKUP($A76,'CCR2012'!$A$8:$E$100,4,FALSE)</f>
        <v>#N/A</v>
      </c>
      <c r="R76" t="e">
        <f>VLOOKUP($A76,'CCR2004'!$A$8:$E$100,5,FALSE)</f>
        <v>#N/A</v>
      </c>
      <c r="S76">
        <f>VLOOKUP($A76,'CCR2005'!$A$8:$E$100,5,FALSE)</f>
        <v>0.40714285714285714</v>
      </c>
      <c r="T76" t="e">
        <f>VLOOKUP($A76,'CCR2006'!$A$8:$E$100,5,FALSE)</f>
        <v>#N/A</v>
      </c>
      <c r="U76">
        <f>VLOOKUP($A76,'CCR2007'!$A$8:$E$100,5,FALSE)</f>
        <v>0.33698979591836736</v>
      </c>
      <c r="V76" t="e">
        <f>VLOOKUP($A76,'CCR2010'!$A$8:$E$100,5,FALSE)</f>
        <v>#N/A</v>
      </c>
      <c r="W76">
        <f>VLOOKUP($A76,'CCR2011'!$A$8:$E$100,5,FALSE)</f>
        <v>0.32796428571428571</v>
      </c>
      <c r="X76" t="e">
        <f>VLOOKUP($A76,'CCR2012'!$A$8:$E$100,5,FALSE)</f>
        <v>#N/A</v>
      </c>
      <c r="Z76" t="str">
        <f>VLOOKUP($A76,AssignmentMatrix!$P$3:$Y$82,2,FALSE)</f>
        <v>..</v>
      </c>
      <c r="AA76">
        <f>VLOOKUP($A76,AssignmentMatrix!$P$3:$Y$82,3,FALSE)</f>
        <v>2005</v>
      </c>
      <c r="AB76">
        <f>VLOOKUP($A76,AssignmentMatrix!$P$3:$Y$82,4,FALSE)</f>
        <v>2007</v>
      </c>
      <c r="AC76">
        <f>VLOOKUP($A76,AssignmentMatrix!$P$3:$Y$82,5,FALSE)</f>
        <v>2007</v>
      </c>
      <c r="AD76">
        <f>VLOOKUP($A76,AssignmentMatrix!$P$3:$Y$82,6,FALSE)</f>
        <v>2011</v>
      </c>
      <c r="AE76">
        <f>VLOOKUP($A76,AssignmentMatrix!$P$3:$Y$82,7,FALSE)</f>
        <v>2011</v>
      </c>
      <c r="AF76">
        <f>VLOOKUP($A76,AssignmentMatrix!$P$3:$Y$82,8,FALSE)</f>
        <v>2011</v>
      </c>
      <c r="AG76">
        <f>VLOOKUP($A76,AssignmentMatrix!$P$3:$Y$82,9,FALSE)</f>
        <v>2011</v>
      </c>
      <c r="AH76">
        <f>VLOOKUP($A76,AssignmentMatrix!$P$3:$Y$82,10,FALSE)</f>
        <v>2011</v>
      </c>
      <c r="AI76">
        <f>VLOOKUP($A76,AssignmentMatrix!$P$3:$Z$82,11,FALSE)</f>
        <v>2011</v>
      </c>
      <c r="AJ76">
        <f>VLOOKUP($A76,AssignmentMatrix!$P$3:$AB$82,12,FALSE)</f>
        <v>2011</v>
      </c>
    </row>
    <row r="77" spans="1:36" x14ac:dyDescent="0.35">
      <c r="A77" t="s">
        <v>72</v>
      </c>
      <c r="B77" t="e">
        <f>VLOOKUP($A77,'CCR2004'!$A$8:$E$100,3,FALSE)</f>
        <v>#N/A</v>
      </c>
      <c r="C77" t="e">
        <f>VLOOKUP($A77,'CCR2005'!$A$8:$E$100,3,FALSE)</f>
        <v>#N/A</v>
      </c>
      <c r="D77" t="e">
        <f>VLOOKUP($A77,'CCR2006'!$A$8:$E$100,3,FALSE)</f>
        <v>#N/A</v>
      </c>
      <c r="E77" t="e">
        <f>VLOOKUP($A77,'CCR2007'!$A$8:$E$100,3,FALSE)</f>
        <v>#N/A</v>
      </c>
      <c r="F77" t="e">
        <f>VLOOKUP($A77,'CCR2010'!$A$8:$E$100,3,FALSE)</f>
        <v>#N/A</v>
      </c>
      <c r="G77" t="e">
        <f>VLOOKUP($A77,'CCR2011'!$A$8:$E$100,3,FALSE)</f>
        <v>#N/A</v>
      </c>
      <c r="H77" t="e">
        <f>VLOOKUP($A77,'CCR2012'!$A$8:$E$100,3,FALSE)</f>
        <v>#N/A</v>
      </c>
      <c r="J77" t="e">
        <f>VLOOKUP($A77,'CCR2004'!$A$8:$E$100,4,FALSE)</f>
        <v>#N/A</v>
      </c>
      <c r="K77" t="e">
        <f>VLOOKUP($A77,'CCR2005'!$A$8:$E$100,4,FALSE)</f>
        <v>#N/A</v>
      </c>
      <c r="L77" t="e">
        <f>VLOOKUP($A77,'CCR2006'!$A$8:$E$100,4,FALSE)</f>
        <v>#N/A</v>
      </c>
      <c r="M77" t="e">
        <f>VLOOKUP($A77,'CCR2007'!$A$8:$E$100,4,FALSE)</f>
        <v>#N/A</v>
      </c>
      <c r="N77" t="e">
        <f>VLOOKUP($A77,'CCR2010'!$A$8:$E$100,4,FALSE)</f>
        <v>#N/A</v>
      </c>
      <c r="O77" t="e">
        <f>VLOOKUP($A77,'CCR2011'!$A$8:$E$100,4,FALSE)</f>
        <v>#N/A</v>
      </c>
      <c r="P77" t="e">
        <f>VLOOKUP($A77,'CCR2012'!$A$8:$E$100,4,FALSE)</f>
        <v>#N/A</v>
      </c>
      <c r="R77" t="e">
        <f>VLOOKUP($A77,'CCR2004'!$A$8:$E$100,5,FALSE)</f>
        <v>#N/A</v>
      </c>
      <c r="S77" t="e">
        <f>VLOOKUP($A77,'CCR2005'!$A$8:$E$100,5,FALSE)</f>
        <v>#N/A</v>
      </c>
      <c r="T77" t="e">
        <f>VLOOKUP($A77,'CCR2006'!$A$8:$E$100,5,FALSE)</f>
        <v>#N/A</v>
      </c>
      <c r="U77" t="e">
        <f>VLOOKUP($A77,'CCR2007'!$A$8:$E$100,5,FALSE)</f>
        <v>#N/A</v>
      </c>
      <c r="V77" t="e">
        <f>VLOOKUP($A77,'CCR2010'!$A$8:$E$100,5,FALSE)</f>
        <v>#N/A</v>
      </c>
      <c r="W77" t="e">
        <f>VLOOKUP($A77,'CCR2011'!$A$8:$E$100,5,FALSE)</f>
        <v>#N/A</v>
      </c>
      <c r="X77" t="e">
        <f>VLOOKUP($A77,'CCR2012'!$A$8:$E$100,5,FALSE)</f>
        <v>#N/A</v>
      </c>
      <c r="Z77" t="e">
        <f>VLOOKUP($A77,AssignmentMatrix!$P$3:$Y$82,2,FALSE)</f>
        <v>#N/A</v>
      </c>
      <c r="AA77" t="e">
        <f>VLOOKUP($A77,AssignmentMatrix!$P$3:$Y$82,3,FALSE)</f>
        <v>#N/A</v>
      </c>
      <c r="AB77" t="e">
        <f>VLOOKUP($A77,AssignmentMatrix!$P$3:$Y$82,4,FALSE)</f>
        <v>#N/A</v>
      </c>
      <c r="AC77" t="e">
        <f>VLOOKUP($A77,AssignmentMatrix!$P$3:$Y$82,5,FALSE)</f>
        <v>#N/A</v>
      </c>
      <c r="AD77" t="e">
        <f>VLOOKUP($A77,AssignmentMatrix!$P$3:$Y$82,6,FALSE)</f>
        <v>#N/A</v>
      </c>
      <c r="AE77" t="e">
        <f>VLOOKUP($A77,AssignmentMatrix!$P$3:$Y$82,7,FALSE)</f>
        <v>#N/A</v>
      </c>
      <c r="AF77" t="e">
        <f>VLOOKUP($A77,AssignmentMatrix!$P$3:$Y$82,8,FALSE)</f>
        <v>#N/A</v>
      </c>
      <c r="AG77" t="e">
        <f>VLOOKUP($A77,AssignmentMatrix!$P$3:$Y$82,9,FALSE)</f>
        <v>#N/A</v>
      </c>
      <c r="AH77" t="e">
        <f>VLOOKUP($A77,AssignmentMatrix!$P$3:$Y$82,10,FALSE)</f>
        <v>#N/A</v>
      </c>
      <c r="AI77" t="e">
        <f>VLOOKUP($A77,AssignmentMatrix!$P$3:$Z$82,11,FALSE)</f>
        <v>#N/A</v>
      </c>
      <c r="AJ77" t="e">
        <f>VLOOKUP($A77,AssignmentMatrix!$P$3:$AB$82,12,FALSE)</f>
        <v>#N/A</v>
      </c>
    </row>
    <row r="78" spans="1:36" x14ac:dyDescent="0.35">
      <c r="A78" t="s">
        <v>73</v>
      </c>
      <c r="B78" t="e">
        <f>VLOOKUP($A78,'CCR2004'!$A$8:$E$100,3,FALSE)</f>
        <v>#N/A</v>
      </c>
      <c r="C78" t="e">
        <f>VLOOKUP($A78,'CCR2005'!$A$8:$E$100,3,FALSE)</f>
        <v>#N/A</v>
      </c>
      <c r="D78" t="e">
        <f>VLOOKUP($A78,'CCR2006'!$A$8:$E$100,3,FALSE)</f>
        <v>#N/A</v>
      </c>
      <c r="E78" t="e">
        <f>VLOOKUP($A78,'CCR2007'!$A$8:$E$100,3,FALSE)</f>
        <v>#N/A</v>
      </c>
      <c r="F78" t="e">
        <f>VLOOKUP($A78,'CCR2010'!$A$8:$E$100,3,FALSE)</f>
        <v>#N/A</v>
      </c>
      <c r="G78" t="e">
        <f>VLOOKUP($A78,'CCR2011'!$A$8:$E$100,3,FALSE)</f>
        <v>#N/A</v>
      </c>
      <c r="H78" t="e">
        <f>VLOOKUP($A78,'CCR2012'!$A$8:$E$100,3,FALSE)</f>
        <v>#N/A</v>
      </c>
      <c r="J78" t="e">
        <f>VLOOKUP($A78,'CCR2004'!$A$8:$E$100,4,FALSE)</f>
        <v>#N/A</v>
      </c>
      <c r="K78" t="e">
        <f>VLOOKUP($A78,'CCR2005'!$A$8:$E$100,4,FALSE)</f>
        <v>#N/A</v>
      </c>
      <c r="L78" t="e">
        <f>VLOOKUP($A78,'CCR2006'!$A$8:$E$100,4,FALSE)</f>
        <v>#N/A</v>
      </c>
      <c r="M78" t="e">
        <f>VLOOKUP($A78,'CCR2007'!$A$8:$E$100,4,FALSE)</f>
        <v>#N/A</v>
      </c>
      <c r="N78" t="e">
        <f>VLOOKUP($A78,'CCR2010'!$A$8:$E$100,4,FALSE)</f>
        <v>#N/A</v>
      </c>
      <c r="O78" t="e">
        <f>VLOOKUP($A78,'CCR2011'!$A$8:$E$100,4,FALSE)</f>
        <v>#N/A</v>
      </c>
      <c r="P78" t="e">
        <f>VLOOKUP($A78,'CCR2012'!$A$8:$E$100,4,FALSE)</f>
        <v>#N/A</v>
      </c>
      <c r="R78" t="e">
        <f>VLOOKUP($A78,'CCR2004'!$A$8:$E$100,5,FALSE)</f>
        <v>#N/A</v>
      </c>
      <c r="S78" t="e">
        <f>VLOOKUP($A78,'CCR2005'!$A$8:$E$100,5,FALSE)</f>
        <v>#N/A</v>
      </c>
      <c r="T78" t="e">
        <f>VLOOKUP($A78,'CCR2006'!$A$8:$E$100,5,FALSE)</f>
        <v>#N/A</v>
      </c>
      <c r="U78" t="e">
        <f>VLOOKUP($A78,'CCR2007'!$A$8:$E$100,5,FALSE)</f>
        <v>#N/A</v>
      </c>
      <c r="V78" t="e">
        <f>VLOOKUP($A78,'CCR2010'!$A$8:$E$100,5,FALSE)</f>
        <v>#N/A</v>
      </c>
      <c r="W78" t="e">
        <f>VLOOKUP($A78,'CCR2011'!$A$8:$E$100,5,FALSE)</f>
        <v>#N/A</v>
      </c>
      <c r="X78" t="e">
        <f>VLOOKUP($A78,'CCR2012'!$A$8:$E$100,5,FALSE)</f>
        <v>#N/A</v>
      </c>
      <c r="Z78" t="e">
        <f>VLOOKUP($A78,AssignmentMatrix!$P$3:$Y$82,2,FALSE)</f>
        <v>#N/A</v>
      </c>
      <c r="AA78" t="e">
        <f>VLOOKUP($A78,AssignmentMatrix!$P$3:$Y$82,3,FALSE)</f>
        <v>#N/A</v>
      </c>
      <c r="AB78" t="e">
        <f>VLOOKUP($A78,AssignmentMatrix!$P$3:$Y$82,4,FALSE)</f>
        <v>#N/A</v>
      </c>
      <c r="AC78" t="e">
        <f>VLOOKUP($A78,AssignmentMatrix!$P$3:$Y$82,5,FALSE)</f>
        <v>#N/A</v>
      </c>
      <c r="AD78" t="e">
        <f>VLOOKUP($A78,AssignmentMatrix!$P$3:$Y$82,6,FALSE)</f>
        <v>#N/A</v>
      </c>
      <c r="AE78" t="e">
        <f>VLOOKUP($A78,AssignmentMatrix!$P$3:$Y$82,7,FALSE)</f>
        <v>#N/A</v>
      </c>
      <c r="AF78" t="e">
        <f>VLOOKUP($A78,AssignmentMatrix!$P$3:$Y$82,8,FALSE)</f>
        <v>#N/A</v>
      </c>
      <c r="AG78" t="e">
        <f>VLOOKUP($A78,AssignmentMatrix!$P$3:$Y$82,9,FALSE)</f>
        <v>#N/A</v>
      </c>
      <c r="AH78" t="e">
        <f>VLOOKUP($A78,AssignmentMatrix!$P$3:$Y$82,10,FALSE)</f>
        <v>#N/A</v>
      </c>
      <c r="AI78" t="e">
        <f>VLOOKUP($A78,AssignmentMatrix!$P$3:$Z$82,11,FALSE)</f>
        <v>#N/A</v>
      </c>
      <c r="AJ78" t="e">
        <f>VLOOKUP($A78,AssignmentMatrix!$P$3:$AB$82,12,FALSE)</f>
        <v>#N/A</v>
      </c>
    </row>
    <row r="79" spans="1:36" x14ac:dyDescent="0.35">
      <c r="A79" t="s">
        <v>74</v>
      </c>
      <c r="B79" t="e">
        <f>VLOOKUP($A79,'CCR2004'!$A$8:$E$100,3,FALSE)</f>
        <v>#N/A</v>
      </c>
      <c r="C79" t="e">
        <f>VLOOKUP($A79,'CCR2005'!$A$8:$E$100,3,FALSE)</f>
        <v>#N/A</v>
      </c>
      <c r="D79" t="e">
        <f>VLOOKUP($A79,'CCR2006'!$A$8:$E$100,3,FALSE)</f>
        <v>#N/A</v>
      </c>
      <c r="E79" t="e">
        <f>VLOOKUP($A79,'CCR2007'!$A$8:$E$100,3,FALSE)</f>
        <v>#N/A</v>
      </c>
      <c r="F79" t="e">
        <f>VLOOKUP($A79,'CCR2010'!$A$8:$E$100,3,FALSE)</f>
        <v>#N/A</v>
      </c>
      <c r="G79" t="e">
        <f>VLOOKUP($A79,'CCR2011'!$A$8:$E$100,3,FALSE)</f>
        <v>#N/A</v>
      </c>
      <c r="H79" t="e">
        <f>VLOOKUP($A79,'CCR2012'!$A$8:$E$100,3,FALSE)</f>
        <v>#N/A</v>
      </c>
      <c r="J79" t="e">
        <f>VLOOKUP($A79,'CCR2004'!$A$8:$E$100,4,FALSE)</f>
        <v>#N/A</v>
      </c>
      <c r="K79" t="e">
        <f>VLOOKUP($A79,'CCR2005'!$A$8:$E$100,4,FALSE)</f>
        <v>#N/A</v>
      </c>
      <c r="L79" t="e">
        <f>VLOOKUP($A79,'CCR2006'!$A$8:$E$100,4,FALSE)</f>
        <v>#N/A</v>
      </c>
      <c r="M79" t="e">
        <f>VLOOKUP($A79,'CCR2007'!$A$8:$E$100,4,FALSE)</f>
        <v>#N/A</v>
      </c>
      <c r="N79" t="e">
        <f>VLOOKUP($A79,'CCR2010'!$A$8:$E$100,4,FALSE)</f>
        <v>#N/A</v>
      </c>
      <c r="O79" t="e">
        <f>VLOOKUP($A79,'CCR2011'!$A$8:$E$100,4,FALSE)</f>
        <v>#N/A</v>
      </c>
      <c r="P79" t="e">
        <f>VLOOKUP($A79,'CCR2012'!$A$8:$E$100,4,FALSE)</f>
        <v>#N/A</v>
      </c>
      <c r="R79" t="e">
        <f>VLOOKUP($A79,'CCR2004'!$A$8:$E$100,5,FALSE)</f>
        <v>#N/A</v>
      </c>
      <c r="S79" t="e">
        <f>VLOOKUP($A79,'CCR2005'!$A$8:$E$100,5,FALSE)</f>
        <v>#N/A</v>
      </c>
      <c r="T79" t="e">
        <f>VLOOKUP($A79,'CCR2006'!$A$8:$E$100,5,FALSE)</f>
        <v>#N/A</v>
      </c>
      <c r="U79" t="e">
        <f>VLOOKUP($A79,'CCR2007'!$A$8:$E$100,5,FALSE)</f>
        <v>#N/A</v>
      </c>
      <c r="V79" t="e">
        <f>VLOOKUP($A79,'CCR2010'!$A$8:$E$100,5,FALSE)</f>
        <v>#N/A</v>
      </c>
      <c r="W79" t="e">
        <f>VLOOKUP($A79,'CCR2011'!$A$8:$E$100,5,FALSE)</f>
        <v>#N/A</v>
      </c>
      <c r="X79" t="e">
        <f>VLOOKUP($A79,'CCR2012'!$A$8:$E$100,5,FALSE)</f>
        <v>#N/A</v>
      </c>
      <c r="Z79" t="e">
        <f>VLOOKUP($A79,AssignmentMatrix!$P$3:$Y$82,2,FALSE)</f>
        <v>#N/A</v>
      </c>
      <c r="AA79" t="e">
        <f>VLOOKUP($A79,AssignmentMatrix!$P$3:$Y$82,3,FALSE)</f>
        <v>#N/A</v>
      </c>
      <c r="AB79" t="e">
        <f>VLOOKUP($A79,AssignmentMatrix!$P$3:$Y$82,4,FALSE)</f>
        <v>#N/A</v>
      </c>
      <c r="AC79" t="e">
        <f>VLOOKUP($A79,AssignmentMatrix!$P$3:$Y$82,5,FALSE)</f>
        <v>#N/A</v>
      </c>
      <c r="AD79" t="e">
        <f>VLOOKUP($A79,AssignmentMatrix!$P$3:$Y$82,6,FALSE)</f>
        <v>#N/A</v>
      </c>
      <c r="AE79" t="e">
        <f>VLOOKUP($A79,AssignmentMatrix!$P$3:$Y$82,7,FALSE)</f>
        <v>#N/A</v>
      </c>
      <c r="AF79" t="e">
        <f>VLOOKUP($A79,AssignmentMatrix!$P$3:$Y$82,8,FALSE)</f>
        <v>#N/A</v>
      </c>
      <c r="AG79" t="e">
        <f>VLOOKUP($A79,AssignmentMatrix!$P$3:$Y$82,9,FALSE)</f>
        <v>#N/A</v>
      </c>
      <c r="AH79" t="e">
        <f>VLOOKUP($A79,AssignmentMatrix!$P$3:$Y$82,10,FALSE)</f>
        <v>#N/A</v>
      </c>
      <c r="AI79" t="e">
        <f>VLOOKUP($A79,AssignmentMatrix!$P$3:$Z$82,11,FALSE)</f>
        <v>#N/A</v>
      </c>
      <c r="AJ79" t="e">
        <f>VLOOKUP($A79,AssignmentMatrix!$P$3:$AB$82,12,FALSE)</f>
        <v>#N/A</v>
      </c>
    </row>
    <row r="80" spans="1:36" x14ac:dyDescent="0.35">
      <c r="A80" t="s">
        <v>75</v>
      </c>
      <c r="B80" t="e">
        <f>VLOOKUP($A80,'CCR2004'!$A$8:$E$100,3,FALSE)</f>
        <v>#N/A</v>
      </c>
      <c r="C80" t="e">
        <f>VLOOKUP($A80,'CCR2005'!$A$8:$E$100,3,FALSE)</f>
        <v>#N/A</v>
      </c>
      <c r="D80" t="e">
        <f>VLOOKUP($A80,'CCR2006'!$A$8:$E$100,3,FALSE)</f>
        <v>#N/A</v>
      </c>
      <c r="E80" t="e">
        <f>VLOOKUP($A80,'CCR2007'!$A$8:$E$100,3,FALSE)</f>
        <v>#N/A</v>
      </c>
      <c r="F80" t="e">
        <f>VLOOKUP($A80,'CCR2010'!$A$8:$E$100,3,FALSE)</f>
        <v>#N/A</v>
      </c>
      <c r="G80" t="e">
        <f>VLOOKUP($A80,'CCR2011'!$A$8:$E$100,3,FALSE)</f>
        <v>#N/A</v>
      </c>
      <c r="H80" t="e">
        <f>VLOOKUP($A80,'CCR2012'!$A$8:$E$100,3,FALSE)</f>
        <v>#N/A</v>
      </c>
      <c r="J80" t="e">
        <f>VLOOKUP($A80,'CCR2004'!$A$8:$E$100,4,FALSE)</f>
        <v>#N/A</v>
      </c>
      <c r="K80" t="e">
        <f>VLOOKUP($A80,'CCR2005'!$A$8:$E$100,4,FALSE)</f>
        <v>#N/A</v>
      </c>
      <c r="L80" t="e">
        <f>VLOOKUP($A80,'CCR2006'!$A$8:$E$100,4,FALSE)</f>
        <v>#N/A</v>
      </c>
      <c r="M80" t="e">
        <f>VLOOKUP($A80,'CCR2007'!$A$8:$E$100,4,FALSE)</f>
        <v>#N/A</v>
      </c>
      <c r="N80" t="e">
        <f>VLOOKUP($A80,'CCR2010'!$A$8:$E$100,4,FALSE)</f>
        <v>#N/A</v>
      </c>
      <c r="O80" t="e">
        <f>VLOOKUP($A80,'CCR2011'!$A$8:$E$100,4,FALSE)</f>
        <v>#N/A</v>
      </c>
      <c r="P80" t="e">
        <f>VLOOKUP($A80,'CCR2012'!$A$8:$E$100,4,FALSE)</f>
        <v>#N/A</v>
      </c>
      <c r="R80" t="e">
        <f>VLOOKUP($A80,'CCR2004'!$A$8:$E$100,5,FALSE)</f>
        <v>#N/A</v>
      </c>
      <c r="S80" t="e">
        <f>VLOOKUP($A80,'CCR2005'!$A$8:$E$100,5,FALSE)</f>
        <v>#N/A</v>
      </c>
      <c r="T80" t="e">
        <f>VLOOKUP($A80,'CCR2006'!$A$8:$E$100,5,FALSE)</f>
        <v>#N/A</v>
      </c>
      <c r="U80" t="e">
        <f>VLOOKUP($A80,'CCR2007'!$A$8:$E$100,5,FALSE)</f>
        <v>#N/A</v>
      </c>
      <c r="V80" t="e">
        <f>VLOOKUP($A80,'CCR2010'!$A$8:$E$100,5,FALSE)</f>
        <v>#N/A</v>
      </c>
      <c r="W80" t="e">
        <f>VLOOKUP($A80,'CCR2011'!$A$8:$E$100,5,FALSE)</f>
        <v>#N/A</v>
      </c>
      <c r="X80" t="e">
        <f>VLOOKUP($A80,'CCR2012'!$A$8:$E$100,5,FALSE)</f>
        <v>#N/A</v>
      </c>
      <c r="Z80" t="e">
        <f>VLOOKUP($A80,AssignmentMatrix!$P$3:$Y$82,2,FALSE)</f>
        <v>#N/A</v>
      </c>
      <c r="AA80" t="e">
        <f>VLOOKUP($A80,AssignmentMatrix!$P$3:$Y$82,3,FALSE)</f>
        <v>#N/A</v>
      </c>
      <c r="AB80" t="e">
        <f>VLOOKUP($A80,AssignmentMatrix!$P$3:$Y$82,4,FALSE)</f>
        <v>#N/A</v>
      </c>
      <c r="AC80" t="e">
        <f>VLOOKUP($A80,AssignmentMatrix!$P$3:$Y$82,5,FALSE)</f>
        <v>#N/A</v>
      </c>
      <c r="AD80" t="e">
        <f>VLOOKUP($A80,AssignmentMatrix!$P$3:$Y$82,6,FALSE)</f>
        <v>#N/A</v>
      </c>
      <c r="AE80" t="e">
        <f>VLOOKUP($A80,AssignmentMatrix!$P$3:$Y$82,7,FALSE)</f>
        <v>#N/A</v>
      </c>
      <c r="AF80" t="e">
        <f>VLOOKUP($A80,AssignmentMatrix!$P$3:$Y$82,8,FALSE)</f>
        <v>#N/A</v>
      </c>
      <c r="AG80" t="e">
        <f>VLOOKUP($A80,AssignmentMatrix!$P$3:$Y$82,9,FALSE)</f>
        <v>#N/A</v>
      </c>
      <c r="AH80" t="e">
        <f>VLOOKUP($A80,AssignmentMatrix!$P$3:$Y$82,10,FALSE)</f>
        <v>#N/A</v>
      </c>
      <c r="AI80" t="e">
        <f>VLOOKUP($A80,AssignmentMatrix!$P$3:$Z$82,11,FALSE)</f>
        <v>#N/A</v>
      </c>
      <c r="AJ80" t="e">
        <f>VLOOKUP($A80,AssignmentMatrix!$P$3:$AB$82,12,FALSE)</f>
        <v>#N/A</v>
      </c>
    </row>
    <row r="81" spans="1:36" x14ac:dyDescent="0.35">
      <c r="A81" t="s">
        <v>76</v>
      </c>
      <c r="B81" t="e">
        <f>VLOOKUP($A81,'CCR2004'!$A$8:$E$100,3,FALSE)</f>
        <v>#N/A</v>
      </c>
      <c r="C81" t="e">
        <f>VLOOKUP($A81,'CCR2005'!$A$8:$E$100,3,FALSE)</f>
        <v>#N/A</v>
      </c>
      <c r="D81" t="e">
        <f>VLOOKUP($A81,'CCR2006'!$A$8:$E$100,3,FALSE)</f>
        <v>#N/A</v>
      </c>
      <c r="E81" t="e">
        <f>VLOOKUP($A81,'CCR2007'!$A$8:$E$100,3,FALSE)</f>
        <v>#N/A</v>
      </c>
      <c r="F81" t="e">
        <f>VLOOKUP($A81,'CCR2010'!$A$8:$E$100,3,FALSE)</f>
        <v>#N/A</v>
      </c>
      <c r="G81" t="e">
        <f>VLOOKUP($A81,'CCR2011'!$A$8:$E$100,3,FALSE)</f>
        <v>#N/A</v>
      </c>
      <c r="H81" t="e">
        <f>VLOOKUP($A81,'CCR2012'!$A$8:$E$100,3,FALSE)</f>
        <v>#N/A</v>
      </c>
      <c r="J81" t="e">
        <f>VLOOKUP($A81,'CCR2004'!$A$8:$E$100,4,FALSE)</f>
        <v>#N/A</v>
      </c>
      <c r="K81" t="e">
        <f>VLOOKUP($A81,'CCR2005'!$A$8:$E$100,4,FALSE)</f>
        <v>#N/A</v>
      </c>
      <c r="L81" t="e">
        <f>VLOOKUP($A81,'CCR2006'!$A$8:$E$100,4,FALSE)</f>
        <v>#N/A</v>
      </c>
      <c r="M81" t="e">
        <f>VLOOKUP($A81,'CCR2007'!$A$8:$E$100,4,FALSE)</f>
        <v>#N/A</v>
      </c>
      <c r="N81" t="e">
        <f>VLOOKUP($A81,'CCR2010'!$A$8:$E$100,4,FALSE)</f>
        <v>#N/A</v>
      </c>
      <c r="O81" t="e">
        <f>VLOOKUP($A81,'CCR2011'!$A$8:$E$100,4,FALSE)</f>
        <v>#N/A</v>
      </c>
      <c r="P81" t="e">
        <f>VLOOKUP($A81,'CCR2012'!$A$8:$E$100,4,FALSE)</f>
        <v>#N/A</v>
      </c>
      <c r="R81" t="e">
        <f>VLOOKUP($A81,'CCR2004'!$A$8:$E$100,5,FALSE)</f>
        <v>#N/A</v>
      </c>
      <c r="S81" t="e">
        <f>VLOOKUP($A81,'CCR2005'!$A$8:$E$100,5,FALSE)</f>
        <v>#N/A</v>
      </c>
      <c r="T81" t="e">
        <f>VLOOKUP($A81,'CCR2006'!$A$8:$E$100,5,FALSE)</f>
        <v>#N/A</v>
      </c>
      <c r="U81" t="e">
        <f>VLOOKUP($A81,'CCR2007'!$A$8:$E$100,5,FALSE)</f>
        <v>#N/A</v>
      </c>
      <c r="V81" t="e">
        <f>VLOOKUP($A81,'CCR2010'!$A$8:$E$100,5,FALSE)</f>
        <v>#N/A</v>
      </c>
      <c r="W81" t="e">
        <f>VLOOKUP($A81,'CCR2011'!$A$8:$E$100,5,FALSE)</f>
        <v>#N/A</v>
      </c>
      <c r="X81" t="e">
        <f>VLOOKUP($A81,'CCR2012'!$A$8:$E$100,5,FALSE)</f>
        <v>#N/A</v>
      </c>
      <c r="Z81" t="e">
        <f>VLOOKUP($A81,AssignmentMatrix!$P$3:$Y$82,2,FALSE)</f>
        <v>#N/A</v>
      </c>
      <c r="AA81" t="e">
        <f>VLOOKUP($A81,AssignmentMatrix!$P$3:$Y$82,3,FALSE)</f>
        <v>#N/A</v>
      </c>
      <c r="AB81" t="e">
        <f>VLOOKUP($A81,AssignmentMatrix!$P$3:$Y$82,4,FALSE)</f>
        <v>#N/A</v>
      </c>
      <c r="AC81" t="e">
        <f>VLOOKUP($A81,AssignmentMatrix!$P$3:$Y$82,5,FALSE)</f>
        <v>#N/A</v>
      </c>
      <c r="AD81" t="e">
        <f>VLOOKUP($A81,AssignmentMatrix!$P$3:$Y$82,6,FALSE)</f>
        <v>#N/A</v>
      </c>
      <c r="AE81" t="e">
        <f>VLOOKUP($A81,AssignmentMatrix!$P$3:$Y$82,7,FALSE)</f>
        <v>#N/A</v>
      </c>
      <c r="AF81" t="e">
        <f>VLOOKUP($A81,AssignmentMatrix!$P$3:$Y$82,8,FALSE)</f>
        <v>#N/A</v>
      </c>
      <c r="AG81" t="e">
        <f>VLOOKUP($A81,AssignmentMatrix!$P$3:$Y$82,9,FALSE)</f>
        <v>#N/A</v>
      </c>
      <c r="AH81" t="e">
        <f>VLOOKUP($A81,AssignmentMatrix!$P$3:$Y$82,10,FALSE)</f>
        <v>#N/A</v>
      </c>
      <c r="AI81" t="e">
        <f>VLOOKUP($A81,AssignmentMatrix!$P$3:$Z$82,11,FALSE)</f>
        <v>#N/A</v>
      </c>
      <c r="AJ81" t="e">
        <f>VLOOKUP($A81,AssignmentMatrix!$P$3:$AB$82,12,FALSE)</f>
        <v>#N/A</v>
      </c>
    </row>
    <row r="82" spans="1:36" x14ac:dyDescent="0.35">
      <c r="A82" t="s">
        <v>77</v>
      </c>
      <c r="B82" t="e">
        <f>VLOOKUP($A82,'CCR2004'!$A$8:$E$100,3,FALSE)</f>
        <v>#N/A</v>
      </c>
      <c r="C82" t="e">
        <f>VLOOKUP($A82,'CCR2005'!$A$8:$E$100,3,FALSE)</f>
        <v>#N/A</v>
      </c>
      <c r="D82" t="e">
        <f>VLOOKUP($A82,'CCR2006'!$A$8:$E$100,3,FALSE)</f>
        <v>#N/A</v>
      </c>
      <c r="E82" t="e">
        <f>VLOOKUP($A82,'CCR2007'!$A$8:$E$100,3,FALSE)</f>
        <v>#N/A</v>
      </c>
      <c r="F82" t="e">
        <f>VLOOKUP($A82,'CCR2010'!$A$8:$E$100,3,FALSE)</f>
        <v>#N/A</v>
      </c>
      <c r="G82" t="e">
        <f>VLOOKUP($A82,'CCR2011'!$A$8:$E$100,3,FALSE)</f>
        <v>#N/A</v>
      </c>
      <c r="H82" t="e">
        <f>VLOOKUP($A82,'CCR2012'!$A$8:$E$100,3,FALSE)</f>
        <v>#N/A</v>
      </c>
      <c r="J82" t="e">
        <f>VLOOKUP($A82,'CCR2004'!$A$8:$E$100,4,FALSE)</f>
        <v>#N/A</v>
      </c>
      <c r="K82" t="e">
        <f>VLOOKUP($A82,'CCR2005'!$A$8:$E$100,4,FALSE)</f>
        <v>#N/A</v>
      </c>
      <c r="L82" t="e">
        <f>VLOOKUP($A82,'CCR2006'!$A$8:$E$100,4,FALSE)</f>
        <v>#N/A</v>
      </c>
      <c r="M82" t="e">
        <f>VLOOKUP($A82,'CCR2007'!$A$8:$E$100,4,FALSE)</f>
        <v>#N/A</v>
      </c>
      <c r="N82" t="e">
        <f>VLOOKUP($A82,'CCR2010'!$A$8:$E$100,4,FALSE)</f>
        <v>#N/A</v>
      </c>
      <c r="O82" t="e">
        <f>VLOOKUP($A82,'CCR2011'!$A$8:$E$100,4,FALSE)</f>
        <v>#N/A</v>
      </c>
      <c r="P82" t="e">
        <f>VLOOKUP($A82,'CCR2012'!$A$8:$E$100,4,FALSE)</f>
        <v>#N/A</v>
      </c>
      <c r="R82" t="e">
        <f>VLOOKUP($A82,'CCR2004'!$A$8:$E$100,5,FALSE)</f>
        <v>#N/A</v>
      </c>
      <c r="S82" t="e">
        <f>VLOOKUP($A82,'CCR2005'!$A$8:$E$100,5,FALSE)</f>
        <v>#N/A</v>
      </c>
      <c r="T82" t="e">
        <f>VLOOKUP($A82,'CCR2006'!$A$8:$E$100,5,FALSE)</f>
        <v>#N/A</v>
      </c>
      <c r="U82" t="e">
        <f>VLOOKUP($A82,'CCR2007'!$A$8:$E$100,5,FALSE)</f>
        <v>#N/A</v>
      </c>
      <c r="V82" t="e">
        <f>VLOOKUP($A82,'CCR2010'!$A$8:$E$100,5,FALSE)</f>
        <v>#N/A</v>
      </c>
      <c r="W82" t="e">
        <f>VLOOKUP($A82,'CCR2011'!$A$8:$E$100,5,FALSE)</f>
        <v>#N/A</v>
      </c>
      <c r="X82" t="e">
        <f>VLOOKUP($A82,'CCR2012'!$A$8:$E$100,5,FALSE)</f>
        <v>#N/A</v>
      </c>
      <c r="Z82" t="e">
        <f>VLOOKUP($A82,AssignmentMatrix!$P$3:$Y$82,2,FALSE)</f>
        <v>#N/A</v>
      </c>
      <c r="AA82" t="e">
        <f>VLOOKUP($A82,AssignmentMatrix!$P$3:$Y$82,3,FALSE)</f>
        <v>#N/A</v>
      </c>
      <c r="AB82" t="e">
        <f>VLOOKUP($A82,AssignmentMatrix!$P$3:$Y$82,4,FALSE)</f>
        <v>#N/A</v>
      </c>
      <c r="AC82" t="e">
        <f>VLOOKUP($A82,AssignmentMatrix!$P$3:$Y$82,5,FALSE)</f>
        <v>#N/A</v>
      </c>
      <c r="AD82" t="e">
        <f>VLOOKUP($A82,AssignmentMatrix!$P$3:$Y$82,6,FALSE)</f>
        <v>#N/A</v>
      </c>
      <c r="AE82" t="e">
        <f>VLOOKUP($A82,AssignmentMatrix!$P$3:$Y$82,7,FALSE)</f>
        <v>#N/A</v>
      </c>
      <c r="AF82" t="e">
        <f>VLOOKUP($A82,AssignmentMatrix!$P$3:$Y$82,8,FALSE)</f>
        <v>#N/A</v>
      </c>
      <c r="AG82" t="e">
        <f>VLOOKUP($A82,AssignmentMatrix!$P$3:$Y$82,9,FALSE)</f>
        <v>#N/A</v>
      </c>
      <c r="AH82" t="e">
        <f>VLOOKUP($A82,AssignmentMatrix!$P$3:$Y$82,10,FALSE)</f>
        <v>#N/A</v>
      </c>
      <c r="AI82" t="e">
        <f>VLOOKUP($A82,AssignmentMatrix!$P$3:$Z$82,11,FALSE)</f>
        <v>#N/A</v>
      </c>
      <c r="AJ82" t="e">
        <f>VLOOKUP($A82,AssignmentMatrix!$P$3:$AB$82,12,FALSE)</f>
        <v>#N/A</v>
      </c>
    </row>
    <row r="83" spans="1:36" x14ac:dyDescent="0.35">
      <c r="A83" t="s">
        <v>78</v>
      </c>
      <c r="B83" t="e">
        <f>VLOOKUP($A83,'CCR2004'!$A$8:$E$100,3,FALSE)</f>
        <v>#N/A</v>
      </c>
      <c r="C83" t="e">
        <f>VLOOKUP($A83,'CCR2005'!$A$8:$E$100,3,FALSE)</f>
        <v>#N/A</v>
      </c>
      <c r="D83" t="e">
        <f>VLOOKUP($A83,'CCR2006'!$A$8:$E$100,3,FALSE)</f>
        <v>#N/A</v>
      </c>
      <c r="E83" t="e">
        <f>VLOOKUP($A83,'CCR2007'!$A$8:$E$100,3,FALSE)</f>
        <v>#N/A</v>
      </c>
      <c r="F83" t="e">
        <f>VLOOKUP($A83,'CCR2010'!$A$8:$E$100,3,FALSE)</f>
        <v>#N/A</v>
      </c>
      <c r="G83" t="e">
        <f>VLOOKUP($A83,'CCR2011'!$A$8:$E$100,3,FALSE)</f>
        <v>#N/A</v>
      </c>
      <c r="H83" t="e">
        <f>VLOOKUP($A83,'CCR2012'!$A$8:$E$100,3,FALSE)</f>
        <v>#N/A</v>
      </c>
      <c r="J83" t="e">
        <f>VLOOKUP($A83,'CCR2004'!$A$8:$E$100,4,FALSE)</f>
        <v>#N/A</v>
      </c>
      <c r="K83" t="e">
        <f>VLOOKUP($A83,'CCR2005'!$A$8:$E$100,4,FALSE)</f>
        <v>#N/A</v>
      </c>
      <c r="L83" t="e">
        <f>VLOOKUP($A83,'CCR2006'!$A$8:$E$100,4,FALSE)</f>
        <v>#N/A</v>
      </c>
      <c r="M83" t="e">
        <f>VLOOKUP($A83,'CCR2007'!$A$8:$E$100,4,FALSE)</f>
        <v>#N/A</v>
      </c>
      <c r="N83" t="e">
        <f>VLOOKUP($A83,'CCR2010'!$A$8:$E$100,4,FALSE)</f>
        <v>#N/A</v>
      </c>
      <c r="O83" t="e">
        <f>VLOOKUP($A83,'CCR2011'!$A$8:$E$100,4,FALSE)</f>
        <v>#N/A</v>
      </c>
      <c r="P83" t="e">
        <f>VLOOKUP($A83,'CCR2012'!$A$8:$E$100,4,FALSE)</f>
        <v>#N/A</v>
      </c>
      <c r="R83" t="e">
        <f>VLOOKUP($A83,'CCR2004'!$A$8:$E$100,5,FALSE)</f>
        <v>#N/A</v>
      </c>
      <c r="S83" t="e">
        <f>VLOOKUP($A83,'CCR2005'!$A$8:$E$100,5,FALSE)</f>
        <v>#N/A</v>
      </c>
      <c r="T83" t="e">
        <f>VLOOKUP($A83,'CCR2006'!$A$8:$E$100,5,FALSE)</f>
        <v>#N/A</v>
      </c>
      <c r="U83" t="e">
        <f>VLOOKUP($A83,'CCR2007'!$A$8:$E$100,5,FALSE)</f>
        <v>#N/A</v>
      </c>
      <c r="V83" t="e">
        <f>VLOOKUP($A83,'CCR2010'!$A$8:$E$100,5,FALSE)</f>
        <v>#N/A</v>
      </c>
      <c r="W83" t="e">
        <f>VLOOKUP($A83,'CCR2011'!$A$8:$E$100,5,FALSE)</f>
        <v>#N/A</v>
      </c>
      <c r="X83" t="e">
        <f>VLOOKUP($A83,'CCR2012'!$A$8:$E$100,5,FALSE)</f>
        <v>#N/A</v>
      </c>
      <c r="Z83" t="e">
        <f>VLOOKUP($A83,AssignmentMatrix!$P$3:$Y$82,2,FALSE)</f>
        <v>#N/A</v>
      </c>
      <c r="AA83" t="e">
        <f>VLOOKUP($A83,AssignmentMatrix!$P$3:$Y$82,3,FALSE)</f>
        <v>#N/A</v>
      </c>
      <c r="AB83" t="e">
        <f>VLOOKUP($A83,AssignmentMatrix!$P$3:$Y$82,4,FALSE)</f>
        <v>#N/A</v>
      </c>
      <c r="AC83" t="e">
        <f>VLOOKUP($A83,AssignmentMatrix!$P$3:$Y$82,5,FALSE)</f>
        <v>#N/A</v>
      </c>
      <c r="AD83" t="e">
        <f>VLOOKUP($A83,AssignmentMatrix!$P$3:$Y$82,6,FALSE)</f>
        <v>#N/A</v>
      </c>
      <c r="AE83" t="e">
        <f>VLOOKUP($A83,AssignmentMatrix!$P$3:$Y$82,7,FALSE)</f>
        <v>#N/A</v>
      </c>
      <c r="AF83" t="e">
        <f>VLOOKUP($A83,AssignmentMatrix!$P$3:$Y$82,8,FALSE)</f>
        <v>#N/A</v>
      </c>
      <c r="AG83" t="e">
        <f>VLOOKUP($A83,AssignmentMatrix!$P$3:$Y$82,9,FALSE)</f>
        <v>#N/A</v>
      </c>
      <c r="AH83" t="e">
        <f>VLOOKUP($A83,AssignmentMatrix!$P$3:$Y$82,10,FALSE)</f>
        <v>#N/A</v>
      </c>
      <c r="AI83" t="e">
        <f>VLOOKUP($A83,AssignmentMatrix!$P$3:$Z$82,11,FALSE)</f>
        <v>#N/A</v>
      </c>
      <c r="AJ83" t="e">
        <f>VLOOKUP($A83,AssignmentMatrix!$P$3:$AB$82,12,FALSE)</f>
        <v>#N/A</v>
      </c>
    </row>
    <row r="84" spans="1:36" x14ac:dyDescent="0.35">
      <c r="A84" t="s">
        <v>79</v>
      </c>
      <c r="B84" t="e">
        <f>VLOOKUP($A84,'CCR2004'!$A$8:$E$100,3,FALSE)</f>
        <v>#N/A</v>
      </c>
      <c r="C84" t="e">
        <f>VLOOKUP($A84,'CCR2005'!$A$8:$E$100,3,FALSE)</f>
        <v>#N/A</v>
      </c>
      <c r="D84" t="e">
        <f>VLOOKUP($A84,'CCR2006'!$A$8:$E$100,3,FALSE)</f>
        <v>#N/A</v>
      </c>
      <c r="E84" t="e">
        <f>VLOOKUP($A84,'CCR2007'!$A$8:$E$100,3,FALSE)</f>
        <v>#N/A</v>
      </c>
      <c r="F84" t="e">
        <f>VLOOKUP($A84,'CCR2010'!$A$8:$E$100,3,FALSE)</f>
        <v>#N/A</v>
      </c>
      <c r="G84" t="e">
        <f>VLOOKUP($A84,'CCR2011'!$A$8:$E$100,3,FALSE)</f>
        <v>#N/A</v>
      </c>
      <c r="H84" t="e">
        <f>VLOOKUP($A84,'CCR2012'!$A$8:$E$100,3,FALSE)</f>
        <v>#N/A</v>
      </c>
      <c r="J84" t="e">
        <f>VLOOKUP($A84,'CCR2004'!$A$8:$E$100,4,FALSE)</f>
        <v>#N/A</v>
      </c>
      <c r="K84" t="e">
        <f>VLOOKUP($A84,'CCR2005'!$A$8:$E$100,4,FALSE)</f>
        <v>#N/A</v>
      </c>
      <c r="L84" t="e">
        <f>VLOOKUP($A84,'CCR2006'!$A$8:$E$100,4,FALSE)</f>
        <v>#N/A</v>
      </c>
      <c r="M84" t="e">
        <f>VLOOKUP($A84,'CCR2007'!$A$8:$E$100,4,FALSE)</f>
        <v>#N/A</v>
      </c>
      <c r="N84" t="e">
        <f>VLOOKUP($A84,'CCR2010'!$A$8:$E$100,4,FALSE)</f>
        <v>#N/A</v>
      </c>
      <c r="O84" t="e">
        <f>VLOOKUP($A84,'CCR2011'!$A$8:$E$100,4,FALSE)</f>
        <v>#N/A</v>
      </c>
      <c r="P84" t="e">
        <f>VLOOKUP($A84,'CCR2012'!$A$8:$E$100,4,FALSE)</f>
        <v>#N/A</v>
      </c>
      <c r="R84" t="e">
        <f>VLOOKUP($A84,'CCR2004'!$A$8:$E$100,5,FALSE)</f>
        <v>#N/A</v>
      </c>
      <c r="S84" t="e">
        <f>VLOOKUP($A84,'CCR2005'!$A$8:$E$100,5,FALSE)</f>
        <v>#N/A</v>
      </c>
      <c r="T84" t="e">
        <f>VLOOKUP($A84,'CCR2006'!$A$8:$E$100,5,FALSE)</f>
        <v>#N/A</v>
      </c>
      <c r="U84" t="e">
        <f>VLOOKUP($A84,'CCR2007'!$A$8:$E$100,5,FALSE)</f>
        <v>#N/A</v>
      </c>
      <c r="V84" t="e">
        <f>VLOOKUP($A84,'CCR2010'!$A$8:$E$100,5,FALSE)</f>
        <v>#N/A</v>
      </c>
      <c r="W84" t="e">
        <f>VLOOKUP($A84,'CCR2011'!$A$8:$E$100,5,FALSE)</f>
        <v>#N/A</v>
      </c>
      <c r="X84" t="e">
        <f>VLOOKUP($A84,'CCR2012'!$A$8:$E$100,5,FALSE)</f>
        <v>#N/A</v>
      </c>
      <c r="Z84" t="e">
        <f>VLOOKUP($A84,AssignmentMatrix!$P$3:$Y$82,2,FALSE)</f>
        <v>#N/A</v>
      </c>
      <c r="AA84" t="e">
        <f>VLOOKUP($A84,AssignmentMatrix!$P$3:$Y$82,3,FALSE)</f>
        <v>#N/A</v>
      </c>
      <c r="AB84" t="e">
        <f>VLOOKUP($A84,AssignmentMatrix!$P$3:$Y$82,4,FALSE)</f>
        <v>#N/A</v>
      </c>
      <c r="AC84" t="e">
        <f>VLOOKUP($A84,AssignmentMatrix!$P$3:$Y$82,5,FALSE)</f>
        <v>#N/A</v>
      </c>
      <c r="AD84" t="e">
        <f>VLOOKUP($A84,AssignmentMatrix!$P$3:$Y$82,6,FALSE)</f>
        <v>#N/A</v>
      </c>
      <c r="AE84" t="e">
        <f>VLOOKUP($A84,AssignmentMatrix!$P$3:$Y$82,7,FALSE)</f>
        <v>#N/A</v>
      </c>
      <c r="AF84" t="e">
        <f>VLOOKUP($A84,AssignmentMatrix!$P$3:$Y$82,8,FALSE)</f>
        <v>#N/A</v>
      </c>
      <c r="AG84" t="e">
        <f>VLOOKUP($A84,AssignmentMatrix!$P$3:$Y$82,9,FALSE)</f>
        <v>#N/A</v>
      </c>
      <c r="AH84" t="e">
        <f>VLOOKUP($A84,AssignmentMatrix!$P$3:$Y$82,10,FALSE)</f>
        <v>#N/A</v>
      </c>
      <c r="AI84" t="e">
        <f>VLOOKUP($A84,AssignmentMatrix!$P$3:$Z$82,11,FALSE)</f>
        <v>#N/A</v>
      </c>
      <c r="AJ84" t="e">
        <f>VLOOKUP($A84,AssignmentMatrix!$P$3:$AB$82,12,FALSE)</f>
        <v>#N/A</v>
      </c>
    </row>
    <row r="85" spans="1:36" x14ac:dyDescent="0.35">
      <c r="A85" t="s">
        <v>80</v>
      </c>
      <c r="B85">
        <f>VLOOKUP($A85,'CCR2004'!$A$8:$E$100,3,FALSE)</f>
        <v>0.54267573696145133</v>
      </c>
      <c r="C85" t="e">
        <f>VLOOKUP($A85,'CCR2005'!$A$8:$E$100,3,FALSE)</f>
        <v>#N/A</v>
      </c>
      <c r="D85">
        <f>VLOOKUP($A85,'CCR2006'!$A$8:$E$100,3,FALSE)</f>
        <v>0.64672193877551021</v>
      </c>
      <c r="E85" t="e">
        <f>VLOOKUP($A85,'CCR2007'!$A$8:$E$100,3,FALSE)</f>
        <v>#N/A</v>
      </c>
      <c r="F85" t="e">
        <f>VLOOKUP($A85,'CCR2010'!$A$8:$E$100,3,FALSE)</f>
        <v>#N/A</v>
      </c>
      <c r="G85" t="e">
        <f>VLOOKUP($A85,'CCR2011'!$A$8:$E$100,3,FALSE)</f>
        <v>#N/A</v>
      </c>
      <c r="H85" t="e">
        <f>VLOOKUP($A85,'CCR2012'!$A$8:$E$100,3,FALSE)</f>
        <v>#N/A</v>
      </c>
      <c r="J85">
        <f>VLOOKUP($A85,'CCR2004'!$A$8:$E$100,4,FALSE)</f>
        <v>0.55527210884353739</v>
      </c>
      <c r="K85" t="e">
        <f>VLOOKUP($A85,'CCR2005'!$A$8:$E$100,4,FALSE)</f>
        <v>#N/A</v>
      </c>
      <c r="L85">
        <f>VLOOKUP($A85,'CCR2006'!$A$8:$E$100,4,FALSE)</f>
        <v>0.56619047619047624</v>
      </c>
      <c r="M85" t="e">
        <f>VLOOKUP($A85,'CCR2007'!$A$8:$E$100,4,FALSE)</f>
        <v>#N/A</v>
      </c>
      <c r="N85" t="e">
        <f>VLOOKUP($A85,'CCR2010'!$A$8:$E$100,4,FALSE)</f>
        <v>#N/A</v>
      </c>
      <c r="O85" t="e">
        <f>VLOOKUP($A85,'CCR2011'!$A$8:$E$100,4,FALSE)</f>
        <v>#N/A</v>
      </c>
      <c r="P85" t="e">
        <f>VLOOKUP($A85,'CCR2012'!$A$8:$E$100,4,FALSE)</f>
        <v>#N/A</v>
      </c>
      <c r="R85">
        <f>VLOOKUP($A85,'CCR2004'!$A$8:$E$100,5,FALSE)</f>
        <v>0.32857142857142857</v>
      </c>
      <c r="S85" t="e">
        <f>VLOOKUP($A85,'CCR2005'!$A$8:$E$100,5,FALSE)</f>
        <v>#N/A</v>
      </c>
      <c r="T85">
        <f>VLOOKUP($A85,'CCR2006'!$A$8:$E$100,5,FALSE)</f>
        <v>0.55229591836734693</v>
      </c>
      <c r="U85" t="e">
        <f>VLOOKUP($A85,'CCR2007'!$A$8:$E$100,5,FALSE)</f>
        <v>#N/A</v>
      </c>
      <c r="V85" t="e">
        <f>VLOOKUP($A85,'CCR2010'!$A$8:$E$100,5,FALSE)</f>
        <v>#N/A</v>
      </c>
      <c r="W85" t="e">
        <f>VLOOKUP($A85,'CCR2011'!$A$8:$E$100,5,FALSE)</f>
        <v>#N/A</v>
      </c>
      <c r="X85" t="e">
        <f>VLOOKUP($A85,'CCR2012'!$A$8:$E$100,5,FALSE)</f>
        <v>#N/A</v>
      </c>
      <c r="Z85" t="str">
        <f>VLOOKUP($A85,AssignmentMatrix!$P$3:$Y$82,2,FALSE)</f>
        <v>..</v>
      </c>
      <c r="AA85" t="str">
        <f>VLOOKUP($A85,AssignmentMatrix!$P$3:$Y$82,3,FALSE)</f>
        <v>..</v>
      </c>
      <c r="AB85" t="str">
        <f>VLOOKUP($A85,AssignmentMatrix!$P$3:$Y$82,4,FALSE)</f>
        <v>..</v>
      </c>
      <c r="AC85" t="str">
        <f>VLOOKUP($A85,AssignmentMatrix!$P$3:$Y$82,5,FALSE)</f>
        <v>..</v>
      </c>
      <c r="AD85" t="str">
        <f>VLOOKUP($A85,AssignmentMatrix!$P$3:$Y$82,6,FALSE)</f>
        <v>..</v>
      </c>
      <c r="AE85" t="str">
        <f>VLOOKUP($A85,AssignmentMatrix!$P$3:$Y$82,7,FALSE)</f>
        <v>..</v>
      </c>
      <c r="AF85" t="str">
        <f>VLOOKUP($A85,AssignmentMatrix!$P$3:$Y$82,8,FALSE)</f>
        <v>..</v>
      </c>
      <c r="AG85" t="str">
        <f>VLOOKUP($A85,AssignmentMatrix!$P$3:$Y$82,9,FALSE)</f>
        <v>..</v>
      </c>
      <c r="AH85" t="str">
        <f>VLOOKUP($A85,AssignmentMatrix!$P$3:$Y$82,10,FALSE)</f>
        <v>..</v>
      </c>
      <c r="AI85" t="str">
        <f>VLOOKUP($A85,AssignmentMatrix!$P$3:$Z$82,11,FALSE)</f>
        <v>..</v>
      </c>
      <c r="AJ85" t="str">
        <f>VLOOKUP($A85,AssignmentMatrix!$P$3:$AB$82,12,FALSE)</f>
        <v>..</v>
      </c>
    </row>
    <row r="86" spans="1:36" x14ac:dyDescent="0.35">
      <c r="A86" t="s">
        <v>81</v>
      </c>
      <c r="B86" t="e">
        <f>VLOOKUP($A86,'CCR2004'!$A$8:$E$100,3,FALSE)</f>
        <v>#N/A</v>
      </c>
      <c r="C86" t="e">
        <f>VLOOKUP($A86,'CCR2005'!$A$8:$E$100,3,FALSE)</f>
        <v>#N/A</v>
      </c>
      <c r="D86" t="e">
        <f>VLOOKUP($A86,'CCR2006'!$A$8:$E$100,3,FALSE)</f>
        <v>#N/A</v>
      </c>
      <c r="E86" t="e">
        <f>VLOOKUP($A86,'CCR2007'!$A$8:$E$100,3,FALSE)</f>
        <v>#N/A</v>
      </c>
      <c r="F86">
        <f>VLOOKUP($A86,'CCR2010'!$A$8:$E$100,3,FALSE)</f>
        <v>0.76211734693877553</v>
      </c>
      <c r="G86" t="e">
        <f>VLOOKUP($A86,'CCR2011'!$A$8:$E$100,3,FALSE)</f>
        <v>#N/A</v>
      </c>
      <c r="H86">
        <f>VLOOKUP($A86,'CCR2012'!$A$8:$E$100,3,FALSE)</f>
        <v>0.75476190476190474</v>
      </c>
      <c r="J86" t="e">
        <f>VLOOKUP($A86,'CCR2004'!$A$8:$E$100,4,FALSE)</f>
        <v>#N/A</v>
      </c>
      <c r="K86" t="e">
        <f>VLOOKUP($A86,'CCR2005'!$A$8:$E$100,4,FALSE)</f>
        <v>#N/A</v>
      </c>
      <c r="L86" t="e">
        <f>VLOOKUP($A86,'CCR2006'!$A$8:$E$100,4,FALSE)</f>
        <v>#N/A</v>
      </c>
      <c r="M86" t="e">
        <f>VLOOKUP($A86,'CCR2007'!$A$8:$E$100,4,FALSE)</f>
        <v>#N/A</v>
      </c>
      <c r="N86">
        <f>VLOOKUP($A86,'CCR2010'!$A$8:$E$100,4,FALSE)</f>
        <v>0.66249999999999998</v>
      </c>
      <c r="O86" t="e">
        <f>VLOOKUP($A86,'CCR2011'!$A$8:$E$100,4,FALSE)</f>
        <v>#N/A</v>
      </c>
      <c r="P86">
        <f>VLOOKUP($A86,'CCR2012'!$A$8:$E$100,4,FALSE)</f>
        <v>0.64464285714285718</v>
      </c>
      <c r="R86" t="e">
        <f>VLOOKUP($A86,'CCR2004'!$A$8:$E$100,5,FALSE)</f>
        <v>#N/A</v>
      </c>
      <c r="S86" t="e">
        <f>VLOOKUP($A86,'CCR2005'!$A$8:$E$100,5,FALSE)</f>
        <v>#N/A</v>
      </c>
      <c r="T86" t="e">
        <f>VLOOKUP($A86,'CCR2006'!$A$8:$E$100,5,FALSE)</f>
        <v>#N/A</v>
      </c>
      <c r="U86" t="e">
        <f>VLOOKUP($A86,'CCR2007'!$A$8:$E$100,5,FALSE)</f>
        <v>#N/A</v>
      </c>
      <c r="V86">
        <f>VLOOKUP($A86,'CCR2010'!$A$8:$E$100,5,FALSE)</f>
        <v>0.55059523809523803</v>
      </c>
      <c r="W86" t="e">
        <f>VLOOKUP($A86,'CCR2011'!$A$8:$E$100,5,FALSE)</f>
        <v>#N/A</v>
      </c>
      <c r="X86">
        <f>VLOOKUP($A86,'CCR2012'!$A$8:$E$100,5,FALSE)</f>
        <v>0.55654761904761907</v>
      </c>
      <c r="Z86" t="str">
        <f>VLOOKUP($A86,AssignmentMatrix!$P$3:$Y$82,2,FALSE)</f>
        <v>..</v>
      </c>
      <c r="AA86" t="str">
        <f>VLOOKUP($A86,AssignmentMatrix!$P$3:$Y$82,3,FALSE)</f>
        <v>..</v>
      </c>
      <c r="AB86" t="str">
        <f>VLOOKUP($A86,AssignmentMatrix!$P$3:$Y$82,4,FALSE)</f>
        <v>..</v>
      </c>
      <c r="AC86" t="str">
        <f>VLOOKUP($A86,AssignmentMatrix!$P$3:$Y$82,5,FALSE)</f>
        <v>..</v>
      </c>
      <c r="AD86" t="str">
        <f>VLOOKUP($A86,AssignmentMatrix!$P$3:$Y$82,6,FALSE)</f>
        <v>..</v>
      </c>
      <c r="AE86" t="str">
        <f>VLOOKUP($A86,AssignmentMatrix!$P$3:$Y$82,7,FALSE)</f>
        <v>..</v>
      </c>
      <c r="AF86">
        <f>VLOOKUP($A86,AssignmentMatrix!$P$3:$Y$82,8,FALSE)</f>
        <v>2010</v>
      </c>
      <c r="AG86">
        <f>VLOOKUP($A86,AssignmentMatrix!$P$3:$Y$82,9,FALSE)</f>
        <v>2012</v>
      </c>
      <c r="AH86">
        <f>VLOOKUP($A86,AssignmentMatrix!$P$3:$Y$82,10,FALSE)</f>
        <v>2012</v>
      </c>
      <c r="AI86">
        <f>VLOOKUP($A86,AssignmentMatrix!$P$3:$Z$82,11,FALSE)</f>
        <v>2012</v>
      </c>
      <c r="AJ86">
        <f>VLOOKUP($A86,AssignmentMatrix!$P$3:$AB$82,12,FALSE)</f>
        <v>2012</v>
      </c>
    </row>
    <row r="87" spans="1:36" x14ac:dyDescent="0.35">
      <c r="A87" t="s">
        <v>82</v>
      </c>
      <c r="B87" t="e">
        <f>VLOOKUP($A87,'CCR2004'!$A$8:$E$100,3,FALSE)</f>
        <v>#N/A</v>
      </c>
      <c r="C87" t="e">
        <f>VLOOKUP($A87,'CCR2005'!$A$8:$E$100,3,FALSE)</f>
        <v>#N/A</v>
      </c>
      <c r="D87" t="e">
        <f>VLOOKUP($A87,'CCR2006'!$A$8:$E$100,3,FALSE)</f>
        <v>#N/A</v>
      </c>
      <c r="E87" t="e">
        <f>VLOOKUP($A87,'CCR2007'!$A$8:$E$100,3,FALSE)</f>
        <v>#N/A</v>
      </c>
      <c r="F87" t="e">
        <f>VLOOKUP($A87,'CCR2010'!$A$8:$E$100,3,FALSE)</f>
        <v>#N/A</v>
      </c>
      <c r="G87" t="e">
        <f>VLOOKUP($A87,'CCR2011'!$A$8:$E$100,3,FALSE)</f>
        <v>#N/A</v>
      </c>
      <c r="H87" t="e">
        <f>VLOOKUP($A87,'CCR2012'!$A$8:$E$100,3,FALSE)</f>
        <v>#N/A</v>
      </c>
      <c r="J87" t="e">
        <f>VLOOKUP($A87,'CCR2004'!$A$8:$E$100,4,FALSE)</f>
        <v>#N/A</v>
      </c>
      <c r="K87" t="e">
        <f>VLOOKUP($A87,'CCR2005'!$A$8:$E$100,4,FALSE)</f>
        <v>#N/A</v>
      </c>
      <c r="L87" t="e">
        <f>VLOOKUP($A87,'CCR2006'!$A$8:$E$100,4,FALSE)</f>
        <v>#N/A</v>
      </c>
      <c r="M87" t="e">
        <f>VLOOKUP($A87,'CCR2007'!$A$8:$E$100,4,FALSE)</f>
        <v>#N/A</v>
      </c>
      <c r="N87" t="e">
        <f>VLOOKUP($A87,'CCR2010'!$A$8:$E$100,4,FALSE)</f>
        <v>#N/A</v>
      </c>
      <c r="O87" t="e">
        <f>VLOOKUP($A87,'CCR2011'!$A$8:$E$100,4,FALSE)</f>
        <v>#N/A</v>
      </c>
      <c r="P87" t="e">
        <f>VLOOKUP($A87,'CCR2012'!$A$8:$E$100,4,FALSE)</f>
        <v>#N/A</v>
      </c>
      <c r="R87" t="e">
        <f>VLOOKUP($A87,'CCR2004'!$A$8:$E$100,5,FALSE)</f>
        <v>#N/A</v>
      </c>
      <c r="S87" t="e">
        <f>VLOOKUP($A87,'CCR2005'!$A$8:$E$100,5,FALSE)</f>
        <v>#N/A</v>
      </c>
      <c r="T87" t="e">
        <f>VLOOKUP($A87,'CCR2006'!$A$8:$E$100,5,FALSE)</f>
        <v>#N/A</v>
      </c>
      <c r="U87" t="e">
        <f>VLOOKUP($A87,'CCR2007'!$A$8:$E$100,5,FALSE)</f>
        <v>#N/A</v>
      </c>
      <c r="V87" t="e">
        <f>VLOOKUP($A87,'CCR2010'!$A$8:$E$100,5,FALSE)</f>
        <v>#N/A</v>
      </c>
      <c r="W87" t="e">
        <f>VLOOKUP($A87,'CCR2011'!$A$8:$E$100,5,FALSE)</f>
        <v>#N/A</v>
      </c>
      <c r="X87" t="e">
        <f>VLOOKUP($A87,'CCR2012'!$A$8:$E$100,5,FALSE)</f>
        <v>#N/A</v>
      </c>
      <c r="Z87" t="e">
        <f>VLOOKUP($A87,AssignmentMatrix!$P$3:$Y$82,2,FALSE)</f>
        <v>#N/A</v>
      </c>
      <c r="AA87" t="e">
        <f>VLOOKUP($A87,AssignmentMatrix!$P$3:$Y$82,3,FALSE)</f>
        <v>#N/A</v>
      </c>
      <c r="AB87" t="e">
        <f>VLOOKUP($A87,AssignmentMatrix!$P$3:$Y$82,4,FALSE)</f>
        <v>#N/A</v>
      </c>
      <c r="AC87" t="e">
        <f>VLOOKUP($A87,AssignmentMatrix!$P$3:$Y$82,5,FALSE)</f>
        <v>#N/A</v>
      </c>
      <c r="AD87" t="e">
        <f>VLOOKUP($A87,AssignmentMatrix!$P$3:$Y$82,6,FALSE)</f>
        <v>#N/A</v>
      </c>
      <c r="AE87" t="e">
        <f>VLOOKUP($A87,AssignmentMatrix!$P$3:$Y$82,7,FALSE)</f>
        <v>#N/A</v>
      </c>
      <c r="AF87" t="e">
        <f>VLOOKUP($A87,AssignmentMatrix!$P$3:$Y$82,8,FALSE)</f>
        <v>#N/A</v>
      </c>
      <c r="AG87" t="e">
        <f>VLOOKUP($A87,AssignmentMatrix!$P$3:$Y$82,9,FALSE)</f>
        <v>#N/A</v>
      </c>
      <c r="AH87" t="e">
        <f>VLOOKUP($A87,AssignmentMatrix!$P$3:$Y$82,10,FALSE)</f>
        <v>#N/A</v>
      </c>
      <c r="AI87" t="e">
        <f>VLOOKUP($A87,AssignmentMatrix!$P$3:$Z$82,11,FALSE)</f>
        <v>#N/A</v>
      </c>
      <c r="AJ87" t="e">
        <f>VLOOKUP($A87,AssignmentMatrix!$P$3:$AB$82,12,FALSE)</f>
        <v>#N/A</v>
      </c>
    </row>
    <row r="88" spans="1:36" x14ac:dyDescent="0.35">
      <c r="A88" t="s">
        <v>83</v>
      </c>
      <c r="B88" t="e">
        <f>VLOOKUP($A88,'CCR2004'!$A$8:$E$100,3,FALSE)</f>
        <v>#N/A</v>
      </c>
      <c r="C88" t="e">
        <f>VLOOKUP($A88,'CCR2005'!$A$8:$E$100,3,FALSE)</f>
        <v>#N/A</v>
      </c>
      <c r="D88" t="e">
        <f>VLOOKUP($A88,'CCR2006'!$A$8:$E$100,3,FALSE)</f>
        <v>#N/A</v>
      </c>
      <c r="E88" t="e">
        <f>VLOOKUP($A88,'CCR2007'!$A$8:$E$100,3,FALSE)</f>
        <v>#N/A</v>
      </c>
      <c r="F88" t="e">
        <f>VLOOKUP($A88,'CCR2010'!$A$8:$E$100,3,FALSE)</f>
        <v>#N/A</v>
      </c>
      <c r="G88" t="e">
        <f>VLOOKUP($A88,'CCR2011'!$A$8:$E$100,3,FALSE)</f>
        <v>#N/A</v>
      </c>
      <c r="H88" t="e">
        <f>VLOOKUP($A88,'CCR2012'!$A$8:$E$100,3,FALSE)</f>
        <v>#N/A</v>
      </c>
      <c r="J88" t="e">
        <f>VLOOKUP($A88,'CCR2004'!$A$8:$E$100,4,FALSE)</f>
        <v>#N/A</v>
      </c>
      <c r="K88" t="e">
        <f>VLOOKUP($A88,'CCR2005'!$A$8:$E$100,4,FALSE)</f>
        <v>#N/A</v>
      </c>
      <c r="L88" t="e">
        <f>VLOOKUP($A88,'CCR2006'!$A$8:$E$100,4,FALSE)</f>
        <v>#N/A</v>
      </c>
      <c r="M88" t="e">
        <f>VLOOKUP($A88,'CCR2007'!$A$8:$E$100,4,FALSE)</f>
        <v>#N/A</v>
      </c>
      <c r="N88" t="e">
        <f>VLOOKUP($A88,'CCR2010'!$A$8:$E$100,4,FALSE)</f>
        <v>#N/A</v>
      </c>
      <c r="O88" t="e">
        <f>VLOOKUP($A88,'CCR2011'!$A$8:$E$100,4,FALSE)</f>
        <v>#N/A</v>
      </c>
      <c r="P88" t="e">
        <f>VLOOKUP($A88,'CCR2012'!$A$8:$E$100,4,FALSE)</f>
        <v>#N/A</v>
      </c>
      <c r="R88" t="e">
        <f>VLOOKUP($A88,'CCR2004'!$A$8:$E$100,5,FALSE)</f>
        <v>#N/A</v>
      </c>
      <c r="S88" t="e">
        <f>VLOOKUP($A88,'CCR2005'!$A$8:$E$100,5,FALSE)</f>
        <v>#N/A</v>
      </c>
      <c r="T88" t="e">
        <f>VLOOKUP($A88,'CCR2006'!$A$8:$E$100,5,FALSE)</f>
        <v>#N/A</v>
      </c>
      <c r="U88" t="e">
        <f>VLOOKUP($A88,'CCR2007'!$A$8:$E$100,5,FALSE)</f>
        <v>#N/A</v>
      </c>
      <c r="V88" t="e">
        <f>VLOOKUP($A88,'CCR2010'!$A$8:$E$100,5,FALSE)</f>
        <v>#N/A</v>
      </c>
      <c r="W88" t="e">
        <f>VLOOKUP($A88,'CCR2011'!$A$8:$E$100,5,FALSE)</f>
        <v>#N/A</v>
      </c>
      <c r="X88" t="e">
        <f>VLOOKUP($A88,'CCR2012'!$A$8:$E$100,5,FALSE)</f>
        <v>#N/A</v>
      </c>
      <c r="Z88" t="e">
        <f>VLOOKUP($A88,AssignmentMatrix!$P$3:$Y$82,2,FALSE)</f>
        <v>#N/A</v>
      </c>
      <c r="AA88" t="e">
        <f>VLOOKUP($A88,AssignmentMatrix!$P$3:$Y$82,3,FALSE)</f>
        <v>#N/A</v>
      </c>
      <c r="AB88" t="e">
        <f>VLOOKUP($A88,AssignmentMatrix!$P$3:$Y$82,4,FALSE)</f>
        <v>#N/A</v>
      </c>
      <c r="AC88" t="e">
        <f>VLOOKUP($A88,AssignmentMatrix!$P$3:$Y$82,5,FALSE)</f>
        <v>#N/A</v>
      </c>
      <c r="AD88" t="e">
        <f>VLOOKUP($A88,AssignmentMatrix!$P$3:$Y$82,6,FALSE)</f>
        <v>#N/A</v>
      </c>
      <c r="AE88" t="e">
        <f>VLOOKUP($A88,AssignmentMatrix!$P$3:$Y$82,7,FALSE)</f>
        <v>#N/A</v>
      </c>
      <c r="AF88" t="e">
        <f>VLOOKUP($A88,AssignmentMatrix!$P$3:$Y$82,8,FALSE)</f>
        <v>#N/A</v>
      </c>
      <c r="AG88" t="e">
        <f>VLOOKUP($A88,AssignmentMatrix!$P$3:$Y$82,9,FALSE)</f>
        <v>#N/A</v>
      </c>
      <c r="AH88" t="e">
        <f>VLOOKUP($A88,AssignmentMatrix!$P$3:$Y$82,10,FALSE)</f>
        <v>#N/A</v>
      </c>
      <c r="AI88" t="e">
        <f>VLOOKUP($A88,AssignmentMatrix!$P$3:$Z$82,11,FALSE)</f>
        <v>#N/A</v>
      </c>
      <c r="AJ88" t="e">
        <f>VLOOKUP($A88,AssignmentMatrix!$P$3:$AB$82,12,FALSE)</f>
        <v>#N/A</v>
      </c>
    </row>
    <row r="89" spans="1:36" x14ac:dyDescent="0.35">
      <c r="A89" t="s">
        <v>84</v>
      </c>
      <c r="B89" t="e">
        <f>VLOOKUP($A89,'CCR2004'!$A$8:$E$100,3,FALSE)</f>
        <v>#N/A</v>
      </c>
      <c r="C89" t="e">
        <f>VLOOKUP($A89,'CCR2005'!$A$8:$E$100,3,FALSE)</f>
        <v>#N/A</v>
      </c>
      <c r="D89" t="e">
        <f>VLOOKUP($A89,'CCR2006'!$A$8:$E$100,3,FALSE)</f>
        <v>#N/A</v>
      </c>
      <c r="E89" t="e">
        <f>VLOOKUP($A89,'CCR2007'!$A$8:$E$100,3,FALSE)</f>
        <v>#N/A</v>
      </c>
      <c r="F89" t="e">
        <f>VLOOKUP($A89,'CCR2010'!$A$8:$E$100,3,FALSE)</f>
        <v>#N/A</v>
      </c>
      <c r="G89" t="e">
        <f>VLOOKUP($A89,'CCR2011'!$A$8:$E$100,3,FALSE)</f>
        <v>#N/A</v>
      </c>
      <c r="H89" t="e">
        <f>VLOOKUP($A89,'CCR2012'!$A$8:$E$100,3,FALSE)</f>
        <v>#N/A</v>
      </c>
      <c r="J89" t="e">
        <f>VLOOKUP($A89,'CCR2004'!$A$8:$E$100,4,FALSE)</f>
        <v>#N/A</v>
      </c>
      <c r="K89" t="e">
        <f>VLOOKUP($A89,'CCR2005'!$A$8:$E$100,4,FALSE)</f>
        <v>#N/A</v>
      </c>
      <c r="L89" t="e">
        <f>VLOOKUP($A89,'CCR2006'!$A$8:$E$100,4,FALSE)</f>
        <v>#N/A</v>
      </c>
      <c r="M89" t="e">
        <f>VLOOKUP($A89,'CCR2007'!$A$8:$E$100,4,FALSE)</f>
        <v>#N/A</v>
      </c>
      <c r="N89" t="e">
        <f>VLOOKUP($A89,'CCR2010'!$A$8:$E$100,4,FALSE)</f>
        <v>#N/A</v>
      </c>
      <c r="O89" t="e">
        <f>VLOOKUP($A89,'CCR2011'!$A$8:$E$100,4,FALSE)</f>
        <v>#N/A</v>
      </c>
      <c r="P89" t="e">
        <f>VLOOKUP($A89,'CCR2012'!$A$8:$E$100,4,FALSE)</f>
        <v>#N/A</v>
      </c>
      <c r="R89" t="e">
        <f>VLOOKUP($A89,'CCR2004'!$A$8:$E$100,5,FALSE)</f>
        <v>#N/A</v>
      </c>
      <c r="S89" t="e">
        <f>VLOOKUP($A89,'CCR2005'!$A$8:$E$100,5,FALSE)</f>
        <v>#N/A</v>
      </c>
      <c r="T89" t="e">
        <f>VLOOKUP($A89,'CCR2006'!$A$8:$E$100,5,FALSE)</f>
        <v>#N/A</v>
      </c>
      <c r="U89" t="e">
        <f>VLOOKUP($A89,'CCR2007'!$A$8:$E$100,5,FALSE)</f>
        <v>#N/A</v>
      </c>
      <c r="V89" t="e">
        <f>VLOOKUP($A89,'CCR2010'!$A$8:$E$100,5,FALSE)</f>
        <v>#N/A</v>
      </c>
      <c r="W89" t="e">
        <f>VLOOKUP($A89,'CCR2011'!$A$8:$E$100,5,FALSE)</f>
        <v>#N/A</v>
      </c>
      <c r="X89" t="e">
        <f>VLOOKUP($A89,'CCR2012'!$A$8:$E$100,5,FALSE)</f>
        <v>#N/A</v>
      </c>
      <c r="Z89" t="e">
        <f>VLOOKUP($A89,AssignmentMatrix!$P$3:$Y$82,2,FALSE)</f>
        <v>#N/A</v>
      </c>
      <c r="AA89" t="e">
        <f>VLOOKUP($A89,AssignmentMatrix!$P$3:$Y$82,3,FALSE)</f>
        <v>#N/A</v>
      </c>
      <c r="AB89" t="e">
        <f>VLOOKUP($A89,AssignmentMatrix!$P$3:$Y$82,4,FALSE)</f>
        <v>#N/A</v>
      </c>
      <c r="AC89" t="e">
        <f>VLOOKUP($A89,AssignmentMatrix!$P$3:$Y$82,5,FALSE)</f>
        <v>#N/A</v>
      </c>
      <c r="AD89" t="e">
        <f>VLOOKUP($A89,AssignmentMatrix!$P$3:$Y$82,6,FALSE)</f>
        <v>#N/A</v>
      </c>
      <c r="AE89" t="e">
        <f>VLOOKUP($A89,AssignmentMatrix!$P$3:$Y$82,7,FALSE)</f>
        <v>#N/A</v>
      </c>
      <c r="AF89" t="e">
        <f>VLOOKUP($A89,AssignmentMatrix!$P$3:$Y$82,8,FALSE)</f>
        <v>#N/A</v>
      </c>
      <c r="AG89" t="e">
        <f>VLOOKUP($A89,AssignmentMatrix!$P$3:$Y$82,9,FALSE)</f>
        <v>#N/A</v>
      </c>
      <c r="AH89" t="e">
        <f>VLOOKUP($A89,AssignmentMatrix!$P$3:$Y$82,10,FALSE)</f>
        <v>#N/A</v>
      </c>
      <c r="AI89" t="e">
        <f>VLOOKUP($A89,AssignmentMatrix!$P$3:$Z$82,11,FALSE)</f>
        <v>#N/A</v>
      </c>
      <c r="AJ89" t="e">
        <f>VLOOKUP($A89,AssignmentMatrix!$P$3:$AB$82,12,FALSE)</f>
        <v>#N/A</v>
      </c>
    </row>
    <row r="90" spans="1:36" x14ac:dyDescent="0.35">
      <c r="A90" t="s">
        <v>85</v>
      </c>
      <c r="B90" t="e">
        <f>VLOOKUP($A90,'CCR2004'!$A$8:$E$100,3,FALSE)</f>
        <v>#N/A</v>
      </c>
      <c r="C90" t="e">
        <f>VLOOKUP($A90,'CCR2005'!$A$8:$E$100,3,FALSE)</f>
        <v>#N/A</v>
      </c>
      <c r="D90" t="e">
        <f>VLOOKUP($A90,'CCR2006'!$A$8:$E$100,3,FALSE)</f>
        <v>#N/A</v>
      </c>
      <c r="E90" t="e">
        <f>VLOOKUP($A90,'CCR2007'!$A$8:$E$100,3,FALSE)</f>
        <v>#N/A</v>
      </c>
      <c r="F90" t="e">
        <f>VLOOKUP($A90,'CCR2010'!$A$8:$E$100,3,FALSE)</f>
        <v>#N/A</v>
      </c>
      <c r="G90" t="e">
        <f>VLOOKUP($A90,'CCR2011'!$A$8:$E$100,3,FALSE)</f>
        <v>#N/A</v>
      </c>
      <c r="H90" t="e">
        <f>VLOOKUP($A90,'CCR2012'!$A$8:$E$100,3,FALSE)</f>
        <v>#N/A</v>
      </c>
      <c r="J90" t="e">
        <f>VLOOKUP($A90,'CCR2004'!$A$8:$E$100,4,FALSE)</f>
        <v>#N/A</v>
      </c>
      <c r="K90" t="e">
        <f>VLOOKUP($A90,'CCR2005'!$A$8:$E$100,4,FALSE)</f>
        <v>#N/A</v>
      </c>
      <c r="L90" t="e">
        <f>VLOOKUP($A90,'CCR2006'!$A$8:$E$100,4,FALSE)</f>
        <v>#N/A</v>
      </c>
      <c r="M90" t="e">
        <f>VLOOKUP($A90,'CCR2007'!$A$8:$E$100,4,FALSE)</f>
        <v>#N/A</v>
      </c>
      <c r="N90" t="e">
        <f>VLOOKUP($A90,'CCR2010'!$A$8:$E$100,4,FALSE)</f>
        <v>#N/A</v>
      </c>
      <c r="O90" t="e">
        <f>VLOOKUP($A90,'CCR2011'!$A$8:$E$100,4,FALSE)</f>
        <v>#N/A</v>
      </c>
      <c r="P90" t="e">
        <f>VLOOKUP($A90,'CCR2012'!$A$8:$E$100,4,FALSE)</f>
        <v>#N/A</v>
      </c>
      <c r="R90" t="e">
        <f>VLOOKUP($A90,'CCR2004'!$A$8:$E$100,5,FALSE)</f>
        <v>#N/A</v>
      </c>
      <c r="S90" t="e">
        <f>VLOOKUP($A90,'CCR2005'!$A$8:$E$100,5,FALSE)</f>
        <v>#N/A</v>
      </c>
      <c r="T90" t="e">
        <f>VLOOKUP($A90,'CCR2006'!$A$8:$E$100,5,FALSE)</f>
        <v>#N/A</v>
      </c>
      <c r="U90" t="e">
        <f>VLOOKUP($A90,'CCR2007'!$A$8:$E$100,5,FALSE)</f>
        <v>#N/A</v>
      </c>
      <c r="V90" t="e">
        <f>VLOOKUP($A90,'CCR2010'!$A$8:$E$100,5,FALSE)</f>
        <v>#N/A</v>
      </c>
      <c r="W90" t="e">
        <f>VLOOKUP($A90,'CCR2011'!$A$8:$E$100,5,FALSE)</f>
        <v>#N/A</v>
      </c>
      <c r="X90" t="e">
        <f>VLOOKUP($A90,'CCR2012'!$A$8:$E$100,5,FALSE)</f>
        <v>#N/A</v>
      </c>
      <c r="Z90" t="e">
        <f>VLOOKUP($A90,AssignmentMatrix!$P$3:$Y$82,2,FALSE)</f>
        <v>#N/A</v>
      </c>
      <c r="AA90" t="e">
        <f>VLOOKUP($A90,AssignmentMatrix!$P$3:$Y$82,3,FALSE)</f>
        <v>#N/A</v>
      </c>
      <c r="AB90" t="e">
        <f>VLOOKUP($A90,AssignmentMatrix!$P$3:$Y$82,4,FALSE)</f>
        <v>#N/A</v>
      </c>
      <c r="AC90" t="e">
        <f>VLOOKUP($A90,AssignmentMatrix!$P$3:$Y$82,5,FALSE)</f>
        <v>#N/A</v>
      </c>
      <c r="AD90" t="e">
        <f>VLOOKUP($A90,AssignmentMatrix!$P$3:$Y$82,6,FALSE)</f>
        <v>#N/A</v>
      </c>
      <c r="AE90" t="e">
        <f>VLOOKUP($A90,AssignmentMatrix!$P$3:$Y$82,7,FALSE)</f>
        <v>#N/A</v>
      </c>
      <c r="AF90" t="e">
        <f>VLOOKUP($A90,AssignmentMatrix!$P$3:$Y$82,8,FALSE)</f>
        <v>#N/A</v>
      </c>
      <c r="AG90" t="e">
        <f>VLOOKUP($A90,AssignmentMatrix!$P$3:$Y$82,9,FALSE)</f>
        <v>#N/A</v>
      </c>
      <c r="AH90" t="e">
        <f>VLOOKUP($A90,AssignmentMatrix!$P$3:$Y$82,10,FALSE)</f>
        <v>#N/A</v>
      </c>
      <c r="AI90" t="e">
        <f>VLOOKUP($A90,AssignmentMatrix!$P$3:$Z$82,11,FALSE)</f>
        <v>#N/A</v>
      </c>
      <c r="AJ90" t="e">
        <f>VLOOKUP($A90,AssignmentMatrix!$P$3:$AB$82,12,FALSE)</f>
        <v>#N/A</v>
      </c>
    </row>
    <row r="91" spans="1:36" x14ac:dyDescent="0.35">
      <c r="A91" t="s">
        <v>86</v>
      </c>
      <c r="B91" t="e">
        <f>VLOOKUP($A91,'CCR2004'!$A$8:$E$100,3,FALSE)</f>
        <v>#N/A</v>
      </c>
      <c r="C91" t="e">
        <f>VLOOKUP($A91,'CCR2005'!$A$8:$E$100,3,FALSE)</f>
        <v>#N/A</v>
      </c>
      <c r="D91" t="e">
        <f>VLOOKUP($A91,'CCR2006'!$A$8:$E$100,3,FALSE)</f>
        <v>#N/A</v>
      </c>
      <c r="E91" t="e">
        <f>VLOOKUP($A91,'CCR2007'!$A$8:$E$100,3,FALSE)</f>
        <v>#N/A</v>
      </c>
      <c r="F91" t="e">
        <f>VLOOKUP($A91,'CCR2010'!$A$8:$E$100,3,FALSE)</f>
        <v>#N/A</v>
      </c>
      <c r="G91" t="e">
        <f>VLOOKUP($A91,'CCR2011'!$A$8:$E$100,3,FALSE)</f>
        <v>#N/A</v>
      </c>
      <c r="H91" t="e">
        <f>VLOOKUP($A91,'CCR2012'!$A$8:$E$100,3,FALSE)</f>
        <v>#N/A</v>
      </c>
      <c r="J91" t="e">
        <f>VLOOKUP($A91,'CCR2004'!$A$8:$E$100,4,FALSE)</f>
        <v>#N/A</v>
      </c>
      <c r="K91" t="e">
        <f>VLOOKUP($A91,'CCR2005'!$A$8:$E$100,4,FALSE)</f>
        <v>#N/A</v>
      </c>
      <c r="L91" t="e">
        <f>VLOOKUP($A91,'CCR2006'!$A$8:$E$100,4,FALSE)</f>
        <v>#N/A</v>
      </c>
      <c r="M91" t="e">
        <f>VLOOKUP($A91,'CCR2007'!$A$8:$E$100,4,FALSE)</f>
        <v>#N/A</v>
      </c>
      <c r="N91" t="e">
        <f>VLOOKUP($A91,'CCR2010'!$A$8:$E$100,4,FALSE)</f>
        <v>#N/A</v>
      </c>
      <c r="O91" t="e">
        <f>VLOOKUP($A91,'CCR2011'!$A$8:$E$100,4,FALSE)</f>
        <v>#N/A</v>
      </c>
      <c r="P91" t="e">
        <f>VLOOKUP($A91,'CCR2012'!$A$8:$E$100,4,FALSE)</f>
        <v>#N/A</v>
      </c>
      <c r="R91" t="e">
        <f>VLOOKUP($A91,'CCR2004'!$A$8:$E$100,5,FALSE)</f>
        <v>#N/A</v>
      </c>
      <c r="S91" t="e">
        <f>VLOOKUP($A91,'CCR2005'!$A$8:$E$100,5,FALSE)</f>
        <v>#N/A</v>
      </c>
      <c r="T91" t="e">
        <f>VLOOKUP($A91,'CCR2006'!$A$8:$E$100,5,FALSE)</f>
        <v>#N/A</v>
      </c>
      <c r="U91" t="e">
        <f>VLOOKUP($A91,'CCR2007'!$A$8:$E$100,5,FALSE)</f>
        <v>#N/A</v>
      </c>
      <c r="V91" t="e">
        <f>VLOOKUP($A91,'CCR2010'!$A$8:$E$100,5,FALSE)</f>
        <v>#N/A</v>
      </c>
      <c r="W91" t="e">
        <f>VLOOKUP($A91,'CCR2011'!$A$8:$E$100,5,FALSE)</f>
        <v>#N/A</v>
      </c>
      <c r="X91" t="e">
        <f>VLOOKUP($A91,'CCR2012'!$A$8:$E$100,5,FALSE)</f>
        <v>#N/A</v>
      </c>
      <c r="Z91" t="e">
        <f>VLOOKUP($A91,AssignmentMatrix!$P$3:$Y$82,2,FALSE)</f>
        <v>#N/A</v>
      </c>
      <c r="AA91" t="e">
        <f>VLOOKUP($A91,AssignmentMatrix!$P$3:$Y$82,3,FALSE)</f>
        <v>#N/A</v>
      </c>
      <c r="AB91" t="e">
        <f>VLOOKUP($A91,AssignmentMatrix!$P$3:$Y$82,4,FALSE)</f>
        <v>#N/A</v>
      </c>
      <c r="AC91" t="e">
        <f>VLOOKUP($A91,AssignmentMatrix!$P$3:$Y$82,5,FALSE)</f>
        <v>#N/A</v>
      </c>
      <c r="AD91" t="e">
        <f>VLOOKUP($A91,AssignmentMatrix!$P$3:$Y$82,6,FALSE)</f>
        <v>#N/A</v>
      </c>
      <c r="AE91" t="e">
        <f>VLOOKUP($A91,AssignmentMatrix!$P$3:$Y$82,7,FALSE)</f>
        <v>#N/A</v>
      </c>
      <c r="AF91" t="e">
        <f>VLOOKUP($A91,AssignmentMatrix!$P$3:$Y$82,8,FALSE)</f>
        <v>#N/A</v>
      </c>
      <c r="AG91" t="e">
        <f>VLOOKUP($A91,AssignmentMatrix!$P$3:$Y$82,9,FALSE)</f>
        <v>#N/A</v>
      </c>
      <c r="AH91" t="e">
        <f>VLOOKUP($A91,AssignmentMatrix!$P$3:$Y$82,10,FALSE)</f>
        <v>#N/A</v>
      </c>
      <c r="AI91" t="e">
        <f>VLOOKUP($A91,AssignmentMatrix!$P$3:$Z$82,11,FALSE)</f>
        <v>#N/A</v>
      </c>
      <c r="AJ91" t="e">
        <f>VLOOKUP($A91,AssignmentMatrix!$P$3:$AB$82,12,FALSE)</f>
        <v>#N/A</v>
      </c>
    </row>
    <row r="92" spans="1:36" x14ac:dyDescent="0.35">
      <c r="A92" t="s">
        <v>87</v>
      </c>
      <c r="B92" t="e">
        <f>VLOOKUP($A92,'CCR2004'!$A$8:$E$100,3,FALSE)</f>
        <v>#N/A</v>
      </c>
      <c r="C92" t="e">
        <f>VLOOKUP($A92,'CCR2005'!$A$8:$E$100,3,FALSE)</f>
        <v>#N/A</v>
      </c>
      <c r="D92" t="e">
        <f>VLOOKUP($A92,'CCR2006'!$A$8:$E$100,3,FALSE)</f>
        <v>#N/A</v>
      </c>
      <c r="E92" t="e">
        <f>VLOOKUP($A92,'CCR2007'!$A$8:$E$100,3,FALSE)</f>
        <v>#N/A</v>
      </c>
      <c r="F92" t="e">
        <f>VLOOKUP($A92,'CCR2010'!$A$8:$E$100,3,FALSE)</f>
        <v>#N/A</v>
      </c>
      <c r="G92" t="e">
        <f>VLOOKUP($A92,'CCR2011'!$A$8:$E$100,3,FALSE)</f>
        <v>#N/A</v>
      </c>
      <c r="H92" t="e">
        <f>VLOOKUP($A92,'CCR2012'!$A$8:$E$100,3,FALSE)</f>
        <v>#N/A</v>
      </c>
      <c r="J92" t="e">
        <f>VLOOKUP($A92,'CCR2004'!$A$8:$E$100,4,FALSE)</f>
        <v>#N/A</v>
      </c>
      <c r="K92" t="e">
        <f>VLOOKUP($A92,'CCR2005'!$A$8:$E$100,4,FALSE)</f>
        <v>#N/A</v>
      </c>
      <c r="L92" t="e">
        <f>VLOOKUP($A92,'CCR2006'!$A$8:$E$100,4,FALSE)</f>
        <v>#N/A</v>
      </c>
      <c r="M92" t="e">
        <f>VLOOKUP($A92,'CCR2007'!$A$8:$E$100,4,FALSE)</f>
        <v>#N/A</v>
      </c>
      <c r="N92" t="e">
        <f>VLOOKUP($A92,'CCR2010'!$A$8:$E$100,4,FALSE)</f>
        <v>#N/A</v>
      </c>
      <c r="O92" t="e">
        <f>VLOOKUP($A92,'CCR2011'!$A$8:$E$100,4,FALSE)</f>
        <v>#N/A</v>
      </c>
      <c r="P92" t="e">
        <f>VLOOKUP($A92,'CCR2012'!$A$8:$E$100,4,FALSE)</f>
        <v>#N/A</v>
      </c>
      <c r="R92" t="e">
        <f>VLOOKUP($A92,'CCR2004'!$A$8:$E$100,5,FALSE)</f>
        <v>#N/A</v>
      </c>
      <c r="S92" t="e">
        <f>VLOOKUP($A92,'CCR2005'!$A$8:$E$100,5,FALSE)</f>
        <v>#N/A</v>
      </c>
      <c r="T92" t="e">
        <f>VLOOKUP($A92,'CCR2006'!$A$8:$E$100,5,FALSE)</f>
        <v>#N/A</v>
      </c>
      <c r="U92" t="e">
        <f>VLOOKUP($A92,'CCR2007'!$A$8:$E$100,5,FALSE)</f>
        <v>#N/A</v>
      </c>
      <c r="V92" t="e">
        <f>VLOOKUP($A92,'CCR2010'!$A$8:$E$100,5,FALSE)</f>
        <v>#N/A</v>
      </c>
      <c r="W92" t="e">
        <f>VLOOKUP($A92,'CCR2011'!$A$8:$E$100,5,FALSE)</f>
        <v>#N/A</v>
      </c>
      <c r="X92" t="e">
        <f>VLOOKUP($A92,'CCR2012'!$A$8:$E$100,5,FALSE)</f>
        <v>#N/A</v>
      </c>
      <c r="Z92" t="e">
        <f>VLOOKUP($A92,AssignmentMatrix!$P$3:$Y$82,2,FALSE)</f>
        <v>#N/A</v>
      </c>
      <c r="AA92" t="e">
        <f>VLOOKUP($A92,AssignmentMatrix!$P$3:$Y$82,3,FALSE)</f>
        <v>#N/A</v>
      </c>
      <c r="AB92" t="e">
        <f>VLOOKUP($A92,AssignmentMatrix!$P$3:$Y$82,4,FALSE)</f>
        <v>#N/A</v>
      </c>
      <c r="AC92" t="e">
        <f>VLOOKUP($A92,AssignmentMatrix!$P$3:$Y$82,5,FALSE)</f>
        <v>#N/A</v>
      </c>
      <c r="AD92" t="e">
        <f>VLOOKUP($A92,AssignmentMatrix!$P$3:$Y$82,6,FALSE)</f>
        <v>#N/A</v>
      </c>
      <c r="AE92" t="e">
        <f>VLOOKUP($A92,AssignmentMatrix!$P$3:$Y$82,7,FALSE)</f>
        <v>#N/A</v>
      </c>
      <c r="AF92" t="e">
        <f>VLOOKUP($A92,AssignmentMatrix!$P$3:$Y$82,8,FALSE)</f>
        <v>#N/A</v>
      </c>
      <c r="AG92" t="e">
        <f>VLOOKUP($A92,AssignmentMatrix!$P$3:$Y$82,9,FALSE)</f>
        <v>#N/A</v>
      </c>
      <c r="AH92" t="e">
        <f>VLOOKUP($A92,AssignmentMatrix!$P$3:$Y$82,10,FALSE)</f>
        <v>#N/A</v>
      </c>
      <c r="AI92" t="e">
        <f>VLOOKUP($A92,AssignmentMatrix!$P$3:$Z$82,11,FALSE)</f>
        <v>#N/A</v>
      </c>
      <c r="AJ92" t="e">
        <f>VLOOKUP($A92,AssignmentMatrix!$P$3:$AB$82,12,FALSE)</f>
        <v>#N/A</v>
      </c>
    </row>
    <row r="93" spans="1:36" x14ac:dyDescent="0.35">
      <c r="A93" t="s">
        <v>88</v>
      </c>
      <c r="B93" t="e">
        <f>VLOOKUP($A93,'CCR2004'!$A$8:$E$100,3,FALSE)</f>
        <v>#N/A</v>
      </c>
      <c r="C93" t="e">
        <f>VLOOKUP($A93,'CCR2005'!$A$8:$E$100,3,FALSE)</f>
        <v>#N/A</v>
      </c>
      <c r="D93" t="e">
        <f>VLOOKUP($A93,'CCR2006'!$A$8:$E$100,3,FALSE)</f>
        <v>#N/A</v>
      </c>
      <c r="E93" t="e">
        <f>VLOOKUP($A93,'CCR2007'!$A$8:$E$100,3,FALSE)</f>
        <v>#N/A</v>
      </c>
      <c r="F93" t="e">
        <f>VLOOKUP($A93,'CCR2010'!$A$8:$E$100,3,FALSE)</f>
        <v>#N/A</v>
      </c>
      <c r="G93">
        <f>VLOOKUP($A93,'CCR2011'!$A$8:$E$100,3,FALSE)</f>
        <v>0.84607142857142847</v>
      </c>
      <c r="H93" t="e">
        <f>VLOOKUP($A93,'CCR2012'!$A$8:$E$100,3,FALSE)</f>
        <v>#N/A</v>
      </c>
      <c r="J93" t="e">
        <f>VLOOKUP($A93,'CCR2004'!$A$8:$E$100,4,FALSE)</f>
        <v>#N/A</v>
      </c>
      <c r="K93" t="e">
        <f>VLOOKUP($A93,'CCR2005'!$A$8:$E$100,4,FALSE)</f>
        <v>#N/A</v>
      </c>
      <c r="L93" t="e">
        <f>VLOOKUP($A93,'CCR2006'!$A$8:$E$100,4,FALSE)</f>
        <v>#N/A</v>
      </c>
      <c r="M93" t="e">
        <f>VLOOKUP($A93,'CCR2007'!$A$8:$E$100,4,FALSE)</f>
        <v>#N/A</v>
      </c>
      <c r="N93" t="e">
        <f>VLOOKUP($A93,'CCR2010'!$A$8:$E$100,4,FALSE)</f>
        <v>#N/A</v>
      </c>
      <c r="O93">
        <f>VLOOKUP($A93,'CCR2011'!$A$8:$E$100,4,FALSE)</f>
        <v>0.84285714285714286</v>
      </c>
      <c r="P93" t="e">
        <f>VLOOKUP($A93,'CCR2012'!$A$8:$E$100,4,FALSE)</f>
        <v>#N/A</v>
      </c>
      <c r="R93" t="e">
        <f>VLOOKUP($A93,'CCR2004'!$A$8:$E$100,5,FALSE)</f>
        <v>#N/A</v>
      </c>
      <c r="S93" t="e">
        <f>VLOOKUP($A93,'CCR2005'!$A$8:$E$100,5,FALSE)</f>
        <v>#N/A</v>
      </c>
      <c r="T93" t="e">
        <f>VLOOKUP($A93,'CCR2006'!$A$8:$E$100,5,FALSE)</f>
        <v>#N/A</v>
      </c>
      <c r="U93" t="e">
        <f>VLOOKUP($A93,'CCR2007'!$A$8:$E$100,5,FALSE)</f>
        <v>#N/A</v>
      </c>
      <c r="V93" t="e">
        <f>VLOOKUP($A93,'CCR2010'!$A$8:$E$100,5,FALSE)</f>
        <v>#N/A</v>
      </c>
      <c r="W93">
        <f>VLOOKUP($A93,'CCR2011'!$A$8:$E$100,5,FALSE)</f>
        <v>0.71714285714285708</v>
      </c>
      <c r="X93" t="e">
        <f>VLOOKUP($A93,'CCR2012'!$A$8:$E$100,5,FALSE)</f>
        <v>#N/A</v>
      </c>
      <c r="Z93" t="str">
        <f>VLOOKUP($A93,AssignmentMatrix!$P$3:$Y$82,2,FALSE)</f>
        <v>..</v>
      </c>
      <c r="AA93" t="str">
        <f>VLOOKUP($A93,AssignmentMatrix!$P$3:$Y$82,3,FALSE)</f>
        <v>..</v>
      </c>
      <c r="AB93" t="str">
        <f>VLOOKUP($A93,AssignmentMatrix!$P$3:$Y$82,4,FALSE)</f>
        <v>..</v>
      </c>
      <c r="AC93" t="str">
        <f>VLOOKUP($A93,AssignmentMatrix!$P$3:$Y$82,5,FALSE)</f>
        <v>..</v>
      </c>
      <c r="AD93" t="str">
        <f>VLOOKUP($A93,AssignmentMatrix!$P$3:$Y$82,6,FALSE)</f>
        <v>..</v>
      </c>
      <c r="AE93" t="str">
        <f>VLOOKUP($A93,AssignmentMatrix!$P$3:$Y$82,7,FALSE)</f>
        <v>..</v>
      </c>
      <c r="AF93" t="str">
        <f>VLOOKUP($A93,AssignmentMatrix!$P$3:$Y$82,8,FALSE)</f>
        <v>..</v>
      </c>
      <c r="AG93">
        <f>VLOOKUP($A93,AssignmentMatrix!$P$3:$Y$82,9,FALSE)</f>
        <v>2011</v>
      </c>
      <c r="AH93">
        <f>VLOOKUP($A93,AssignmentMatrix!$P$3:$Y$82,10,FALSE)</f>
        <v>2011</v>
      </c>
      <c r="AI93">
        <f>VLOOKUP($A93,AssignmentMatrix!$P$3:$Z$82,11,FALSE)</f>
        <v>2011</v>
      </c>
      <c r="AJ93">
        <f>VLOOKUP($A93,AssignmentMatrix!$P$3:$AB$82,12,FALSE)</f>
        <v>2011</v>
      </c>
    </row>
    <row r="94" spans="1:36" x14ac:dyDescent="0.35">
      <c r="A94" t="s">
        <v>89</v>
      </c>
      <c r="B94" t="e">
        <f>VLOOKUP($A94,'CCR2004'!$A$8:$E$100,3,FALSE)</f>
        <v>#N/A</v>
      </c>
      <c r="C94" t="e">
        <f>VLOOKUP($A94,'CCR2005'!$A$8:$E$100,3,FALSE)</f>
        <v>#N/A</v>
      </c>
      <c r="D94" t="e">
        <f>VLOOKUP($A94,'CCR2006'!$A$8:$E$100,3,FALSE)</f>
        <v>#N/A</v>
      </c>
      <c r="E94" t="e">
        <f>VLOOKUP($A94,'CCR2007'!$A$8:$E$100,3,FALSE)</f>
        <v>#N/A</v>
      </c>
      <c r="F94" t="e">
        <f>VLOOKUP($A94,'CCR2010'!$A$8:$E$100,3,FALSE)</f>
        <v>#N/A</v>
      </c>
      <c r="G94" t="e">
        <f>VLOOKUP($A94,'CCR2011'!$A$8:$E$100,3,FALSE)</f>
        <v>#N/A</v>
      </c>
      <c r="H94" t="e">
        <f>VLOOKUP($A94,'CCR2012'!$A$8:$E$100,3,FALSE)</f>
        <v>#N/A</v>
      </c>
      <c r="J94" t="e">
        <f>VLOOKUP($A94,'CCR2004'!$A$8:$E$100,4,FALSE)</f>
        <v>#N/A</v>
      </c>
      <c r="K94" t="e">
        <f>VLOOKUP($A94,'CCR2005'!$A$8:$E$100,4,FALSE)</f>
        <v>#N/A</v>
      </c>
      <c r="L94" t="e">
        <f>VLOOKUP($A94,'CCR2006'!$A$8:$E$100,4,FALSE)</f>
        <v>#N/A</v>
      </c>
      <c r="M94" t="e">
        <f>VLOOKUP($A94,'CCR2007'!$A$8:$E$100,4,FALSE)</f>
        <v>#N/A</v>
      </c>
      <c r="N94" t="e">
        <f>VLOOKUP($A94,'CCR2010'!$A$8:$E$100,4,FALSE)</f>
        <v>#N/A</v>
      </c>
      <c r="O94" t="e">
        <f>VLOOKUP($A94,'CCR2011'!$A$8:$E$100,4,FALSE)</f>
        <v>#N/A</v>
      </c>
      <c r="P94" t="e">
        <f>VLOOKUP($A94,'CCR2012'!$A$8:$E$100,4,FALSE)</f>
        <v>#N/A</v>
      </c>
      <c r="R94" t="e">
        <f>VLOOKUP($A94,'CCR2004'!$A$8:$E$100,5,FALSE)</f>
        <v>#N/A</v>
      </c>
      <c r="S94" t="e">
        <f>VLOOKUP($A94,'CCR2005'!$A$8:$E$100,5,FALSE)</f>
        <v>#N/A</v>
      </c>
      <c r="T94" t="e">
        <f>VLOOKUP($A94,'CCR2006'!$A$8:$E$100,5,FALSE)</f>
        <v>#N/A</v>
      </c>
      <c r="U94" t="e">
        <f>VLOOKUP($A94,'CCR2007'!$A$8:$E$100,5,FALSE)</f>
        <v>#N/A</v>
      </c>
      <c r="V94" t="e">
        <f>VLOOKUP($A94,'CCR2010'!$A$8:$E$100,5,FALSE)</f>
        <v>#N/A</v>
      </c>
      <c r="W94" t="e">
        <f>VLOOKUP($A94,'CCR2011'!$A$8:$E$100,5,FALSE)</f>
        <v>#N/A</v>
      </c>
      <c r="X94" t="e">
        <f>VLOOKUP($A94,'CCR2012'!$A$8:$E$100,5,FALSE)</f>
        <v>#N/A</v>
      </c>
      <c r="Z94" t="e">
        <f>VLOOKUP($A94,AssignmentMatrix!$P$3:$Y$82,2,FALSE)</f>
        <v>#N/A</v>
      </c>
      <c r="AA94" t="e">
        <f>VLOOKUP($A94,AssignmentMatrix!$P$3:$Y$82,3,FALSE)</f>
        <v>#N/A</v>
      </c>
      <c r="AB94" t="e">
        <f>VLOOKUP($A94,AssignmentMatrix!$P$3:$Y$82,4,FALSE)</f>
        <v>#N/A</v>
      </c>
      <c r="AC94" t="e">
        <f>VLOOKUP($A94,AssignmentMatrix!$P$3:$Y$82,5,FALSE)</f>
        <v>#N/A</v>
      </c>
      <c r="AD94" t="e">
        <f>VLOOKUP($A94,AssignmentMatrix!$P$3:$Y$82,6,FALSE)</f>
        <v>#N/A</v>
      </c>
      <c r="AE94" t="e">
        <f>VLOOKUP($A94,AssignmentMatrix!$P$3:$Y$82,7,FALSE)</f>
        <v>#N/A</v>
      </c>
      <c r="AF94" t="e">
        <f>VLOOKUP($A94,AssignmentMatrix!$P$3:$Y$82,8,FALSE)</f>
        <v>#N/A</v>
      </c>
      <c r="AG94" t="e">
        <f>VLOOKUP($A94,AssignmentMatrix!$P$3:$Y$82,9,FALSE)</f>
        <v>#N/A</v>
      </c>
      <c r="AH94" t="e">
        <f>VLOOKUP($A94,AssignmentMatrix!$P$3:$Y$82,10,FALSE)</f>
        <v>#N/A</v>
      </c>
      <c r="AI94" t="e">
        <f>VLOOKUP($A94,AssignmentMatrix!$P$3:$Z$82,11,FALSE)</f>
        <v>#N/A</v>
      </c>
      <c r="AJ94" t="e">
        <f>VLOOKUP($A94,AssignmentMatrix!$P$3:$AB$82,12,FALSE)</f>
        <v>#N/A</v>
      </c>
    </row>
    <row r="95" spans="1:36" x14ac:dyDescent="0.35">
      <c r="A95" t="s">
        <v>90</v>
      </c>
      <c r="B95" t="e">
        <f>VLOOKUP($A95,'CCR2004'!$A$8:$E$100,3,FALSE)</f>
        <v>#N/A</v>
      </c>
      <c r="C95" t="e">
        <f>VLOOKUP($A95,'CCR2005'!$A$8:$E$100,3,FALSE)</f>
        <v>#N/A</v>
      </c>
      <c r="D95" t="e">
        <f>VLOOKUP($A95,'CCR2006'!$A$8:$E$100,3,FALSE)</f>
        <v>#N/A</v>
      </c>
      <c r="E95" t="e">
        <f>VLOOKUP($A95,'CCR2007'!$A$8:$E$100,3,FALSE)</f>
        <v>#N/A</v>
      </c>
      <c r="F95" t="e">
        <f>VLOOKUP($A95,'CCR2010'!$A$8:$E$100,3,FALSE)</f>
        <v>#N/A</v>
      </c>
      <c r="G95" t="e">
        <f>VLOOKUP($A95,'CCR2011'!$A$8:$E$100,3,FALSE)</f>
        <v>#N/A</v>
      </c>
      <c r="H95" t="e">
        <f>VLOOKUP($A95,'CCR2012'!$A$8:$E$100,3,FALSE)</f>
        <v>#N/A</v>
      </c>
      <c r="J95" t="e">
        <f>VLOOKUP($A95,'CCR2004'!$A$8:$E$100,4,FALSE)</f>
        <v>#N/A</v>
      </c>
      <c r="K95" t="e">
        <f>VLOOKUP($A95,'CCR2005'!$A$8:$E$100,4,FALSE)</f>
        <v>#N/A</v>
      </c>
      <c r="L95" t="e">
        <f>VLOOKUP($A95,'CCR2006'!$A$8:$E$100,4,FALSE)</f>
        <v>#N/A</v>
      </c>
      <c r="M95" t="e">
        <f>VLOOKUP($A95,'CCR2007'!$A$8:$E$100,4,FALSE)</f>
        <v>#N/A</v>
      </c>
      <c r="N95" t="e">
        <f>VLOOKUP($A95,'CCR2010'!$A$8:$E$100,4,FALSE)</f>
        <v>#N/A</v>
      </c>
      <c r="O95" t="e">
        <f>VLOOKUP($A95,'CCR2011'!$A$8:$E$100,4,FALSE)</f>
        <v>#N/A</v>
      </c>
      <c r="P95" t="e">
        <f>VLOOKUP($A95,'CCR2012'!$A$8:$E$100,4,FALSE)</f>
        <v>#N/A</v>
      </c>
      <c r="R95" t="e">
        <f>VLOOKUP($A95,'CCR2004'!$A$8:$E$100,5,FALSE)</f>
        <v>#N/A</v>
      </c>
      <c r="S95" t="e">
        <f>VLOOKUP($A95,'CCR2005'!$A$8:$E$100,5,FALSE)</f>
        <v>#N/A</v>
      </c>
      <c r="T95" t="e">
        <f>VLOOKUP($A95,'CCR2006'!$A$8:$E$100,5,FALSE)</f>
        <v>#N/A</v>
      </c>
      <c r="U95" t="e">
        <f>VLOOKUP($A95,'CCR2007'!$A$8:$E$100,5,FALSE)</f>
        <v>#N/A</v>
      </c>
      <c r="V95" t="e">
        <f>VLOOKUP($A95,'CCR2010'!$A$8:$E$100,5,FALSE)</f>
        <v>#N/A</v>
      </c>
      <c r="W95" t="e">
        <f>VLOOKUP($A95,'CCR2011'!$A$8:$E$100,5,FALSE)</f>
        <v>#N/A</v>
      </c>
      <c r="X95" t="e">
        <f>VLOOKUP($A95,'CCR2012'!$A$8:$E$100,5,FALSE)</f>
        <v>#N/A</v>
      </c>
      <c r="Z95" t="e">
        <f>VLOOKUP($A95,AssignmentMatrix!$P$3:$Y$82,2,FALSE)</f>
        <v>#N/A</v>
      </c>
      <c r="AA95" t="e">
        <f>VLOOKUP($A95,AssignmentMatrix!$P$3:$Y$82,3,FALSE)</f>
        <v>#N/A</v>
      </c>
      <c r="AB95" t="e">
        <f>VLOOKUP($A95,AssignmentMatrix!$P$3:$Y$82,4,FALSE)</f>
        <v>#N/A</v>
      </c>
      <c r="AC95" t="e">
        <f>VLOOKUP($A95,AssignmentMatrix!$P$3:$Y$82,5,FALSE)</f>
        <v>#N/A</v>
      </c>
      <c r="AD95" t="e">
        <f>VLOOKUP($A95,AssignmentMatrix!$P$3:$Y$82,6,FALSE)</f>
        <v>#N/A</v>
      </c>
      <c r="AE95" t="e">
        <f>VLOOKUP($A95,AssignmentMatrix!$P$3:$Y$82,7,FALSE)</f>
        <v>#N/A</v>
      </c>
      <c r="AF95" t="e">
        <f>VLOOKUP($A95,AssignmentMatrix!$P$3:$Y$82,8,FALSE)</f>
        <v>#N/A</v>
      </c>
      <c r="AG95" t="e">
        <f>VLOOKUP($A95,AssignmentMatrix!$P$3:$Y$82,9,FALSE)</f>
        <v>#N/A</v>
      </c>
      <c r="AH95" t="e">
        <f>VLOOKUP($A95,AssignmentMatrix!$P$3:$Y$82,10,FALSE)</f>
        <v>#N/A</v>
      </c>
      <c r="AI95" t="e">
        <f>VLOOKUP($A95,AssignmentMatrix!$P$3:$Z$82,11,FALSE)</f>
        <v>#N/A</v>
      </c>
      <c r="AJ95" t="e">
        <f>VLOOKUP($A95,AssignmentMatrix!$P$3:$AB$82,12,FALSE)</f>
        <v>#N/A</v>
      </c>
    </row>
    <row r="96" spans="1:36" x14ac:dyDescent="0.35">
      <c r="A96" t="s">
        <v>91</v>
      </c>
      <c r="B96">
        <f>VLOOKUP($A96,'CCR2004'!$A$8:$E$100,3,FALSE)</f>
        <v>0.52709183673469384</v>
      </c>
      <c r="C96" t="e">
        <f>VLOOKUP($A96,'CCR2005'!$A$8:$E$100,3,FALSE)</f>
        <v>#N/A</v>
      </c>
      <c r="D96">
        <f>VLOOKUP($A96,'CCR2006'!$A$8:$E$100,3,FALSE)</f>
        <v>0.55546768707482996</v>
      </c>
      <c r="E96" t="e">
        <f>VLOOKUP($A96,'CCR2007'!$A$8:$E$100,3,FALSE)</f>
        <v>#N/A</v>
      </c>
      <c r="F96">
        <f>VLOOKUP($A96,'CCR2010'!$A$8:$E$100,3,FALSE)</f>
        <v>0.5613520408163265</v>
      </c>
      <c r="G96" t="e">
        <f>VLOOKUP($A96,'CCR2011'!$A$8:$E$100,3,FALSE)</f>
        <v>#N/A</v>
      </c>
      <c r="H96">
        <f>VLOOKUP($A96,'CCR2012'!$A$8:$E$100,3,FALSE)</f>
        <v>0.54141156462585038</v>
      </c>
      <c r="J96">
        <f>VLOOKUP($A96,'CCR2004'!$A$8:$E$100,4,FALSE)</f>
        <v>0.38010204081632654</v>
      </c>
      <c r="K96" t="e">
        <f>VLOOKUP($A96,'CCR2005'!$A$8:$E$100,4,FALSE)</f>
        <v>#N/A</v>
      </c>
      <c r="L96">
        <f>VLOOKUP($A96,'CCR2006'!$A$8:$E$100,4,FALSE)</f>
        <v>0.45190476190476186</v>
      </c>
      <c r="M96" t="e">
        <f>VLOOKUP($A96,'CCR2007'!$A$8:$E$100,4,FALSE)</f>
        <v>#N/A</v>
      </c>
      <c r="N96">
        <f>VLOOKUP($A96,'CCR2010'!$A$8:$E$100,4,FALSE)</f>
        <v>0.46607142857142858</v>
      </c>
      <c r="O96" t="e">
        <f>VLOOKUP($A96,'CCR2011'!$A$8:$E$100,4,FALSE)</f>
        <v>#N/A</v>
      </c>
      <c r="P96">
        <f>VLOOKUP($A96,'CCR2012'!$A$8:$E$100,4,FALSE)</f>
        <v>0.48035714285714282</v>
      </c>
      <c r="R96">
        <f>VLOOKUP($A96,'CCR2004'!$A$8:$E$100,5,FALSE)</f>
        <v>0.35297619047619039</v>
      </c>
      <c r="S96" t="e">
        <f>VLOOKUP($A96,'CCR2005'!$A$8:$E$100,5,FALSE)</f>
        <v>#N/A</v>
      </c>
      <c r="T96">
        <f>VLOOKUP($A96,'CCR2006'!$A$8:$E$100,5,FALSE)</f>
        <v>0.44311224489795925</v>
      </c>
      <c r="U96" t="e">
        <f>VLOOKUP($A96,'CCR2007'!$A$8:$E$100,5,FALSE)</f>
        <v>#N/A</v>
      </c>
      <c r="V96">
        <f>VLOOKUP($A96,'CCR2010'!$A$8:$E$100,5,FALSE)</f>
        <v>0.47619047619047616</v>
      </c>
      <c r="W96" t="e">
        <f>VLOOKUP($A96,'CCR2011'!$A$8:$E$100,5,FALSE)</f>
        <v>#N/A</v>
      </c>
      <c r="X96">
        <f>VLOOKUP($A96,'CCR2012'!$A$8:$E$100,5,FALSE)</f>
        <v>0.49226190476190484</v>
      </c>
      <c r="Z96">
        <f>VLOOKUP($A96,AssignmentMatrix!$P$3:$Y$82,2,FALSE)</f>
        <v>2004</v>
      </c>
      <c r="AA96">
        <f>VLOOKUP($A96,AssignmentMatrix!$P$3:$Y$82,3,FALSE)</f>
        <v>2006</v>
      </c>
      <c r="AB96">
        <f>VLOOKUP($A96,AssignmentMatrix!$P$3:$Y$82,4,FALSE)</f>
        <v>2006</v>
      </c>
      <c r="AC96">
        <f>VLOOKUP($A96,AssignmentMatrix!$P$3:$Y$82,5,FALSE)</f>
        <v>2010</v>
      </c>
      <c r="AD96">
        <f>VLOOKUP($A96,AssignmentMatrix!$P$3:$Y$82,6,FALSE)</f>
        <v>2010</v>
      </c>
      <c r="AE96">
        <f>VLOOKUP($A96,AssignmentMatrix!$P$3:$Y$82,7,FALSE)</f>
        <v>2010</v>
      </c>
      <c r="AF96">
        <f>VLOOKUP($A96,AssignmentMatrix!$P$3:$Y$82,8,FALSE)</f>
        <v>2010</v>
      </c>
      <c r="AG96">
        <f>VLOOKUP($A96,AssignmentMatrix!$P$3:$Y$82,9,FALSE)</f>
        <v>2012</v>
      </c>
      <c r="AH96">
        <f>VLOOKUP($A96,AssignmentMatrix!$P$3:$Y$82,10,FALSE)</f>
        <v>2012</v>
      </c>
      <c r="AI96">
        <f>VLOOKUP($A96,AssignmentMatrix!$P$3:$Z$82,11,FALSE)</f>
        <v>2012</v>
      </c>
      <c r="AJ96">
        <f>VLOOKUP($A96,AssignmentMatrix!$P$3:$AB$82,12,FALSE)</f>
        <v>2012</v>
      </c>
    </row>
    <row r="97" spans="1:36" x14ac:dyDescent="0.35">
      <c r="A97" t="s">
        <v>92</v>
      </c>
      <c r="B97" t="e">
        <f>VLOOKUP($A97,'CCR2004'!$A$8:$E$100,3,FALSE)</f>
        <v>#N/A</v>
      </c>
      <c r="C97" t="e">
        <f>VLOOKUP($A97,'CCR2005'!$A$8:$E$100,3,FALSE)</f>
        <v>#N/A</v>
      </c>
      <c r="D97" t="e">
        <f>VLOOKUP($A97,'CCR2006'!$A$8:$E$100,3,FALSE)</f>
        <v>#N/A</v>
      </c>
      <c r="E97" t="e">
        <f>VLOOKUP($A97,'CCR2007'!$A$8:$E$100,3,FALSE)</f>
        <v>#N/A</v>
      </c>
      <c r="F97" t="e">
        <f>VLOOKUP($A97,'CCR2010'!$A$8:$E$100,3,FALSE)</f>
        <v>#N/A</v>
      </c>
      <c r="G97" t="e">
        <f>VLOOKUP($A97,'CCR2011'!$A$8:$E$100,3,FALSE)</f>
        <v>#N/A</v>
      </c>
      <c r="H97" t="e">
        <f>VLOOKUP($A97,'CCR2012'!$A$8:$E$100,3,FALSE)</f>
        <v>#N/A</v>
      </c>
      <c r="J97" t="e">
        <f>VLOOKUP($A97,'CCR2004'!$A$8:$E$100,4,FALSE)</f>
        <v>#N/A</v>
      </c>
      <c r="K97" t="e">
        <f>VLOOKUP($A97,'CCR2005'!$A$8:$E$100,4,FALSE)</f>
        <v>#N/A</v>
      </c>
      <c r="L97" t="e">
        <f>VLOOKUP($A97,'CCR2006'!$A$8:$E$100,4,FALSE)</f>
        <v>#N/A</v>
      </c>
      <c r="M97" t="e">
        <f>VLOOKUP($A97,'CCR2007'!$A$8:$E$100,4,FALSE)</f>
        <v>#N/A</v>
      </c>
      <c r="N97" t="e">
        <f>VLOOKUP($A97,'CCR2010'!$A$8:$E$100,4,FALSE)</f>
        <v>#N/A</v>
      </c>
      <c r="O97" t="e">
        <f>VLOOKUP($A97,'CCR2011'!$A$8:$E$100,4,FALSE)</f>
        <v>#N/A</v>
      </c>
      <c r="P97" t="e">
        <f>VLOOKUP($A97,'CCR2012'!$A$8:$E$100,4,FALSE)</f>
        <v>#N/A</v>
      </c>
      <c r="R97" t="e">
        <f>VLOOKUP($A97,'CCR2004'!$A$8:$E$100,5,FALSE)</f>
        <v>#N/A</v>
      </c>
      <c r="S97" t="e">
        <f>VLOOKUP($A97,'CCR2005'!$A$8:$E$100,5,FALSE)</f>
        <v>#N/A</v>
      </c>
      <c r="T97" t="e">
        <f>VLOOKUP($A97,'CCR2006'!$A$8:$E$100,5,FALSE)</f>
        <v>#N/A</v>
      </c>
      <c r="U97" t="e">
        <f>VLOOKUP($A97,'CCR2007'!$A$8:$E$100,5,FALSE)</f>
        <v>#N/A</v>
      </c>
      <c r="V97" t="e">
        <f>VLOOKUP($A97,'CCR2010'!$A$8:$E$100,5,FALSE)</f>
        <v>#N/A</v>
      </c>
      <c r="W97" t="e">
        <f>VLOOKUP($A97,'CCR2011'!$A$8:$E$100,5,FALSE)</f>
        <v>#N/A</v>
      </c>
      <c r="X97" t="e">
        <f>VLOOKUP($A97,'CCR2012'!$A$8:$E$100,5,FALSE)</f>
        <v>#N/A</v>
      </c>
      <c r="Z97" t="e">
        <f>VLOOKUP($A97,AssignmentMatrix!$P$3:$Y$82,2,FALSE)</f>
        <v>#N/A</v>
      </c>
      <c r="AA97" t="e">
        <f>VLOOKUP($A97,AssignmentMatrix!$P$3:$Y$82,3,FALSE)</f>
        <v>#N/A</v>
      </c>
      <c r="AB97" t="e">
        <f>VLOOKUP($A97,AssignmentMatrix!$P$3:$Y$82,4,FALSE)</f>
        <v>#N/A</v>
      </c>
      <c r="AC97" t="e">
        <f>VLOOKUP($A97,AssignmentMatrix!$P$3:$Y$82,5,FALSE)</f>
        <v>#N/A</v>
      </c>
      <c r="AD97" t="e">
        <f>VLOOKUP($A97,AssignmentMatrix!$P$3:$Y$82,6,FALSE)</f>
        <v>#N/A</v>
      </c>
      <c r="AE97" t="e">
        <f>VLOOKUP($A97,AssignmentMatrix!$P$3:$Y$82,7,FALSE)</f>
        <v>#N/A</v>
      </c>
      <c r="AF97" t="e">
        <f>VLOOKUP($A97,AssignmentMatrix!$P$3:$Y$82,8,FALSE)</f>
        <v>#N/A</v>
      </c>
      <c r="AG97" t="e">
        <f>VLOOKUP($A97,AssignmentMatrix!$P$3:$Y$82,9,FALSE)</f>
        <v>#N/A</v>
      </c>
      <c r="AH97" t="e">
        <f>VLOOKUP($A97,AssignmentMatrix!$P$3:$Y$82,10,FALSE)</f>
        <v>#N/A</v>
      </c>
      <c r="AI97" t="e">
        <f>VLOOKUP($A97,AssignmentMatrix!$P$3:$Z$82,11,FALSE)</f>
        <v>#N/A</v>
      </c>
      <c r="AJ97" t="e">
        <f>VLOOKUP($A97,AssignmentMatrix!$P$3:$AB$82,12,FALSE)</f>
        <v>#N/A</v>
      </c>
    </row>
    <row r="98" spans="1:36" x14ac:dyDescent="0.35">
      <c r="A98" t="s">
        <v>93</v>
      </c>
      <c r="B98" t="e">
        <f>VLOOKUP($A98,'CCR2004'!$A$8:$E$100,3,FALSE)</f>
        <v>#N/A</v>
      </c>
      <c r="C98" t="e">
        <f>VLOOKUP($A98,'CCR2005'!$A$8:$E$100,3,FALSE)</f>
        <v>#N/A</v>
      </c>
      <c r="D98" t="e">
        <f>VLOOKUP($A98,'CCR2006'!$A$8:$E$100,3,FALSE)</f>
        <v>#N/A</v>
      </c>
      <c r="E98" t="e">
        <f>VLOOKUP($A98,'CCR2007'!$A$8:$E$100,3,FALSE)</f>
        <v>#N/A</v>
      </c>
      <c r="F98" t="e">
        <f>VLOOKUP($A98,'CCR2010'!$A$8:$E$100,3,FALSE)</f>
        <v>#N/A</v>
      </c>
      <c r="G98" t="e">
        <f>VLOOKUP($A98,'CCR2011'!$A$8:$E$100,3,FALSE)</f>
        <v>#N/A</v>
      </c>
      <c r="H98" t="e">
        <f>VLOOKUP($A98,'CCR2012'!$A$8:$E$100,3,FALSE)</f>
        <v>#N/A</v>
      </c>
      <c r="J98" t="e">
        <f>VLOOKUP($A98,'CCR2004'!$A$8:$E$100,4,FALSE)</f>
        <v>#N/A</v>
      </c>
      <c r="K98" t="e">
        <f>VLOOKUP($A98,'CCR2005'!$A$8:$E$100,4,FALSE)</f>
        <v>#N/A</v>
      </c>
      <c r="L98" t="e">
        <f>VLOOKUP($A98,'CCR2006'!$A$8:$E$100,4,FALSE)</f>
        <v>#N/A</v>
      </c>
      <c r="M98" t="e">
        <f>VLOOKUP($A98,'CCR2007'!$A$8:$E$100,4,FALSE)</f>
        <v>#N/A</v>
      </c>
      <c r="N98" t="e">
        <f>VLOOKUP($A98,'CCR2010'!$A$8:$E$100,4,FALSE)</f>
        <v>#N/A</v>
      </c>
      <c r="O98" t="e">
        <f>VLOOKUP($A98,'CCR2011'!$A$8:$E$100,4,FALSE)</f>
        <v>#N/A</v>
      </c>
      <c r="P98" t="e">
        <f>VLOOKUP($A98,'CCR2012'!$A$8:$E$100,4,FALSE)</f>
        <v>#N/A</v>
      </c>
      <c r="R98" t="e">
        <f>VLOOKUP($A98,'CCR2004'!$A$8:$E$100,5,FALSE)</f>
        <v>#N/A</v>
      </c>
      <c r="S98" t="e">
        <f>VLOOKUP($A98,'CCR2005'!$A$8:$E$100,5,FALSE)</f>
        <v>#N/A</v>
      </c>
      <c r="T98" t="e">
        <f>VLOOKUP($A98,'CCR2006'!$A$8:$E$100,5,FALSE)</f>
        <v>#N/A</v>
      </c>
      <c r="U98" t="e">
        <f>VLOOKUP($A98,'CCR2007'!$A$8:$E$100,5,FALSE)</f>
        <v>#N/A</v>
      </c>
      <c r="V98" t="e">
        <f>VLOOKUP($A98,'CCR2010'!$A$8:$E$100,5,FALSE)</f>
        <v>#N/A</v>
      </c>
      <c r="W98" t="e">
        <f>VLOOKUP($A98,'CCR2011'!$A$8:$E$100,5,FALSE)</f>
        <v>#N/A</v>
      </c>
      <c r="X98" t="e">
        <f>VLOOKUP($A98,'CCR2012'!$A$8:$E$100,5,FALSE)</f>
        <v>#N/A</v>
      </c>
      <c r="Z98" t="e">
        <f>VLOOKUP($A98,AssignmentMatrix!$P$3:$Y$82,2,FALSE)</f>
        <v>#N/A</v>
      </c>
      <c r="AA98" t="e">
        <f>VLOOKUP($A98,AssignmentMatrix!$P$3:$Y$82,3,FALSE)</f>
        <v>#N/A</v>
      </c>
      <c r="AB98" t="e">
        <f>VLOOKUP($A98,AssignmentMatrix!$P$3:$Y$82,4,FALSE)</f>
        <v>#N/A</v>
      </c>
      <c r="AC98" t="e">
        <f>VLOOKUP($A98,AssignmentMatrix!$P$3:$Y$82,5,FALSE)</f>
        <v>#N/A</v>
      </c>
      <c r="AD98" t="e">
        <f>VLOOKUP($A98,AssignmentMatrix!$P$3:$Y$82,6,FALSE)</f>
        <v>#N/A</v>
      </c>
      <c r="AE98" t="e">
        <f>VLOOKUP($A98,AssignmentMatrix!$P$3:$Y$82,7,FALSE)</f>
        <v>#N/A</v>
      </c>
      <c r="AF98" t="e">
        <f>VLOOKUP($A98,AssignmentMatrix!$P$3:$Y$82,8,FALSE)</f>
        <v>#N/A</v>
      </c>
      <c r="AG98" t="e">
        <f>VLOOKUP($A98,AssignmentMatrix!$P$3:$Y$82,9,FALSE)</f>
        <v>#N/A</v>
      </c>
      <c r="AH98" t="e">
        <f>VLOOKUP($A98,AssignmentMatrix!$P$3:$Y$82,10,FALSE)</f>
        <v>#N/A</v>
      </c>
      <c r="AI98" t="e">
        <f>VLOOKUP($A98,AssignmentMatrix!$P$3:$Z$82,11,FALSE)</f>
        <v>#N/A</v>
      </c>
      <c r="AJ98" t="e">
        <f>VLOOKUP($A98,AssignmentMatrix!$P$3:$AB$82,12,FALSE)</f>
        <v>#N/A</v>
      </c>
    </row>
    <row r="99" spans="1:36" x14ac:dyDescent="0.35">
      <c r="A99" t="s">
        <v>94</v>
      </c>
      <c r="B99" t="e">
        <f>VLOOKUP($A99,'CCR2004'!$A$8:$E$100,3,FALSE)</f>
        <v>#N/A</v>
      </c>
      <c r="C99" t="e">
        <f>VLOOKUP($A99,'CCR2005'!$A$8:$E$100,3,FALSE)</f>
        <v>#N/A</v>
      </c>
      <c r="D99">
        <f>VLOOKUP($A99,'CCR2006'!$A$8:$E$100,3,FALSE)</f>
        <v>0.66345663265306132</v>
      </c>
      <c r="E99" t="e">
        <f>VLOOKUP($A99,'CCR2007'!$A$8:$E$100,3,FALSE)</f>
        <v>#N/A</v>
      </c>
      <c r="F99" t="e">
        <f>VLOOKUP($A99,'CCR2010'!$A$8:$E$100,3,FALSE)</f>
        <v>#N/A</v>
      </c>
      <c r="G99">
        <f>VLOOKUP($A99,'CCR2011'!$A$8:$E$100,3,FALSE)</f>
        <v>0.63928571428571423</v>
      </c>
      <c r="H99" t="e">
        <f>VLOOKUP($A99,'CCR2012'!$A$8:$E$100,3,FALSE)</f>
        <v>#N/A</v>
      </c>
      <c r="J99" t="e">
        <f>VLOOKUP($A99,'CCR2004'!$A$8:$E$100,4,FALSE)</f>
        <v>#N/A</v>
      </c>
      <c r="K99" t="e">
        <f>VLOOKUP($A99,'CCR2005'!$A$8:$E$100,4,FALSE)</f>
        <v>#N/A</v>
      </c>
      <c r="L99">
        <f>VLOOKUP($A99,'CCR2006'!$A$8:$E$100,4,FALSE)</f>
        <v>0.68476190476190479</v>
      </c>
      <c r="M99" t="e">
        <f>VLOOKUP($A99,'CCR2007'!$A$8:$E$100,4,FALSE)</f>
        <v>#N/A</v>
      </c>
      <c r="N99" t="e">
        <f>VLOOKUP($A99,'CCR2010'!$A$8:$E$100,4,FALSE)</f>
        <v>#N/A</v>
      </c>
      <c r="O99">
        <f>VLOOKUP($A99,'CCR2011'!$A$8:$E$100,4,FALSE)</f>
        <v>0.64892857142857152</v>
      </c>
      <c r="P99" t="e">
        <f>VLOOKUP($A99,'CCR2012'!$A$8:$E$100,4,FALSE)</f>
        <v>#N/A</v>
      </c>
      <c r="R99" t="e">
        <f>VLOOKUP($A99,'CCR2004'!$A$8:$E$100,5,FALSE)</f>
        <v>#N/A</v>
      </c>
      <c r="S99" t="e">
        <f>VLOOKUP($A99,'CCR2005'!$A$8:$E$100,5,FALSE)</f>
        <v>#N/A</v>
      </c>
      <c r="T99">
        <f>VLOOKUP($A99,'CCR2006'!$A$8:$E$100,5,FALSE)</f>
        <v>0.56964285714285712</v>
      </c>
      <c r="U99" t="e">
        <f>VLOOKUP($A99,'CCR2007'!$A$8:$E$100,5,FALSE)</f>
        <v>#N/A</v>
      </c>
      <c r="V99" t="e">
        <f>VLOOKUP($A99,'CCR2010'!$A$8:$E$100,5,FALSE)</f>
        <v>#N/A</v>
      </c>
      <c r="W99">
        <f>VLOOKUP($A99,'CCR2011'!$A$8:$E$100,5,FALSE)</f>
        <v>0.53440464285714284</v>
      </c>
      <c r="X99" t="e">
        <f>VLOOKUP($A99,'CCR2012'!$A$8:$E$100,5,FALSE)</f>
        <v>#N/A</v>
      </c>
      <c r="Z99" t="str">
        <f>VLOOKUP($A99,AssignmentMatrix!$P$3:$Y$82,2,FALSE)</f>
        <v>..</v>
      </c>
      <c r="AA99" t="str">
        <f>VLOOKUP($A99,AssignmentMatrix!$P$3:$Y$82,3,FALSE)</f>
        <v>..</v>
      </c>
      <c r="AB99">
        <f>VLOOKUP($A99,AssignmentMatrix!$P$3:$Y$82,4,FALSE)</f>
        <v>2006</v>
      </c>
      <c r="AC99">
        <f>VLOOKUP($A99,AssignmentMatrix!$P$3:$Y$82,5,FALSE)</f>
        <v>2011</v>
      </c>
      <c r="AD99">
        <f>VLOOKUP($A99,AssignmentMatrix!$P$3:$Y$82,6,FALSE)</f>
        <v>2011</v>
      </c>
      <c r="AE99">
        <f>VLOOKUP($A99,AssignmentMatrix!$P$3:$Y$82,7,FALSE)</f>
        <v>2011</v>
      </c>
      <c r="AF99">
        <f>VLOOKUP($A99,AssignmentMatrix!$P$3:$Y$82,8,FALSE)</f>
        <v>2011</v>
      </c>
      <c r="AG99">
        <f>VLOOKUP($A99,AssignmentMatrix!$P$3:$Y$82,9,FALSE)</f>
        <v>2011</v>
      </c>
      <c r="AH99">
        <f>VLOOKUP($A99,AssignmentMatrix!$P$3:$Y$82,10,FALSE)</f>
        <v>2011</v>
      </c>
      <c r="AI99">
        <f>VLOOKUP($A99,AssignmentMatrix!$P$3:$Z$82,11,FALSE)</f>
        <v>2011</v>
      </c>
      <c r="AJ99">
        <f>VLOOKUP($A99,AssignmentMatrix!$P$3:$AB$82,12,FALSE)</f>
        <v>2011</v>
      </c>
    </row>
    <row r="100" spans="1:36" x14ac:dyDescent="0.35">
      <c r="A100" t="s">
        <v>95</v>
      </c>
      <c r="B100" t="e">
        <f>VLOOKUP($A100,'CCR2004'!$A$8:$E$100,3,FALSE)</f>
        <v>#N/A</v>
      </c>
      <c r="C100" t="e">
        <f>VLOOKUP($A100,'CCR2005'!$A$8:$E$100,3,FALSE)</f>
        <v>#N/A</v>
      </c>
      <c r="D100" t="e">
        <f>VLOOKUP($A100,'CCR2006'!$A$8:$E$100,3,FALSE)</f>
        <v>#N/A</v>
      </c>
      <c r="E100" t="e">
        <f>VLOOKUP($A100,'CCR2007'!$A$8:$E$100,3,FALSE)</f>
        <v>#N/A</v>
      </c>
      <c r="F100" t="e">
        <f>VLOOKUP($A100,'CCR2010'!$A$8:$E$100,3,FALSE)</f>
        <v>#N/A</v>
      </c>
      <c r="G100" t="e">
        <f>VLOOKUP($A100,'CCR2011'!$A$8:$E$100,3,FALSE)</f>
        <v>#N/A</v>
      </c>
      <c r="H100" t="e">
        <f>VLOOKUP($A100,'CCR2012'!$A$8:$E$100,3,FALSE)</f>
        <v>#N/A</v>
      </c>
      <c r="J100" t="e">
        <f>VLOOKUP($A100,'CCR2004'!$A$8:$E$100,4,FALSE)</f>
        <v>#N/A</v>
      </c>
      <c r="K100" t="e">
        <f>VLOOKUP($A100,'CCR2005'!$A$8:$E$100,4,FALSE)</f>
        <v>#N/A</v>
      </c>
      <c r="L100" t="e">
        <f>VLOOKUP($A100,'CCR2006'!$A$8:$E$100,4,FALSE)</f>
        <v>#N/A</v>
      </c>
      <c r="M100" t="e">
        <f>VLOOKUP($A100,'CCR2007'!$A$8:$E$100,4,FALSE)</f>
        <v>#N/A</v>
      </c>
      <c r="N100" t="e">
        <f>VLOOKUP($A100,'CCR2010'!$A$8:$E$100,4,FALSE)</f>
        <v>#N/A</v>
      </c>
      <c r="O100" t="e">
        <f>VLOOKUP($A100,'CCR2011'!$A$8:$E$100,4,FALSE)</f>
        <v>#N/A</v>
      </c>
      <c r="P100" t="e">
        <f>VLOOKUP($A100,'CCR2012'!$A$8:$E$100,4,FALSE)</f>
        <v>#N/A</v>
      </c>
      <c r="R100" t="e">
        <f>VLOOKUP($A100,'CCR2004'!$A$8:$E$100,5,FALSE)</f>
        <v>#N/A</v>
      </c>
      <c r="S100" t="e">
        <f>VLOOKUP($A100,'CCR2005'!$A$8:$E$100,5,FALSE)</f>
        <v>#N/A</v>
      </c>
      <c r="T100" t="e">
        <f>VLOOKUP($A100,'CCR2006'!$A$8:$E$100,5,FALSE)</f>
        <v>#N/A</v>
      </c>
      <c r="U100" t="e">
        <f>VLOOKUP($A100,'CCR2007'!$A$8:$E$100,5,FALSE)</f>
        <v>#N/A</v>
      </c>
      <c r="V100" t="e">
        <f>VLOOKUP($A100,'CCR2010'!$A$8:$E$100,5,FALSE)</f>
        <v>#N/A</v>
      </c>
      <c r="W100" t="e">
        <f>VLOOKUP($A100,'CCR2011'!$A$8:$E$100,5,FALSE)</f>
        <v>#N/A</v>
      </c>
      <c r="X100" t="e">
        <f>VLOOKUP($A100,'CCR2012'!$A$8:$E$100,5,FALSE)</f>
        <v>#N/A</v>
      </c>
      <c r="Z100" t="e">
        <f>VLOOKUP($A100,AssignmentMatrix!$P$3:$Y$82,2,FALSE)</f>
        <v>#N/A</v>
      </c>
      <c r="AA100" t="e">
        <f>VLOOKUP($A100,AssignmentMatrix!$P$3:$Y$82,3,FALSE)</f>
        <v>#N/A</v>
      </c>
      <c r="AB100" t="e">
        <f>VLOOKUP($A100,AssignmentMatrix!$P$3:$Y$82,4,FALSE)</f>
        <v>#N/A</v>
      </c>
      <c r="AC100" t="e">
        <f>VLOOKUP($A100,AssignmentMatrix!$P$3:$Y$82,5,FALSE)</f>
        <v>#N/A</v>
      </c>
      <c r="AD100" t="e">
        <f>VLOOKUP($A100,AssignmentMatrix!$P$3:$Y$82,6,FALSE)</f>
        <v>#N/A</v>
      </c>
      <c r="AE100" t="e">
        <f>VLOOKUP($A100,AssignmentMatrix!$P$3:$Y$82,7,FALSE)</f>
        <v>#N/A</v>
      </c>
      <c r="AF100" t="e">
        <f>VLOOKUP($A100,AssignmentMatrix!$P$3:$Y$82,8,FALSE)</f>
        <v>#N/A</v>
      </c>
      <c r="AG100" t="e">
        <f>VLOOKUP($A100,AssignmentMatrix!$P$3:$Y$82,9,FALSE)</f>
        <v>#N/A</v>
      </c>
      <c r="AH100" t="e">
        <f>VLOOKUP($A100,AssignmentMatrix!$P$3:$Y$82,10,FALSE)</f>
        <v>#N/A</v>
      </c>
      <c r="AI100" t="e">
        <f>VLOOKUP($A100,AssignmentMatrix!$P$3:$Z$82,11,FALSE)</f>
        <v>#N/A</v>
      </c>
      <c r="AJ100" t="e">
        <f>VLOOKUP($A100,AssignmentMatrix!$P$3:$AB$82,12,FALSE)</f>
        <v>#N/A</v>
      </c>
    </row>
    <row r="101" spans="1:36" x14ac:dyDescent="0.35">
      <c r="A101" t="s">
        <v>96</v>
      </c>
      <c r="B101" t="e">
        <f>VLOOKUP($A101,'CCR2004'!$A$8:$E$100,3,FALSE)</f>
        <v>#N/A</v>
      </c>
      <c r="C101" t="e">
        <f>VLOOKUP($A101,'CCR2005'!$A$8:$E$100,3,FALSE)</f>
        <v>#N/A</v>
      </c>
      <c r="D101" t="e">
        <f>VLOOKUP($A101,'CCR2006'!$A$8:$E$100,3,FALSE)</f>
        <v>#N/A</v>
      </c>
      <c r="E101" t="e">
        <f>VLOOKUP($A101,'CCR2007'!$A$8:$E$100,3,FALSE)</f>
        <v>#N/A</v>
      </c>
      <c r="F101" t="e">
        <f>VLOOKUP($A101,'CCR2010'!$A$8:$E$100,3,FALSE)</f>
        <v>#N/A</v>
      </c>
      <c r="G101" t="e">
        <f>VLOOKUP($A101,'CCR2011'!$A$8:$E$100,3,FALSE)</f>
        <v>#N/A</v>
      </c>
      <c r="H101" t="e">
        <f>VLOOKUP($A101,'CCR2012'!$A$8:$E$100,3,FALSE)</f>
        <v>#N/A</v>
      </c>
      <c r="J101" t="e">
        <f>VLOOKUP($A101,'CCR2004'!$A$8:$E$100,4,FALSE)</f>
        <v>#N/A</v>
      </c>
      <c r="K101" t="e">
        <f>VLOOKUP($A101,'CCR2005'!$A$8:$E$100,4,FALSE)</f>
        <v>#N/A</v>
      </c>
      <c r="L101" t="e">
        <f>VLOOKUP($A101,'CCR2006'!$A$8:$E$100,4,FALSE)</f>
        <v>#N/A</v>
      </c>
      <c r="M101" t="e">
        <f>VLOOKUP($A101,'CCR2007'!$A$8:$E$100,4,FALSE)</f>
        <v>#N/A</v>
      </c>
      <c r="N101" t="e">
        <f>VLOOKUP($A101,'CCR2010'!$A$8:$E$100,4,FALSE)</f>
        <v>#N/A</v>
      </c>
      <c r="O101" t="e">
        <f>VLOOKUP($A101,'CCR2011'!$A$8:$E$100,4,FALSE)</f>
        <v>#N/A</v>
      </c>
      <c r="P101" t="e">
        <f>VLOOKUP($A101,'CCR2012'!$A$8:$E$100,4,FALSE)</f>
        <v>#N/A</v>
      </c>
      <c r="R101" t="e">
        <f>VLOOKUP($A101,'CCR2004'!$A$8:$E$100,5,FALSE)</f>
        <v>#N/A</v>
      </c>
      <c r="S101" t="e">
        <f>VLOOKUP($A101,'CCR2005'!$A$8:$E$100,5,FALSE)</f>
        <v>#N/A</v>
      </c>
      <c r="T101" t="e">
        <f>VLOOKUP($A101,'CCR2006'!$A$8:$E$100,5,FALSE)</f>
        <v>#N/A</v>
      </c>
      <c r="U101" t="e">
        <f>VLOOKUP($A101,'CCR2007'!$A$8:$E$100,5,FALSE)</f>
        <v>#N/A</v>
      </c>
      <c r="V101" t="e">
        <f>VLOOKUP($A101,'CCR2010'!$A$8:$E$100,5,FALSE)</f>
        <v>#N/A</v>
      </c>
      <c r="W101" t="e">
        <f>VLOOKUP($A101,'CCR2011'!$A$8:$E$100,5,FALSE)</f>
        <v>#N/A</v>
      </c>
      <c r="X101" t="e">
        <f>VLOOKUP($A101,'CCR2012'!$A$8:$E$100,5,FALSE)</f>
        <v>#N/A</v>
      </c>
      <c r="Z101" t="e">
        <f>VLOOKUP($A101,AssignmentMatrix!$P$3:$Y$82,2,FALSE)</f>
        <v>#N/A</v>
      </c>
      <c r="AA101" t="e">
        <f>VLOOKUP($A101,AssignmentMatrix!$P$3:$Y$82,3,FALSE)</f>
        <v>#N/A</v>
      </c>
      <c r="AB101" t="e">
        <f>VLOOKUP($A101,AssignmentMatrix!$P$3:$Y$82,4,FALSE)</f>
        <v>#N/A</v>
      </c>
      <c r="AC101" t="e">
        <f>VLOOKUP($A101,AssignmentMatrix!$P$3:$Y$82,5,FALSE)</f>
        <v>#N/A</v>
      </c>
      <c r="AD101" t="e">
        <f>VLOOKUP($A101,AssignmentMatrix!$P$3:$Y$82,6,FALSE)</f>
        <v>#N/A</v>
      </c>
      <c r="AE101" t="e">
        <f>VLOOKUP($A101,AssignmentMatrix!$P$3:$Y$82,7,FALSE)</f>
        <v>#N/A</v>
      </c>
      <c r="AF101" t="e">
        <f>VLOOKUP($A101,AssignmentMatrix!$P$3:$Y$82,8,FALSE)</f>
        <v>#N/A</v>
      </c>
      <c r="AG101" t="e">
        <f>VLOOKUP($A101,AssignmentMatrix!$P$3:$Y$82,9,FALSE)</f>
        <v>#N/A</v>
      </c>
      <c r="AH101" t="e">
        <f>VLOOKUP($A101,AssignmentMatrix!$P$3:$Y$82,10,FALSE)</f>
        <v>#N/A</v>
      </c>
      <c r="AI101" t="e">
        <f>VLOOKUP($A101,AssignmentMatrix!$P$3:$Z$82,11,FALSE)</f>
        <v>#N/A</v>
      </c>
      <c r="AJ101" t="e">
        <f>VLOOKUP($A101,AssignmentMatrix!$P$3:$AB$82,12,FALSE)</f>
        <v>#N/A</v>
      </c>
    </row>
    <row r="102" spans="1:36" x14ac:dyDescent="0.35">
      <c r="A102" t="s">
        <v>97</v>
      </c>
      <c r="B102" t="e">
        <f>VLOOKUP($A102,'CCR2004'!$A$8:$E$100,3,FALSE)</f>
        <v>#N/A</v>
      </c>
      <c r="C102">
        <f>VLOOKUP($A102,'CCR2005'!$A$8:$E$100,3,FALSE)</f>
        <v>0.53869047619047628</v>
      </c>
      <c r="D102" t="e">
        <f>VLOOKUP($A102,'CCR2006'!$A$8:$E$100,3,FALSE)</f>
        <v>#N/A</v>
      </c>
      <c r="E102">
        <f>VLOOKUP($A102,'CCR2007'!$A$8:$E$100,3,FALSE)</f>
        <v>0.55082908163265309</v>
      </c>
      <c r="F102">
        <f>VLOOKUP($A102,'CCR2010'!$A$8:$E$100,3,FALSE)</f>
        <v>0.51309523809523805</v>
      </c>
      <c r="G102" t="e">
        <f>VLOOKUP($A102,'CCR2011'!$A$8:$E$100,3,FALSE)</f>
        <v>#N/A</v>
      </c>
      <c r="H102">
        <f>VLOOKUP($A102,'CCR2012'!$A$8:$E$100,3,FALSE)</f>
        <v>0.45731292517006805</v>
      </c>
      <c r="J102" t="e">
        <f>VLOOKUP($A102,'CCR2004'!$A$8:$E$100,4,FALSE)</f>
        <v>#N/A</v>
      </c>
      <c r="K102">
        <f>VLOOKUP($A102,'CCR2005'!$A$8:$E$100,4,FALSE)</f>
        <v>0.49404761904761901</v>
      </c>
      <c r="L102" t="e">
        <f>VLOOKUP($A102,'CCR2006'!$A$8:$E$100,4,FALSE)</f>
        <v>#N/A</v>
      </c>
      <c r="M102">
        <f>VLOOKUP($A102,'CCR2007'!$A$8:$E$100,4,FALSE)</f>
        <v>0.50809523809523804</v>
      </c>
      <c r="N102">
        <f>VLOOKUP($A102,'CCR2010'!$A$8:$E$100,4,FALSE)</f>
        <v>0.45238095238095238</v>
      </c>
      <c r="O102" t="e">
        <f>VLOOKUP($A102,'CCR2011'!$A$8:$E$100,4,FALSE)</f>
        <v>#N/A</v>
      </c>
      <c r="P102">
        <f>VLOOKUP($A102,'CCR2012'!$A$8:$E$100,4,FALSE)</f>
        <v>0.3613095238095238</v>
      </c>
      <c r="R102" t="e">
        <f>VLOOKUP($A102,'CCR2004'!$A$8:$E$100,5,FALSE)</f>
        <v>#N/A</v>
      </c>
      <c r="S102">
        <f>VLOOKUP($A102,'CCR2005'!$A$8:$E$100,5,FALSE)</f>
        <v>0.43333333333333329</v>
      </c>
      <c r="T102" t="e">
        <f>VLOOKUP($A102,'CCR2006'!$A$8:$E$100,5,FALSE)</f>
        <v>#N/A</v>
      </c>
      <c r="U102">
        <f>VLOOKUP($A102,'CCR2007'!$A$8:$E$100,5,FALSE)</f>
        <v>0.44846938775510203</v>
      </c>
      <c r="V102">
        <f>VLOOKUP($A102,'CCR2010'!$A$8:$E$100,5,FALSE)</f>
        <v>0.42261904761904762</v>
      </c>
      <c r="W102" t="e">
        <f>VLOOKUP($A102,'CCR2011'!$A$8:$E$100,5,FALSE)</f>
        <v>#N/A</v>
      </c>
      <c r="X102">
        <f>VLOOKUP($A102,'CCR2012'!$A$8:$E$100,5,FALSE)</f>
        <v>0.38452380952380955</v>
      </c>
      <c r="Z102" t="str">
        <f>VLOOKUP($A102,AssignmentMatrix!$P$3:$Y$82,2,FALSE)</f>
        <v>..</v>
      </c>
      <c r="AA102">
        <f>VLOOKUP($A102,AssignmentMatrix!$P$3:$Y$82,3,FALSE)</f>
        <v>2005</v>
      </c>
      <c r="AB102">
        <f>VLOOKUP($A102,AssignmentMatrix!$P$3:$Y$82,4,FALSE)</f>
        <v>2007</v>
      </c>
      <c r="AC102">
        <f>VLOOKUP($A102,AssignmentMatrix!$P$3:$Y$82,5,FALSE)</f>
        <v>2007</v>
      </c>
      <c r="AD102">
        <f>VLOOKUP($A102,AssignmentMatrix!$P$3:$Y$82,6,FALSE)</f>
        <v>2010</v>
      </c>
      <c r="AE102">
        <f>VLOOKUP($A102,AssignmentMatrix!$P$3:$Y$82,7,FALSE)</f>
        <v>2010</v>
      </c>
      <c r="AF102">
        <f>VLOOKUP($A102,AssignmentMatrix!$P$3:$Y$82,8,FALSE)</f>
        <v>2010</v>
      </c>
      <c r="AG102">
        <f>VLOOKUP($A102,AssignmentMatrix!$P$3:$Y$82,9,FALSE)</f>
        <v>2012</v>
      </c>
      <c r="AH102">
        <f>VLOOKUP($A102,AssignmentMatrix!$P$3:$Y$82,10,FALSE)</f>
        <v>2012</v>
      </c>
      <c r="AI102">
        <f>VLOOKUP($A102,AssignmentMatrix!$P$3:$Z$82,11,FALSE)</f>
        <v>2012</v>
      </c>
      <c r="AJ102">
        <f>VLOOKUP($A102,AssignmentMatrix!$P$3:$AB$82,12,FALSE)</f>
        <v>2012</v>
      </c>
    </row>
    <row r="103" spans="1:36" x14ac:dyDescent="0.35">
      <c r="A103" t="s">
        <v>98</v>
      </c>
      <c r="B103" t="e">
        <f>VLOOKUP($A103,'CCR2004'!$A$8:$E$100,3,FALSE)</f>
        <v>#N/A</v>
      </c>
      <c r="C103" t="e">
        <f>VLOOKUP($A103,'CCR2005'!$A$8:$E$100,3,FALSE)</f>
        <v>#N/A</v>
      </c>
      <c r="D103" t="e">
        <f>VLOOKUP($A103,'CCR2006'!$A$8:$E$100,3,FALSE)</f>
        <v>#N/A</v>
      </c>
      <c r="E103" t="e">
        <f>VLOOKUP($A103,'CCR2007'!$A$8:$E$100,3,FALSE)</f>
        <v>#N/A</v>
      </c>
      <c r="F103" t="e">
        <f>VLOOKUP($A103,'CCR2010'!$A$8:$E$100,3,FALSE)</f>
        <v>#N/A</v>
      </c>
      <c r="G103" t="e">
        <f>VLOOKUP($A103,'CCR2011'!$A$8:$E$100,3,FALSE)</f>
        <v>#N/A</v>
      </c>
      <c r="H103" t="e">
        <f>VLOOKUP($A103,'CCR2012'!$A$8:$E$100,3,FALSE)</f>
        <v>#N/A</v>
      </c>
      <c r="J103" t="e">
        <f>VLOOKUP($A103,'CCR2004'!$A$8:$E$100,4,FALSE)</f>
        <v>#N/A</v>
      </c>
      <c r="K103" t="e">
        <f>VLOOKUP($A103,'CCR2005'!$A$8:$E$100,4,FALSE)</f>
        <v>#N/A</v>
      </c>
      <c r="L103" t="e">
        <f>VLOOKUP($A103,'CCR2006'!$A$8:$E$100,4,FALSE)</f>
        <v>#N/A</v>
      </c>
      <c r="M103" t="e">
        <f>VLOOKUP($A103,'CCR2007'!$A$8:$E$100,4,FALSE)</f>
        <v>#N/A</v>
      </c>
      <c r="N103" t="e">
        <f>VLOOKUP($A103,'CCR2010'!$A$8:$E$100,4,FALSE)</f>
        <v>#N/A</v>
      </c>
      <c r="O103" t="e">
        <f>VLOOKUP($A103,'CCR2011'!$A$8:$E$100,4,FALSE)</f>
        <v>#N/A</v>
      </c>
      <c r="P103" t="e">
        <f>VLOOKUP($A103,'CCR2012'!$A$8:$E$100,4,FALSE)</f>
        <v>#N/A</v>
      </c>
      <c r="R103" t="e">
        <f>VLOOKUP($A103,'CCR2004'!$A$8:$E$100,5,FALSE)</f>
        <v>#N/A</v>
      </c>
      <c r="S103" t="e">
        <f>VLOOKUP($A103,'CCR2005'!$A$8:$E$100,5,FALSE)</f>
        <v>#N/A</v>
      </c>
      <c r="T103" t="e">
        <f>VLOOKUP($A103,'CCR2006'!$A$8:$E$100,5,FALSE)</f>
        <v>#N/A</v>
      </c>
      <c r="U103" t="e">
        <f>VLOOKUP($A103,'CCR2007'!$A$8:$E$100,5,FALSE)</f>
        <v>#N/A</v>
      </c>
      <c r="V103" t="e">
        <f>VLOOKUP($A103,'CCR2010'!$A$8:$E$100,5,FALSE)</f>
        <v>#N/A</v>
      </c>
      <c r="W103" t="e">
        <f>VLOOKUP($A103,'CCR2011'!$A$8:$E$100,5,FALSE)</f>
        <v>#N/A</v>
      </c>
      <c r="X103" t="e">
        <f>VLOOKUP($A103,'CCR2012'!$A$8:$E$100,5,FALSE)</f>
        <v>#N/A</v>
      </c>
      <c r="Z103" t="e">
        <f>VLOOKUP($A103,AssignmentMatrix!$P$3:$Y$82,2,FALSE)</f>
        <v>#N/A</v>
      </c>
      <c r="AA103" t="e">
        <f>VLOOKUP($A103,AssignmentMatrix!$P$3:$Y$82,3,FALSE)</f>
        <v>#N/A</v>
      </c>
      <c r="AB103" t="e">
        <f>VLOOKUP($A103,AssignmentMatrix!$P$3:$Y$82,4,FALSE)</f>
        <v>#N/A</v>
      </c>
      <c r="AC103" t="e">
        <f>VLOOKUP($A103,AssignmentMatrix!$P$3:$Y$82,5,FALSE)</f>
        <v>#N/A</v>
      </c>
      <c r="AD103" t="e">
        <f>VLOOKUP($A103,AssignmentMatrix!$P$3:$Y$82,6,FALSE)</f>
        <v>#N/A</v>
      </c>
      <c r="AE103" t="e">
        <f>VLOOKUP($A103,AssignmentMatrix!$P$3:$Y$82,7,FALSE)</f>
        <v>#N/A</v>
      </c>
      <c r="AF103" t="e">
        <f>VLOOKUP($A103,AssignmentMatrix!$P$3:$Y$82,8,FALSE)</f>
        <v>#N/A</v>
      </c>
      <c r="AG103" t="e">
        <f>VLOOKUP($A103,AssignmentMatrix!$P$3:$Y$82,9,FALSE)</f>
        <v>#N/A</v>
      </c>
      <c r="AH103" t="e">
        <f>VLOOKUP($A103,AssignmentMatrix!$P$3:$Y$82,10,FALSE)</f>
        <v>#N/A</v>
      </c>
      <c r="AI103" t="e">
        <f>VLOOKUP($A103,AssignmentMatrix!$P$3:$Z$82,11,FALSE)</f>
        <v>#N/A</v>
      </c>
      <c r="AJ103" t="e">
        <f>VLOOKUP($A103,AssignmentMatrix!$P$3:$AB$82,12,FALSE)</f>
        <v>#N/A</v>
      </c>
    </row>
    <row r="104" spans="1:36" x14ac:dyDescent="0.35">
      <c r="A104" t="s">
        <v>99</v>
      </c>
      <c r="B104">
        <f>VLOOKUP($A104,'CCR2004'!$A$8:$E$100,3,FALSE)</f>
        <v>0.44486961451247165</v>
      </c>
      <c r="C104" t="e">
        <f>VLOOKUP($A104,'CCR2005'!$A$8:$E$100,3,FALSE)</f>
        <v>#N/A</v>
      </c>
      <c r="D104" t="e">
        <f>VLOOKUP($A104,'CCR2006'!$A$8:$E$100,3,FALSE)</f>
        <v>#N/A</v>
      </c>
      <c r="E104" t="e">
        <f>VLOOKUP($A104,'CCR2007'!$A$8:$E$100,3,FALSE)</f>
        <v>#N/A</v>
      </c>
      <c r="F104">
        <f>VLOOKUP($A104,'CCR2010'!$A$8:$E$100,3,FALSE)</f>
        <v>0.51909013605442178</v>
      </c>
      <c r="G104" t="e">
        <f>VLOOKUP($A104,'CCR2011'!$A$8:$E$100,3,FALSE)</f>
        <v>#N/A</v>
      </c>
      <c r="H104">
        <f>VLOOKUP($A104,'CCR2012'!$A$8:$E$100,3,FALSE)</f>
        <v>0.52891156462585032</v>
      </c>
      <c r="J104">
        <f>VLOOKUP($A104,'CCR2004'!$A$8:$E$100,4,FALSE)</f>
        <v>0.33418367346938777</v>
      </c>
      <c r="K104" t="e">
        <f>VLOOKUP($A104,'CCR2005'!$A$8:$E$100,4,FALSE)</f>
        <v>#N/A</v>
      </c>
      <c r="L104" t="e">
        <f>VLOOKUP($A104,'CCR2006'!$A$8:$E$100,4,FALSE)</f>
        <v>#N/A</v>
      </c>
      <c r="M104" t="e">
        <f>VLOOKUP($A104,'CCR2007'!$A$8:$E$100,4,FALSE)</f>
        <v>#N/A</v>
      </c>
      <c r="N104">
        <f>VLOOKUP($A104,'CCR2010'!$A$8:$E$100,4,FALSE)</f>
        <v>0.37559523809523804</v>
      </c>
      <c r="O104" t="e">
        <f>VLOOKUP($A104,'CCR2011'!$A$8:$E$100,4,FALSE)</f>
        <v>#N/A</v>
      </c>
      <c r="P104">
        <f>VLOOKUP($A104,'CCR2012'!$A$8:$E$100,4,FALSE)</f>
        <v>0.34761904761904766</v>
      </c>
      <c r="R104">
        <f>VLOOKUP($A104,'CCR2004'!$A$8:$E$100,5,FALSE)</f>
        <v>0.40119047619047621</v>
      </c>
      <c r="S104" t="e">
        <f>VLOOKUP($A104,'CCR2005'!$A$8:$E$100,5,FALSE)</f>
        <v>#N/A</v>
      </c>
      <c r="T104" t="e">
        <f>VLOOKUP($A104,'CCR2006'!$A$8:$E$100,5,FALSE)</f>
        <v>#N/A</v>
      </c>
      <c r="U104" t="e">
        <f>VLOOKUP($A104,'CCR2007'!$A$8:$E$100,5,FALSE)</f>
        <v>#N/A</v>
      </c>
      <c r="V104">
        <f>VLOOKUP($A104,'CCR2010'!$A$8:$E$100,5,FALSE)</f>
        <v>0.29166666666666663</v>
      </c>
      <c r="W104" t="e">
        <f>VLOOKUP($A104,'CCR2011'!$A$8:$E$100,5,FALSE)</f>
        <v>#N/A</v>
      </c>
      <c r="X104">
        <f>VLOOKUP($A104,'CCR2012'!$A$8:$E$100,5,FALSE)</f>
        <v>0.29940476190476195</v>
      </c>
      <c r="Z104">
        <f>VLOOKUP($A104,AssignmentMatrix!$P$3:$Y$82,2,FALSE)</f>
        <v>2004</v>
      </c>
      <c r="AA104">
        <f>VLOOKUP($A104,AssignmentMatrix!$P$3:$Y$82,3,FALSE)</f>
        <v>2010</v>
      </c>
      <c r="AB104">
        <f>VLOOKUP($A104,AssignmentMatrix!$P$3:$Y$82,4,FALSE)</f>
        <v>2010</v>
      </c>
      <c r="AC104">
        <f>VLOOKUP($A104,AssignmentMatrix!$P$3:$Y$82,5,FALSE)</f>
        <v>2010</v>
      </c>
      <c r="AD104">
        <f>VLOOKUP($A104,AssignmentMatrix!$P$3:$Y$82,6,FALSE)</f>
        <v>2010</v>
      </c>
      <c r="AE104">
        <f>VLOOKUP($A104,AssignmentMatrix!$P$3:$Y$82,7,FALSE)</f>
        <v>2010</v>
      </c>
      <c r="AF104">
        <f>VLOOKUP($A104,AssignmentMatrix!$P$3:$Y$82,8,FALSE)</f>
        <v>2010</v>
      </c>
      <c r="AG104">
        <f>VLOOKUP($A104,AssignmentMatrix!$P$3:$Y$82,9,FALSE)</f>
        <v>2012</v>
      </c>
      <c r="AH104">
        <f>VLOOKUP($A104,AssignmentMatrix!$P$3:$Y$82,10,FALSE)</f>
        <v>2012</v>
      </c>
      <c r="AI104">
        <f>VLOOKUP($A104,AssignmentMatrix!$P$3:$Z$82,11,FALSE)</f>
        <v>2012</v>
      </c>
      <c r="AJ104">
        <f>VLOOKUP($A104,AssignmentMatrix!$P$3:$AB$82,12,FALSE)</f>
        <v>2012</v>
      </c>
    </row>
    <row r="105" spans="1:36" x14ac:dyDescent="0.35">
      <c r="A105" t="s">
        <v>100</v>
      </c>
      <c r="B105" t="e">
        <f>VLOOKUP($A105,'CCR2004'!$A$8:$E$100,3,FALSE)</f>
        <v>#N/A</v>
      </c>
      <c r="C105" t="e">
        <f>VLOOKUP($A105,'CCR2005'!$A$8:$E$100,3,FALSE)</f>
        <v>#N/A</v>
      </c>
      <c r="D105" t="e">
        <f>VLOOKUP($A105,'CCR2006'!$A$8:$E$100,3,FALSE)</f>
        <v>#N/A</v>
      </c>
      <c r="E105" t="e">
        <f>VLOOKUP($A105,'CCR2007'!$A$8:$E$100,3,FALSE)</f>
        <v>#N/A</v>
      </c>
      <c r="F105" t="e">
        <f>VLOOKUP($A105,'CCR2010'!$A$8:$E$100,3,FALSE)</f>
        <v>#N/A</v>
      </c>
      <c r="G105" t="e">
        <f>VLOOKUP($A105,'CCR2011'!$A$8:$E$100,3,FALSE)</f>
        <v>#N/A</v>
      </c>
      <c r="H105" t="e">
        <f>VLOOKUP($A105,'CCR2012'!$A$8:$E$100,3,FALSE)</f>
        <v>#N/A</v>
      </c>
      <c r="J105" t="e">
        <f>VLOOKUP($A105,'CCR2004'!$A$8:$E$100,4,FALSE)</f>
        <v>#N/A</v>
      </c>
      <c r="K105" t="e">
        <f>VLOOKUP($A105,'CCR2005'!$A$8:$E$100,4,FALSE)</f>
        <v>#N/A</v>
      </c>
      <c r="L105" t="e">
        <f>VLOOKUP($A105,'CCR2006'!$A$8:$E$100,4,FALSE)</f>
        <v>#N/A</v>
      </c>
      <c r="M105" t="e">
        <f>VLOOKUP($A105,'CCR2007'!$A$8:$E$100,4,FALSE)</f>
        <v>#N/A</v>
      </c>
      <c r="N105" t="e">
        <f>VLOOKUP($A105,'CCR2010'!$A$8:$E$100,4,FALSE)</f>
        <v>#N/A</v>
      </c>
      <c r="O105" t="e">
        <f>VLOOKUP($A105,'CCR2011'!$A$8:$E$100,4,FALSE)</f>
        <v>#N/A</v>
      </c>
      <c r="P105" t="e">
        <f>VLOOKUP($A105,'CCR2012'!$A$8:$E$100,4,FALSE)</f>
        <v>#N/A</v>
      </c>
      <c r="R105" t="e">
        <f>VLOOKUP($A105,'CCR2004'!$A$8:$E$100,5,FALSE)</f>
        <v>#N/A</v>
      </c>
      <c r="S105" t="e">
        <f>VLOOKUP($A105,'CCR2005'!$A$8:$E$100,5,FALSE)</f>
        <v>#N/A</v>
      </c>
      <c r="T105" t="e">
        <f>VLOOKUP($A105,'CCR2006'!$A$8:$E$100,5,FALSE)</f>
        <v>#N/A</v>
      </c>
      <c r="U105" t="e">
        <f>VLOOKUP($A105,'CCR2007'!$A$8:$E$100,5,FALSE)</f>
        <v>#N/A</v>
      </c>
      <c r="V105" t="e">
        <f>VLOOKUP($A105,'CCR2010'!$A$8:$E$100,5,FALSE)</f>
        <v>#N/A</v>
      </c>
      <c r="W105" t="e">
        <f>VLOOKUP($A105,'CCR2011'!$A$8:$E$100,5,FALSE)</f>
        <v>#N/A</v>
      </c>
      <c r="X105" t="e">
        <f>VLOOKUP($A105,'CCR2012'!$A$8:$E$100,5,FALSE)</f>
        <v>#N/A</v>
      </c>
      <c r="Z105" t="e">
        <f>VLOOKUP($A105,AssignmentMatrix!$P$3:$Y$82,2,FALSE)</f>
        <v>#N/A</v>
      </c>
      <c r="AA105" t="e">
        <f>VLOOKUP($A105,AssignmentMatrix!$P$3:$Y$82,3,FALSE)</f>
        <v>#N/A</v>
      </c>
      <c r="AB105" t="e">
        <f>VLOOKUP($A105,AssignmentMatrix!$P$3:$Y$82,4,FALSE)</f>
        <v>#N/A</v>
      </c>
      <c r="AC105" t="e">
        <f>VLOOKUP($A105,AssignmentMatrix!$P$3:$Y$82,5,FALSE)</f>
        <v>#N/A</v>
      </c>
      <c r="AD105" t="e">
        <f>VLOOKUP($A105,AssignmentMatrix!$P$3:$Y$82,6,FALSE)</f>
        <v>#N/A</v>
      </c>
      <c r="AE105" t="e">
        <f>VLOOKUP($A105,AssignmentMatrix!$P$3:$Y$82,7,FALSE)</f>
        <v>#N/A</v>
      </c>
      <c r="AF105" t="e">
        <f>VLOOKUP($A105,AssignmentMatrix!$P$3:$Y$82,8,FALSE)</f>
        <v>#N/A</v>
      </c>
      <c r="AG105" t="e">
        <f>VLOOKUP($A105,AssignmentMatrix!$P$3:$Y$82,9,FALSE)</f>
        <v>#N/A</v>
      </c>
      <c r="AH105" t="e">
        <f>VLOOKUP($A105,AssignmentMatrix!$P$3:$Y$82,10,FALSE)</f>
        <v>#N/A</v>
      </c>
      <c r="AI105" t="e">
        <f>VLOOKUP($A105,AssignmentMatrix!$P$3:$Z$82,11,FALSE)</f>
        <v>#N/A</v>
      </c>
      <c r="AJ105" t="e">
        <f>VLOOKUP($A105,AssignmentMatrix!$P$3:$AB$82,12,FALSE)</f>
        <v>#N/A</v>
      </c>
    </row>
    <row r="106" spans="1:36" x14ac:dyDescent="0.35">
      <c r="A106" t="s">
        <v>101</v>
      </c>
      <c r="B106">
        <f>VLOOKUP($A106,'CCR2004'!$A$8:$E$100,3,FALSE)</f>
        <v>0.52492913832199539</v>
      </c>
      <c r="C106" t="e">
        <f>VLOOKUP($A106,'CCR2005'!$A$8:$E$100,3,FALSE)</f>
        <v>#N/A</v>
      </c>
      <c r="D106">
        <f>VLOOKUP($A106,'CCR2006'!$A$8:$E$100,3,FALSE)</f>
        <v>0.60019132653061225</v>
      </c>
      <c r="E106" t="e">
        <f>VLOOKUP($A106,'CCR2007'!$A$8:$E$100,3,FALSE)</f>
        <v>#N/A</v>
      </c>
      <c r="F106">
        <f>VLOOKUP($A106,'CCR2010'!$A$8:$E$100,3,FALSE)</f>
        <v>0.59499999999999997</v>
      </c>
      <c r="G106" t="e">
        <f>VLOOKUP($A106,'CCR2011'!$A$8:$E$100,3,FALSE)</f>
        <v>#N/A</v>
      </c>
      <c r="H106">
        <f>VLOOKUP($A106,'CCR2012'!$A$8:$E$100,3,FALSE)</f>
        <v>0.52202380952380945</v>
      </c>
      <c r="J106">
        <f>VLOOKUP($A106,'CCR2004'!$A$8:$E$100,4,FALSE)</f>
        <v>0.42176870748299317</v>
      </c>
      <c r="K106" t="e">
        <f>VLOOKUP($A106,'CCR2005'!$A$8:$E$100,4,FALSE)</f>
        <v>#N/A</v>
      </c>
      <c r="L106">
        <f>VLOOKUP($A106,'CCR2006'!$A$8:$E$100,4,FALSE)</f>
        <v>0.42428571428571432</v>
      </c>
      <c r="M106" t="e">
        <f>VLOOKUP($A106,'CCR2007'!$A$8:$E$100,4,FALSE)</f>
        <v>#N/A</v>
      </c>
      <c r="N106">
        <f>VLOOKUP($A106,'CCR2010'!$A$8:$E$100,4,FALSE)</f>
        <v>0.42857142857142855</v>
      </c>
      <c r="O106" t="e">
        <f>VLOOKUP($A106,'CCR2011'!$A$8:$E$100,4,FALSE)</f>
        <v>#N/A</v>
      </c>
      <c r="P106">
        <f>VLOOKUP($A106,'CCR2012'!$A$8:$E$100,4,FALSE)</f>
        <v>0.37202380952380948</v>
      </c>
      <c r="R106">
        <f>VLOOKUP($A106,'CCR2004'!$A$8:$E$100,5,FALSE)</f>
        <v>0.35178571428571426</v>
      </c>
      <c r="S106" t="e">
        <f>VLOOKUP($A106,'CCR2005'!$A$8:$E$100,5,FALSE)</f>
        <v>#N/A</v>
      </c>
      <c r="T106">
        <f>VLOOKUP($A106,'CCR2006'!$A$8:$E$100,5,FALSE)</f>
        <v>0.34948979591836732</v>
      </c>
      <c r="U106" t="e">
        <f>VLOOKUP($A106,'CCR2007'!$A$8:$E$100,5,FALSE)</f>
        <v>#N/A</v>
      </c>
      <c r="V106">
        <f>VLOOKUP($A106,'CCR2010'!$A$8:$E$100,5,FALSE)</f>
        <v>0.41428571428571426</v>
      </c>
      <c r="W106" t="e">
        <f>VLOOKUP($A106,'CCR2011'!$A$8:$E$100,5,FALSE)</f>
        <v>#N/A</v>
      </c>
      <c r="X106">
        <f>VLOOKUP($A106,'CCR2012'!$A$8:$E$100,5,FALSE)</f>
        <v>0.39999999999999997</v>
      </c>
      <c r="Z106">
        <f>VLOOKUP($A106,AssignmentMatrix!$P$3:$Y$82,2,FALSE)</f>
        <v>2004</v>
      </c>
      <c r="AA106">
        <f>VLOOKUP($A106,AssignmentMatrix!$P$3:$Y$82,3,FALSE)</f>
        <v>2006</v>
      </c>
      <c r="AB106">
        <f>VLOOKUP($A106,AssignmentMatrix!$P$3:$Y$82,4,FALSE)</f>
        <v>2006</v>
      </c>
      <c r="AC106">
        <f>VLOOKUP($A106,AssignmentMatrix!$P$3:$Y$82,5,FALSE)</f>
        <v>2010</v>
      </c>
      <c r="AD106">
        <f>VLOOKUP($A106,AssignmentMatrix!$P$3:$Y$82,6,FALSE)</f>
        <v>2010</v>
      </c>
      <c r="AE106">
        <f>VLOOKUP($A106,AssignmentMatrix!$P$3:$Y$82,7,FALSE)</f>
        <v>2010</v>
      </c>
      <c r="AF106">
        <f>VLOOKUP($A106,AssignmentMatrix!$P$3:$Y$82,8,FALSE)</f>
        <v>2010</v>
      </c>
      <c r="AG106">
        <f>VLOOKUP($A106,AssignmentMatrix!$P$3:$Y$82,9,FALSE)</f>
        <v>2012</v>
      </c>
      <c r="AH106">
        <f>VLOOKUP($A106,AssignmentMatrix!$P$3:$Y$82,10,FALSE)</f>
        <v>2012</v>
      </c>
      <c r="AI106">
        <f>VLOOKUP($A106,AssignmentMatrix!$P$3:$Z$82,11,FALSE)</f>
        <v>2012</v>
      </c>
      <c r="AJ106">
        <f>VLOOKUP($A106,AssignmentMatrix!$P$3:$AB$82,12,FALSE)</f>
        <v>2012</v>
      </c>
    </row>
    <row r="107" spans="1:36" x14ac:dyDescent="0.35">
      <c r="A107" t="s">
        <v>102</v>
      </c>
      <c r="B107" t="e">
        <f>VLOOKUP($A107,'CCR2004'!$A$8:$E$100,3,FALSE)</f>
        <v>#N/A</v>
      </c>
      <c r="C107" t="e">
        <f>VLOOKUP($A107,'CCR2005'!$A$8:$E$100,3,FALSE)</f>
        <v>#N/A</v>
      </c>
      <c r="D107" t="e">
        <f>VLOOKUP($A107,'CCR2006'!$A$8:$E$100,3,FALSE)</f>
        <v>#N/A</v>
      </c>
      <c r="E107" t="e">
        <f>VLOOKUP($A107,'CCR2007'!$A$8:$E$100,3,FALSE)</f>
        <v>#N/A</v>
      </c>
      <c r="F107" t="e">
        <f>VLOOKUP($A107,'CCR2010'!$A$8:$E$100,3,FALSE)</f>
        <v>#N/A</v>
      </c>
      <c r="G107" t="e">
        <f>VLOOKUP($A107,'CCR2011'!$A$8:$E$100,3,FALSE)</f>
        <v>#N/A</v>
      </c>
      <c r="H107" t="e">
        <f>VLOOKUP($A107,'CCR2012'!$A$8:$E$100,3,FALSE)</f>
        <v>#N/A</v>
      </c>
      <c r="J107" t="e">
        <f>VLOOKUP($A107,'CCR2004'!$A$8:$E$100,4,FALSE)</f>
        <v>#N/A</v>
      </c>
      <c r="K107" t="e">
        <f>VLOOKUP($A107,'CCR2005'!$A$8:$E$100,4,FALSE)</f>
        <v>#N/A</v>
      </c>
      <c r="L107" t="e">
        <f>VLOOKUP($A107,'CCR2006'!$A$8:$E$100,4,FALSE)</f>
        <v>#N/A</v>
      </c>
      <c r="M107" t="e">
        <f>VLOOKUP($A107,'CCR2007'!$A$8:$E$100,4,FALSE)</f>
        <v>#N/A</v>
      </c>
      <c r="N107" t="e">
        <f>VLOOKUP($A107,'CCR2010'!$A$8:$E$100,4,FALSE)</f>
        <v>#N/A</v>
      </c>
      <c r="O107" t="e">
        <f>VLOOKUP($A107,'CCR2011'!$A$8:$E$100,4,FALSE)</f>
        <v>#N/A</v>
      </c>
      <c r="P107" t="e">
        <f>VLOOKUP($A107,'CCR2012'!$A$8:$E$100,4,FALSE)</f>
        <v>#N/A</v>
      </c>
      <c r="R107" t="e">
        <f>VLOOKUP($A107,'CCR2004'!$A$8:$E$100,5,FALSE)</f>
        <v>#N/A</v>
      </c>
      <c r="S107" t="e">
        <f>VLOOKUP($A107,'CCR2005'!$A$8:$E$100,5,FALSE)</f>
        <v>#N/A</v>
      </c>
      <c r="T107" t="e">
        <f>VLOOKUP($A107,'CCR2006'!$A$8:$E$100,5,FALSE)</f>
        <v>#N/A</v>
      </c>
      <c r="U107" t="e">
        <f>VLOOKUP($A107,'CCR2007'!$A$8:$E$100,5,FALSE)</f>
        <v>#N/A</v>
      </c>
      <c r="V107" t="e">
        <f>VLOOKUP($A107,'CCR2010'!$A$8:$E$100,5,FALSE)</f>
        <v>#N/A</v>
      </c>
      <c r="W107" t="e">
        <f>VLOOKUP($A107,'CCR2011'!$A$8:$E$100,5,FALSE)</f>
        <v>#N/A</v>
      </c>
      <c r="X107" t="e">
        <f>VLOOKUP($A107,'CCR2012'!$A$8:$E$100,5,FALSE)</f>
        <v>#N/A</v>
      </c>
      <c r="Z107" t="e">
        <f>VLOOKUP($A107,AssignmentMatrix!$P$3:$Y$82,2,FALSE)</f>
        <v>#N/A</v>
      </c>
      <c r="AA107" t="e">
        <f>VLOOKUP($A107,AssignmentMatrix!$P$3:$Y$82,3,FALSE)</f>
        <v>#N/A</v>
      </c>
      <c r="AB107" t="e">
        <f>VLOOKUP($A107,AssignmentMatrix!$P$3:$Y$82,4,FALSE)</f>
        <v>#N/A</v>
      </c>
      <c r="AC107" t="e">
        <f>VLOOKUP($A107,AssignmentMatrix!$P$3:$Y$82,5,FALSE)</f>
        <v>#N/A</v>
      </c>
      <c r="AD107" t="e">
        <f>VLOOKUP($A107,AssignmentMatrix!$P$3:$Y$82,6,FALSE)</f>
        <v>#N/A</v>
      </c>
      <c r="AE107" t="e">
        <f>VLOOKUP($A107,AssignmentMatrix!$P$3:$Y$82,7,FALSE)</f>
        <v>#N/A</v>
      </c>
      <c r="AF107" t="e">
        <f>VLOOKUP($A107,AssignmentMatrix!$P$3:$Y$82,8,FALSE)</f>
        <v>#N/A</v>
      </c>
      <c r="AG107" t="e">
        <f>VLOOKUP($A107,AssignmentMatrix!$P$3:$Y$82,9,FALSE)</f>
        <v>#N/A</v>
      </c>
      <c r="AH107" t="e">
        <f>VLOOKUP($A107,AssignmentMatrix!$P$3:$Y$82,10,FALSE)</f>
        <v>#N/A</v>
      </c>
      <c r="AI107" t="e">
        <f>VLOOKUP($A107,AssignmentMatrix!$P$3:$Z$82,11,FALSE)</f>
        <v>#N/A</v>
      </c>
      <c r="AJ107" t="e">
        <f>VLOOKUP($A107,AssignmentMatrix!$P$3:$AB$82,12,FALSE)</f>
        <v>#N/A</v>
      </c>
    </row>
    <row r="108" spans="1:36" x14ac:dyDescent="0.35">
      <c r="A108" t="s">
        <v>103</v>
      </c>
      <c r="B108" t="e">
        <f>VLOOKUP($A108,'CCR2004'!$A$8:$E$100,3,FALSE)</f>
        <v>#N/A</v>
      </c>
      <c r="C108" t="e">
        <f>VLOOKUP($A108,'CCR2005'!$A$8:$E$100,3,FALSE)</f>
        <v>#N/A</v>
      </c>
      <c r="D108" t="e">
        <f>VLOOKUP($A108,'CCR2006'!$A$8:$E$100,3,FALSE)</f>
        <v>#N/A</v>
      </c>
      <c r="E108" t="e">
        <f>VLOOKUP($A108,'CCR2007'!$A$8:$E$100,3,FALSE)</f>
        <v>#N/A</v>
      </c>
      <c r="F108" t="e">
        <f>VLOOKUP($A108,'CCR2010'!$A$8:$E$100,3,FALSE)</f>
        <v>#N/A</v>
      </c>
      <c r="G108" t="e">
        <f>VLOOKUP($A108,'CCR2011'!$A$8:$E$100,3,FALSE)</f>
        <v>#N/A</v>
      </c>
      <c r="H108" t="e">
        <f>VLOOKUP($A108,'CCR2012'!$A$8:$E$100,3,FALSE)</f>
        <v>#N/A</v>
      </c>
      <c r="J108" t="e">
        <f>VLOOKUP($A108,'CCR2004'!$A$8:$E$100,4,FALSE)</f>
        <v>#N/A</v>
      </c>
      <c r="K108" t="e">
        <f>VLOOKUP($A108,'CCR2005'!$A$8:$E$100,4,FALSE)</f>
        <v>#N/A</v>
      </c>
      <c r="L108" t="e">
        <f>VLOOKUP($A108,'CCR2006'!$A$8:$E$100,4,FALSE)</f>
        <v>#N/A</v>
      </c>
      <c r="M108" t="e">
        <f>VLOOKUP($A108,'CCR2007'!$A$8:$E$100,4,FALSE)</f>
        <v>#N/A</v>
      </c>
      <c r="N108" t="e">
        <f>VLOOKUP($A108,'CCR2010'!$A$8:$E$100,4,FALSE)</f>
        <v>#N/A</v>
      </c>
      <c r="O108" t="e">
        <f>VLOOKUP($A108,'CCR2011'!$A$8:$E$100,4,FALSE)</f>
        <v>#N/A</v>
      </c>
      <c r="P108" t="e">
        <f>VLOOKUP($A108,'CCR2012'!$A$8:$E$100,4,FALSE)</f>
        <v>#N/A</v>
      </c>
      <c r="R108" t="e">
        <f>VLOOKUP($A108,'CCR2004'!$A$8:$E$100,5,FALSE)</f>
        <v>#N/A</v>
      </c>
      <c r="S108" t="e">
        <f>VLOOKUP($A108,'CCR2005'!$A$8:$E$100,5,FALSE)</f>
        <v>#N/A</v>
      </c>
      <c r="T108" t="e">
        <f>VLOOKUP($A108,'CCR2006'!$A$8:$E$100,5,FALSE)</f>
        <v>#N/A</v>
      </c>
      <c r="U108" t="e">
        <f>VLOOKUP($A108,'CCR2007'!$A$8:$E$100,5,FALSE)</f>
        <v>#N/A</v>
      </c>
      <c r="V108" t="e">
        <f>VLOOKUP($A108,'CCR2010'!$A$8:$E$100,5,FALSE)</f>
        <v>#N/A</v>
      </c>
      <c r="W108" t="e">
        <f>VLOOKUP($A108,'CCR2011'!$A$8:$E$100,5,FALSE)</f>
        <v>#N/A</v>
      </c>
      <c r="X108" t="e">
        <f>VLOOKUP($A108,'CCR2012'!$A$8:$E$100,5,FALSE)</f>
        <v>#N/A</v>
      </c>
      <c r="Z108" t="e">
        <f>VLOOKUP($A108,AssignmentMatrix!$P$3:$Y$82,2,FALSE)</f>
        <v>#N/A</v>
      </c>
      <c r="AA108" t="e">
        <f>VLOOKUP($A108,AssignmentMatrix!$P$3:$Y$82,3,FALSE)</f>
        <v>#N/A</v>
      </c>
      <c r="AB108" t="e">
        <f>VLOOKUP($A108,AssignmentMatrix!$P$3:$Y$82,4,FALSE)</f>
        <v>#N/A</v>
      </c>
      <c r="AC108" t="e">
        <f>VLOOKUP($A108,AssignmentMatrix!$P$3:$Y$82,5,FALSE)</f>
        <v>#N/A</v>
      </c>
      <c r="AD108" t="e">
        <f>VLOOKUP($A108,AssignmentMatrix!$P$3:$Y$82,6,FALSE)</f>
        <v>#N/A</v>
      </c>
      <c r="AE108" t="e">
        <f>VLOOKUP($A108,AssignmentMatrix!$P$3:$Y$82,7,FALSE)</f>
        <v>#N/A</v>
      </c>
      <c r="AF108" t="e">
        <f>VLOOKUP($A108,AssignmentMatrix!$P$3:$Y$82,8,FALSE)</f>
        <v>#N/A</v>
      </c>
      <c r="AG108" t="e">
        <f>VLOOKUP($A108,AssignmentMatrix!$P$3:$Y$82,9,FALSE)</f>
        <v>#N/A</v>
      </c>
      <c r="AH108" t="e">
        <f>VLOOKUP($A108,AssignmentMatrix!$P$3:$Y$82,10,FALSE)</f>
        <v>#N/A</v>
      </c>
      <c r="AI108" t="e">
        <f>VLOOKUP($A108,AssignmentMatrix!$P$3:$Z$82,11,FALSE)</f>
        <v>#N/A</v>
      </c>
      <c r="AJ108" t="e">
        <f>VLOOKUP($A108,AssignmentMatrix!$P$3:$AB$82,12,FALSE)</f>
        <v>#N/A</v>
      </c>
    </row>
    <row r="109" spans="1:36" x14ac:dyDescent="0.35">
      <c r="A109" t="s">
        <v>104</v>
      </c>
      <c r="B109" t="e">
        <f>VLOOKUP($A109,'CCR2004'!$A$8:$E$100,3,FALSE)</f>
        <v>#N/A</v>
      </c>
      <c r="C109" t="e">
        <f>VLOOKUP($A109,'CCR2005'!$A$8:$E$100,3,FALSE)</f>
        <v>#N/A</v>
      </c>
      <c r="D109" t="e">
        <f>VLOOKUP($A109,'CCR2006'!$A$8:$E$100,3,FALSE)</f>
        <v>#N/A</v>
      </c>
      <c r="E109" t="e">
        <f>VLOOKUP($A109,'CCR2007'!$A$8:$E$100,3,FALSE)</f>
        <v>#N/A</v>
      </c>
      <c r="F109" t="e">
        <f>VLOOKUP($A109,'CCR2010'!$A$8:$E$100,3,FALSE)</f>
        <v>#N/A</v>
      </c>
      <c r="G109" t="e">
        <f>VLOOKUP($A109,'CCR2011'!$A$8:$E$100,3,FALSE)</f>
        <v>#N/A</v>
      </c>
      <c r="H109" t="e">
        <f>VLOOKUP($A109,'CCR2012'!$A$8:$E$100,3,FALSE)</f>
        <v>#N/A</v>
      </c>
      <c r="J109" t="e">
        <f>VLOOKUP($A109,'CCR2004'!$A$8:$E$100,4,FALSE)</f>
        <v>#N/A</v>
      </c>
      <c r="K109" t="e">
        <f>VLOOKUP($A109,'CCR2005'!$A$8:$E$100,4,FALSE)</f>
        <v>#N/A</v>
      </c>
      <c r="L109" t="e">
        <f>VLOOKUP($A109,'CCR2006'!$A$8:$E$100,4,FALSE)</f>
        <v>#N/A</v>
      </c>
      <c r="M109" t="e">
        <f>VLOOKUP($A109,'CCR2007'!$A$8:$E$100,4,FALSE)</f>
        <v>#N/A</v>
      </c>
      <c r="N109" t="e">
        <f>VLOOKUP($A109,'CCR2010'!$A$8:$E$100,4,FALSE)</f>
        <v>#N/A</v>
      </c>
      <c r="O109" t="e">
        <f>VLOOKUP($A109,'CCR2011'!$A$8:$E$100,4,FALSE)</f>
        <v>#N/A</v>
      </c>
      <c r="P109" t="e">
        <f>VLOOKUP($A109,'CCR2012'!$A$8:$E$100,4,FALSE)</f>
        <v>#N/A</v>
      </c>
      <c r="R109" t="e">
        <f>VLOOKUP($A109,'CCR2004'!$A$8:$E$100,5,FALSE)</f>
        <v>#N/A</v>
      </c>
      <c r="S109" t="e">
        <f>VLOOKUP($A109,'CCR2005'!$A$8:$E$100,5,FALSE)</f>
        <v>#N/A</v>
      </c>
      <c r="T109" t="e">
        <f>VLOOKUP($A109,'CCR2006'!$A$8:$E$100,5,FALSE)</f>
        <v>#N/A</v>
      </c>
      <c r="U109" t="e">
        <f>VLOOKUP($A109,'CCR2007'!$A$8:$E$100,5,FALSE)</f>
        <v>#N/A</v>
      </c>
      <c r="V109" t="e">
        <f>VLOOKUP($A109,'CCR2010'!$A$8:$E$100,5,FALSE)</f>
        <v>#N/A</v>
      </c>
      <c r="W109" t="e">
        <f>VLOOKUP($A109,'CCR2011'!$A$8:$E$100,5,FALSE)</f>
        <v>#N/A</v>
      </c>
      <c r="X109" t="e">
        <f>VLOOKUP($A109,'CCR2012'!$A$8:$E$100,5,FALSE)</f>
        <v>#N/A</v>
      </c>
      <c r="Z109" t="e">
        <f>VLOOKUP($A109,AssignmentMatrix!$P$3:$Y$82,2,FALSE)</f>
        <v>#N/A</v>
      </c>
      <c r="AA109" t="e">
        <f>VLOOKUP($A109,AssignmentMatrix!$P$3:$Y$82,3,FALSE)</f>
        <v>#N/A</v>
      </c>
      <c r="AB109" t="e">
        <f>VLOOKUP($A109,AssignmentMatrix!$P$3:$Y$82,4,FALSE)</f>
        <v>#N/A</v>
      </c>
      <c r="AC109" t="e">
        <f>VLOOKUP($A109,AssignmentMatrix!$P$3:$Y$82,5,FALSE)</f>
        <v>#N/A</v>
      </c>
      <c r="AD109" t="e">
        <f>VLOOKUP($A109,AssignmentMatrix!$P$3:$Y$82,6,FALSE)</f>
        <v>#N/A</v>
      </c>
      <c r="AE109" t="e">
        <f>VLOOKUP($A109,AssignmentMatrix!$P$3:$Y$82,7,FALSE)</f>
        <v>#N/A</v>
      </c>
      <c r="AF109" t="e">
        <f>VLOOKUP($A109,AssignmentMatrix!$P$3:$Y$82,8,FALSE)</f>
        <v>#N/A</v>
      </c>
      <c r="AG109" t="e">
        <f>VLOOKUP($A109,AssignmentMatrix!$P$3:$Y$82,9,FALSE)</f>
        <v>#N/A</v>
      </c>
      <c r="AH109" t="e">
        <f>VLOOKUP($A109,AssignmentMatrix!$P$3:$Y$82,10,FALSE)</f>
        <v>#N/A</v>
      </c>
      <c r="AI109" t="e">
        <f>VLOOKUP($A109,AssignmentMatrix!$P$3:$Z$82,11,FALSE)</f>
        <v>#N/A</v>
      </c>
      <c r="AJ109" t="e">
        <f>VLOOKUP($A109,AssignmentMatrix!$P$3:$AB$82,12,FALSE)</f>
        <v>#N/A</v>
      </c>
    </row>
    <row r="110" spans="1:36" x14ac:dyDescent="0.35">
      <c r="A110" t="s">
        <v>105</v>
      </c>
      <c r="B110" t="e">
        <f>VLOOKUP($A110,'CCR2004'!$A$8:$E$100,3,FALSE)</f>
        <v>#N/A</v>
      </c>
      <c r="C110">
        <f>VLOOKUP($A110,'CCR2005'!$A$8:$E$100,3,FALSE)</f>
        <v>0.26785714285714285</v>
      </c>
      <c r="D110" t="e">
        <f>VLOOKUP($A110,'CCR2006'!$A$8:$E$100,3,FALSE)</f>
        <v>#N/A</v>
      </c>
      <c r="E110">
        <f>VLOOKUP($A110,'CCR2007'!$A$8:$E$100,3,FALSE)</f>
        <v>0.24025510204081635</v>
      </c>
      <c r="F110" t="e">
        <f>VLOOKUP($A110,'CCR2010'!$A$8:$E$100,3,FALSE)</f>
        <v>#N/A</v>
      </c>
      <c r="G110" t="e">
        <f>VLOOKUP($A110,'CCR2011'!$A$8:$E$100,3,FALSE)</f>
        <v>#N/A</v>
      </c>
      <c r="H110">
        <f>VLOOKUP($A110,'CCR2012'!$A$8:$E$100,3,FALSE)</f>
        <v>0.21607142857142858</v>
      </c>
      <c r="J110" t="e">
        <f>VLOOKUP($A110,'CCR2004'!$A$8:$E$100,4,FALSE)</f>
        <v>#N/A</v>
      </c>
      <c r="K110">
        <f>VLOOKUP($A110,'CCR2005'!$A$8:$E$100,4,FALSE)</f>
        <v>0.37619047619047619</v>
      </c>
      <c r="L110" t="e">
        <f>VLOOKUP($A110,'CCR2006'!$A$8:$E$100,4,FALSE)</f>
        <v>#N/A</v>
      </c>
      <c r="M110">
        <f>VLOOKUP($A110,'CCR2007'!$A$8:$E$100,4,FALSE)</f>
        <v>0.31047619047619041</v>
      </c>
      <c r="N110" t="e">
        <f>VLOOKUP($A110,'CCR2010'!$A$8:$E$100,4,FALSE)</f>
        <v>#N/A</v>
      </c>
      <c r="O110" t="e">
        <f>VLOOKUP($A110,'CCR2011'!$A$8:$E$100,4,FALSE)</f>
        <v>#N/A</v>
      </c>
      <c r="P110">
        <f>VLOOKUP($A110,'CCR2012'!$A$8:$E$100,4,FALSE)</f>
        <v>0.29702380952380952</v>
      </c>
      <c r="R110" t="e">
        <f>VLOOKUP($A110,'CCR2004'!$A$8:$E$100,5,FALSE)</f>
        <v>#N/A</v>
      </c>
      <c r="S110">
        <f>VLOOKUP($A110,'CCR2005'!$A$8:$E$100,5,FALSE)</f>
        <v>0.24107142857142858</v>
      </c>
      <c r="T110" t="e">
        <f>VLOOKUP($A110,'CCR2006'!$A$8:$E$100,5,FALSE)</f>
        <v>#N/A</v>
      </c>
      <c r="U110">
        <f>VLOOKUP($A110,'CCR2007'!$A$8:$E$100,5,FALSE)</f>
        <v>0.26428571428571429</v>
      </c>
      <c r="V110" t="e">
        <f>VLOOKUP($A110,'CCR2010'!$A$8:$E$100,5,FALSE)</f>
        <v>#N/A</v>
      </c>
      <c r="W110" t="e">
        <f>VLOOKUP($A110,'CCR2011'!$A$8:$E$100,5,FALSE)</f>
        <v>#N/A</v>
      </c>
      <c r="X110">
        <f>VLOOKUP($A110,'CCR2012'!$A$8:$E$100,5,FALSE)</f>
        <v>0.25654761904761908</v>
      </c>
      <c r="Z110" t="str">
        <f>VLOOKUP($A110,AssignmentMatrix!$P$3:$Y$82,2,FALSE)</f>
        <v>..</v>
      </c>
      <c r="AA110">
        <f>VLOOKUP($A110,AssignmentMatrix!$P$3:$Y$82,3,FALSE)</f>
        <v>2005</v>
      </c>
      <c r="AB110">
        <f>VLOOKUP($A110,AssignmentMatrix!$P$3:$Y$82,4,FALSE)</f>
        <v>2007</v>
      </c>
      <c r="AC110">
        <f>VLOOKUP($A110,AssignmentMatrix!$P$3:$Y$82,5,FALSE)</f>
        <v>2007</v>
      </c>
      <c r="AD110">
        <f>VLOOKUP($A110,AssignmentMatrix!$P$3:$Y$82,6,FALSE)</f>
        <v>2012</v>
      </c>
      <c r="AE110">
        <f>VLOOKUP($A110,AssignmentMatrix!$P$3:$Y$82,7,FALSE)</f>
        <v>2012</v>
      </c>
      <c r="AF110">
        <f>VLOOKUP($A110,AssignmentMatrix!$P$3:$Y$82,8,FALSE)</f>
        <v>2012</v>
      </c>
      <c r="AG110">
        <f>VLOOKUP($A110,AssignmentMatrix!$P$3:$Y$82,9,FALSE)</f>
        <v>2012</v>
      </c>
      <c r="AH110">
        <f>VLOOKUP($A110,AssignmentMatrix!$P$3:$Y$82,10,FALSE)</f>
        <v>2012</v>
      </c>
      <c r="AI110">
        <f>VLOOKUP($A110,AssignmentMatrix!$P$3:$Z$82,11,FALSE)</f>
        <v>2012</v>
      </c>
      <c r="AJ110">
        <f>VLOOKUP($A110,AssignmentMatrix!$P$3:$AB$82,12,FALSE)</f>
        <v>2012</v>
      </c>
    </row>
    <row r="111" spans="1:36" x14ac:dyDescent="0.35">
      <c r="A111" t="s">
        <v>106</v>
      </c>
      <c r="B111" t="e">
        <f>VLOOKUP($A111,'CCR2004'!$A$8:$E$100,3,FALSE)</f>
        <v>#N/A</v>
      </c>
      <c r="C111" t="e">
        <f>VLOOKUP($A111,'CCR2005'!$A$8:$E$100,3,FALSE)</f>
        <v>#N/A</v>
      </c>
      <c r="D111" t="e">
        <f>VLOOKUP($A111,'CCR2006'!$A$8:$E$100,3,FALSE)</f>
        <v>#N/A</v>
      </c>
      <c r="E111" t="e">
        <f>VLOOKUP($A111,'CCR2007'!$A$8:$E$100,3,FALSE)</f>
        <v>#N/A</v>
      </c>
      <c r="F111" t="e">
        <f>VLOOKUP($A111,'CCR2010'!$A$8:$E$100,3,FALSE)</f>
        <v>#N/A</v>
      </c>
      <c r="G111" t="e">
        <f>VLOOKUP($A111,'CCR2011'!$A$8:$E$100,3,FALSE)</f>
        <v>#N/A</v>
      </c>
      <c r="H111" t="e">
        <f>VLOOKUP($A111,'CCR2012'!$A$8:$E$100,3,FALSE)</f>
        <v>#N/A</v>
      </c>
      <c r="J111" t="e">
        <f>VLOOKUP($A111,'CCR2004'!$A$8:$E$100,4,FALSE)</f>
        <v>#N/A</v>
      </c>
      <c r="K111" t="e">
        <f>VLOOKUP($A111,'CCR2005'!$A$8:$E$100,4,FALSE)</f>
        <v>#N/A</v>
      </c>
      <c r="L111" t="e">
        <f>VLOOKUP($A111,'CCR2006'!$A$8:$E$100,4,FALSE)</f>
        <v>#N/A</v>
      </c>
      <c r="M111" t="e">
        <f>VLOOKUP($A111,'CCR2007'!$A$8:$E$100,4,FALSE)</f>
        <v>#N/A</v>
      </c>
      <c r="N111" t="e">
        <f>VLOOKUP($A111,'CCR2010'!$A$8:$E$100,4,FALSE)</f>
        <v>#N/A</v>
      </c>
      <c r="O111" t="e">
        <f>VLOOKUP($A111,'CCR2011'!$A$8:$E$100,4,FALSE)</f>
        <v>#N/A</v>
      </c>
      <c r="P111" t="e">
        <f>VLOOKUP($A111,'CCR2012'!$A$8:$E$100,4,FALSE)</f>
        <v>#N/A</v>
      </c>
      <c r="R111" t="e">
        <f>VLOOKUP($A111,'CCR2004'!$A$8:$E$100,5,FALSE)</f>
        <v>#N/A</v>
      </c>
      <c r="S111" t="e">
        <f>VLOOKUP($A111,'CCR2005'!$A$8:$E$100,5,FALSE)</f>
        <v>#N/A</v>
      </c>
      <c r="T111" t="e">
        <f>VLOOKUP($A111,'CCR2006'!$A$8:$E$100,5,FALSE)</f>
        <v>#N/A</v>
      </c>
      <c r="U111" t="e">
        <f>VLOOKUP($A111,'CCR2007'!$A$8:$E$100,5,FALSE)</f>
        <v>#N/A</v>
      </c>
      <c r="V111" t="e">
        <f>VLOOKUP($A111,'CCR2010'!$A$8:$E$100,5,FALSE)</f>
        <v>#N/A</v>
      </c>
      <c r="W111" t="e">
        <f>VLOOKUP($A111,'CCR2011'!$A$8:$E$100,5,FALSE)</f>
        <v>#N/A</v>
      </c>
      <c r="X111" t="e">
        <f>VLOOKUP($A111,'CCR2012'!$A$8:$E$100,5,FALSE)</f>
        <v>#N/A</v>
      </c>
      <c r="Z111" t="e">
        <f>VLOOKUP($A111,AssignmentMatrix!$P$3:$Y$82,2,FALSE)</f>
        <v>#N/A</v>
      </c>
      <c r="AA111" t="e">
        <f>VLOOKUP($A111,AssignmentMatrix!$P$3:$Y$82,3,FALSE)</f>
        <v>#N/A</v>
      </c>
      <c r="AB111" t="e">
        <f>VLOOKUP($A111,AssignmentMatrix!$P$3:$Y$82,4,FALSE)</f>
        <v>#N/A</v>
      </c>
      <c r="AC111" t="e">
        <f>VLOOKUP($A111,AssignmentMatrix!$P$3:$Y$82,5,FALSE)</f>
        <v>#N/A</v>
      </c>
      <c r="AD111" t="e">
        <f>VLOOKUP($A111,AssignmentMatrix!$P$3:$Y$82,6,FALSE)</f>
        <v>#N/A</v>
      </c>
      <c r="AE111" t="e">
        <f>VLOOKUP($A111,AssignmentMatrix!$P$3:$Y$82,7,FALSE)</f>
        <v>#N/A</v>
      </c>
      <c r="AF111" t="e">
        <f>VLOOKUP($A111,AssignmentMatrix!$P$3:$Y$82,8,FALSE)</f>
        <v>#N/A</v>
      </c>
      <c r="AG111" t="e">
        <f>VLOOKUP($A111,AssignmentMatrix!$P$3:$Y$82,9,FALSE)</f>
        <v>#N/A</v>
      </c>
      <c r="AH111" t="e">
        <f>VLOOKUP($A111,AssignmentMatrix!$P$3:$Y$82,10,FALSE)</f>
        <v>#N/A</v>
      </c>
      <c r="AI111" t="e">
        <f>VLOOKUP($A111,AssignmentMatrix!$P$3:$Z$82,11,FALSE)</f>
        <v>#N/A</v>
      </c>
      <c r="AJ111" t="e">
        <f>VLOOKUP($A111,AssignmentMatrix!$P$3:$AB$82,12,FALSE)</f>
        <v>#N/A</v>
      </c>
    </row>
    <row r="112" spans="1:36" x14ac:dyDescent="0.35">
      <c r="A112" t="s">
        <v>107</v>
      </c>
      <c r="B112" t="e">
        <f>VLOOKUP($A112,'CCR2004'!$A$8:$E$100,3,FALSE)</f>
        <v>#N/A</v>
      </c>
      <c r="C112" t="e">
        <f>VLOOKUP($A112,'CCR2005'!$A$8:$E$100,3,FALSE)</f>
        <v>#N/A</v>
      </c>
      <c r="D112" t="e">
        <f>VLOOKUP($A112,'CCR2006'!$A$8:$E$100,3,FALSE)</f>
        <v>#N/A</v>
      </c>
      <c r="E112" t="e">
        <f>VLOOKUP($A112,'CCR2007'!$A$8:$E$100,3,FALSE)</f>
        <v>#N/A</v>
      </c>
      <c r="F112" t="e">
        <f>VLOOKUP($A112,'CCR2010'!$A$8:$E$100,3,FALSE)</f>
        <v>#N/A</v>
      </c>
      <c r="G112" t="e">
        <f>VLOOKUP($A112,'CCR2011'!$A$8:$E$100,3,FALSE)</f>
        <v>#N/A</v>
      </c>
      <c r="H112" t="e">
        <f>VLOOKUP($A112,'CCR2012'!$A$8:$E$100,3,FALSE)</f>
        <v>#N/A</v>
      </c>
      <c r="J112" t="e">
        <f>VLOOKUP($A112,'CCR2004'!$A$8:$E$100,4,FALSE)</f>
        <v>#N/A</v>
      </c>
      <c r="K112" t="e">
        <f>VLOOKUP($A112,'CCR2005'!$A$8:$E$100,4,FALSE)</f>
        <v>#N/A</v>
      </c>
      <c r="L112" t="e">
        <f>VLOOKUP($A112,'CCR2006'!$A$8:$E$100,4,FALSE)</f>
        <v>#N/A</v>
      </c>
      <c r="M112" t="e">
        <f>VLOOKUP($A112,'CCR2007'!$A$8:$E$100,4,FALSE)</f>
        <v>#N/A</v>
      </c>
      <c r="N112" t="e">
        <f>VLOOKUP($A112,'CCR2010'!$A$8:$E$100,4,FALSE)</f>
        <v>#N/A</v>
      </c>
      <c r="O112" t="e">
        <f>VLOOKUP($A112,'CCR2011'!$A$8:$E$100,4,FALSE)</f>
        <v>#N/A</v>
      </c>
      <c r="P112" t="e">
        <f>VLOOKUP($A112,'CCR2012'!$A$8:$E$100,4,FALSE)</f>
        <v>#N/A</v>
      </c>
      <c r="R112" t="e">
        <f>VLOOKUP($A112,'CCR2004'!$A$8:$E$100,5,FALSE)</f>
        <v>#N/A</v>
      </c>
      <c r="S112" t="e">
        <f>VLOOKUP($A112,'CCR2005'!$A$8:$E$100,5,FALSE)</f>
        <v>#N/A</v>
      </c>
      <c r="T112" t="e">
        <f>VLOOKUP($A112,'CCR2006'!$A$8:$E$100,5,FALSE)</f>
        <v>#N/A</v>
      </c>
      <c r="U112" t="e">
        <f>VLOOKUP($A112,'CCR2007'!$A$8:$E$100,5,FALSE)</f>
        <v>#N/A</v>
      </c>
      <c r="V112" t="e">
        <f>VLOOKUP($A112,'CCR2010'!$A$8:$E$100,5,FALSE)</f>
        <v>#N/A</v>
      </c>
      <c r="W112" t="e">
        <f>VLOOKUP($A112,'CCR2011'!$A$8:$E$100,5,FALSE)</f>
        <v>#N/A</v>
      </c>
      <c r="X112" t="e">
        <f>VLOOKUP($A112,'CCR2012'!$A$8:$E$100,5,FALSE)</f>
        <v>#N/A</v>
      </c>
      <c r="Z112" t="e">
        <f>VLOOKUP($A112,AssignmentMatrix!$P$3:$Y$82,2,FALSE)</f>
        <v>#N/A</v>
      </c>
      <c r="AA112" t="e">
        <f>VLOOKUP($A112,AssignmentMatrix!$P$3:$Y$82,3,FALSE)</f>
        <v>#N/A</v>
      </c>
      <c r="AB112" t="e">
        <f>VLOOKUP($A112,AssignmentMatrix!$P$3:$Y$82,4,FALSE)</f>
        <v>#N/A</v>
      </c>
      <c r="AC112" t="e">
        <f>VLOOKUP($A112,AssignmentMatrix!$P$3:$Y$82,5,FALSE)</f>
        <v>#N/A</v>
      </c>
      <c r="AD112" t="e">
        <f>VLOOKUP($A112,AssignmentMatrix!$P$3:$Y$82,6,FALSE)</f>
        <v>#N/A</v>
      </c>
      <c r="AE112" t="e">
        <f>VLOOKUP($A112,AssignmentMatrix!$P$3:$Y$82,7,FALSE)</f>
        <v>#N/A</v>
      </c>
      <c r="AF112" t="e">
        <f>VLOOKUP($A112,AssignmentMatrix!$P$3:$Y$82,8,FALSE)</f>
        <v>#N/A</v>
      </c>
      <c r="AG112" t="e">
        <f>VLOOKUP($A112,AssignmentMatrix!$P$3:$Y$82,9,FALSE)</f>
        <v>#N/A</v>
      </c>
      <c r="AH112" t="e">
        <f>VLOOKUP($A112,AssignmentMatrix!$P$3:$Y$82,10,FALSE)</f>
        <v>#N/A</v>
      </c>
      <c r="AI112" t="e">
        <f>VLOOKUP($A112,AssignmentMatrix!$P$3:$Z$82,11,FALSE)</f>
        <v>#N/A</v>
      </c>
      <c r="AJ112" t="e">
        <f>VLOOKUP($A112,AssignmentMatrix!$P$3:$AB$82,12,FALSE)</f>
        <v>#N/A</v>
      </c>
    </row>
    <row r="113" spans="1:36" x14ac:dyDescent="0.35">
      <c r="A113" t="s">
        <v>108</v>
      </c>
      <c r="B113" t="e">
        <f>VLOOKUP($A113,'CCR2004'!$A$8:$E$100,3,FALSE)</f>
        <v>#N/A</v>
      </c>
      <c r="C113" t="e">
        <f>VLOOKUP($A113,'CCR2005'!$A$8:$E$100,3,FALSE)</f>
        <v>#N/A</v>
      </c>
      <c r="D113" t="e">
        <f>VLOOKUP($A113,'CCR2006'!$A$8:$E$100,3,FALSE)</f>
        <v>#N/A</v>
      </c>
      <c r="E113" t="e">
        <f>VLOOKUP($A113,'CCR2007'!$A$8:$E$100,3,FALSE)</f>
        <v>#N/A</v>
      </c>
      <c r="F113" t="e">
        <f>VLOOKUP($A113,'CCR2010'!$A$8:$E$100,3,FALSE)</f>
        <v>#N/A</v>
      </c>
      <c r="G113" t="e">
        <f>VLOOKUP($A113,'CCR2011'!$A$8:$E$100,3,FALSE)</f>
        <v>#N/A</v>
      </c>
      <c r="H113" t="e">
        <f>VLOOKUP($A113,'CCR2012'!$A$8:$E$100,3,FALSE)</f>
        <v>#N/A</v>
      </c>
      <c r="J113" t="e">
        <f>VLOOKUP($A113,'CCR2004'!$A$8:$E$100,4,FALSE)</f>
        <v>#N/A</v>
      </c>
      <c r="K113" t="e">
        <f>VLOOKUP($A113,'CCR2005'!$A$8:$E$100,4,FALSE)</f>
        <v>#N/A</v>
      </c>
      <c r="L113" t="e">
        <f>VLOOKUP($A113,'CCR2006'!$A$8:$E$100,4,FALSE)</f>
        <v>#N/A</v>
      </c>
      <c r="M113" t="e">
        <f>VLOOKUP($A113,'CCR2007'!$A$8:$E$100,4,FALSE)</f>
        <v>#N/A</v>
      </c>
      <c r="N113" t="e">
        <f>VLOOKUP($A113,'CCR2010'!$A$8:$E$100,4,FALSE)</f>
        <v>#N/A</v>
      </c>
      <c r="O113" t="e">
        <f>VLOOKUP($A113,'CCR2011'!$A$8:$E$100,4,FALSE)</f>
        <v>#N/A</v>
      </c>
      <c r="P113" t="e">
        <f>VLOOKUP($A113,'CCR2012'!$A$8:$E$100,4,FALSE)</f>
        <v>#N/A</v>
      </c>
      <c r="R113" t="e">
        <f>VLOOKUP($A113,'CCR2004'!$A$8:$E$100,5,FALSE)</f>
        <v>#N/A</v>
      </c>
      <c r="S113" t="e">
        <f>VLOOKUP($A113,'CCR2005'!$A$8:$E$100,5,FALSE)</f>
        <v>#N/A</v>
      </c>
      <c r="T113" t="e">
        <f>VLOOKUP($A113,'CCR2006'!$A$8:$E$100,5,FALSE)</f>
        <v>#N/A</v>
      </c>
      <c r="U113" t="e">
        <f>VLOOKUP($A113,'CCR2007'!$A$8:$E$100,5,FALSE)</f>
        <v>#N/A</v>
      </c>
      <c r="V113" t="e">
        <f>VLOOKUP($A113,'CCR2010'!$A$8:$E$100,5,FALSE)</f>
        <v>#N/A</v>
      </c>
      <c r="W113" t="e">
        <f>VLOOKUP($A113,'CCR2011'!$A$8:$E$100,5,FALSE)</f>
        <v>#N/A</v>
      </c>
      <c r="X113" t="e">
        <f>VLOOKUP($A113,'CCR2012'!$A$8:$E$100,5,FALSE)</f>
        <v>#N/A</v>
      </c>
      <c r="Z113" t="e">
        <f>VLOOKUP($A113,AssignmentMatrix!$P$3:$Y$82,2,FALSE)</f>
        <v>#N/A</v>
      </c>
      <c r="AA113" t="e">
        <f>VLOOKUP($A113,AssignmentMatrix!$P$3:$Y$82,3,FALSE)</f>
        <v>#N/A</v>
      </c>
      <c r="AB113" t="e">
        <f>VLOOKUP($A113,AssignmentMatrix!$P$3:$Y$82,4,FALSE)</f>
        <v>#N/A</v>
      </c>
      <c r="AC113" t="e">
        <f>VLOOKUP($A113,AssignmentMatrix!$P$3:$Y$82,5,FALSE)</f>
        <v>#N/A</v>
      </c>
      <c r="AD113" t="e">
        <f>VLOOKUP($A113,AssignmentMatrix!$P$3:$Y$82,6,FALSE)</f>
        <v>#N/A</v>
      </c>
      <c r="AE113" t="e">
        <f>VLOOKUP($A113,AssignmentMatrix!$P$3:$Y$82,7,FALSE)</f>
        <v>#N/A</v>
      </c>
      <c r="AF113" t="e">
        <f>VLOOKUP($A113,AssignmentMatrix!$P$3:$Y$82,8,FALSE)</f>
        <v>#N/A</v>
      </c>
      <c r="AG113" t="e">
        <f>VLOOKUP($A113,AssignmentMatrix!$P$3:$Y$82,9,FALSE)</f>
        <v>#N/A</v>
      </c>
      <c r="AH113" t="e">
        <f>VLOOKUP($A113,AssignmentMatrix!$P$3:$Y$82,10,FALSE)</f>
        <v>#N/A</v>
      </c>
      <c r="AI113" t="e">
        <f>VLOOKUP($A113,AssignmentMatrix!$P$3:$Z$82,11,FALSE)</f>
        <v>#N/A</v>
      </c>
      <c r="AJ113" t="e">
        <f>VLOOKUP($A113,AssignmentMatrix!$P$3:$AB$82,12,FALSE)</f>
        <v>#N/A</v>
      </c>
    </row>
    <row r="114" spans="1:36" x14ac:dyDescent="0.35">
      <c r="A114" t="s">
        <v>109</v>
      </c>
      <c r="B114" t="e">
        <f>VLOOKUP($A114,'CCR2004'!$A$8:$E$100,3,FALSE)</f>
        <v>#N/A</v>
      </c>
      <c r="C114" t="e">
        <f>VLOOKUP($A114,'CCR2005'!$A$8:$E$100,3,FALSE)</f>
        <v>#N/A</v>
      </c>
      <c r="D114" t="e">
        <f>VLOOKUP($A114,'CCR2006'!$A$8:$E$100,3,FALSE)</f>
        <v>#N/A</v>
      </c>
      <c r="E114" t="e">
        <f>VLOOKUP($A114,'CCR2007'!$A$8:$E$100,3,FALSE)</f>
        <v>#N/A</v>
      </c>
      <c r="F114" t="e">
        <f>VLOOKUP($A114,'CCR2010'!$A$8:$E$100,3,FALSE)</f>
        <v>#N/A</v>
      </c>
      <c r="G114">
        <f>VLOOKUP($A114,'CCR2011'!$A$8:$E$100,3,FALSE)</f>
        <v>0.85053571428571417</v>
      </c>
      <c r="H114" t="e">
        <f>VLOOKUP($A114,'CCR2012'!$A$8:$E$100,3,FALSE)</f>
        <v>#N/A</v>
      </c>
      <c r="J114" t="e">
        <f>VLOOKUP($A114,'CCR2004'!$A$8:$E$100,4,FALSE)</f>
        <v>#N/A</v>
      </c>
      <c r="K114" t="e">
        <f>VLOOKUP($A114,'CCR2005'!$A$8:$E$100,4,FALSE)</f>
        <v>#N/A</v>
      </c>
      <c r="L114" t="e">
        <f>VLOOKUP($A114,'CCR2006'!$A$8:$E$100,4,FALSE)</f>
        <v>#N/A</v>
      </c>
      <c r="M114" t="e">
        <f>VLOOKUP($A114,'CCR2007'!$A$8:$E$100,4,FALSE)</f>
        <v>#N/A</v>
      </c>
      <c r="N114" t="e">
        <f>VLOOKUP($A114,'CCR2010'!$A$8:$E$100,4,FALSE)</f>
        <v>#N/A</v>
      </c>
      <c r="O114">
        <f>VLOOKUP($A114,'CCR2011'!$A$8:$E$100,4,FALSE)</f>
        <v>0.84571428571428575</v>
      </c>
      <c r="P114" t="e">
        <f>VLOOKUP($A114,'CCR2012'!$A$8:$E$100,4,FALSE)</f>
        <v>#N/A</v>
      </c>
      <c r="R114" t="e">
        <f>VLOOKUP($A114,'CCR2004'!$A$8:$E$100,5,FALSE)</f>
        <v>#N/A</v>
      </c>
      <c r="S114" t="e">
        <f>VLOOKUP($A114,'CCR2005'!$A$8:$E$100,5,FALSE)</f>
        <v>#N/A</v>
      </c>
      <c r="T114" t="e">
        <f>VLOOKUP($A114,'CCR2006'!$A$8:$E$100,5,FALSE)</f>
        <v>#N/A</v>
      </c>
      <c r="U114" t="e">
        <f>VLOOKUP($A114,'CCR2007'!$A$8:$E$100,5,FALSE)</f>
        <v>#N/A</v>
      </c>
      <c r="V114" t="e">
        <f>VLOOKUP($A114,'CCR2010'!$A$8:$E$100,5,FALSE)</f>
        <v>#N/A</v>
      </c>
      <c r="W114">
        <f>VLOOKUP($A114,'CCR2011'!$A$8:$E$100,5,FALSE)</f>
        <v>0.72607142857142848</v>
      </c>
      <c r="X114" t="e">
        <f>VLOOKUP($A114,'CCR2012'!$A$8:$E$100,5,FALSE)</f>
        <v>#N/A</v>
      </c>
      <c r="Z114" t="str">
        <f>VLOOKUP($A114,AssignmentMatrix!$P$3:$Y$82,2,FALSE)</f>
        <v>..</v>
      </c>
      <c r="AA114" t="str">
        <f>VLOOKUP($A114,AssignmentMatrix!$P$3:$Y$82,3,FALSE)</f>
        <v>..</v>
      </c>
      <c r="AB114" t="str">
        <f>VLOOKUP($A114,AssignmentMatrix!$P$3:$Y$82,4,FALSE)</f>
        <v>..</v>
      </c>
      <c r="AC114" t="str">
        <f>VLOOKUP($A114,AssignmentMatrix!$P$3:$Y$82,5,FALSE)</f>
        <v>..</v>
      </c>
      <c r="AD114" t="str">
        <f>VLOOKUP($A114,AssignmentMatrix!$P$3:$Y$82,6,FALSE)</f>
        <v>..</v>
      </c>
      <c r="AE114" t="str">
        <f>VLOOKUP($A114,AssignmentMatrix!$P$3:$Y$82,7,FALSE)</f>
        <v>..</v>
      </c>
      <c r="AF114" t="str">
        <f>VLOOKUP($A114,AssignmentMatrix!$P$3:$Y$82,8,FALSE)</f>
        <v>..</v>
      </c>
      <c r="AG114">
        <f>VLOOKUP($A114,AssignmentMatrix!$P$3:$Y$82,9,FALSE)</f>
        <v>2011</v>
      </c>
      <c r="AH114">
        <f>VLOOKUP($A114,AssignmentMatrix!$P$3:$Y$82,10,FALSE)</f>
        <v>2011</v>
      </c>
      <c r="AI114">
        <f>VLOOKUP($A114,AssignmentMatrix!$P$3:$Z$82,11,FALSE)</f>
        <v>2011</v>
      </c>
      <c r="AJ114">
        <f>VLOOKUP($A114,AssignmentMatrix!$P$3:$AB$82,12,FALSE)</f>
        <v>2011</v>
      </c>
    </row>
    <row r="115" spans="1:36" x14ac:dyDescent="0.35">
      <c r="A115" t="s">
        <v>110</v>
      </c>
      <c r="B115" t="e">
        <f>VLOOKUP($A115,'CCR2004'!$A$8:$E$100,3,FALSE)</f>
        <v>#N/A</v>
      </c>
      <c r="C115" t="e">
        <f>VLOOKUP($A115,'CCR2005'!$A$8:$E$100,3,FALSE)</f>
        <v>#N/A</v>
      </c>
      <c r="D115" t="e">
        <f>VLOOKUP($A115,'CCR2006'!$A$8:$E$100,3,FALSE)</f>
        <v>#N/A</v>
      </c>
      <c r="E115" t="e">
        <f>VLOOKUP($A115,'CCR2007'!$A$8:$E$100,3,FALSE)</f>
        <v>#N/A</v>
      </c>
      <c r="F115" t="e">
        <f>VLOOKUP($A115,'CCR2010'!$A$8:$E$100,3,FALSE)</f>
        <v>#N/A</v>
      </c>
      <c r="G115" t="e">
        <f>VLOOKUP($A115,'CCR2011'!$A$8:$E$100,3,FALSE)</f>
        <v>#N/A</v>
      </c>
      <c r="H115" t="e">
        <f>VLOOKUP($A115,'CCR2012'!$A$8:$E$100,3,FALSE)</f>
        <v>#N/A</v>
      </c>
      <c r="J115" t="e">
        <f>VLOOKUP($A115,'CCR2004'!$A$8:$E$100,4,FALSE)</f>
        <v>#N/A</v>
      </c>
      <c r="K115" t="e">
        <f>VLOOKUP($A115,'CCR2005'!$A$8:$E$100,4,FALSE)</f>
        <v>#N/A</v>
      </c>
      <c r="L115" t="e">
        <f>VLOOKUP($A115,'CCR2006'!$A$8:$E$100,4,FALSE)</f>
        <v>#N/A</v>
      </c>
      <c r="M115" t="e">
        <f>VLOOKUP($A115,'CCR2007'!$A$8:$E$100,4,FALSE)</f>
        <v>#N/A</v>
      </c>
      <c r="N115" t="e">
        <f>VLOOKUP($A115,'CCR2010'!$A$8:$E$100,4,FALSE)</f>
        <v>#N/A</v>
      </c>
      <c r="O115" t="e">
        <f>VLOOKUP($A115,'CCR2011'!$A$8:$E$100,4,FALSE)</f>
        <v>#N/A</v>
      </c>
      <c r="P115" t="e">
        <f>VLOOKUP($A115,'CCR2012'!$A$8:$E$100,4,FALSE)</f>
        <v>#N/A</v>
      </c>
      <c r="R115" t="e">
        <f>VLOOKUP($A115,'CCR2004'!$A$8:$E$100,5,FALSE)</f>
        <v>#N/A</v>
      </c>
      <c r="S115" t="e">
        <f>VLOOKUP($A115,'CCR2005'!$A$8:$E$100,5,FALSE)</f>
        <v>#N/A</v>
      </c>
      <c r="T115" t="e">
        <f>VLOOKUP($A115,'CCR2006'!$A$8:$E$100,5,FALSE)</f>
        <v>#N/A</v>
      </c>
      <c r="U115" t="e">
        <f>VLOOKUP($A115,'CCR2007'!$A$8:$E$100,5,FALSE)</f>
        <v>#N/A</v>
      </c>
      <c r="V115" t="e">
        <f>VLOOKUP($A115,'CCR2010'!$A$8:$E$100,5,FALSE)</f>
        <v>#N/A</v>
      </c>
      <c r="W115" t="e">
        <f>VLOOKUP($A115,'CCR2011'!$A$8:$E$100,5,FALSE)</f>
        <v>#N/A</v>
      </c>
      <c r="X115" t="e">
        <f>VLOOKUP($A115,'CCR2012'!$A$8:$E$100,5,FALSE)</f>
        <v>#N/A</v>
      </c>
      <c r="Z115" t="e">
        <f>VLOOKUP($A115,AssignmentMatrix!$P$3:$Y$82,2,FALSE)</f>
        <v>#N/A</v>
      </c>
      <c r="AA115" t="e">
        <f>VLOOKUP($A115,AssignmentMatrix!$P$3:$Y$82,3,FALSE)</f>
        <v>#N/A</v>
      </c>
      <c r="AB115" t="e">
        <f>VLOOKUP($A115,AssignmentMatrix!$P$3:$Y$82,4,FALSE)</f>
        <v>#N/A</v>
      </c>
      <c r="AC115" t="e">
        <f>VLOOKUP($A115,AssignmentMatrix!$P$3:$Y$82,5,FALSE)</f>
        <v>#N/A</v>
      </c>
      <c r="AD115" t="e">
        <f>VLOOKUP($A115,AssignmentMatrix!$P$3:$Y$82,6,FALSE)</f>
        <v>#N/A</v>
      </c>
      <c r="AE115" t="e">
        <f>VLOOKUP($A115,AssignmentMatrix!$P$3:$Y$82,7,FALSE)</f>
        <v>#N/A</v>
      </c>
      <c r="AF115" t="e">
        <f>VLOOKUP($A115,AssignmentMatrix!$P$3:$Y$82,8,FALSE)</f>
        <v>#N/A</v>
      </c>
      <c r="AG115" t="e">
        <f>VLOOKUP($A115,AssignmentMatrix!$P$3:$Y$82,9,FALSE)</f>
        <v>#N/A</v>
      </c>
      <c r="AH115" t="e">
        <f>VLOOKUP($A115,AssignmentMatrix!$P$3:$Y$82,10,FALSE)</f>
        <v>#N/A</v>
      </c>
      <c r="AI115" t="e">
        <f>VLOOKUP($A115,AssignmentMatrix!$P$3:$Z$82,11,FALSE)</f>
        <v>#N/A</v>
      </c>
      <c r="AJ115" t="e">
        <f>VLOOKUP($A115,AssignmentMatrix!$P$3:$AB$82,12,FALSE)</f>
        <v>#N/A</v>
      </c>
    </row>
    <row r="116" spans="1:36" x14ac:dyDescent="0.35">
      <c r="A116" t="s">
        <v>111</v>
      </c>
      <c r="B116">
        <f>VLOOKUP($A116,'CCR2004'!$A$8:$E$100,3,FALSE)</f>
        <v>0.46458333333333335</v>
      </c>
      <c r="C116" t="e">
        <f>VLOOKUP($A116,'CCR2005'!$A$8:$E$100,3,FALSE)</f>
        <v>#N/A</v>
      </c>
      <c r="D116">
        <f>VLOOKUP($A116,'CCR2006'!$A$8:$E$100,3,FALSE)</f>
        <v>0.42530612244897958</v>
      </c>
      <c r="E116" t="e">
        <f>VLOOKUP($A116,'CCR2007'!$A$8:$E$100,3,FALSE)</f>
        <v>#N/A</v>
      </c>
      <c r="F116">
        <f>VLOOKUP($A116,'CCR2010'!$A$8:$E$100,3,FALSE)</f>
        <v>0.4056972789115646</v>
      </c>
      <c r="G116" t="e">
        <f>VLOOKUP($A116,'CCR2011'!$A$8:$E$100,3,FALSE)</f>
        <v>#N/A</v>
      </c>
      <c r="H116">
        <f>VLOOKUP($A116,'CCR2012'!$A$8:$E$100,3,FALSE)</f>
        <v>0.38367346938775515</v>
      </c>
      <c r="J116">
        <f>VLOOKUP($A116,'CCR2004'!$A$8:$E$100,4,FALSE)</f>
        <v>0.39285714285714285</v>
      </c>
      <c r="K116" t="e">
        <f>VLOOKUP($A116,'CCR2005'!$A$8:$E$100,4,FALSE)</f>
        <v>#N/A</v>
      </c>
      <c r="L116">
        <f>VLOOKUP($A116,'CCR2006'!$A$8:$E$100,4,FALSE)</f>
        <v>0.44523809523809516</v>
      </c>
      <c r="M116" t="e">
        <f>VLOOKUP($A116,'CCR2007'!$A$8:$E$100,4,FALSE)</f>
        <v>#N/A</v>
      </c>
      <c r="N116">
        <f>VLOOKUP($A116,'CCR2010'!$A$8:$E$100,4,FALSE)</f>
        <v>0.43511904761904763</v>
      </c>
      <c r="O116" t="e">
        <f>VLOOKUP($A116,'CCR2011'!$A$8:$E$100,4,FALSE)</f>
        <v>#N/A</v>
      </c>
      <c r="P116">
        <f>VLOOKUP($A116,'CCR2012'!$A$8:$E$100,4,FALSE)</f>
        <v>0.4511904761904762</v>
      </c>
      <c r="R116">
        <f>VLOOKUP($A116,'CCR2004'!$A$8:$E$100,5,FALSE)</f>
        <v>0.41666666666666663</v>
      </c>
      <c r="S116" t="e">
        <f>VLOOKUP($A116,'CCR2005'!$A$8:$E$100,5,FALSE)</f>
        <v>#N/A</v>
      </c>
      <c r="T116">
        <f>VLOOKUP($A116,'CCR2006'!$A$8:$E$100,5,FALSE)</f>
        <v>0.32576530612244897</v>
      </c>
      <c r="U116" t="e">
        <f>VLOOKUP($A116,'CCR2007'!$A$8:$E$100,5,FALSE)</f>
        <v>#N/A</v>
      </c>
      <c r="V116">
        <f>VLOOKUP($A116,'CCR2010'!$A$8:$E$100,5,FALSE)</f>
        <v>0.35416666666666663</v>
      </c>
      <c r="W116" t="e">
        <f>VLOOKUP($A116,'CCR2011'!$A$8:$E$100,5,FALSE)</f>
        <v>#N/A</v>
      </c>
      <c r="X116">
        <f>VLOOKUP($A116,'CCR2012'!$A$8:$E$100,5,FALSE)</f>
        <v>0.39226190476190481</v>
      </c>
      <c r="Z116">
        <f>VLOOKUP($A116,AssignmentMatrix!$P$3:$Y$82,2,FALSE)</f>
        <v>2004</v>
      </c>
      <c r="AA116">
        <f>VLOOKUP($A116,AssignmentMatrix!$P$3:$Y$82,3,FALSE)</f>
        <v>2006</v>
      </c>
      <c r="AB116">
        <f>VLOOKUP($A116,AssignmentMatrix!$P$3:$Y$82,4,FALSE)</f>
        <v>2006</v>
      </c>
      <c r="AC116">
        <f>VLOOKUP($A116,AssignmentMatrix!$P$3:$Y$82,5,FALSE)</f>
        <v>2010</v>
      </c>
      <c r="AD116">
        <f>VLOOKUP($A116,AssignmentMatrix!$P$3:$Y$82,6,FALSE)</f>
        <v>2010</v>
      </c>
      <c r="AE116">
        <f>VLOOKUP($A116,AssignmentMatrix!$P$3:$Y$82,7,FALSE)</f>
        <v>2010</v>
      </c>
      <c r="AF116">
        <f>VLOOKUP($A116,AssignmentMatrix!$P$3:$Y$82,8,FALSE)</f>
        <v>2010</v>
      </c>
      <c r="AG116">
        <f>VLOOKUP($A116,AssignmentMatrix!$P$3:$Y$82,9,FALSE)</f>
        <v>2012</v>
      </c>
      <c r="AH116">
        <f>VLOOKUP($A116,AssignmentMatrix!$P$3:$Y$82,10,FALSE)</f>
        <v>2012</v>
      </c>
      <c r="AI116">
        <f>VLOOKUP($A116,AssignmentMatrix!$P$3:$Z$82,11,FALSE)</f>
        <v>2012</v>
      </c>
      <c r="AJ116">
        <f>VLOOKUP($A116,AssignmentMatrix!$P$3:$AB$82,12,FALSE)</f>
        <v>2012</v>
      </c>
    </row>
    <row r="117" spans="1:36" x14ac:dyDescent="0.35">
      <c r="A117" t="s">
        <v>112</v>
      </c>
      <c r="B117" t="e">
        <f>VLOOKUP($A117,'CCR2004'!$A$8:$E$100,3,FALSE)</f>
        <v>#N/A</v>
      </c>
      <c r="C117" t="e">
        <f>VLOOKUP($A117,'CCR2005'!$A$8:$E$100,3,FALSE)</f>
        <v>#N/A</v>
      </c>
      <c r="D117" t="e">
        <f>VLOOKUP($A117,'CCR2006'!$A$8:$E$100,3,FALSE)</f>
        <v>#N/A</v>
      </c>
      <c r="E117" t="e">
        <f>VLOOKUP($A117,'CCR2007'!$A$8:$E$100,3,FALSE)</f>
        <v>#N/A</v>
      </c>
      <c r="F117" t="e">
        <f>VLOOKUP($A117,'CCR2010'!$A$8:$E$100,3,FALSE)</f>
        <v>#N/A</v>
      </c>
      <c r="G117" t="e">
        <f>VLOOKUP($A117,'CCR2011'!$A$8:$E$100,3,FALSE)</f>
        <v>#N/A</v>
      </c>
      <c r="H117" t="e">
        <f>VLOOKUP($A117,'CCR2012'!$A$8:$E$100,3,FALSE)</f>
        <v>#N/A</v>
      </c>
      <c r="J117" t="e">
        <f>VLOOKUP($A117,'CCR2004'!$A$8:$E$100,4,FALSE)</f>
        <v>#N/A</v>
      </c>
      <c r="K117" t="e">
        <f>VLOOKUP($A117,'CCR2005'!$A$8:$E$100,4,FALSE)</f>
        <v>#N/A</v>
      </c>
      <c r="L117" t="e">
        <f>VLOOKUP($A117,'CCR2006'!$A$8:$E$100,4,FALSE)</f>
        <v>#N/A</v>
      </c>
      <c r="M117" t="e">
        <f>VLOOKUP($A117,'CCR2007'!$A$8:$E$100,4,FALSE)</f>
        <v>#N/A</v>
      </c>
      <c r="N117" t="e">
        <f>VLOOKUP($A117,'CCR2010'!$A$8:$E$100,4,FALSE)</f>
        <v>#N/A</v>
      </c>
      <c r="O117" t="e">
        <f>VLOOKUP($A117,'CCR2011'!$A$8:$E$100,4,FALSE)</f>
        <v>#N/A</v>
      </c>
      <c r="P117" t="e">
        <f>VLOOKUP($A117,'CCR2012'!$A$8:$E$100,4,FALSE)</f>
        <v>#N/A</v>
      </c>
      <c r="R117" t="e">
        <f>VLOOKUP($A117,'CCR2004'!$A$8:$E$100,5,FALSE)</f>
        <v>#N/A</v>
      </c>
      <c r="S117" t="e">
        <f>VLOOKUP($A117,'CCR2005'!$A$8:$E$100,5,FALSE)</f>
        <v>#N/A</v>
      </c>
      <c r="T117" t="e">
        <f>VLOOKUP($A117,'CCR2006'!$A$8:$E$100,5,FALSE)</f>
        <v>#N/A</v>
      </c>
      <c r="U117" t="e">
        <f>VLOOKUP($A117,'CCR2007'!$A$8:$E$100,5,FALSE)</f>
        <v>#N/A</v>
      </c>
      <c r="V117" t="e">
        <f>VLOOKUP($A117,'CCR2010'!$A$8:$E$100,5,FALSE)</f>
        <v>#N/A</v>
      </c>
      <c r="W117" t="e">
        <f>VLOOKUP($A117,'CCR2011'!$A$8:$E$100,5,FALSE)</f>
        <v>#N/A</v>
      </c>
      <c r="X117" t="e">
        <f>VLOOKUP($A117,'CCR2012'!$A$8:$E$100,5,FALSE)</f>
        <v>#N/A</v>
      </c>
      <c r="Z117" t="e">
        <f>VLOOKUP($A117,AssignmentMatrix!$P$3:$Y$82,2,FALSE)</f>
        <v>#N/A</v>
      </c>
      <c r="AA117" t="e">
        <f>VLOOKUP($A117,AssignmentMatrix!$P$3:$Y$82,3,FALSE)</f>
        <v>#N/A</v>
      </c>
      <c r="AB117" t="e">
        <f>VLOOKUP($A117,AssignmentMatrix!$P$3:$Y$82,4,FALSE)</f>
        <v>#N/A</v>
      </c>
      <c r="AC117" t="e">
        <f>VLOOKUP($A117,AssignmentMatrix!$P$3:$Y$82,5,FALSE)</f>
        <v>#N/A</v>
      </c>
      <c r="AD117" t="e">
        <f>VLOOKUP($A117,AssignmentMatrix!$P$3:$Y$82,6,FALSE)</f>
        <v>#N/A</v>
      </c>
      <c r="AE117" t="e">
        <f>VLOOKUP($A117,AssignmentMatrix!$P$3:$Y$82,7,FALSE)</f>
        <v>#N/A</v>
      </c>
      <c r="AF117" t="e">
        <f>VLOOKUP($A117,AssignmentMatrix!$P$3:$Y$82,8,FALSE)</f>
        <v>#N/A</v>
      </c>
      <c r="AG117" t="e">
        <f>VLOOKUP($A117,AssignmentMatrix!$P$3:$Y$82,9,FALSE)</f>
        <v>#N/A</v>
      </c>
      <c r="AH117" t="e">
        <f>VLOOKUP($A117,AssignmentMatrix!$P$3:$Y$82,10,FALSE)</f>
        <v>#N/A</v>
      </c>
      <c r="AI117" t="e">
        <f>VLOOKUP($A117,AssignmentMatrix!$P$3:$Z$82,11,FALSE)</f>
        <v>#N/A</v>
      </c>
      <c r="AJ117" t="e">
        <f>VLOOKUP($A117,AssignmentMatrix!$P$3:$AB$82,12,FALSE)</f>
        <v>#N/A</v>
      </c>
    </row>
    <row r="118" spans="1:36" x14ac:dyDescent="0.35">
      <c r="A118" t="s">
        <v>113</v>
      </c>
      <c r="B118" t="e">
        <f>VLOOKUP($A118,'CCR2004'!$A$8:$E$100,3,FALSE)</f>
        <v>#N/A</v>
      </c>
      <c r="C118" t="e">
        <f>VLOOKUP($A118,'CCR2005'!$A$8:$E$100,3,FALSE)</f>
        <v>#N/A</v>
      </c>
      <c r="D118" t="e">
        <f>VLOOKUP($A118,'CCR2006'!$A$8:$E$100,3,FALSE)</f>
        <v>#N/A</v>
      </c>
      <c r="E118" t="e">
        <f>VLOOKUP($A118,'CCR2007'!$A$8:$E$100,3,FALSE)</f>
        <v>#N/A</v>
      </c>
      <c r="F118" t="e">
        <f>VLOOKUP($A118,'CCR2010'!$A$8:$E$100,3,FALSE)</f>
        <v>#N/A</v>
      </c>
      <c r="G118" t="e">
        <f>VLOOKUP($A118,'CCR2011'!$A$8:$E$100,3,FALSE)</f>
        <v>#N/A</v>
      </c>
      <c r="H118" t="e">
        <f>VLOOKUP($A118,'CCR2012'!$A$8:$E$100,3,FALSE)</f>
        <v>#N/A</v>
      </c>
      <c r="J118" t="e">
        <f>VLOOKUP($A118,'CCR2004'!$A$8:$E$100,4,FALSE)</f>
        <v>#N/A</v>
      </c>
      <c r="K118" t="e">
        <f>VLOOKUP($A118,'CCR2005'!$A$8:$E$100,4,FALSE)</f>
        <v>#N/A</v>
      </c>
      <c r="L118" t="e">
        <f>VLOOKUP($A118,'CCR2006'!$A$8:$E$100,4,FALSE)</f>
        <v>#N/A</v>
      </c>
      <c r="M118" t="e">
        <f>VLOOKUP($A118,'CCR2007'!$A$8:$E$100,4,FALSE)</f>
        <v>#N/A</v>
      </c>
      <c r="N118" t="e">
        <f>VLOOKUP($A118,'CCR2010'!$A$8:$E$100,4,FALSE)</f>
        <v>#N/A</v>
      </c>
      <c r="O118" t="e">
        <f>VLOOKUP($A118,'CCR2011'!$A$8:$E$100,4,FALSE)</f>
        <v>#N/A</v>
      </c>
      <c r="P118" t="e">
        <f>VLOOKUP($A118,'CCR2012'!$A$8:$E$100,4,FALSE)</f>
        <v>#N/A</v>
      </c>
      <c r="R118" t="e">
        <f>VLOOKUP($A118,'CCR2004'!$A$8:$E$100,5,FALSE)</f>
        <v>#N/A</v>
      </c>
      <c r="S118" t="e">
        <f>VLOOKUP($A118,'CCR2005'!$A$8:$E$100,5,FALSE)</f>
        <v>#N/A</v>
      </c>
      <c r="T118" t="e">
        <f>VLOOKUP($A118,'CCR2006'!$A$8:$E$100,5,FALSE)</f>
        <v>#N/A</v>
      </c>
      <c r="U118" t="e">
        <f>VLOOKUP($A118,'CCR2007'!$A$8:$E$100,5,FALSE)</f>
        <v>#N/A</v>
      </c>
      <c r="V118" t="e">
        <f>VLOOKUP($A118,'CCR2010'!$A$8:$E$100,5,FALSE)</f>
        <v>#N/A</v>
      </c>
      <c r="W118" t="e">
        <f>VLOOKUP($A118,'CCR2011'!$A$8:$E$100,5,FALSE)</f>
        <v>#N/A</v>
      </c>
      <c r="X118" t="e">
        <f>VLOOKUP($A118,'CCR2012'!$A$8:$E$100,5,FALSE)</f>
        <v>#N/A</v>
      </c>
      <c r="Z118" t="e">
        <f>VLOOKUP($A118,AssignmentMatrix!$P$3:$Y$82,2,FALSE)</f>
        <v>#N/A</v>
      </c>
      <c r="AA118" t="e">
        <f>VLOOKUP($A118,AssignmentMatrix!$P$3:$Y$82,3,FALSE)</f>
        <v>#N/A</v>
      </c>
      <c r="AB118" t="e">
        <f>VLOOKUP($A118,AssignmentMatrix!$P$3:$Y$82,4,FALSE)</f>
        <v>#N/A</v>
      </c>
      <c r="AC118" t="e">
        <f>VLOOKUP($A118,AssignmentMatrix!$P$3:$Y$82,5,FALSE)</f>
        <v>#N/A</v>
      </c>
      <c r="AD118" t="e">
        <f>VLOOKUP($A118,AssignmentMatrix!$P$3:$Y$82,6,FALSE)</f>
        <v>#N/A</v>
      </c>
      <c r="AE118" t="e">
        <f>VLOOKUP($A118,AssignmentMatrix!$P$3:$Y$82,7,FALSE)</f>
        <v>#N/A</v>
      </c>
      <c r="AF118" t="e">
        <f>VLOOKUP($A118,AssignmentMatrix!$P$3:$Y$82,8,FALSE)</f>
        <v>#N/A</v>
      </c>
      <c r="AG118" t="e">
        <f>VLOOKUP($A118,AssignmentMatrix!$P$3:$Y$82,9,FALSE)</f>
        <v>#N/A</v>
      </c>
      <c r="AH118" t="e">
        <f>VLOOKUP($A118,AssignmentMatrix!$P$3:$Y$82,10,FALSE)</f>
        <v>#N/A</v>
      </c>
      <c r="AI118" t="e">
        <f>VLOOKUP($A118,AssignmentMatrix!$P$3:$Z$82,11,FALSE)</f>
        <v>#N/A</v>
      </c>
      <c r="AJ118" t="e">
        <f>VLOOKUP($A118,AssignmentMatrix!$P$3:$AB$82,12,FALSE)</f>
        <v>#N/A</v>
      </c>
    </row>
    <row r="119" spans="1:36" x14ac:dyDescent="0.35">
      <c r="A119" t="s">
        <v>114</v>
      </c>
      <c r="B119">
        <f>VLOOKUP($A119,'CCR2004'!$A$8:$E$100,3,FALSE)</f>
        <v>0.39624999999999999</v>
      </c>
      <c r="C119" t="e">
        <f>VLOOKUP($A119,'CCR2005'!$A$8:$E$100,3,FALSE)</f>
        <v>#N/A</v>
      </c>
      <c r="D119">
        <f>VLOOKUP($A119,'CCR2006'!$A$8:$E$100,3,FALSE)</f>
        <v>0.46564200680272116</v>
      </c>
      <c r="E119" t="e">
        <f>VLOOKUP($A119,'CCR2007'!$A$8:$E$100,3,FALSE)</f>
        <v>#N/A</v>
      </c>
      <c r="F119" t="e">
        <f>VLOOKUP($A119,'CCR2010'!$A$8:$E$100,3,FALSE)</f>
        <v>#N/A</v>
      </c>
      <c r="G119" t="e">
        <f>VLOOKUP($A119,'CCR2011'!$A$8:$E$100,3,FALSE)</f>
        <v>#N/A</v>
      </c>
      <c r="H119" t="e">
        <f>VLOOKUP($A119,'CCR2012'!$A$8:$E$100,3,FALSE)</f>
        <v>#N/A</v>
      </c>
      <c r="J119">
        <f>VLOOKUP($A119,'CCR2004'!$A$8:$E$100,4,FALSE)</f>
        <v>0.27210884353741494</v>
      </c>
      <c r="K119" t="e">
        <f>VLOOKUP($A119,'CCR2005'!$A$8:$E$100,4,FALSE)</f>
        <v>#N/A</v>
      </c>
      <c r="L119">
        <f>VLOOKUP($A119,'CCR2006'!$A$8:$E$100,4,FALSE)</f>
        <v>0.37380952380952381</v>
      </c>
      <c r="M119" t="e">
        <f>VLOOKUP($A119,'CCR2007'!$A$8:$E$100,4,FALSE)</f>
        <v>#N/A</v>
      </c>
      <c r="N119" t="e">
        <f>VLOOKUP($A119,'CCR2010'!$A$8:$E$100,4,FALSE)</f>
        <v>#N/A</v>
      </c>
      <c r="O119" t="e">
        <f>VLOOKUP($A119,'CCR2011'!$A$8:$E$100,4,FALSE)</f>
        <v>#N/A</v>
      </c>
      <c r="P119" t="e">
        <f>VLOOKUP($A119,'CCR2012'!$A$8:$E$100,4,FALSE)</f>
        <v>#N/A</v>
      </c>
      <c r="R119">
        <f>VLOOKUP($A119,'CCR2004'!$A$8:$E$100,5,FALSE)</f>
        <v>0.22619047619047619</v>
      </c>
      <c r="S119" t="e">
        <f>VLOOKUP($A119,'CCR2005'!$A$8:$E$100,5,FALSE)</f>
        <v>#N/A</v>
      </c>
      <c r="T119">
        <f>VLOOKUP($A119,'CCR2006'!$A$8:$E$100,5,FALSE)</f>
        <v>0.29107142857142859</v>
      </c>
      <c r="U119" t="e">
        <f>VLOOKUP($A119,'CCR2007'!$A$8:$E$100,5,FALSE)</f>
        <v>#N/A</v>
      </c>
      <c r="V119" t="e">
        <f>VLOOKUP($A119,'CCR2010'!$A$8:$E$100,5,FALSE)</f>
        <v>#N/A</v>
      </c>
      <c r="W119" t="e">
        <f>VLOOKUP($A119,'CCR2011'!$A$8:$E$100,5,FALSE)</f>
        <v>#N/A</v>
      </c>
      <c r="X119" t="e">
        <f>VLOOKUP($A119,'CCR2012'!$A$8:$E$100,5,FALSE)</f>
        <v>#N/A</v>
      </c>
      <c r="Z119" t="str">
        <f>VLOOKUP($A119,AssignmentMatrix!$P$3:$Y$82,2,FALSE)</f>
        <v>..</v>
      </c>
      <c r="AA119" t="str">
        <f>VLOOKUP($A119,AssignmentMatrix!$P$3:$Y$82,3,FALSE)</f>
        <v>..</v>
      </c>
      <c r="AB119" t="str">
        <f>VLOOKUP($A119,AssignmentMatrix!$P$3:$Y$82,4,FALSE)</f>
        <v>..</v>
      </c>
      <c r="AC119" t="str">
        <f>VLOOKUP($A119,AssignmentMatrix!$P$3:$Y$82,5,FALSE)</f>
        <v>..</v>
      </c>
      <c r="AD119" t="str">
        <f>VLOOKUP($A119,AssignmentMatrix!$P$3:$Y$82,6,FALSE)</f>
        <v>..</v>
      </c>
      <c r="AE119" t="str">
        <f>VLOOKUP($A119,AssignmentMatrix!$P$3:$Y$82,7,FALSE)</f>
        <v>..</v>
      </c>
      <c r="AF119" t="str">
        <f>VLOOKUP($A119,AssignmentMatrix!$P$3:$Y$82,8,FALSE)</f>
        <v>..</v>
      </c>
      <c r="AG119" t="str">
        <f>VLOOKUP($A119,AssignmentMatrix!$P$3:$Y$82,9,FALSE)</f>
        <v>..</v>
      </c>
      <c r="AH119" t="str">
        <f>VLOOKUP($A119,AssignmentMatrix!$P$3:$Y$82,10,FALSE)</f>
        <v>..</v>
      </c>
      <c r="AI119" t="str">
        <f>VLOOKUP($A119,AssignmentMatrix!$P$3:$Z$82,11,FALSE)</f>
        <v>..</v>
      </c>
      <c r="AJ119" t="str">
        <f>VLOOKUP($A119,AssignmentMatrix!$P$3:$AB$82,12,FALSE)</f>
        <v>..</v>
      </c>
    </row>
    <row r="120" spans="1:36" x14ac:dyDescent="0.35">
      <c r="A120" t="s">
        <v>115</v>
      </c>
      <c r="B120">
        <f>VLOOKUP($A120,'CCR2004'!$A$8:$E$100,3,FALSE)</f>
        <v>0.62967403628117902</v>
      </c>
      <c r="C120" t="e">
        <f>VLOOKUP($A120,'CCR2005'!$A$8:$E$100,3,FALSE)</f>
        <v>#N/A</v>
      </c>
      <c r="D120">
        <f>VLOOKUP($A120,'CCR2006'!$A$8:$E$100,3,FALSE)</f>
        <v>0.69527636054421771</v>
      </c>
      <c r="E120" t="e">
        <f>VLOOKUP($A120,'CCR2007'!$A$8:$E$100,3,FALSE)</f>
        <v>#N/A</v>
      </c>
      <c r="F120">
        <f>VLOOKUP($A120,'CCR2010'!$A$8:$E$100,3,FALSE)</f>
        <v>0.62414965986394555</v>
      </c>
      <c r="G120" t="e">
        <f>VLOOKUP($A120,'CCR2011'!$A$8:$E$100,3,FALSE)</f>
        <v>#N/A</v>
      </c>
      <c r="H120">
        <f>VLOOKUP($A120,'CCR2012'!$A$8:$E$100,3,FALSE)</f>
        <v>0.65272108843537413</v>
      </c>
      <c r="J120">
        <f>VLOOKUP($A120,'CCR2004'!$A$8:$E$100,4,FALSE)</f>
        <v>0.56717687074829926</v>
      </c>
      <c r="K120" t="e">
        <f>VLOOKUP($A120,'CCR2005'!$A$8:$E$100,4,FALSE)</f>
        <v>#N/A</v>
      </c>
      <c r="L120">
        <f>VLOOKUP($A120,'CCR2006'!$A$8:$E$100,4,FALSE)</f>
        <v>0.55714285714285716</v>
      </c>
      <c r="M120" t="e">
        <f>VLOOKUP($A120,'CCR2007'!$A$8:$E$100,4,FALSE)</f>
        <v>#N/A</v>
      </c>
      <c r="N120">
        <f>VLOOKUP($A120,'CCR2010'!$A$8:$E$100,4,FALSE)</f>
        <v>0.48571428571428571</v>
      </c>
      <c r="O120" t="e">
        <f>VLOOKUP($A120,'CCR2011'!$A$8:$E$100,4,FALSE)</f>
        <v>#N/A</v>
      </c>
      <c r="P120">
        <f>VLOOKUP($A120,'CCR2012'!$A$8:$E$100,4,FALSE)</f>
        <v>0.49107142857142855</v>
      </c>
      <c r="R120">
        <f>VLOOKUP($A120,'CCR2004'!$A$8:$E$100,5,FALSE)</f>
        <v>0.54285714285714282</v>
      </c>
      <c r="S120" t="e">
        <f>VLOOKUP($A120,'CCR2005'!$A$8:$E$100,5,FALSE)</f>
        <v>#N/A</v>
      </c>
      <c r="T120">
        <f>VLOOKUP($A120,'CCR2006'!$A$8:$E$100,5,FALSE)</f>
        <v>0.46326530612244898</v>
      </c>
      <c r="U120" t="e">
        <f>VLOOKUP($A120,'CCR2007'!$A$8:$E$100,5,FALSE)</f>
        <v>#N/A</v>
      </c>
      <c r="V120">
        <f>VLOOKUP($A120,'CCR2010'!$A$8:$E$100,5,FALSE)</f>
        <v>0.4375</v>
      </c>
      <c r="W120" t="e">
        <f>VLOOKUP($A120,'CCR2011'!$A$8:$E$100,5,FALSE)</f>
        <v>#N/A</v>
      </c>
      <c r="X120">
        <f>VLOOKUP($A120,'CCR2012'!$A$8:$E$100,5,FALSE)</f>
        <v>0.45178571428571429</v>
      </c>
      <c r="Z120">
        <f>VLOOKUP($A120,AssignmentMatrix!$P$3:$Y$82,2,FALSE)</f>
        <v>2004</v>
      </c>
      <c r="AA120">
        <f>VLOOKUP($A120,AssignmentMatrix!$P$3:$Y$82,3,FALSE)</f>
        <v>2006</v>
      </c>
      <c r="AB120">
        <f>VLOOKUP($A120,AssignmentMatrix!$P$3:$Y$82,4,FALSE)</f>
        <v>2006</v>
      </c>
      <c r="AC120">
        <f>VLOOKUP($A120,AssignmentMatrix!$P$3:$Y$82,5,FALSE)</f>
        <v>2010</v>
      </c>
      <c r="AD120">
        <f>VLOOKUP($A120,AssignmentMatrix!$P$3:$Y$82,6,FALSE)</f>
        <v>2010</v>
      </c>
      <c r="AE120">
        <f>VLOOKUP($A120,AssignmentMatrix!$P$3:$Y$82,7,FALSE)</f>
        <v>2010</v>
      </c>
      <c r="AF120">
        <f>VLOOKUP($A120,AssignmentMatrix!$P$3:$Y$82,8,FALSE)</f>
        <v>2010</v>
      </c>
      <c r="AG120">
        <f>VLOOKUP($A120,AssignmentMatrix!$P$3:$Y$82,9,FALSE)</f>
        <v>2012</v>
      </c>
      <c r="AH120">
        <f>VLOOKUP($A120,AssignmentMatrix!$P$3:$Y$82,10,FALSE)</f>
        <v>2012</v>
      </c>
      <c r="AI120">
        <f>VLOOKUP($A120,AssignmentMatrix!$P$3:$Z$82,11,FALSE)</f>
        <v>2012</v>
      </c>
      <c r="AJ120">
        <f>VLOOKUP($A120,AssignmentMatrix!$P$3:$AB$82,12,FALSE)</f>
        <v>2012</v>
      </c>
    </row>
    <row r="121" spans="1:36" x14ac:dyDescent="0.35">
      <c r="A121" t="s">
        <v>116</v>
      </c>
      <c r="B121">
        <f>VLOOKUP($A121,'CCR2004'!$A$8:$E$100,3,FALSE)</f>
        <v>0.3578854875283447</v>
      </c>
      <c r="C121" t="e">
        <f>VLOOKUP($A121,'CCR2005'!$A$8:$E$100,3,FALSE)</f>
        <v>#N/A</v>
      </c>
      <c r="D121">
        <f>VLOOKUP($A121,'CCR2006'!$A$8:$E$100,3,FALSE)</f>
        <v>0.59547619047619049</v>
      </c>
      <c r="E121" t="e">
        <f>VLOOKUP($A121,'CCR2007'!$A$8:$E$100,3,FALSE)</f>
        <v>#N/A</v>
      </c>
      <c r="F121" t="e">
        <f>VLOOKUP($A121,'CCR2010'!$A$8:$E$100,3,FALSE)</f>
        <v>#N/A</v>
      </c>
      <c r="G121" t="e">
        <f>VLOOKUP($A121,'CCR2011'!$A$8:$E$100,3,FALSE)</f>
        <v>#N/A</v>
      </c>
      <c r="H121" t="e">
        <f>VLOOKUP($A121,'CCR2012'!$A$8:$E$100,3,FALSE)</f>
        <v>#N/A</v>
      </c>
      <c r="J121">
        <f>VLOOKUP($A121,'CCR2004'!$A$8:$E$100,4,FALSE)</f>
        <v>0.37414965986394561</v>
      </c>
      <c r="K121" t="e">
        <f>VLOOKUP($A121,'CCR2005'!$A$8:$E$100,4,FALSE)</f>
        <v>#N/A</v>
      </c>
      <c r="L121">
        <f>VLOOKUP($A121,'CCR2006'!$A$8:$E$100,4,FALSE)</f>
        <v>0.48333333333333328</v>
      </c>
      <c r="M121" t="e">
        <f>VLOOKUP($A121,'CCR2007'!$A$8:$E$100,4,FALSE)</f>
        <v>#N/A</v>
      </c>
      <c r="N121" t="e">
        <f>VLOOKUP($A121,'CCR2010'!$A$8:$E$100,4,FALSE)</f>
        <v>#N/A</v>
      </c>
      <c r="O121" t="e">
        <f>VLOOKUP($A121,'CCR2011'!$A$8:$E$100,4,FALSE)</f>
        <v>#N/A</v>
      </c>
      <c r="P121" t="e">
        <f>VLOOKUP($A121,'CCR2012'!$A$8:$E$100,4,FALSE)</f>
        <v>#N/A</v>
      </c>
      <c r="R121">
        <f>VLOOKUP($A121,'CCR2004'!$A$8:$E$100,5,FALSE)</f>
        <v>0.33452380952380956</v>
      </c>
      <c r="S121" t="e">
        <f>VLOOKUP($A121,'CCR2005'!$A$8:$E$100,5,FALSE)</f>
        <v>#N/A</v>
      </c>
      <c r="T121">
        <f>VLOOKUP($A121,'CCR2006'!$A$8:$E$100,5,FALSE)</f>
        <v>0.36301020408163265</v>
      </c>
      <c r="U121" t="e">
        <f>VLOOKUP($A121,'CCR2007'!$A$8:$E$100,5,FALSE)</f>
        <v>#N/A</v>
      </c>
      <c r="V121" t="e">
        <f>VLOOKUP($A121,'CCR2010'!$A$8:$E$100,5,FALSE)</f>
        <v>#N/A</v>
      </c>
      <c r="W121" t="e">
        <f>VLOOKUP($A121,'CCR2011'!$A$8:$E$100,5,FALSE)</f>
        <v>#N/A</v>
      </c>
      <c r="X121" t="e">
        <f>VLOOKUP($A121,'CCR2012'!$A$8:$E$100,5,FALSE)</f>
        <v>#N/A</v>
      </c>
      <c r="Z121" t="str">
        <f>VLOOKUP($A121,AssignmentMatrix!$P$3:$Y$82,2,FALSE)</f>
        <v>..</v>
      </c>
      <c r="AA121" t="str">
        <f>VLOOKUP($A121,AssignmentMatrix!$P$3:$Y$82,3,FALSE)</f>
        <v>..</v>
      </c>
      <c r="AB121" t="str">
        <f>VLOOKUP($A121,AssignmentMatrix!$P$3:$Y$82,4,FALSE)</f>
        <v>..</v>
      </c>
      <c r="AC121" t="str">
        <f>VLOOKUP($A121,AssignmentMatrix!$P$3:$Y$82,5,FALSE)</f>
        <v>..</v>
      </c>
      <c r="AD121" t="str">
        <f>VLOOKUP($A121,AssignmentMatrix!$P$3:$Y$82,6,FALSE)</f>
        <v>..</v>
      </c>
      <c r="AE121" t="str">
        <f>VLOOKUP($A121,AssignmentMatrix!$P$3:$Y$82,7,FALSE)</f>
        <v>..</v>
      </c>
      <c r="AF121" t="str">
        <f>VLOOKUP($A121,AssignmentMatrix!$P$3:$Y$82,8,FALSE)</f>
        <v>..</v>
      </c>
      <c r="AG121" t="str">
        <f>VLOOKUP($A121,AssignmentMatrix!$P$3:$Y$82,9,FALSE)</f>
        <v>..</v>
      </c>
      <c r="AH121" t="str">
        <f>VLOOKUP($A121,AssignmentMatrix!$P$3:$Y$82,10,FALSE)</f>
        <v>..</v>
      </c>
      <c r="AI121" t="str">
        <f>VLOOKUP($A121,AssignmentMatrix!$P$3:$Z$82,11,FALSE)</f>
        <v>..</v>
      </c>
      <c r="AJ121" t="str">
        <f>VLOOKUP($A121,AssignmentMatrix!$P$3:$AB$82,12,FALSE)</f>
        <v>..</v>
      </c>
    </row>
    <row r="122" spans="1:36" x14ac:dyDescent="0.35">
      <c r="A122" t="s">
        <v>117</v>
      </c>
      <c r="B122">
        <f>VLOOKUP($A122,'CCR2004'!$A$8:$E$100,3,FALSE)</f>
        <v>0.43501133786848073</v>
      </c>
      <c r="C122" t="e">
        <f>VLOOKUP($A122,'CCR2005'!$A$8:$E$100,3,FALSE)</f>
        <v>#N/A</v>
      </c>
      <c r="D122">
        <f>VLOOKUP($A122,'CCR2006'!$A$8:$E$100,3,FALSE)</f>
        <v>0.47213010204081629</v>
      </c>
      <c r="E122" t="e">
        <f>VLOOKUP($A122,'CCR2007'!$A$8:$E$100,3,FALSE)</f>
        <v>#N/A</v>
      </c>
      <c r="F122">
        <f>VLOOKUP($A122,'CCR2010'!$A$8:$E$100,3,FALSE)</f>
        <v>0.42202380952380958</v>
      </c>
      <c r="G122" t="e">
        <f>VLOOKUP($A122,'CCR2011'!$A$8:$E$100,3,FALSE)</f>
        <v>#N/A</v>
      </c>
      <c r="H122">
        <f>VLOOKUP($A122,'CCR2012'!$A$8:$E$100,3,FALSE)</f>
        <v>0.40127551020408159</v>
      </c>
      <c r="J122">
        <f>VLOOKUP($A122,'CCR2004'!$A$8:$E$100,4,FALSE)</f>
        <v>0.29081632653061223</v>
      </c>
      <c r="K122" t="e">
        <f>VLOOKUP($A122,'CCR2005'!$A$8:$E$100,4,FALSE)</f>
        <v>#N/A</v>
      </c>
      <c r="L122">
        <f>VLOOKUP($A122,'CCR2006'!$A$8:$E$100,4,FALSE)</f>
        <v>0.31761904761904763</v>
      </c>
      <c r="M122" t="e">
        <f>VLOOKUP($A122,'CCR2007'!$A$8:$E$100,4,FALSE)</f>
        <v>#N/A</v>
      </c>
      <c r="N122">
        <f>VLOOKUP($A122,'CCR2010'!$A$8:$E$100,4,FALSE)</f>
        <v>0.27202380952380956</v>
      </c>
      <c r="O122" t="e">
        <f>VLOOKUP($A122,'CCR2011'!$A$8:$E$100,4,FALSE)</f>
        <v>#N/A</v>
      </c>
      <c r="P122">
        <f>VLOOKUP($A122,'CCR2012'!$A$8:$E$100,4,FALSE)</f>
        <v>0.25297619047619052</v>
      </c>
      <c r="R122">
        <f>VLOOKUP($A122,'CCR2004'!$A$8:$E$100,5,FALSE)</f>
        <v>0.30178571428571427</v>
      </c>
      <c r="S122" t="e">
        <f>VLOOKUP($A122,'CCR2005'!$A$8:$E$100,5,FALSE)</f>
        <v>#N/A</v>
      </c>
      <c r="T122">
        <f>VLOOKUP($A122,'CCR2006'!$A$8:$E$100,5,FALSE)</f>
        <v>0.35178571428571426</v>
      </c>
      <c r="U122" t="e">
        <f>VLOOKUP($A122,'CCR2007'!$A$8:$E$100,5,FALSE)</f>
        <v>#N/A</v>
      </c>
      <c r="V122">
        <f>VLOOKUP($A122,'CCR2010'!$A$8:$E$100,5,FALSE)</f>
        <v>0.31285714285714283</v>
      </c>
      <c r="W122" t="e">
        <f>VLOOKUP($A122,'CCR2011'!$A$8:$E$100,5,FALSE)</f>
        <v>#N/A</v>
      </c>
      <c r="X122">
        <f>VLOOKUP($A122,'CCR2012'!$A$8:$E$100,5,FALSE)</f>
        <v>0.31964285714285712</v>
      </c>
      <c r="Z122">
        <f>VLOOKUP($A122,AssignmentMatrix!$P$3:$Y$82,2,FALSE)</f>
        <v>2004</v>
      </c>
      <c r="AA122">
        <f>VLOOKUP($A122,AssignmentMatrix!$P$3:$Y$82,3,FALSE)</f>
        <v>2006</v>
      </c>
      <c r="AB122">
        <f>VLOOKUP($A122,AssignmentMatrix!$P$3:$Y$82,4,FALSE)</f>
        <v>2006</v>
      </c>
      <c r="AC122">
        <f>VLOOKUP($A122,AssignmentMatrix!$P$3:$Y$82,5,FALSE)</f>
        <v>2010</v>
      </c>
      <c r="AD122">
        <f>VLOOKUP($A122,AssignmentMatrix!$P$3:$Y$82,6,FALSE)</f>
        <v>2010</v>
      </c>
      <c r="AE122">
        <f>VLOOKUP($A122,AssignmentMatrix!$P$3:$Y$82,7,FALSE)</f>
        <v>2010</v>
      </c>
      <c r="AF122">
        <f>VLOOKUP($A122,AssignmentMatrix!$P$3:$Y$82,8,FALSE)</f>
        <v>2010</v>
      </c>
      <c r="AG122">
        <f>VLOOKUP($A122,AssignmentMatrix!$P$3:$Y$82,9,FALSE)</f>
        <v>2012</v>
      </c>
      <c r="AH122">
        <f>VLOOKUP($A122,AssignmentMatrix!$P$3:$Y$82,10,FALSE)</f>
        <v>2012</v>
      </c>
      <c r="AI122">
        <f>VLOOKUP($A122,AssignmentMatrix!$P$3:$Z$82,11,FALSE)</f>
        <v>2012</v>
      </c>
      <c r="AJ122">
        <f>VLOOKUP($A122,AssignmentMatrix!$P$3:$AB$82,12,FALSE)</f>
        <v>2012</v>
      </c>
    </row>
    <row r="123" spans="1:36" x14ac:dyDescent="0.35">
      <c r="A123" t="s">
        <v>118</v>
      </c>
      <c r="B123" t="e">
        <f>VLOOKUP($A123,'CCR2004'!$A$8:$E$100,3,FALSE)</f>
        <v>#N/A</v>
      </c>
      <c r="C123" t="e">
        <f>VLOOKUP($A123,'CCR2005'!$A$8:$E$100,3,FALSE)</f>
        <v>#N/A</v>
      </c>
      <c r="D123" t="e">
        <f>VLOOKUP($A123,'CCR2006'!$A$8:$E$100,3,FALSE)</f>
        <v>#N/A</v>
      </c>
      <c r="E123" t="e">
        <f>VLOOKUP($A123,'CCR2007'!$A$8:$E$100,3,FALSE)</f>
        <v>#N/A</v>
      </c>
      <c r="F123" t="e">
        <f>VLOOKUP($A123,'CCR2010'!$A$8:$E$100,3,FALSE)</f>
        <v>#N/A</v>
      </c>
      <c r="G123" t="e">
        <f>VLOOKUP($A123,'CCR2011'!$A$8:$E$100,3,FALSE)</f>
        <v>#N/A</v>
      </c>
      <c r="H123" t="e">
        <f>VLOOKUP($A123,'CCR2012'!$A$8:$E$100,3,FALSE)</f>
        <v>#N/A</v>
      </c>
      <c r="J123" t="e">
        <f>VLOOKUP($A123,'CCR2004'!$A$8:$E$100,4,FALSE)</f>
        <v>#N/A</v>
      </c>
      <c r="K123" t="e">
        <f>VLOOKUP($A123,'CCR2005'!$A$8:$E$100,4,FALSE)</f>
        <v>#N/A</v>
      </c>
      <c r="L123" t="e">
        <f>VLOOKUP($A123,'CCR2006'!$A$8:$E$100,4,FALSE)</f>
        <v>#N/A</v>
      </c>
      <c r="M123" t="e">
        <f>VLOOKUP($A123,'CCR2007'!$A$8:$E$100,4,FALSE)</f>
        <v>#N/A</v>
      </c>
      <c r="N123" t="e">
        <f>VLOOKUP($A123,'CCR2010'!$A$8:$E$100,4,FALSE)</f>
        <v>#N/A</v>
      </c>
      <c r="O123" t="e">
        <f>VLOOKUP($A123,'CCR2011'!$A$8:$E$100,4,FALSE)</f>
        <v>#N/A</v>
      </c>
      <c r="P123" t="e">
        <f>VLOOKUP($A123,'CCR2012'!$A$8:$E$100,4,FALSE)</f>
        <v>#N/A</v>
      </c>
      <c r="R123" t="e">
        <f>VLOOKUP($A123,'CCR2004'!$A$8:$E$100,5,FALSE)</f>
        <v>#N/A</v>
      </c>
      <c r="S123" t="e">
        <f>VLOOKUP($A123,'CCR2005'!$A$8:$E$100,5,FALSE)</f>
        <v>#N/A</v>
      </c>
      <c r="T123" t="e">
        <f>VLOOKUP($A123,'CCR2006'!$A$8:$E$100,5,FALSE)</f>
        <v>#N/A</v>
      </c>
      <c r="U123" t="e">
        <f>VLOOKUP($A123,'CCR2007'!$A$8:$E$100,5,FALSE)</f>
        <v>#N/A</v>
      </c>
      <c r="V123" t="e">
        <f>VLOOKUP($A123,'CCR2010'!$A$8:$E$100,5,FALSE)</f>
        <v>#N/A</v>
      </c>
      <c r="W123" t="e">
        <f>VLOOKUP($A123,'CCR2011'!$A$8:$E$100,5,FALSE)</f>
        <v>#N/A</v>
      </c>
      <c r="X123" t="e">
        <f>VLOOKUP($A123,'CCR2012'!$A$8:$E$100,5,FALSE)</f>
        <v>#N/A</v>
      </c>
      <c r="Z123" t="e">
        <f>VLOOKUP($A123,AssignmentMatrix!$P$3:$Y$82,2,FALSE)</f>
        <v>#N/A</v>
      </c>
      <c r="AA123" t="e">
        <f>VLOOKUP($A123,AssignmentMatrix!$P$3:$Y$82,3,FALSE)</f>
        <v>#N/A</v>
      </c>
      <c r="AB123" t="e">
        <f>VLOOKUP($A123,AssignmentMatrix!$P$3:$Y$82,4,FALSE)</f>
        <v>#N/A</v>
      </c>
      <c r="AC123" t="e">
        <f>VLOOKUP($A123,AssignmentMatrix!$P$3:$Y$82,5,FALSE)</f>
        <v>#N/A</v>
      </c>
      <c r="AD123" t="e">
        <f>VLOOKUP($A123,AssignmentMatrix!$P$3:$Y$82,6,FALSE)</f>
        <v>#N/A</v>
      </c>
      <c r="AE123" t="e">
        <f>VLOOKUP($A123,AssignmentMatrix!$P$3:$Y$82,7,FALSE)</f>
        <v>#N/A</v>
      </c>
      <c r="AF123" t="e">
        <f>VLOOKUP($A123,AssignmentMatrix!$P$3:$Y$82,8,FALSE)</f>
        <v>#N/A</v>
      </c>
      <c r="AG123" t="e">
        <f>VLOOKUP($A123,AssignmentMatrix!$P$3:$Y$82,9,FALSE)</f>
        <v>#N/A</v>
      </c>
      <c r="AH123" t="e">
        <f>VLOOKUP($A123,AssignmentMatrix!$P$3:$Y$82,10,FALSE)</f>
        <v>#N/A</v>
      </c>
      <c r="AI123" t="e">
        <f>VLOOKUP($A123,AssignmentMatrix!$P$3:$Z$82,11,FALSE)</f>
        <v>#N/A</v>
      </c>
      <c r="AJ123" t="e">
        <f>VLOOKUP($A123,AssignmentMatrix!$P$3:$AB$82,12,FALSE)</f>
        <v>#N/A</v>
      </c>
    </row>
    <row r="124" spans="1:36" x14ac:dyDescent="0.35">
      <c r="A124" t="s">
        <v>119</v>
      </c>
      <c r="B124" t="e">
        <f>VLOOKUP($A124,'CCR2004'!$A$8:$E$100,3,FALSE)</f>
        <v>#N/A</v>
      </c>
      <c r="C124" t="e">
        <f>VLOOKUP($A124,'CCR2005'!$A$8:$E$100,3,FALSE)</f>
        <v>#N/A</v>
      </c>
      <c r="D124" t="e">
        <f>VLOOKUP($A124,'CCR2006'!$A$8:$E$100,3,FALSE)</f>
        <v>#N/A</v>
      </c>
      <c r="E124" t="e">
        <f>VLOOKUP($A124,'CCR2007'!$A$8:$E$100,3,FALSE)</f>
        <v>#N/A</v>
      </c>
      <c r="F124" t="e">
        <f>VLOOKUP($A124,'CCR2010'!$A$8:$E$100,3,FALSE)</f>
        <v>#N/A</v>
      </c>
      <c r="G124" t="e">
        <f>VLOOKUP($A124,'CCR2011'!$A$8:$E$100,3,FALSE)</f>
        <v>#N/A</v>
      </c>
      <c r="H124" t="e">
        <f>VLOOKUP($A124,'CCR2012'!$A$8:$E$100,3,FALSE)</f>
        <v>#N/A</v>
      </c>
      <c r="J124" t="e">
        <f>VLOOKUP($A124,'CCR2004'!$A$8:$E$100,4,FALSE)</f>
        <v>#N/A</v>
      </c>
      <c r="K124" t="e">
        <f>VLOOKUP($A124,'CCR2005'!$A$8:$E$100,4,FALSE)</f>
        <v>#N/A</v>
      </c>
      <c r="L124" t="e">
        <f>VLOOKUP($A124,'CCR2006'!$A$8:$E$100,4,FALSE)</f>
        <v>#N/A</v>
      </c>
      <c r="M124" t="e">
        <f>VLOOKUP($A124,'CCR2007'!$A$8:$E$100,4,FALSE)</f>
        <v>#N/A</v>
      </c>
      <c r="N124" t="e">
        <f>VLOOKUP($A124,'CCR2010'!$A$8:$E$100,4,FALSE)</f>
        <v>#N/A</v>
      </c>
      <c r="O124" t="e">
        <f>VLOOKUP($A124,'CCR2011'!$A$8:$E$100,4,FALSE)</f>
        <v>#N/A</v>
      </c>
      <c r="P124" t="e">
        <f>VLOOKUP($A124,'CCR2012'!$A$8:$E$100,4,FALSE)</f>
        <v>#N/A</v>
      </c>
      <c r="R124" t="e">
        <f>VLOOKUP($A124,'CCR2004'!$A$8:$E$100,5,FALSE)</f>
        <v>#N/A</v>
      </c>
      <c r="S124" t="e">
        <f>VLOOKUP($A124,'CCR2005'!$A$8:$E$100,5,FALSE)</f>
        <v>#N/A</v>
      </c>
      <c r="T124" t="e">
        <f>VLOOKUP($A124,'CCR2006'!$A$8:$E$100,5,FALSE)</f>
        <v>#N/A</v>
      </c>
      <c r="U124" t="e">
        <f>VLOOKUP($A124,'CCR2007'!$A$8:$E$100,5,FALSE)</f>
        <v>#N/A</v>
      </c>
      <c r="V124" t="e">
        <f>VLOOKUP($A124,'CCR2010'!$A$8:$E$100,5,FALSE)</f>
        <v>#N/A</v>
      </c>
      <c r="W124" t="e">
        <f>VLOOKUP($A124,'CCR2011'!$A$8:$E$100,5,FALSE)</f>
        <v>#N/A</v>
      </c>
      <c r="X124" t="e">
        <f>VLOOKUP($A124,'CCR2012'!$A$8:$E$100,5,FALSE)</f>
        <v>#N/A</v>
      </c>
      <c r="Z124" t="e">
        <f>VLOOKUP($A124,AssignmentMatrix!$P$3:$Y$82,2,FALSE)</f>
        <v>#N/A</v>
      </c>
      <c r="AA124" t="e">
        <f>VLOOKUP($A124,AssignmentMatrix!$P$3:$Y$82,3,FALSE)</f>
        <v>#N/A</v>
      </c>
      <c r="AB124" t="e">
        <f>VLOOKUP($A124,AssignmentMatrix!$P$3:$Y$82,4,FALSE)</f>
        <v>#N/A</v>
      </c>
      <c r="AC124" t="e">
        <f>VLOOKUP($A124,AssignmentMatrix!$P$3:$Y$82,5,FALSE)</f>
        <v>#N/A</v>
      </c>
      <c r="AD124" t="e">
        <f>VLOOKUP($A124,AssignmentMatrix!$P$3:$Y$82,6,FALSE)</f>
        <v>#N/A</v>
      </c>
      <c r="AE124" t="e">
        <f>VLOOKUP($A124,AssignmentMatrix!$P$3:$Y$82,7,FALSE)</f>
        <v>#N/A</v>
      </c>
      <c r="AF124" t="e">
        <f>VLOOKUP($A124,AssignmentMatrix!$P$3:$Y$82,8,FALSE)</f>
        <v>#N/A</v>
      </c>
      <c r="AG124" t="e">
        <f>VLOOKUP($A124,AssignmentMatrix!$P$3:$Y$82,9,FALSE)</f>
        <v>#N/A</v>
      </c>
      <c r="AH124" t="e">
        <f>VLOOKUP($A124,AssignmentMatrix!$P$3:$Y$82,10,FALSE)</f>
        <v>#N/A</v>
      </c>
      <c r="AI124" t="e">
        <f>VLOOKUP($A124,AssignmentMatrix!$P$3:$Z$82,11,FALSE)</f>
        <v>#N/A</v>
      </c>
      <c r="AJ124" t="e">
        <f>VLOOKUP($A124,AssignmentMatrix!$P$3:$AB$82,12,FALSE)</f>
        <v>#N/A</v>
      </c>
    </row>
    <row r="125" spans="1:36" x14ac:dyDescent="0.35">
      <c r="A125" t="s">
        <v>120</v>
      </c>
      <c r="B125" t="e">
        <f>VLOOKUP($A125,'CCR2004'!$A$8:$E$100,3,FALSE)</f>
        <v>#N/A</v>
      </c>
      <c r="C125" t="e">
        <f>VLOOKUP($A125,'CCR2005'!$A$8:$E$100,3,FALSE)</f>
        <v>#N/A</v>
      </c>
      <c r="D125" t="e">
        <f>VLOOKUP($A125,'CCR2006'!$A$8:$E$100,3,FALSE)</f>
        <v>#N/A</v>
      </c>
      <c r="E125" t="e">
        <f>VLOOKUP($A125,'CCR2007'!$A$8:$E$100,3,FALSE)</f>
        <v>#N/A</v>
      </c>
      <c r="F125" t="e">
        <f>VLOOKUP($A125,'CCR2010'!$A$8:$E$100,3,FALSE)</f>
        <v>#N/A</v>
      </c>
      <c r="G125" t="e">
        <f>VLOOKUP($A125,'CCR2011'!$A$8:$E$100,3,FALSE)</f>
        <v>#N/A</v>
      </c>
      <c r="H125" t="e">
        <f>VLOOKUP($A125,'CCR2012'!$A$8:$E$100,3,FALSE)</f>
        <v>#N/A</v>
      </c>
      <c r="J125" t="e">
        <f>VLOOKUP($A125,'CCR2004'!$A$8:$E$100,4,FALSE)</f>
        <v>#N/A</v>
      </c>
      <c r="K125" t="e">
        <f>VLOOKUP($A125,'CCR2005'!$A$8:$E$100,4,FALSE)</f>
        <v>#N/A</v>
      </c>
      <c r="L125" t="e">
        <f>VLOOKUP($A125,'CCR2006'!$A$8:$E$100,4,FALSE)</f>
        <v>#N/A</v>
      </c>
      <c r="M125" t="e">
        <f>VLOOKUP($A125,'CCR2007'!$A$8:$E$100,4,FALSE)</f>
        <v>#N/A</v>
      </c>
      <c r="N125" t="e">
        <f>VLOOKUP($A125,'CCR2010'!$A$8:$E$100,4,FALSE)</f>
        <v>#N/A</v>
      </c>
      <c r="O125" t="e">
        <f>VLOOKUP($A125,'CCR2011'!$A$8:$E$100,4,FALSE)</f>
        <v>#N/A</v>
      </c>
      <c r="P125" t="e">
        <f>VLOOKUP($A125,'CCR2012'!$A$8:$E$100,4,FALSE)</f>
        <v>#N/A</v>
      </c>
      <c r="R125" t="e">
        <f>VLOOKUP($A125,'CCR2004'!$A$8:$E$100,5,FALSE)</f>
        <v>#N/A</v>
      </c>
      <c r="S125" t="e">
        <f>VLOOKUP($A125,'CCR2005'!$A$8:$E$100,5,FALSE)</f>
        <v>#N/A</v>
      </c>
      <c r="T125" t="e">
        <f>VLOOKUP($A125,'CCR2006'!$A$8:$E$100,5,FALSE)</f>
        <v>#N/A</v>
      </c>
      <c r="U125" t="e">
        <f>VLOOKUP($A125,'CCR2007'!$A$8:$E$100,5,FALSE)</f>
        <v>#N/A</v>
      </c>
      <c r="V125" t="e">
        <f>VLOOKUP($A125,'CCR2010'!$A$8:$E$100,5,FALSE)</f>
        <v>#N/A</v>
      </c>
      <c r="W125" t="e">
        <f>VLOOKUP($A125,'CCR2011'!$A$8:$E$100,5,FALSE)</f>
        <v>#N/A</v>
      </c>
      <c r="X125" t="e">
        <f>VLOOKUP($A125,'CCR2012'!$A$8:$E$100,5,FALSE)</f>
        <v>#N/A</v>
      </c>
      <c r="Z125" t="e">
        <f>VLOOKUP($A125,AssignmentMatrix!$P$3:$Y$82,2,FALSE)</f>
        <v>#N/A</v>
      </c>
      <c r="AA125" t="e">
        <f>VLOOKUP($A125,AssignmentMatrix!$P$3:$Y$82,3,FALSE)</f>
        <v>#N/A</v>
      </c>
      <c r="AB125" t="e">
        <f>VLOOKUP($A125,AssignmentMatrix!$P$3:$Y$82,4,FALSE)</f>
        <v>#N/A</v>
      </c>
      <c r="AC125" t="e">
        <f>VLOOKUP($A125,AssignmentMatrix!$P$3:$Y$82,5,FALSE)</f>
        <v>#N/A</v>
      </c>
      <c r="AD125" t="e">
        <f>VLOOKUP($A125,AssignmentMatrix!$P$3:$Y$82,6,FALSE)</f>
        <v>#N/A</v>
      </c>
      <c r="AE125" t="e">
        <f>VLOOKUP($A125,AssignmentMatrix!$P$3:$Y$82,7,FALSE)</f>
        <v>#N/A</v>
      </c>
      <c r="AF125" t="e">
        <f>VLOOKUP($A125,AssignmentMatrix!$P$3:$Y$82,8,FALSE)</f>
        <v>#N/A</v>
      </c>
      <c r="AG125" t="e">
        <f>VLOOKUP($A125,AssignmentMatrix!$P$3:$Y$82,9,FALSE)</f>
        <v>#N/A</v>
      </c>
      <c r="AH125" t="e">
        <f>VLOOKUP($A125,AssignmentMatrix!$P$3:$Y$82,10,FALSE)</f>
        <v>#N/A</v>
      </c>
      <c r="AI125" t="e">
        <f>VLOOKUP($A125,AssignmentMatrix!$P$3:$Z$82,11,FALSE)</f>
        <v>#N/A</v>
      </c>
      <c r="AJ125" t="e">
        <f>VLOOKUP($A125,AssignmentMatrix!$P$3:$AB$82,12,FALSE)</f>
        <v>#N/A</v>
      </c>
    </row>
    <row r="126" spans="1:36" x14ac:dyDescent="0.35">
      <c r="A126" t="s">
        <v>121</v>
      </c>
      <c r="B126" t="e">
        <f>VLOOKUP($A126,'CCR2004'!$A$8:$E$100,3,FALSE)</f>
        <v>#N/A</v>
      </c>
      <c r="C126" t="e">
        <f>VLOOKUP($A126,'CCR2005'!$A$8:$E$100,3,FALSE)</f>
        <v>#N/A</v>
      </c>
      <c r="D126" t="e">
        <f>VLOOKUP($A126,'CCR2006'!$A$8:$E$100,3,FALSE)</f>
        <v>#N/A</v>
      </c>
      <c r="E126" t="e">
        <f>VLOOKUP($A126,'CCR2007'!$A$8:$E$100,3,FALSE)</f>
        <v>#N/A</v>
      </c>
      <c r="F126" t="e">
        <f>VLOOKUP($A126,'CCR2010'!$A$8:$E$100,3,FALSE)</f>
        <v>#N/A</v>
      </c>
      <c r="G126" t="e">
        <f>VLOOKUP($A126,'CCR2011'!$A$8:$E$100,3,FALSE)</f>
        <v>#N/A</v>
      </c>
      <c r="H126" t="e">
        <f>VLOOKUP($A126,'CCR2012'!$A$8:$E$100,3,FALSE)</f>
        <v>#N/A</v>
      </c>
      <c r="J126" t="e">
        <f>VLOOKUP($A126,'CCR2004'!$A$8:$E$100,4,FALSE)</f>
        <v>#N/A</v>
      </c>
      <c r="K126" t="e">
        <f>VLOOKUP($A126,'CCR2005'!$A$8:$E$100,4,FALSE)</f>
        <v>#N/A</v>
      </c>
      <c r="L126" t="e">
        <f>VLOOKUP($A126,'CCR2006'!$A$8:$E$100,4,FALSE)</f>
        <v>#N/A</v>
      </c>
      <c r="M126" t="e">
        <f>VLOOKUP($A126,'CCR2007'!$A$8:$E$100,4,FALSE)</f>
        <v>#N/A</v>
      </c>
      <c r="N126" t="e">
        <f>VLOOKUP($A126,'CCR2010'!$A$8:$E$100,4,FALSE)</f>
        <v>#N/A</v>
      </c>
      <c r="O126" t="e">
        <f>VLOOKUP($A126,'CCR2011'!$A$8:$E$100,4,FALSE)</f>
        <v>#N/A</v>
      </c>
      <c r="P126" t="e">
        <f>VLOOKUP($A126,'CCR2012'!$A$8:$E$100,4,FALSE)</f>
        <v>#N/A</v>
      </c>
      <c r="R126" t="e">
        <f>VLOOKUP($A126,'CCR2004'!$A$8:$E$100,5,FALSE)</f>
        <v>#N/A</v>
      </c>
      <c r="S126" t="e">
        <f>VLOOKUP($A126,'CCR2005'!$A$8:$E$100,5,FALSE)</f>
        <v>#N/A</v>
      </c>
      <c r="T126" t="e">
        <f>VLOOKUP($A126,'CCR2006'!$A$8:$E$100,5,FALSE)</f>
        <v>#N/A</v>
      </c>
      <c r="U126" t="e">
        <f>VLOOKUP($A126,'CCR2007'!$A$8:$E$100,5,FALSE)</f>
        <v>#N/A</v>
      </c>
      <c r="V126" t="e">
        <f>VLOOKUP($A126,'CCR2010'!$A$8:$E$100,5,FALSE)</f>
        <v>#N/A</v>
      </c>
      <c r="W126" t="e">
        <f>VLOOKUP($A126,'CCR2011'!$A$8:$E$100,5,FALSE)</f>
        <v>#N/A</v>
      </c>
      <c r="X126" t="e">
        <f>VLOOKUP($A126,'CCR2012'!$A$8:$E$100,5,FALSE)</f>
        <v>#N/A</v>
      </c>
      <c r="Z126" t="e">
        <f>VLOOKUP($A126,AssignmentMatrix!$P$3:$Y$82,2,FALSE)</f>
        <v>#N/A</v>
      </c>
      <c r="AA126" t="e">
        <f>VLOOKUP($A126,AssignmentMatrix!$P$3:$Y$82,3,FALSE)</f>
        <v>#N/A</v>
      </c>
      <c r="AB126" t="e">
        <f>VLOOKUP($A126,AssignmentMatrix!$P$3:$Y$82,4,FALSE)</f>
        <v>#N/A</v>
      </c>
      <c r="AC126" t="e">
        <f>VLOOKUP($A126,AssignmentMatrix!$P$3:$Y$82,5,FALSE)</f>
        <v>#N/A</v>
      </c>
      <c r="AD126" t="e">
        <f>VLOOKUP($A126,AssignmentMatrix!$P$3:$Y$82,6,FALSE)</f>
        <v>#N/A</v>
      </c>
      <c r="AE126" t="e">
        <f>VLOOKUP($A126,AssignmentMatrix!$P$3:$Y$82,7,FALSE)</f>
        <v>#N/A</v>
      </c>
      <c r="AF126" t="e">
        <f>VLOOKUP($A126,AssignmentMatrix!$P$3:$Y$82,8,FALSE)</f>
        <v>#N/A</v>
      </c>
      <c r="AG126" t="e">
        <f>VLOOKUP($A126,AssignmentMatrix!$P$3:$Y$82,9,FALSE)</f>
        <v>#N/A</v>
      </c>
      <c r="AH126" t="e">
        <f>VLOOKUP($A126,AssignmentMatrix!$P$3:$Y$82,10,FALSE)</f>
        <v>#N/A</v>
      </c>
      <c r="AI126" t="e">
        <f>VLOOKUP($A126,AssignmentMatrix!$P$3:$Z$82,11,FALSE)</f>
        <v>#N/A</v>
      </c>
      <c r="AJ126" t="e">
        <f>VLOOKUP($A126,AssignmentMatrix!$P$3:$AB$82,12,FALSE)</f>
        <v>#N/A</v>
      </c>
    </row>
    <row r="127" spans="1:36" x14ac:dyDescent="0.35">
      <c r="A127" t="s">
        <v>122</v>
      </c>
      <c r="B127" t="e">
        <f>VLOOKUP($A127,'CCR2004'!$A$8:$E$100,3,FALSE)</f>
        <v>#N/A</v>
      </c>
      <c r="C127">
        <f>VLOOKUP($A127,'CCR2005'!$A$8:$E$100,3,FALSE)</f>
        <v>0.24761904761904768</v>
      </c>
      <c r="D127" t="e">
        <f>VLOOKUP($A127,'CCR2006'!$A$8:$E$100,3,FALSE)</f>
        <v>#N/A</v>
      </c>
      <c r="E127">
        <f>VLOOKUP($A127,'CCR2007'!$A$8:$E$100,3,FALSE)</f>
        <v>0.25320153061224493</v>
      </c>
      <c r="F127" t="e">
        <f>VLOOKUP($A127,'CCR2010'!$A$8:$E$100,3,FALSE)</f>
        <v>#N/A</v>
      </c>
      <c r="G127">
        <f>VLOOKUP($A127,'CCR2011'!$A$8:$E$100,3,FALSE)</f>
        <v>0.24285707857142858</v>
      </c>
      <c r="H127" t="e">
        <f>VLOOKUP($A127,'CCR2012'!$A$8:$E$100,3,FALSE)</f>
        <v>#N/A</v>
      </c>
      <c r="J127" t="e">
        <f>VLOOKUP($A127,'CCR2004'!$A$8:$E$100,4,FALSE)</f>
        <v>#N/A</v>
      </c>
      <c r="K127">
        <f>VLOOKUP($A127,'CCR2005'!$A$8:$E$100,4,FALSE)</f>
        <v>0.24047619047619051</v>
      </c>
      <c r="L127" t="e">
        <f>VLOOKUP($A127,'CCR2006'!$A$8:$E$100,4,FALSE)</f>
        <v>#N/A</v>
      </c>
      <c r="M127">
        <f>VLOOKUP($A127,'CCR2007'!$A$8:$E$100,4,FALSE)</f>
        <v>0.28476190476190477</v>
      </c>
      <c r="N127" t="e">
        <f>VLOOKUP($A127,'CCR2010'!$A$8:$E$100,4,FALSE)</f>
        <v>#N/A</v>
      </c>
      <c r="O127">
        <f>VLOOKUP($A127,'CCR2011'!$A$8:$E$100,4,FALSE)</f>
        <v>0.24047607142857144</v>
      </c>
      <c r="P127" t="e">
        <f>VLOOKUP($A127,'CCR2012'!$A$8:$E$100,4,FALSE)</f>
        <v>#N/A</v>
      </c>
      <c r="R127" t="e">
        <f>VLOOKUP($A127,'CCR2004'!$A$8:$E$100,5,FALSE)</f>
        <v>#N/A</v>
      </c>
      <c r="S127">
        <f>VLOOKUP($A127,'CCR2005'!$A$8:$E$100,5,FALSE)</f>
        <v>0.23392857142857143</v>
      </c>
      <c r="T127" t="e">
        <f>VLOOKUP($A127,'CCR2006'!$A$8:$E$100,5,FALSE)</f>
        <v>#N/A</v>
      </c>
      <c r="U127">
        <f>VLOOKUP($A127,'CCR2007'!$A$8:$E$100,5,FALSE)</f>
        <v>0.23392857142857143</v>
      </c>
      <c r="V127" t="e">
        <f>VLOOKUP($A127,'CCR2010'!$A$8:$E$100,5,FALSE)</f>
        <v>#N/A</v>
      </c>
      <c r="W127">
        <f>VLOOKUP($A127,'CCR2011'!$A$8:$E$100,5,FALSE)</f>
        <v>0.23273785714285714</v>
      </c>
      <c r="X127" t="e">
        <f>VLOOKUP($A127,'CCR2012'!$A$8:$E$100,5,FALSE)</f>
        <v>#N/A</v>
      </c>
      <c r="Z127" t="str">
        <f>VLOOKUP($A127,AssignmentMatrix!$P$3:$Y$82,2,FALSE)</f>
        <v>..</v>
      </c>
      <c r="AA127">
        <f>VLOOKUP($A127,AssignmentMatrix!$P$3:$Y$82,3,FALSE)</f>
        <v>2005</v>
      </c>
      <c r="AB127">
        <f>VLOOKUP($A127,AssignmentMatrix!$P$3:$Y$82,4,FALSE)</f>
        <v>2007</v>
      </c>
      <c r="AC127">
        <f>VLOOKUP($A127,AssignmentMatrix!$P$3:$Y$82,5,FALSE)</f>
        <v>2007</v>
      </c>
      <c r="AD127">
        <f>VLOOKUP($A127,AssignmentMatrix!$P$3:$Y$82,6,FALSE)</f>
        <v>2011</v>
      </c>
      <c r="AE127">
        <f>VLOOKUP($A127,AssignmentMatrix!$P$3:$Y$82,7,FALSE)</f>
        <v>2011</v>
      </c>
      <c r="AF127">
        <f>VLOOKUP($A127,AssignmentMatrix!$P$3:$Y$82,8,FALSE)</f>
        <v>2011</v>
      </c>
      <c r="AG127">
        <f>VLOOKUP($A127,AssignmentMatrix!$P$3:$Y$82,9,FALSE)</f>
        <v>2011</v>
      </c>
      <c r="AH127">
        <f>VLOOKUP($A127,AssignmentMatrix!$P$3:$Y$82,10,FALSE)</f>
        <v>2011</v>
      </c>
      <c r="AI127">
        <f>VLOOKUP($A127,AssignmentMatrix!$P$3:$Z$82,11,FALSE)</f>
        <v>2011</v>
      </c>
      <c r="AJ127">
        <f>VLOOKUP($A127,AssignmentMatrix!$P$3:$AB$82,12,FALSE)</f>
        <v>2011</v>
      </c>
    </row>
    <row r="128" spans="1:36" x14ac:dyDescent="0.35">
      <c r="A128" t="s">
        <v>123</v>
      </c>
      <c r="B128" t="e">
        <f>VLOOKUP($A128,'CCR2004'!$A$8:$E$100,3,FALSE)</f>
        <v>#N/A</v>
      </c>
      <c r="C128" t="e">
        <f>VLOOKUP($A128,'CCR2005'!$A$8:$E$100,3,FALSE)</f>
        <v>#N/A</v>
      </c>
      <c r="D128" t="e">
        <f>VLOOKUP($A128,'CCR2006'!$A$8:$E$100,3,FALSE)</f>
        <v>#N/A</v>
      </c>
      <c r="E128" t="e">
        <f>VLOOKUP($A128,'CCR2007'!$A$8:$E$100,3,FALSE)</f>
        <v>#N/A</v>
      </c>
      <c r="F128">
        <f>VLOOKUP($A128,'CCR2010'!$A$8:$E$100,3,FALSE)</f>
        <v>0.55871598639455788</v>
      </c>
      <c r="G128" t="e">
        <f>VLOOKUP($A128,'CCR2011'!$A$8:$E$100,3,FALSE)</f>
        <v>#N/A</v>
      </c>
      <c r="H128">
        <f>VLOOKUP($A128,'CCR2012'!$A$8:$E$100,3,FALSE)</f>
        <v>0.55425170068027207</v>
      </c>
      <c r="J128" t="e">
        <f>VLOOKUP($A128,'CCR2004'!$A$8:$E$100,4,FALSE)</f>
        <v>#N/A</v>
      </c>
      <c r="K128" t="e">
        <f>VLOOKUP($A128,'CCR2005'!$A$8:$E$100,4,FALSE)</f>
        <v>#N/A</v>
      </c>
      <c r="L128" t="e">
        <f>VLOOKUP($A128,'CCR2006'!$A$8:$E$100,4,FALSE)</f>
        <v>#N/A</v>
      </c>
      <c r="M128" t="e">
        <f>VLOOKUP($A128,'CCR2007'!$A$8:$E$100,4,FALSE)</f>
        <v>#N/A</v>
      </c>
      <c r="N128">
        <f>VLOOKUP($A128,'CCR2010'!$A$8:$E$100,4,FALSE)</f>
        <v>0.50535714285714284</v>
      </c>
      <c r="O128" t="e">
        <f>VLOOKUP($A128,'CCR2011'!$A$8:$E$100,4,FALSE)</f>
        <v>#N/A</v>
      </c>
      <c r="P128">
        <f>VLOOKUP($A128,'CCR2012'!$A$8:$E$100,4,FALSE)</f>
        <v>0.50535714285714284</v>
      </c>
      <c r="R128" t="e">
        <f>VLOOKUP($A128,'CCR2004'!$A$8:$E$100,5,FALSE)</f>
        <v>#N/A</v>
      </c>
      <c r="S128" t="e">
        <f>VLOOKUP($A128,'CCR2005'!$A$8:$E$100,5,FALSE)</f>
        <v>#N/A</v>
      </c>
      <c r="T128" t="e">
        <f>VLOOKUP($A128,'CCR2006'!$A$8:$E$100,5,FALSE)</f>
        <v>#N/A</v>
      </c>
      <c r="U128" t="e">
        <f>VLOOKUP($A128,'CCR2007'!$A$8:$E$100,5,FALSE)</f>
        <v>#N/A</v>
      </c>
      <c r="V128">
        <f>VLOOKUP($A128,'CCR2010'!$A$8:$E$100,5,FALSE)</f>
        <v>0.37202380952380948</v>
      </c>
      <c r="W128" t="e">
        <f>VLOOKUP($A128,'CCR2011'!$A$8:$E$100,5,FALSE)</f>
        <v>#N/A</v>
      </c>
      <c r="X128">
        <f>VLOOKUP($A128,'CCR2012'!$A$8:$E$100,5,FALSE)</f>
        <v>0.37678571428571433</v>
      </c>
      <c r="Z128" t="str">
        <f>VLOOKUP($A128,AssignmentMatrix!$P$3:$Y$82,2,FALSE)</f>
        <v>..</v>
      </c>
      <c r="AA128" t="str">
        <f>VLOOKUP($A128,AssignmentMatrix!$P$3:$Y$82,3,FALSE)</f>
        <v>..</v>
      </c>
      <c r="AB128" t="str">
        <f>VLOOKUP($A128,AssignmentMatrix!$P$3:$Y$82,4,FALSE)</f>
        <v>..</v>
      </c>
      <c r="AC128" t="str">
        <f>VLOOKUP($A128,AssignmentMatrix!$P$3:$Y$82,5,FALSE)</f>
        <v>..</v>
      </c>
      <c r="AD128" t="str">
        <f>VLOOKUP($A128,AssignmentMatrix!$P$3:$Y$82,6,FALSE)</f>
        <v>..</v>
      </c>
      <c r="AE128" t="str">
        <f>VLOOKUP($A128,AssignmentMatrix!$P$3:$Y$82,7,FALSE)</f>
        <v>..</v>
      </c>
      <c r="AF128">
        <f>VLOOKUP($A128,AssignmentMatrix!$P$3:$Y$82,8,FALSE)</f>
        <v>2010</v>
      </c>
      <c r="AG128">
        <f>VLOOKUP($A128,AssignmentMatrix!$P$3:$Y$82,9,FALSE)</f>
        <v>2012</v>
      </c>
      <c r="AH128">
        <f>VLOOKUP($A128,AssignmentMatrix!$P$3:$Y$82,10,FALSE)</f>
        <v>2012</v>
      </c>
      <c r="AI128">
        <f>VLOOKUP($A128,AssignmentMatrix!$P$3:$Z$82,11,FALSE)</f>
        <v>2012</v>
      </c>
      <c r="AJ128">
        <f>VLOOKUP($A128,AssignmentMatrix!$P$3:$AB$82,12,FALSE)</f>
        <v>2012</v>
      </c>
    </row>
    <row r="129" spans="1:36" x14ac:dyDescent="0.35">
      <c r="A129" t="s">
        <v>124</v>
      </c>
      <c r="B129" t="e">
        <f>VLOOKUP($A129,'CCR2004'!$A$8:$E$100,3,FALSE)</f>
        <v>#N/A</v>
      </c>
      <c r="C129" t="e">
        <f>VLOOKUP($A129,'CCR2005'!$A$8:$E$100,3,FALSE)</f>
        <v>#N/A</v>
      </c>
      <c r="D129" t="e">
        <f>VLOOKUP($A129,'CCR2006'!$A$8:$E$100,3,FALSE)</f>
        <v>#N/A</v>
      </c>
      <c r="E129" t="e">
        <f>VLOOKUP($A129,'CCR2007'!$A$8:$E$100,3,FALSE)</f>
        <v>#N/A</v>
      </c>
      <c r="F129">
        <f>VLOOKUP($A129,'CCR2010'!$A$8:$E$100,3,FALSE)</f>
        <v>0.61581632653061225</v>
      </c>
      <c r="G129" t="e">
        <f>VLOOKUP($A129,'CCR2011'!$A$8:$E$100,3,FALSE)</f>
        <v>#N/A</v>
      </c>
      <c r="H129">
        <f>VLOOKUP($A129,'CCR2012'!$A$8:$E$100,3,FALSE)</f>
        <v>0.58945578231292517</v>
      </c>
      <c r="J129" t="e">
        <f>VLOOKUP($A129,'CCR2004'!$A$8:$E$100,4,FALSE)</f>
        <v>#N/A</v>
      </c>
      <c r="K129" t="e">
        <f>VLOOKUP($A129,'CCR2005'!$A$8:$E$100,4,FALSE)</f>
        <v>#N/A</v>
      </c>
      <c r="L129" t="e">
        <f>VLOOKUP($A129,'CCR2006'!$A$8:$E$100,4,FALSE)</f>
        <v>#N/A</v>
      </c>
      <c r="M129" t="e">
        <f>VLOOKUP($A129,'CCR2007'!$A$8:$E$100,4,FALSE)</f>
        <v>#N/A</v>
      </c>
      <c r="N129">
        <f>VLOOKUP($A129,'CCR2010'!$A$8:$E$100,4,FALSE)</f>
        <v>0.48035714285714282</v>
      </c>
      <c r="O129" t="e">
        <f>VLOOKUP($A129,'CCR2011'!$A$8:$E$100,4,FALSE)</f>
        <v>#N/A</v>
      </c>
      <c r="P129">
        <f>VLOOKUP($A129,'CCR2012'!$A$8:$E$100,4,FALSE)</f>
        <v>0.50178571428571428</v>
      </c>
      <c r="R129" t="e">
        <f>VLOOKUP($A129,'CCR2004'!$A$8:$E$100,5,FALSE)</f>
        <v>#N/A</v>
      </c>
      <c r="S129" t="e">
        <f>VLOOKUP($A129,'CCR2005'!$A$8:$E$100,5,FALSE)</f>
        <v>#N/A</v>
      </c>
      <c r="T129" t="e">
        <f>VLOOKUP($A129,'CCR2006'!$A$8:$E$100,5,FALSE)</f>
        <v>#N/A</v>
      </c>
      <c r="U129" t="e">
        <f>VLOOKUP($A129,'CCR2007'!$A$8:$E$100,5,FALSE)</f>
        <v>#N/A</v>
      </c>
      <c r="V129">
        <f>VLOOKUP($A129,'CCR2010'!$A$8:$E$100,5,FALSE)</f>
        <v>0.4017857142857143</v>
      </c>
      <c r="W129" t="e">
        <f>VLOOKUP($A129,'CCR2011'!$A$8:$E$100,5,FALSE)</f>
        <v>#N/A</v>
      </c>
      <c r="X129">
        <f>VLOOKUP($A129,'CCR2012'!$A$8:$E$100,5,FALSE)</f>
        <v>0.43392857142857144</v>
      </c>
      <c r="Z129" t="str">
        <f>VLOOKUP($A129,AssignmentMatrix!$P$3:$Y$82,2,FALSE)</f>
        <v>..</v>
      </c>
      <c r="AA129" t="str">
        <f>VLOOKUP($A129,AssignmentMatrix!$P$3:$Y$82,3,FALSE)</f>
        <v>..</v>
      </c>
      <c r="AB129" t="str">
        <f>VLOOKUP($A129,AssignmentMatrix!$P$3:$Y$82,4,FALSE)</f>
        <v>..</v>
      </c>
      <c r="AC129" t="str">
        <f>VLOOKUP($A129,AssignmentMatrix!$P$3:$Y$82,5,FALSE)</f>
        <v>..</v>
      </c>
      <c r="AD129" t="str">
        <f>VLOOKUP($A129,AssignmentMatrix!$P$3:$Y$82,6,FALSE)</f>
        <v>..</v>
      </c>
      <c r="AE129" t="str">
        <f>VLOOKUP($A129,AssignmentMatrix!$P$3:$Y$82,7,FALSE)</f>
        <v>..</v>
      </c>
      <c r="AF129">
        <f>VLOOKUP($A129,AssignmentMatrix!$P$3:$Y$82,8,FALSE)</f>
        <v>2010</v>
      </c>
      <c r="AG129">
        <f>VLOOKUP($A129,AssignmentMatrix!$P$3:$Y$82,9,FALSE)</f>
        <v>2012</v>
      </c>
      <c r="AH129">
        <f>VLOOKUP($A129,AssignmentMatrix!$P$3:$Y$82,10,FALSE)</f>
        <v>2012</v>
      </c>
      <c r="AI129">
        <f>VLOOKUP($A129,AssignmentMatrix!$P$3:$Z$82,11,FALSE)</f>
        <v>2012</v>
      </c>
      <c r="AJ129">
        <f>VLOOKUP($A129,AssignmentMatrix!$P$3:$AB$82,12,FALSE)</f>
        <v>2012</v>
      </c>
    </row>
    <row r="130" spans="1:36" x14ac:dyDescent="0.35">
      <c r="A130" t="s">
        <v>125</v>
      </c>
      <c r="B130" t="e">
        <f>VLOOKUP($A130,'CCR2004'!$A$8:$E$100,3,FALSE)</f>
        <v>#N/A</v>
      </c>
      <c r="C130">
        <f>VLOOKUP($A130,'CCR2005'!$A$8:$E$100,3,FALSE)</f>
        <v>0.12797619047619047</v>
      </c>
      <c r="D130" t="e">
        <f>VLOOKUP($A130,'CCR2006'!$A$8:$E$100,3,FALSE)</f>
        <v>#N/A</v>
      </c>
      <c r="E130">
        <f>VLOOKUP($A130,'CCR2007'!$A$8:$E$100,3,FALSE)</f>
        <v>0.15911139455782314</v>
      </c>
      <c r="F130" t="e">
        <f>VLOOKUP($A130,'CCR2010'!$A$8:$E$100,3,FALSE)</f>
        <v>#N/A</v>
      </c>
      <c r="G130">
        <f>VLOOKUP($A130,'CCR2011'!$A$8:$E$100,3,FALSE)</f>
        <v>0.14523782142857145</v>
      </c>
      <c r="H130" t="e">
        <f>VLOOKUP($A130,'CCR2012'!$A$8:$E$100,3,FALSE)</f>
        <v>#N/A</v>
      </c>
      <c r="J130" t="e">
        <f>VLOOKUP($A130,'CCR2004'!$A$8:$E$100,4,FALSE)</f>
        <v>#N/A</v>
      </c>
      <c r="K130">
        <f>VLOOKUP($A130,'CCR2005'!$A$8:$E$100,4,FALSE)</f>
        <v>0.1761904761904762</v>
      </c>
      <c r="L130" t="e">
        <f>VLOOKUP($A130,'CCR2006'!$A$8:$E$100,4,FALSE)</f>
        <v>#N/A</v>
      </c>
      <c r="M130">
        <f>VLOOKUP($A130,'CCR2007'!$A$8:$E$100,4,FALSE)</f>
        <v>0.26428571428571429</v>
      </c>
      <c r="N130" t="e">
        <f>VLOOKUP($A130,'CCR2010'!$A$8:$E$100,4,FALSE)</f>
        <v>#N/A</v>
      </c>
      <c r="O130">
        <f>VLOOKUP($A130,'CCR2011'!$A$8:$E$100,4,FALSE)</f>
        <v>0.18988071428571432</v>
      </c>
      <c r="P130" t="e">
        <f>VLOOKUP($A130,'CCR2012'!$A$8:$E$100,4,FALSE)</f>
        <v>#N/A</v>
      </c>
      <c r="R130" t="e">
        <f>VLOOKUP($A130,'CCR2004'!$A$8:$E$100,5,FALSE)</f>
        <v>#N/A</v>
      </c>
      <c r="S130">
        <f>VLOOKUP($A130,'CCR2005'!$A$8:$E$100,5,FALSE)</f>
        <v>2.9166666666666667E-2</v>
      </c>
      <c r="T130" t="e">
        <f>VLOOKUP($A130,'CCR2006'!$A$8:$E$100,5,FALSE)</f>
        <v>#N/A</v>
      </c>
      <c r="U130">
        <f>VLOOKUP($A130,'CCR2007'!$A$8:$E$100,5,FALSE)</f>
        <v>9.3622448979591821E-2</v>
      </c>
      <c r="V130" t="e">
        <f>VLOOKUP($A130,'CCR2010'!$A$8:$E$100,5,FALSE)</f>
        <v>#N/A</v>
      </c>
      <c r="W130">
        <f>VLOOKUP($A130,'CCR2011'!$A$8:$E$100,5,FALSE)</f>
        <v>9.8213928571428591E-2</v>
      </c>
      <c r="X130" t="e">
        <f>VLOOKUP($A130,'CCR2012'!$A$8:$E$100,5,FALSE)</f>
        <v>#N/A</v>
      </c>
      <c r="Z130" t="str">
        <f>VLOOKUP($A130,AssignmentMatrix!$P$3:$Y$82,2,FALSE)</f>
        <v>..</v>
      </c>
      <c r="AA130">
        <f>VLOOKUP($A130,AssignmentMatrix!$P$3:$Y$82,3,FALSE)</f>
        <v>2005</v>
      </c>
      <c r="AB130">
        <f>VLOOKUP($A130,AssignmentMatrix!$P$3:$Y$82,4,FALSE)</f>
        <v>2007</v>
      </c>
      <c r="AC130">
        <f>VLOOKUP($A130,AssignmentMatrix!$P$3:$Y$82,5,FALSE)</f>
        <v>2007</v>
      </c>
      <c r="AD130">
        <f>VLOOKUP($A130,AssignmentMatrix!$P$3:$Y$82,6,FALSE)</f>
        <v>2011</v>
      </c>
      <c r="AE130">
        <f>VLOOKUP($A130,AssignmentMatrix!$P$3:$Y$82,7,FALSE)</f>
        <v>2011</v>
      </c>
      <c r="AF130">
        <f>VLOOKUP($A130,AssignmentMatrix!$P$3:$Y$82,8,FALSE)</f>
        <v>2011</v>
      </c>
      <c r="AG130">
        <f>VLOOKUP($A130,AssignmentMatrix!$P$3:$Y$82,9,FALSE)</f>
        <v>2011</v>
      </c>
      <c r="AH130">
        <f>VLOOKUP($A130,AssignmentMatrix!$P$3:$Y$82,10,FALSE)</f>
        <v>2011</v>
      </c>
      <c r="AI130">
        <f>VLOOKUP($A130,AssignmentMatrix!$P$3:$Z$82,11,FALSE)</f>
        <v>2011</v>
      </c>
      <c r="AJ130">
        <f>VLOOKUP($A130,AssignmentMatrix!$P$3:$AB$82,12,FALSE)</f>
        <v>2011</v>
      </c>
    </row>
    <row r="131" spans="1:36" x14ac:dyDescent="0.35">
      <c r="A131" t="s">
        <v>126</v>
      </c>
      <c r="B131" t="e">
        <f>VLOOKUP($A131,'CCR2004'!$A$8:$E$100,3,FALSE)</f>
        <v>#N/A</v>
      </c>
      <c r="C131" t="e">
        <f>VLOOKUP($A131,'CCR2005'!$A$8:$E$100,3,FALSE)</f>
        <v>#N/A</v>
      </c>
      <c r="D131" t="e">
        <f>VLOOKUP($A131,'CCR2006'!$A$8:$E$100,3,FALSE)</f>
        <v>#N/A</v>
      </c>
      <c r="E131" t="e">
        <f>VLOOKUP($A131,'CCR2007'!$A$8:$E$100,3,FALSE)</f>
        <v>#N/A</v>
      </c>
      <c r="F131" t="e">
        <f>VLOOKUP($A131,'CCR2010'!$A$8:$E$100,3,FALSE)</f>
        <v>#N/A</v>
      </c>
      <c r="G131" t="e">
        <f>VLOOKUP($A131,'CCR2011'!$A$8:$E$100,3,FALSE)</f>
        <v>#N/A</v>
      </c>
      <c r="H131" t="e">
        <f>VLOOKUP($A131,'CCR2012'!$A$8:$E$100,3,FALSE)</f>
        <v>#N/A</v>
      </c>
      <c r="J131" t="e">
        <f>VLOOKUP($A131,'CCR2004'!$A$8:$E$100,4,FALSE)</f>
        <v>#N/A</v>
      </c>
      <c r="K131" t="e">
        <f>VLOOKUP($A131,'CCR2005'!$A$8:$E$100,4,FALSE)</f>
        <v>#N/A</v>
      </c>
      <c r="L131" t="e">
        <f>VLOOKUP($A131,'CCR2006'!$A$8:$E$100,4,FALSE)</f>
        <v>#N/A</v>
      </c>
      <c r="M131" t="e">
        <f>VLOOKUP($A131,'CCR2007'!$A$8:$E$100,4,FALSE)</f>
        <v>#N/A</v>
      </c>
      <c r="N131" t="e">
        <f>VLOOKUP($A131,'CCR2010'!$A$8:$E$100,4,FALSE)</f>
        <v>#N/A</v>
      </c>
      <c r="O131" t="e">
        <f>VLOOKUP($A131,'CCR2011'!$A$8:$E$100,4,FALSE)</f>
        <v>#N/A</v>
      </c>
      <c r="P131" t="e">
        <f>VLOOKUP($A131,'CCR2012'!$A$8:$E$100,4,FALSE)</f>
        <v>#N/A</v>
      </c>
      <c r="R131" t="e">
        <f>VLOOKUP($A131,'CCR2004'!$A$8:$E$100,5,FALSE)</f>
        <v>#N/A</v>
      </c>
      <c r="S131" t="e">
        <f>VLOOKUP($A131,'CCR2005'!$A$8:$E$100,5,FALSE)</f>
        <v>#N/A</v>
      </c>
      <c r="T131" t="e">
        <f>VLOOKUP($A131,'CCR2006'!$A$8:$E$100,5,FALSE)</f>
        <v>#N/A</v>
      </c>
      <c r="U131" t="e">
        <f>VLOOKUP($A131,'CCR2007'!$A$8:$E$100,5,FALSE)</f>
        <v>#N/A</v>
      </c>
      <c r="V131" t="e">
        <f>VLOOKUP($A131,'CCR2010'!$A$8:$E$100,5,FALSE)</f>
        <v>#N/A</v>
      </c>
      <c r="W131" t="e">
        <f>VLOOKUP($A131,'CCR2011'!$A$8:$E$100,5,FALSE)</f>
        <v>#N/A</v>
      </c>
      <c r="X131" t="e">
        <f>VLOOKUP($A131,'CCR2012'!$A$8:$E$100,5,FALSE)</f>
        <v>#N/A</v>
      </c>
      <c r="Z131" t="e">
        <f>VLOOKUP($A131,AssignmentMatrix!$P$3:$Y$82,2,FALSE)</f>
        <v>#N/A</v>
      </c>
      <c r="AA131" t="e">
        <f>VLOOKUP($A131,AssignmentMatrix!$P$3:$Y$82,3,FALSE)</f>
        <v>#N/A</v>
      </c>
      <c r="AB131" t="e">
        <f>VLOOKUP($A131,AssignmentMatrix!$P$3:$Y$82,4,FALSE)</f>
        <v>#N/A</v>
      </c>
      <c r="AC131" t="e">
        <f>VLOOKUP($A131,AssignmentMatrix!$P$3:$Y$82,5,FALSE)</f>
        <v>#N/A</v>
      </c>
      <c r="AD131" t="e">
        <f>VLOOKUP($A131,AssignmentMatrix!$P$3:$Y$82,6,FALSE)</f>
        <v>#N/A</v>
      </c>
      <c r="AE131" t="e">
        <f>VLOOKUP($A131,AssignmentMatrix!$P$3:$Y$82,7,FALSE)</f>
        <v>#N/A</v>
      </c>
      <c r="AF131" t="e">
        <f>VLOOKUP($A131,AssignmentMatrix!$P$3:$Y$82,8,FALSE)</f>
        <v>#N/A</v>
      </c>
      <c r="AG131" t="e">
        <f>VLOOKUP($A131,AssignmentMatrix!$P$3:$Y$82,9,FALSE)</f>
        <v>#N/A</v>
      </c>
      <c r="AH131" t="e">
        <f>VLOOKUP($A131,AssignmentMatrix!$P$3:$Y$82,10,FALSE)</f>
        <v>#N/A</v>
      </c>
      <c r="AI131" t="e">
        <f>VLOOKUP($A131,AssignmentMatrix!$P$3:$Z$82,11,FALSE)</f>
        <v>#N/A</v>
      </c>
      <c r="AJ131" t="e">
        <f>VLOOKUP($A131,AssignmentMatrix!$P$3:$AB$82,12,FALSE)</f>
        <v>#N/A</v>
      </c>
    </row>
    <row r="132" spans="1:36" x14ac:dyDescent="0.35">
      <c r="A132" t="s">
        <v>127</v>
      </c>
      <c r="B132" t="e">
        <f>VLOOKUP($A132,'CCR2004'!$A$8:$E$100,3,FALSE)</f>
        <v>#N/A</v>
      </c>
      <c r="C132" t="e">
        <f>VLOOKUP($A132,'CCR2005'!$A$8:$E$100,3,FALSE)</f>
        <v>#N/A</v>
      </c>
      <c r="D132" t="e">
        <f>VLOOKUP($A132,'CCR2006'!$A$8:$E$100,3,FALSE)</f>
        <v>#N/A</v>
      </c>
      <c r="E132" t="e">
        <f>VLOOKUP($A132,'CCR2007'!$A$8:$E$100,3,FALSE)</f>
        <v>#N/A</v>
      </c>
      <c r="F132" t="e">
        <f>VLOOKUP($A132,'CCR2010'!$A$8:$E$100,3,FALSE)</f>
        <v>#N/A</v>
      </c>
      <c r="G132" t="e">
        <f>VLOOKUP($A132,'CCR2011'!$A$8:$E$100,3,FALSE)</f>
        <v>#N/A</v>
      </c>
      <c r="H132" t="e">
        <f>VLOOKUP($A132,'CCR2012'!$A$8:$E$100,3,FALSE)</f>
        <v>#N/A</v>
      </c>
      <c r="J132" t="e">
        <f>VLOOKUP($A132,'CCR2004'!$A$8:$E$100,4,FALSE)</f>
        <v>#N/A</v>
      </c>
      <c r="K132" t="e">
        <f>VLOOKUP($A132,'CCR2005'!$A$8:$E$100,4,FALSE)</f>
        <v>#N/A</v>
      </c>
      <c r="L132" t="e">
        <f>VLOOKUP($A132,'CCR2006'!$A$8:$E$100,4,FALSE)</f>
        <v>#N/A</v>
      </c>
      <c r="M132" t="e">
        <f>VLOOKUP($A132,'CCR2007'!$A$8:$E$100,4,FALSE)</f>
        <v>#N/A</v>
      </c>
      <c r="N132" t="e">
        <f>VLOOKUP($A132,'CCR2010'!$A$8:$E$100,4,FALSE)</f>
        <v>#N/A</v>
      </c>
      <c r="O132" t="e">
        <f>VLOOKUP($A132,'CCR2011'!$A$8:$E$100,4,FALSE)</f>
        <v>#N/A</v>
      </c>
      <c r="P132" t="e">
        <f>VLOOKUP($A132,'CCR2012'!$A$8:$E$100,4,FALSE)</f>
        <v>#N/A</v>
      </c>
      <c r="R132" t="e">
        <f>VLOOKUP($A132,'CCR2004'!$A$8:$E$100,5,FALSE)</f>
        <v>#N/A</v>
      </c>
      <c r="S132" t="e">
        <f>VLOOKUP($A132,'CCR2005'!$A$8:$E$100,5,FALSE)</f>
        <v>#N/A</v>
      </c>
      <c r="T132" t="e">
        <f>VLOOKUP($A132,'CCR2006'!$A$8:$E$100,5,FALSE)</f>
        <v>#N/A</v>
      </c>
      <c r="U132" t="e">
        <f>VLOOKUP($A132,'CCR2007'!$A$8:$E$100,5,FALSE)</f>
        <v>#N/A</v>
      </c>
      <c r="V132" t="e">
        <f>VLOOKUP($A132,'CCR2010'!$A$8:$E$100,5,FALSE)</f>
        <v>#N/A</v>
      </c>
      <c r="W132" t="e">
        <f>VLOOKUP($A132,'CCR2011'!$A$8:$E$100,5,FALSE)</f>
        <v>#N/A</v>
      </c>
      <c r="X132" t="e">
        <f>VLOOKUP($A132,'CCR2012'!$A$8:$E$100,5,FALSE)</f>
        <v>#N/A</v>
      </c>
      <c r="Z132" t="e">
        <f>VLOOKUP($A132,AssignmentMatrix!$P$3:$Y$82,2,FALSE)</f>
        <v>#N/A</v>
      </c>
      <c r="AA132" t="e">
        <f>VLOOKUP($A132,AssignmentMatrix!$P$3:$Y$82,3,FALSE)</f>
        <v>#N/A</v>
      </c>
      <c r="AB132" t="e">
        <f>VLOOKUP($A132,AssignmentMatrix!$P$3:$Y$82,4,FALSE)</f>
        <v>#N/A</v>
      </c>
      <c r="AC132" t="e">
        <f>VLOOKUP($A132,AssignmentMatrix!$P$3:$Y$82,5,FALSE)</f>
        <v>#N/A</v>
      </c>
      <c r="AD132" t="e">
        <f>VLOOKUP($A132,AssignmentMatrix!$P$3:$Y$82,6,FALSE)</f>
        <v>#N/A</v>
      </c>
      <c r="AE132" t="e">
        <f>VLOOKUP($A132,AssignmentMatrix!$P$3:$Y$82,7,FALSE)</f>
        <v>#N/A</v>
      </c>
      <c r="AF132" t="e">
        <f>VLOOKUP($A132,AssignmentMatrix!$P$3:$Y$82,8,FALSE)</f>
        <v>#N/A</v>
      </c>
      <c r="AG132" t="e">
        <f>VLOOKUP($A132,AssignmentMatrix!$P$3:$Y$82,9,FALSE)</f>
        <v>#N/A</v>
      </c>
      <c r="AH132" t="e">
        <f>VLOOKUP($A132,AssignmentMatrix!$P$3:$Y$82,10,FALSE)</f>
        <v>#N/A</v>
      </c>
      <c r="AI132" t="e">
        <f>VLOOKUP($A132,AssignmentMatrix!$P$3:$Z$82,11,FALSE)</f>
        <v>#N/A</v>
      </c>
      <c r="AJ132" t="e">
        <f>VLOOKUP($A132,AssignmentMatrix!$P$3:$AB$82,12,FALSE)</f>
        <v>#N/A</v>
      </c>
    </row>
    <row r="133" spans="1:36" x14ac:dyDescent="0.35">
      <c r="A133" t="s">
        <v>128</v>
      </c>
      <c r="B133">
        <f>VLOOKUP($A133,'CCR2004'!$A$8:$E$100,3,FALSE)</f>
        <v>0.63688775510204088</v>
      </c>
      <c r="C133" t="e">
        <f>VLOOKUP($A133,'CCR2005'!$A$8:$E$100,3,FALSE)</f>
        <v>#N/A</v>
      </c>
      <c r="D133">
        <f>VLOOKUP($A133,'CCR2006'!$A$8:$E$100,3,FALSE)</f>
        <v>0.62267857142857141</v>
      </c>
      <c r="E133" t="e">
        <f>VLOOKUP($A133,'CCR2007'!$A$8:$E$100,3,FALSE)</f>
        <v>#N/A</v>
      </c>
      <c r="F133">
        <f>VLOOKUP($A133,'CCR2010'!$A$8:$E$100,3,FALSE)</f>
        <v>0.52714285714285714</v>
      </c>
      <c r="G133" t="e">
        <f>VLOOKUP($A133,'CCR2011'!$A$8:$E$100,3,FALSE)</f>
        <v>#N/A</v>
      </c>
      <c r="H133">
        <f>VLOOKUP($A133,'CCR2012'!$A$8:$E$100,3,FALSE)</f>
        <v>0.47525510204081634</v>
      </c>
      <c r="J133">
        <f>VLOOKUP($A133,'CCR2004'!$A$8:$E$100,4,FALSE)</f>
        <v>0.64200680272108845</v>
      </c>
      <c r="K133" t="e">
        <f>VLOOKUP($A133,'CCR2005'!$A$8:$E$100,4,FALSE)</f>
        <v>#N/A</v>
      </c>
      <c r="L133">
        <f>VLOOKUP($A133,'CCR2006'!$A$8:$E$100,4,FALSE)</f>
        <v>0.59285714285714286</v>
      </c>
      <c r="M133" t="e">
        <f>VLOOKUP($A133,'CCR2007'!$A$8:$E$100,4,FALSE)</f>
        <v>#N/A</v>
      </c>
      <c r="N133">
        <f>VLOOKUP($A133,'CCR2010'!$A$8:$E$100,4,FALSE)</f>
        <v>0.43</v>
      </c>
      <c r="O133" t="e">
        <f>VLOOKUP($A133,'CCR2011'!$A$8:$E$100,4,FALSE)</f>
        <v>#N/A</v>
      </c>
      <c r="P133">
        <f>VLOOKUP($A133,'CCR2012'!$A$8:$E$100,4,FALSE)</f>
        <v>0.35416666666666663</v>
      </c>
      <c r="R133">
        <f>VLOOKUP($A133,'CCR2004'!$A$8:$E$100,5,FALSE)</f>
        <v>0.56666666666666665</v>
      </c>
      <c r="S133" t="e">
        <f>VLOOKUP($A133,'CCR2005'!$A$8:$E$100,5,FALSE)</f>
        <v>#N/A</v>
      </c>
      <c r="T133">
        <f>VLOOKUP($A133,'CCR2006'!$A$8:$E$100,5,FALSE)</f>
        <v>0.53035714285714286</v>
      </c>
      <c r="U133" t="e">
        <f>VLOOKUP($A133,'CCR2007'!$A$8:$E$100,5,FALSE)</f>
        <v>#N/A</v>
      </c>
      <c r="V133">
        <f>VLOOKUP($A133,'CCR2010'!$A$8:$E$100,5,FALSE)</f>
        <v>0.4642857142857143</v>
      </c>
      <c r="W133" t="e">
        <f>VLOOKUP($A133,'CCR2011'!$A$8:$E$100,5,FALSE)</f>
        <v>#N/A</v>
      </c>
      <c r="X133">
        <f>VLOOKUP($A133,'CCR2012'!$A$8:$E$100,5,FALSE)</f>
        <v>0.44583333333333336</v>
      </c>
      <c r="Z133">
        <f>VLOOKUP($A133,AssignmentMatrix!$P$3:$Y$82,2,FALSE)</f>
        <v>2004</v>
      </c>
      <c r="AA133">
        <f>VLOOKUP($A133,AssignmentMatrix!$P$3:$Y$82,3,FALSE)</f>
        <v>2006</v>
      </c>
      <c r="AB133">
        <f>VLOOKUP($A133,AssignmentMatrix!$P$3:$Y$82,4,FALSE)</f>
        <v>2006</v>
      </c>
      <c r="AC133">
        <f>VLOOKUP($A133,AssignmentMatrix!$P$3:$Y$82,5,FALSE)</f>
        <v>2010</v>
      </c>
      <c r="AD133">
        <f>VLOOKUP($A133,AssignmentMatrix!$P$3:$Y$82,6,FALSE)</f>
        <v>2010</v>
      </c>
      <c r="AE133">
        <f>VLOOKUP($A133,AssignmentMatrix!$P$3:$Y$82,7,FALSE)</f>
        <v>2010</v>
      </c>
      <c r="AF133">
        <f>VLOOKUP($A133,AssignmentMatrix!$P$3:$Y$82,8,FALSE)</f>
        <v>2010</v>
      </c>
      <c r="AG133">
        <f>VLOOKUP($A133,AssignmentMatrix!$P$3:$Y$82,9,FALSE)</f>
        <v>2012</v>
      </c>
      <c r="AH133">
        <f>VLOOKUP($A133,AssignmentMatrix!$P$3:$Y$82,10,FALSE)</f>
        <v>2012</v>
      </c>
      <c r="AI133">
        <f>VLOOKUP($A133,AssignmentMatrix!$P$3:$Z$82,11,FALSE)</f>
        <v>2012</v>
      </c>
      <c r="AJ133">
        <f>VLOOKUP($A133,AssignmentMatrix!$P$3:$AB$82,12,FALSE)</f>
        <v>2012</v>
      </c>
    </row>
    <row r="134" spans="1:36" x14ac:dyDescent="0.35">
      <c r="A134" t="s">
        <v>129</v>
      </c>
      <c r="B134" t="e">
        <f>VLOOKUP($A134,'CCR2004'!$A$8:$E$100,3,FALSE)</f>
        <v>#N/A</v>
      </c>
      <c r="C134" t="e">
        <f>VLOOKUP($A134,'CCR2005'!$A$8:$E$100,3,FALSE)</f>
        <v>#N/A</v>
      </c>
      <c r="D134" t="e">
        <f>VLOOKUP($A134,'CCR2006'!$A$8:$E$100,3,FALSE)</f>
        <v>#N/A</v>
      </c>
      <c r="E134" t="e">
        <f>VLOOKUP($A134,'CCR2007'!$A$8:$E$100,3,FALSE)</f>
        <v>#N/A</v>
      </c>
      <c r="F134" t="e">
        <f>VLOOKUP($A134,'CCR2010'!$A$8:$E$100,3,FALSE)</f>
        <v>#N/A</v>
      </c>
      <c r="G134" t="e">
        <f>VLOOKUP($A134,'CCR2011'!$A$8:$E$100,3,FALSE)</f>
        <v>#N/A</v>
      </c>
      <c r="H134" t="e">
        <f>VLOOKUP($A134,'CCR2012'!$A$8:$E$100,3,FALSE)</f>
        <v>#N/A</v>
      </c>
      <c r="J134" t="e">
        <f>VLOOKUP($A134,'CCR2004'!$A$8:$E$100,4,FALSE)</f>
        <v>#N/A</v>
      </c>
      <c r="K134" t="e">
        <f>VLOOKUP($A134,'CCR2005'!$A$8:$E$100,4,FALSE)</f>
        <v>#N/A</v>
      </c>
      <c r="L134" t="e">
        <f>VLOOKUP($A134,'CCR2006'!$A$8:$E$100,4,FALSE)</f>
        <v>#N/A</v>
      </c>
      <c r="M134" t="e">
        <f>VLOOKUP($A134,'CCR2007'!$A$8:$E$100,4,FALSE)</f>
        <v>#N/A</v>
      </c>
      <c r="N134" t="e">
        <f>VLOOKUP($A134,'CCR2010'!$A$8:$E$100,4,FALSE)</f>
        <v>#N/A</v>
      </c>
      <c r="O134" t="e">
        <f>VLOOKUP($A134,'CCR2011'!$A$8:$E$100,4,FALSE)</f>
        <v>#N/A</v>
      </c>
      <c r="P134" t="e">
        <f>VLOOKUP($A134,'CCR2012'!$A$8:$E$100,4,FALSE)</f>
        <v>#N/A</v>
      </c>
      <c r="R134" t="e">
        <f>VLOOKUP($A134,'CCR2004'!$A$8:$E$100,5,FALSE)</f>
        <v>#N/A</v>
      </c>
      <c r="S134" t="e">
        <f>VLOOKUP($A134,'CCR2005'!$A$8:$E$100,5,FALSE)</f>
        <v>#N/A</v>
      </c>
      <c r="T134" t="e">
        <f>VLOOKUP($A134,'CCR2006'!$A$8:$E$100,5,FALSE)</f>
        <v>#N/A</v>
      </c>
      <c r="U134" t="e">
        <f>VLOOKUP($A134,'CCR2007'!$A$8:$E$100,5,FALSE)</f>
        <v>#N/A</v>
      </c>
      <c r="V134" t="e">
        <f>VLOOKUP($A134,'CCR2010'!$A$8:$E$100,5,FALSE)</f>
        <v>#N/A</v>
      </c>
      <c r="W134" t="e">
        <f>VLOOKUP($A134,'CCR2011'!$A$8:$E$100,5,FALSE)</f>
        <v>#N/A</v>
      </c>
      <c r="X134" t="e">
        <f>VLOOKUP($A134,'CCR2012'!$A$8:$E$100,5,FALSE)</f>
        <v>#N/A</v>
      </c>
      <c r="Z134" t="e">
        <f>VLOOKUP($A134,AssignmentMatrix!$P$3:$Y$82,2,FALSE)</f>
        <v>#N/A</v>
      </c>
      <c r="AA134" t="e">
        <f>VLOOKUP($A134,AssignmentMatrix!$P$3:$Y$82,3,FALSE)</f>
        <v>#N/A</v>
      </c>
      <c r="AB134" t="e">
        <f>VLOOKUP($A134,AssignmentMatrix!$P$3:$Y$82,4,FALSE)</f>
        <v>#N/A</v>
      </c>
      <c r="AC134" t="e">
        <f>VLOOKUP($A134,AssignmentMatrix!$P$3:$Y$82,5,FALSE)</f>
        <v>#N/A</v>
      </c>
      <c r="AD134" t="e">
        <f>VLOOKUP($A134,AssignmentMatrix!$P$3:$Y$82,6,FALSE)</f>
        <v>#N/A</v>
      </c>
      <c r="AE134" t="e">
        <f>VLOOKUP($A134,AssignmentMatrix!$P$3:$Y$82,7,FALSE)</f>
        <v>#N/A</v>
      </c>
      <c r="AF134" t="e">
        <f>VLOOKUP($A134,AssignmentMatrix!$P$3:$Y$82,8,FALSE)</f>
        <v>#N/A</v>
      </c>
      <c r="AG134" t="e">
        <f>VLOOKUP($A134,AssignmentMatrix!$P$3:$Y$82,9,FALSE)</f>
        <v>#N/A</v>
      </c>
      <c r="AH134" t="e">
        <f>VLOOKUP($A134,AssignmentMatrix!$P$3:$Y$82,10,FALSE)</f>
        <v>#N/A</v>
      </c>
      <c r="AI134" t="e">
        <f>VLOOKUP($A134,AssignmentMatrix!$P$3:$Z$82,11,FALSE)</f>
        <v>#N/A</v>
      </c>
      <c r="AJ134" t="e">
        <f>VLOOKUP($A134,AssignmentMatrix!$P$3:$AB$82,12,FALSE)</f>
        <v>#N/A</v>
      </c>
    </row>
    <row r="135" spans="1:36" x14ac:dyDescent="0.35">
      <c r="A135" t="s">
        <v>130</v>
      </c>
      <c r="B135" t="e">
        <f>VLOOKUP($A135,'CCR2004'!$A$8:$E$100,3,FALSE)</f>
        <v>#N/A</v>
      </c>
      <c r="C135" t="e">
        <f>VLOOKUP($A135,'CCR2005'!$A$8:$E$100,3,FALSE)</f>
        <v>#N/A</v>
      </c>
      <c r="D135" t="e">
        <f>VLOOKUP($A135,'CCR2006'!$A$8:$E$100,3,FALSE)</f>
        <v>#N/A</v>
      </c>
      <c r="E135" t="e">
        <f>VLOOKUP($A135,'CCR2007'!$A$8:$E$100,3,FALSE)</f>
        <v>#N/A</v>
      </c>
      <c r="F135" t="e">
        <f>VLOOKUP($A135,'CCR2010'!$A$8:$E$100,3,FALSE)</f>
        <v>#N/A</v>
      </c>
      <c r="G135" t="e">
        <f>VLOOKUP($A135,'CCR2011'!$A$8:$E$100,3,FALSE)</f>
        <v>#N/A</v>
      </c>
      <c r="H135" t="e">
        <f>VLOOKUP($A135,'CCR2012'!$A$8:$E$100,3,FALSE)</f>
        <v>#N/A</v>
      </c>
      <c r="J135" t="e">
        <f>VLOOKUP($A135,'CCR2004'!$A$8:$E$100,4,FALSE)</f>
        <v>#N/A</v>
      </c>
      <c r="K135" t="e">
        <f>VLOOKUP($A135,'CCR2005'!$A$8:$E$100,4,FALSE)</f>
        <v>#N/A</v>
      </c>
      <c r="L135" t="e">
        <f>VLOOKUP($A135,'CCR2006'!$A$8:$E$100,4,FALSE)</f>
        <v>#N/A</v>
      </c>
      <c r="M135" t="e">
        <f>VLOOKUP($A135,'CCR2007'!$A$8:$E$100,4,FALSE)</f>
        <v>#N/A</v>
      </c>
      <c r="N135" t="e">
        <f>VLOOKUP($A135,'CCR2010'!$A$8:$E$100,4,FALSE)</f>
        <v>#N/A</v>
      </c>
      <c r="O135" t="e">
        <f>VLOOKUP($A135,'CCR2011'!$A$8:$E$100,4,FALSE)</f>
        <v>#N/A</v>
      </c>
      <c r="P135" t="e">
        <f>VLOOKUP($A135,'CCR2012'!$A$8:$E$100,4,FALSE)</f>
        <v>#N/A</v>
      </c>
      <c r="R135" t="e">
        <f>VLOOKUP($A135,'CCR2004'!$A$8:$E$100,5,FALSE)</f>
        <v>#N/A</v>
      </c>
      <c r="S135" t="e">
        <f>VLOOKUP($A135,'CCR2005'!$A$8:$E$100,5,FALSE)</f>
        <v>#N/A</v>
      </c>
      <c r="T135" t="e">
        <f>VLOOKUP($A135,'CCR2006'!$A$8:$E$100,5,FALSE)</f>
        <v>#N/A</v>
      </c>
      <c r="U135" t="e">
        <f>VLOOKUP($A135,'CCR2007'!$A$8:$E$100,5,FALSE)</f>
        <v>#N/A</v>
      </c>
      <c r="V135" t="e">
        <f>VLOOKUP($A135,'CCR2010'!$A$8:$E$100,5,FALSE)</f>
        <v>#N/A</v>
      </c>
      <c r="W135" t="e">
        <f>VLOOKUP($A135,'CCR2011'!$A$8:$E$100,5,FALSE)</f>
        <v>#N/A</v>
      </c>
      <c r="X135" t="e">
        <f>VLOOKUP($A135,'CCR2012'!$A$8:$E$100,5,FALSE)</f>
        <v>#N/A</v>
      </c>
      <c r="Z135" t="e">
        <f>VLOOKUP($A135,AssignmentMatrix!$P$3:$Y$82,2,FALSE)</f>
        <v>#N/A</v>
      </c>
      <c r="AA135" t="e">
        <f>VLOOKUP($A135,AssignmentMatrix!$P$3:$Y$82,3,FALSE)</f>
        <v>#N/A</v>
      </c>
      <c r="AB135" t="e">
        <f>VLOOKUP($A135,AssignmentMatrix!$P$3:$Y$82,4,FALSE)</f>
        <v>#N/A</v>
      </c>
      <c r="AC135" t="e">
        <f>VLOOKUP($A135,AssignmentMatrix!$P$3:$Y$82,5,FALSE)</f>
        <v>#N/A</v>
      </c>
      <c r="AD135" t="e">
        <f>VLOOKUP($A135,AssignmentMatrix!$P$3:$Y$82,6,FALSE)</f>
        <v>#N/A</v>
      </c>
      <c r="AE135" t="e">
        <f>VLOOKUP($A135,AssignmentMatrix!$P$3:$Y$82,7,FALSE)</f>
        <v>#N/A</v>
      </c>
      <c r="AF135" t="e">
        <f>VLOOKUP($A135,AssignmentMatrix!$P$3:$Y$82,8,FALSE)</f>
        <v>#N/A</v>
      </c>
      <c r="AG135" t="e">
        <f>VLOOKUP($A135,AssignmentMatrix!$P$3:$Y$82,9,FALSE)</f>
        <v>#N/A</v>
      </c>
      <c r="AH135" t="e">
        <f>VLOOKUP($A135,AssignmentMatrix!$P$3:$Y$82,10,FALSE)</f>
        <v>#N/A</v>
      </c>
      <c r="AI135" t="e">
        <f>VLOOKUP($A135,AssignmentMatrix!$P$3:$Z$82,11,FALSE)</f>
        <v>#N/A</v>
      </c>
      <c r="AJ135" t="e">
        <f>VLOOKUP($A135,AssignmentMatrix!$P$3:$AB$82,12,FALSE)</f>
        <v>#N/A</v>
      </c>
    </row>
    <row r="136" spans="1:36" x14ac:dyDescent="0.35">
      <c r="A136" t="s">
        <v>131</v>
      </c>
      <c r="B136" t="e">
        <f>VLOOKUP($A136,'CCR2004'!$A$8:$E$100,3,FALSE)</f>
        <v>#N/A</v>
      </c>
      <c r="C136" t="e">
        <f>VLOOKUP($A136,'CCR2005'!$A$8:$E$100,3,FALSE)</f>
        <v>#N/A</v>
      </c>
      <c r="D136" t="e">
        <f>VLOOKUP($A136,'CCR2006'!$A$8:$E$100,3,FALSE)</f>
        <v>#N/A</v>
      </c>
      <c r="E136" t="e">
        <f>VLOOKUP($A136,'CCR2007'!$A$8:$E$100,3,FALSE)</f>
        <v>#N/A</v>
      </c>
      <c r="F136" t="e">
        <f>VLOOKUP($A136,'CCR2010'!$A$8:$E$100,3,FALSE)</f>
        <v>#N/A</v>
      </c>
      <c r="G136" t="e">
        <f>VLOOKUP($A136,'CCR2011'!$A$8:$E$100,3,FALSE)</f>
        <v>#N/A</v>
      </c>
      <c r="H136" t="e">
        <f>VLOOKUP($A136,'CCR2012'!$A$8:$E$100,3,FALSE)</f>
        <v>#N/A</v>
      </c>
      <c r="J136" t="e">
        <f>VLOOKUP($A136,'CCR2004'!$A$8:$E$100,4,FALSE)</f>
        <v>#N/A</v>
      </c>
      <c r="K136" t="e">
        <f>VLOOKUP($A136,'CCR2005'!$A$8:$E$100,4,FALSE)</f>
        <v>#N/A</v>
      </c>
      <c r="L136" t="e">
        <f>VLOOKUP($A136,'CCR2006'!$A$8:$E$100,4,FALSE)</f>
        <v>#N/A</v>
      </c>
      <c r="M136" t="e">
        <f>VLOOKUP($A136,'CCR2007'!$A$8:$E$100,4,FALSE)</f>
        <v>#N/A</v>
      </c>
      <c r="N136" t="e">
        <f>VLOOKUP($A136,'CCR2010'!$A$8:$E$100,4,FALSE)</f>
        <v>#N/A</v>
      </c>
      <c r="O136" t="e">
        <f>VLOOKUP($A136,'CCR2011'!$A$8:$E$100,4,FALSE)</f>
        <v>#N/A</v>
      </c>
      <c r="P136" t="e">
        <f>VLOOKUP($A136,'CCR2012'!$A$8:$E$100,4,FALSE)</f>
        <v>#N/A</v>
      </c>
      <c r="R136" t="e">
        <f>VLOOKUP($A136,'CCR2004'!$A$8:$E$100,5,FALSE)</f>
        <v>#N/A</v>
      </c>
      <c r="S136" t="e">
        <f>VLOOKUP($A136,'CCR2005'!$A$8:$E$100,5,FALSE)</f>
        <v>#N/A</v>
      </c>
      <c r="T136" t="e">
        <f>VLOOKUP($A136,'CCR2006'!$A$8:$E$100,5,FALSE)</f>
        <v>#N/A</v>
      </c>
      <c r="U136" t="e">
        <f>VLOOKUP($A136,'CCR2007'!$A$8:$E$100,5,FALSE)</f>
        <v>#N/A</v>
      </c>
      <c r="V136" t="e">
        <f>VLOOKUP($A136,'CCR2010'!$A$8:$E$100,5,FALSE)</f>
        <v>#N/A</v>
      </c>
      <c r="W136" t="e">
        <f>VLOOKUP($A136,'CCR2011'!$A$8:$E$100,5,FALSE)</f>
        <v>#N/A</v>
      </c>
      <c r="X136" t="e">
        <f>VLOOKUP($A136,'CCR2012'!$A$8:$E$100,5,FALSE)</f>
        <v>#N/A</v>
      </c>
      <c r="Z136" t="e">
        <f>VLOOKUP($A136,AssignmentMatrix!$P$3:$Y$82,2,FALSE)</f>
        <v>#N/A</v>
      </c>
      <c r="AA136" t="e">
        <f>VLOOKUP($A136,AssignmentMatrix!$P$3:$Y$82,3,FALSE)</f>
        <v>#N/A</v>
      </c>
      <c r="AB136" t="e">
        <f>VLOOKUP($A136,AssignmentMatrix!$P$3:$Y$82,4,FALSE)</f>
        <v>#N/A</v>
      </c>
      <c r="AC136" t="e">
        <f>VLOOKUP($A136,AssignmentMatrix!$P$3:$Y$82,5,FALSE)</f>
        <v>#N/A</v>
      </c>
      <c r="AD136" t="e">
        <f>VLOOKUP($A136,AssignmentMatrix!$P$3:$Y$82,6,FALSE)</f>
        <v>#N/A</v>
      </c>
      <c r="AE136" t="e">
        <f>VLOOKUP($A136,AssignmentMatrix!$P$3:$Y$82,7,FALSE)</f>
        <v>#N/A</v>
      </c>
      <c r="AF136" t="e">
        <f>VLOOKUP($A136,AssignmentMatrix!$P$3:$Y$82,8,FALSE)</f>
        <v>#N/A</v>
      </c>
      <c r="AG136" t="e">
        <f>VLOOKUP($A136,AssignmentMatrix!$P$3:$Y$82,9,FALSE)</f>
        <v>#N/A</v>
      </c>
      <c r="AH136" t="e">
        <f>VLOOKUP($A136,AssignmentMatrix!$P$3:$Y$82,10,FALSE)</f>
        <v>#N/A</v>
      </c>
      <c r="AI136" t="e">
        <f>VLOOKUP($A136,AssignmentMatrix!$P$3:$Z$82,11,FALSE)</f>
        <v>#N/A</v>
      </c>
      <c r="AJ136" t="e">
        <f>VLOOKUP($A136,AssignmentMatrix!$P$3:$AB$82,12,FALSE)</f>
        <v>#N/A</v>
      </c>
    </row>
    <row r="137" spans="1:36" x14ac:dyDescent="0.35">
      <c r="A137" t="s">
        <v>132</v>
      </c>
      <c r="B137" t="e">
        <f>VLOOKUP($A137,'CCR2004'!$A$8:$E$100,3,FALSE)</f>
        <v>#N/A</v>
      </c>
      <c r="C137" t="e">
        <f>VLOOKUP($A137,'CCR2005'!$A$8:$E$100,3,FALSE)</f>
        <v>#N/A</v>
      </c>
      <c r="D137" t="e">
        <f>VLOOKUP($A137,'CCR2006'!$A$8:$E$100,3,FALSE)</f>
        <v>#N/A</v>
      </c>
      <c r="E137" t="e">
        <f>VLOOKUP($A137,'CCR2007'!$A$8:$E$100,3,FALSE)</f>
        <v>#N/A</v>
      </c>
      <c r="F137" t="e">
        <f>VLOOKUP($A137,'CCR2010'!$A$8:$E$100,3,FALSE)</f>
        <v>#N/A</v>
      </c>
      <c r="G137" t="e">
        <f>VLOOKUP($A137,'CCR2011'!$A$8:$E$100,3,FALSE)</f>
        <v>#N/A</v>
      </c>
      <c r="H137" t="e">
        <f>VLOOKUP($A137,'CCR2012'!$A$8:$E$100,3,FALSE)</f>
        <v>#N/A</v>
      </c>
      <c r="J137" t="e">
        <f>VLOOKUP($A137,'CCR2004'!$A$8:$E$100,4,FALSE)</f>
        <v>#N/A</v>
      </c>
      <c r="K137" t="e">
        <f>VLOOKUP($A137,'CCR2005'!$A$8:$E$100,4,FALSE)</f>
        <v>#N/A</v>
      </c>
      <c r="L137" t="e">
        <f>VLOOKUP($A137,'CCR2006'!$A$8:$E$100,4,FALSE)</f>
        <v>#N/A</v>
      </c>
      <c r="M137" t="e">
        <f>VLOOKUP($A137,'CCR2007'!$A$8:$E$100,4,FALSE)</f>
        <v>#N/A</v>
      </c>
      <c r="N137" t="e">
        <f>VLOOKUP($A137,'CCR2010'!$A$8:$E$100,4,FALSE)</f>
        <v>#N/A</v>
      </c>
      <c r="O137" t="e">
        <f>VLOOKUP($A137,'CCR2011'!$A$8:$E$100,4,FALSE)</f>
        <v>#N/A</v>
      </c>
      <c r="P137" t="e">
        <f>VLOOKUP($A137,'CCR2012'!$A$8:$E$100,4,FALSE)</f>
        <v>#N/A</v>
      </c>
      <c r="R137" t="e">
        <f>VLOOKUP($A137,'CCR2004'!$A$8:$E$100,5,FALSE)</f>
        <v>#N/A</v>
      </c>
      <c r="S137" t="e">
        <f>VLOOKUP($A137,'CCR2005'!$A$8:$E$100,5,FALSE)</f>
        <v>#N/A</v>
      </c>
      <c r="T137" t="e">
        <f>VLOOKUP($A137,'CCR2006'!$A$8:$E$100,5,FALSE)</f>
        <v>#N/A</v>
      </c>
      <c r="U137" t="e">
        <f>VLOOKUP($A137,'CCR2007'!$A$8:$E$100,5,FALSE)</f>
        <v>#N/A</v>
      </c>
      <c r="V137" t="e">
        <f>VLOOKUP($A137,'CCR2010'!$A$8:$E$100,5,FALSE)</f>
        <v>#N/A</v>
      </c>
      <c r="W137" t="e">
        <f>VLOOKUP($A137,'CCR2011'!$A$8:$E$100,5,FALSE)</f>
        <v>#N/A</v>
      </c>
      <c r="X137" t="e">
        <f>VLOOKUP($A137,'CCR2012'!$A$8:$E$100,5,FALSE)</f>
        <v>#N/A</v>
      </c>
      <c r="Z137" t="e">
        <f>VLOOKUP($A137,AssignmentMatrix!$P$3:$Y$82,2,FALSE)</f>
        <v>#N/A</v>
      </c>
      <c r="AA137" t="e">
        <f>VLOOKUP($A137,AssignmentMatrix!$P$3:$Y$82,3,FALSE)</f>
        <v>#N/A</v>
      </c>
      <c r="AB137" t="e">
        <f>VLOOKUP($A137,AssignmentMatrix!$P$3:$Y$82,4,FALSE)</f>
        <v>#N/A</v>
      </c>
      <c r="AC137" t="e">
        <f>VLOOKUP($A137,AssignmentMatrix!$P$3:$Y$82,5,FALSE)</f>
        <v>#N/A</v>
      </c>
      <c r="AD137" t="e">
        <f>VLOOKUP($A137,AssignmentMatrix!$P$3:$Y$82,6,FALSE)</f>
        <v>#N/A</v>
      </c>
      <c r="AE137" t="e">
        <f>VLOOKUP($A137,AssignmentMatrix!$P$3:$Y$82,7,FALSE)</f>
        <v>#N/A</v>
      </c>
      <c r="AF137" t="e">
        <f>VLOOKUP($A137,AssignmentMatrix!$P$3:$Y$82,8,FALSE)</f>
        <v>#N/A</v>
      </c>
      <c r="AG137" t="e">
        <f>VLOOKUP($A137,AssignmentMatrix!$P$3:$Y$82,9,FALSE)</f>
        <v>#N/A</v>
      </c>
      <c r="AH137" t="e">
        <f>VLOOKUP($A137,AssignmentMatrix!$P$3:$Y$82,10,FALSE)</f>
        <v>#N/A</v>
      </c>
      <c r="AI137" t="e">
        <f>VLOOKUP($A137,AssignmentMatrix!$P$3:$Z$82,11,FALSE)</f>
        <v>#N/A</v>
      </c>
      <c r="AJ137" t="e">
        <f>VLOOKUP($A137,AssignmentMatrix!$P$3:$AB$82,12,FALSE)</f>
        <v>#N/A</v>
      </c>
    </row>
    <row r="138" spans="1:36" x14ac:dyDescent="0.35">
      <c r="A138" s="19" t="s">
        <v>133</v>
      </c>
      <c r="B138" t="e">
        <f>VLOOKUP($A138,'CCR2004'!$A$8:$E$100,3,FALSE)</f>
        <v>#N/A</v>
      </c>
      <c r="C138" t="e">
        <f>VLOOKUP($A138,'CCR2005'!$A$8:$E$100,3,FALSE)</f>
        <v>#N/A</v>
      </c>
      <c r="D138" t="e">
        <f>VLOOKUP($A138,'CCR2006'!$A$8:$E$100,3,FALSE)</f>
        <v>#N/A</v>
      </c>
      <c r="E138" t="e">
        <f>VLOOKUP($A138,'CCR2007'!$A$8:$E$100,3,FALSE)</f>
        <v>#N/A</v>
      </c>
      <c r="F138" t="e">
        <f>VLOOKUP($A138,'CCR2010'!$A$8:$E$100,3,FALSE)</f>
        <v>#N/A</v>
      </c>
      <c r="G138" t="e">
        <f>VLOOKUP($A138,'CCR2011'!$A$8:$E$100,3,FALSE)</f>
        <v>#N/A</v>
      </c>
      <c r="H138" t="e">
        <f>VLOOKUP($A138,'CCR2012'!$A$8:$E$100,3,FALSE)</f>
        <v>#N/A</v>
      </c>
      <c r="J138" t="e">
        <f>VLOOKUP($A138,'CCR2004'!$A$8:$E$100,4,FALSE)</f>
        <v>#N/A</v>
      </c>
      <c r="K138" t="e">
        <f>VLOOKUP($A138,'CCR2005'!$A$8:$E$100,4,FALSE)</f>
        <v>#N/A</v>
      </c>
      <c r="L138" t="e">
        <f>VLOOKUP($A138,'CCR2006'!$A$8:$E$100,4,FALSE)</f>
        <v>#N/A</v>
      </c>
      <c r="M138" t="e">
        <f>VLOOKUP($A138,'CCR2007'!$A$8:$E$100,4,FALSE)</f>
        <v>#N/A</v>
      </c>
      <c r="N138" t="e">
        <f>VLOOKUP($A138,'CCR2010'!$A$8:$E$100,4,FALSE)</f>
        <v>#N/A</v>
      </c>
      <c r="O138" t="e">
        <f>VLOOKUP($A138,'CCR2011'!$A$8:$E$100,4,FALSE)</f>
        <v>#N/A</v>
      </c>
      <c r="P138" t="e">
        <f>VLOOKUP($A138,'CCR2012'!$A$8:$E$100,4,FALSE)</f>
        <v>#N/A</v>
      </c>
      <c r="R138" t="e">
        <f>VLOOKUP($A138,'CCR2004'!$A$8:$E$100,5,FALSE)</f>
        <v>#N/A</v>
      </c>
      <c r="S138" t="e">
        <f>VLOOKUP($A138,'CCR2005'!$A$8:$E$100,5,FALSE)</f>
        <v>#N/A</v>
      </c>
      <c r="T138" t="e">
        <f>VLOOKUP($A138,'CCR2006'!$A$8:$E$100,5,FALSE)</f>
        <v>#N/A</v>
      </c>
      <c r="U138" t="e">
        <f>VLOOKUP($A138,'CCR2007'!$A$8:$E$100,5,FALSE)</f>
        <v>#N/A</v>
      </c>
      <c r="V138" t="e">
        <f>VLOOKUP($A138,'CCR2010'!$A$8:$E$100,5,FALSE)</f>
        <v>#N/A</v>
      </c>
      <c r="W138" t="e">
        <f>VLOOKUP($A138,'CCR2011'!$A$8:$E$100,5,FALSE)</f>
        <v>#N/A</v>
      </c>
      <c r="X138" t="e">
        <f>VLOOKUP($A138,'CCR2012'!$A$8:$E$100,5,FALSE)</f>
        <v>#N/A</v>
      </c>
      <c r="Z138" t="e">
        <f>VLOOKUP($A138,AssignmentMatrix!$P$3:$Y$82,2,FALSE)</f>
        <v>#N/A</v>
      </c>
      <c r="AA138" t="e">
        <f>VLOOKUP($A138,AssignmentMatrix!$P$3:$Y$82,3,FALSE)</f>
        <v>#N/A</v>
      </c>
      <c r="AB138" t="e">
        <f>VLOOKUP($A138,AssignmentMatrix!$P$3:$Y$82,4,FALSE)</f>
        <v>#N/A</v>
      </c>
      <c r="AC138" t="e">
        <f>VLOOKUP($A138,AssignmentMatrix!$P$3:$Y$82,5,FALSE)</f>
        <v>#N/A</v>
      </c>
      <c r="AD138" t="e">
        <f>VLOOKUP($A138,AssignmentMatrix!$P$3:$Y$82,6,FALSE)</f>
        <v>#N/A</v>
      </c>
      <c r="AE138" t="e">
        <f>VLOOKUP($A138,AssignmentMatrix!$P$3:$Y$82,7,FALSE)</f>
        <v>#N/A</v>
      </c>
      <c r="AF138" t="e">
        <f>VLOOKUP($A138,AssignmentMatrix!$P$3:$Y$82,8,FALSE)</f>
        <v>#N/A</v>
      </c>
      <c r="AG138" t="e">
        <f>VLOOKUP($A138,AssignmentMatrix!$P$3:$Y$82,9,FALSE)</f>
        <v>#N/A</v>
      </c>
      <c r="AH138" t="e">
        <f>VLOOKUP($A138,AssignmentMatrix!$P$3:$Y$82,10,FALSE)</f>
        <v>#N/A</v>
      </c>
      <c r="AI138" t="e">
        <f>VLOOKUP($A138,AssignmentMatrix!$P$3:$Z$82,11,FALSE)</f>
        <v>#N/A</v>
      </c>
      <c r="AJ138" t="e">
        <f>VLOOKUP($A138,AssignmentMatrix!$P$3:$AB$82,12,FALSE)</f>
        <v>#N/A</v>
      </c>
    </row>
    <row r="139" spans="1:36" x14ac:dyDescent="0.35">
      <c r="A139" t="s">
        <v>134</v>
      </c>
      <c r="B139" t="e">
        <f>VLOOKUP($A139,'CCR2004'!$A$8:$E$100,3,FALSE)</f>
        <v>#N/A</v>
      </c>
      <c r="C139" t="e">
        <f>VLOOKUP($A139,'CCR2005'!$A$8:$E$100,3,FALSE)</f>
        <v>#N/A</v>
      </c>
      <c r="D139" t="e">
        <f>VLOOKUP($A139,'CCR2006'!$A$8:$E$100,3,FALSE)</f>
        <v>#N/A</v>
      </c>
      <c r="E139" t="e">
        <f>VLOOKUP($A139,'CCR2007'!$A$8:$E$100,3,FALSE)</f>
        <v>#N/A</v>
      </c>
      <c r="F139" t="e">
        <f>VLOOKUP($A139,'CCR2010'!$A$8:$E$100,3,FALSE)</f>
        <v>#N/A</v>
      </c>
      <c r="G139" t="e">
        <f>VLOOKUP($A139,'CCR2011'!$A$8:$E$100,3,FALSE)</f>
        <v>#N/A</v>
      </c>
      <c r="H139" t="e">
        <f>VLOOKUP($A139,'CCR2012'!$A$8:$E$100,3,FALSE)</f>
        <v>#N/A</v>
      </c>
      <c r="J139" t="e">
        <f>VLOOKUP($A139,'CCR2004'!$A$8:$E$100,4,FALSE)</f>
        <v>#N/A</v>
      </c>
      <c r="K139" t="e">
        <f>VLOOKUP($A139,'CCR2005'!$A$8:$E$100,4,FALSE)</f>
        <v>#N/A</v>
      </c>
      <c r="L139" t="e">
        <f>VLOOKUP($A139,'CCR2006'!$A$8:$E$100,4,FALSE)</f>
        <v>#N/A</v>
      </c>
      <c r="M139" t="e">
        <f>VLOOKUP($A139,'CCR2007'!$A$8:$E$100,4,FALSE)</f>
        <v>#N/A</v>
      </c>
      <c r="N139" t="e">
        <f>VLOOKUP($A139,'CCR2010'!$A$8:$E$100,4,FALSE)</f>
        <v>#N/A</v>
      </c>
      <c r="O139" t="e">
        <f>VLOOKUP($A139,'CCR2011'!$A$8:$E$100,4,FALSE)</f>
        <v>#N/A</v>
      </c>
      <c r="P139" t="e">
        <f>VLOOKUP($A139,'CCR2012'!$A$8:$E$100,4,FALSE)</f>
        <v>#N/A</v>
      </c>
      <c r="R139" t="e">
        <f>VLOOKUP($A139,'CCR2004'!$A$8:$E$100,5,FALSE)</f>
        <v>#N/A</v>
      </c>
      <c r="S139" t="e">
        <f>VLOOKUP($A139,'CCR2005'!$A$8:$E$100,5,FALSE)</f>
        <v>#N/A</v>
      </c>
      <c r="T139" t="e">
        <f>VLOOKUP($A139,'CCR2006'!$A$8:$E$100,5,FALSE)</f>
        <v>#N/A</v>
      </c>
      <c r="U139" t="e">
        <f>VLOOKUP($A139,'CCR2007'!$A$8:$E$100,5,FALSE)</f>
        <v>#N/A</v>
      </c>
      <c r="V139" t="e">
        <f>VLOOKUP($A139,'CCR2010'!$A$8:$E$100,5,FALSE)</f>
        <v>#N/A</v>
      </c>
      <c r="W139" t="e">
        <f>VLOOKUP($A139,'CCR2011'!$A$8:$E$100,5,FALSE)</f>
        <v>#N/A</v>
      </c>
      <c r="X139" t="e">
        <f>VLOOKUP($A139,'CCR2012'!$A$8:$E$100,5,FALSE)</f>
        <v>#N/A</v>
      </c>
      <c r="Z139" t="e">
        <f>VLOOKUP($A139,AssignmentMatrix!$P$3:$Y$82,2,FALSE)</f>
        <v>#N/A</v>
      </c>
      <c r="AA139" t="e">
        <f>VLOOKUP($A139,AssignmentMatrix!$P$3:$Y$82,3,FALSE)</f>
        <v>#N/A</v>
      </c>
      <c r="AB139" t="e">
        <f>VLOOKUP($A139,AssignmentMatrix!$P$3:$Y$82,4,FALSE)</f>
        <v>#N/A</v>
      </c>
      <c r="AC139" t="e">
        <f>VLOOKUP($A139,AssignmentMatrix!$P$3:$Y$82,5,FALSE)</f>
        <v>#N/A</v>
      </c>
      <c r="AD139" t="e">
        <f>VLOOKUP($A139,AssignmentMatrix!$P$3:$Y$82,6,FALSE)</f>
        <v>#N/A</v>
      </c>
      <c r="AE139" t="e">
        <f>VLOOKUP($A139,AssignmentMatrix!$P$3:$Y$82,7,FALSE)</f>
        <v>#N/A</v>
      </c>
      <c r="AF139" t="e">
        <f>VLOOKUP($A139,AssignmentMatrix!$P$3:$Y$82,8,FALSE)</f>
        <v>#N/A</v>
      </c>
      <c r="AG139" t="e">
        <f>VLOOKUP($A139,AssignmentMatrix!$P$3:$Y$82,9,FALSE)</f>
        <v>#N/A</v>
      </c>
      <c r="AH139" t="e">
        <f>VLOOKUP($A139,AssignmentMatrix!$P$3:$Y$82,10,FALSE)</f>
        <v>#N/A</v>
      </c>
      <c r="AI139" t="e">
        <f>VLOOKUP($A139,AssignmentMatrix!$P$3:$Z$82,11,FALSE)</f>
        <v>#N/A</v>
      </c>
      <c r="AJ139" t="e">
        <f>VLOOKUP($A139,AssignmentMatrix!$P$3:$AB$82,12,FALSE)</f>
        <v>#N/A</v>
      </c>
    </row>
    <row r="140" spans="1:36" x14ac:dyDescent="0.35">
      <c r="A140" t="s">
        <v>135</v>
      </c>
      <c r="B140">
        <f>VLOOKUP($A140,'CCR2004'!$A$8:$E$100,3,FALSE)</f>
        <v>0.36275226757369616</v>
      </c>
      <c r="C140" t="e">
        <f>VLOOKUP($A140,'CCR2005'!$A$8:$E$100,3,FALSE)</f>
        <v>#N/A</v>
      </c>
      <c r="D140">
        <f>VLOOKUP($A140,'CCR2006'!$A$8:$E$100,3,FALSE)</f>
        <v>0.49824404761904761</v>
      </c>
      <c r="E140" t="e">
        <f>VLOOKUP($A140,'CCR2007'!$A$8:$E$100,3,FALSE)</f>
        <v>#N/A</v>
      </c>
      <c r="F140" t="e">
        <f>VLOOKUP($A140,'CCR2010'!$A$8:$E$100,3,FALSE)</f>
        <v>#N/A</v>
      </c>
      <c r="G140">
        <f>VLOOKUP($A140,'CCR2011'!$A$8:$E$100,3,FALSE)</f>
        <v>0.46572603571428572</v>
      </c>
      <c r="H140" t="e">
        <f>VLOOKUP($A140,'CCR2012'!$A$8:$E$100,3,FALSE)</f>
        <v>#N/A</v>
      </c>
      <c r="J140">
        <f>VLOOKUP($A140,'CCR2004'!$A$8:$E$100,4,FALSE)</f>
        <v>0.34608843537414963</v>
      </c>
      <c r="K140" t="e">
        <f>VLOOKUP($A140,'CCR2005'!$A$8:$E$100,4,FALSE)</f>
        <v>#N/A</v>
      </c>
      <c r="L140">
        <f>VLOOKUP($A140,'CCR2006'!$A$8:$E$100,4,FALSE)</f>
        <v>0.43476190476190479</v>
      </c>
      <c r="M140" t="e">
        <f>VLOOKUP($A140,'CCR2007'!$A$8:$E$100,4,FALSE)</f>
        <v>#N/A</v>
      </c>
      <c r="N140" t="e">
        <f>VLOOKUP($A140,'CCR2010'!$A$8:$E$100,4,FALSE)</f>
        <v>#N/A</v>
      </c>
      <c r="O140">
        <f>VLOOKUP($A140,'CCR2011'!$A$8:$E$100,4,FALSE)</f>
        <v>0.42797607142857147</v>
      </c>
      <c r="P140" t="e">
        <f>VLOOKUP($A140,'CCR2012'!$A$8:$E$100,4,FALSE)</f>
        <v>#N/A</v>
      </c>
      <c r="R140">
        <f>VLOOKUP($A140,'CCR2004'!$A$8:$E$100,5,FALSE)</f>
        <v>0.22023809523809526</v>
      </c>
      <c r="S140" t="e">
        <f>VLOOKUP($A140,'CCR2005'!$A$8:$E$100,5,FALSE)</f>
        <v>#N/A</v>
      </c>
      <c r="T140">
        <f>VLOOKUP($A140,'CCR2006'!$A$8:$E$100,5,FALSE)</f>
        <v>0.30612244897959184</v>
      </c>
      <c r="U140" t="e">
        <f>VLOOKUP($A140,'CCR2007'!$A$8:$E$100,5,FALSE)</f>
        <v>#N/A</v>
      </c>
      <c r="V140" t="e">
        <f>VLOOKUP($A140,'CCR2010'!$A$8:$E$100,5,FALSE)</f>
        <v>#N/A</v>
      </c>
      <c r="W140">
        <f>VLOOKUP($A140,'CCR2011'!$A$8:$E$100,5,FALSE)</f>
        <v>0.32619035714285716</v>
      </c>
      <c r="X140" t="e">
        <f>VLOOKUP($A140,'CCR2012'!$A$8:$E$100,5,FALSE)</f>
        <v>#N/A</v>
      </c>
      <c r="Z140">
        <f>VLOOKUP($A140,AssignmentMatrix!$P$3:$Y$82,2,FALSE)</f>
        <v>2004</v>
      </c>
      <c r="AA140">
        <f>VLOOKUP($A140,AssignmentMatrix!$P$3:$Y$82,3,FALSE)</f>
        <v>2006</v>
      </c>
      <c r="AB140">
        <f>VLOOKUP($A140,AssignmentMatrix!$P$3:$Y$82,4,FALSE)</f>
        <v>2006</v>
      </c>
      <c r="AC140">
        <f>VLOOKUP($A140,AssignmentMatrix!$P$3:$Y$82,5,FALSE)</f>
        <v>2011</v>
      </c>
      <c r="AD140">
        <f>VLOOKUP($A140,AssignmentMatrix!$P$3:$Y$82,6,FALSE)</f>
        <v>2011</v>
      </c>
      <c r="AE140">
        <f>VLOOKUP($A140,AssignmentMatrix!$P$3:$Y$82,7,FALSE)</f>
        <v>2011</v>
      </c>
      <c r="AF140">
        <f>VLOOKUP($A140,AssignmentMatrix!$P$3:$Y$82,8,FALSE)</f>
        <v>2011</v>
      </c>
      <c r="AG140">
        <f>VLOOKUP($A140,AssignmentMatrix!$P$3:$Y$82,9,FALSE)</f>
        <v>2011</v>
      </c>
      <c r="AH140">
        <f>VLOOKUP($A140,AssignmentMatrix!$P$3:$Y$82,10,FALSE)</f>
        <v>2011</v>
      </c>
      <c r="AI140">
        <f>VLOOKUP($A140,AssignmentMatrix!$P$3:$Z$82,11,FALSE)</f>
        <v>2011</v>
      </c>
      <c r="AJ140">
        <f>VLOOKUP($A140,AssignmentMatrix!$P$3:$AB$82,12,FALSE)</f>
        <v>2011</v>
      </c>
    </row>
    <row r="141" spans="1:36" x14ac:dyDescent="0.35">
      <c r="A141" t="s">
        <v>136</v>
      </c>
      <c r="B141" t="e">
        <f>VLOOKUP($A141,'CCR2004'!$A$8:$E$100,3,FALSE)</f>
        <v>#N/A</v>
      </c>
      <c r="C141" t="e">
        <f>VLOOKUP($A141,'CCR2005'!$A$8:$E$100,3,FALSE)</f>
        <v>#N/A</v>
      </c>
      <c r="D141" t="e">
        <f>VLOOKUP($A141,'CCR2006'!$A$8:$E$100,3,FALSE)</f>
        <v>#N/A</v>
      </c>
      <c r="E141" t="e">
        <f>VLOOKUP($A141,'CCR2007'!$A$8:$E$100,3,FALSE)</f>
        <v>#N/A</v>
      </c>
      <c r="F141" t="e">
        <f>VLOOKUP($A141,'CCR2010'!$A$8:$E$100,3,FALSE)</f>
        <v>#N/A</v>
      </c>
      <c r="G141" t="e">
        <f>VLOOKUP($A141,'CCR2011'!$A$8:$E$100,3,FALSE)</f>
        <v>#N/A</v>
      </c>
      <c r="H141" t="e">
        <f>VLOOKUP($A141,'CCR2012'!$A$8:$E$100,3,FALSE)</f>
        <v>#N/A</v>
      </c>
      <c r="J141" t="e">
        <f>VLOOKUP($A141,'CCR2004'!$A$8:$E$100,4,FALSE)</f>
        <v>#N/A</v>
      </c>
      <c r="K141" t="e">
        <f>VLOOKUP($A141,'CCR2005'!$A$8:$E$100,4,FALSE)</f>
        <v>#N/A</v>
      </c>
      <c r="L141" t="e">
        <f>VLOOKUP($A141,'CCR2006'!$A$8:$E$100,4,FALSE)</f>
        <v>#N/A</v>
      </c>
      <c r="M141" t="e">
        <f>VLOOKUP($A141,'CCR2007'!$A$8:$E$100,4,FALSE)</f>
        <v>#N/A</v>
      </c>
      <c r="N141" t="e">
        <f>VLOOKUP($A141,'CCR2010'!$A$8:$E$100,4,FALSE)</f>
        <v>#N/A</v>
      </c>
      <c r="O141" t="e">
        <f>VLOOKUP($A141,'CCR2011'!$A$8:$E$100,4,FALSE)</f>
        <v>#N/A</v>
      </c>
      <c r="P141" t="e">
        <f>VLOOKUP($A141,'CCR2012'!$A$8:$E$100,4,FALSE)</f>
        <v>#N/A</v>
      </c>
      <c r="R141" t="e">
        <f>VLOOKUP($A141,'CCR2004'!$A$8:$E$100,5,FALSE)</f>
        <v>#N/A</v>
      </c>
      <c r="S141" t="e">
        <f>VLOOKUP($A141,'CCR2005'!$A$8:$E$100,5,FALSE)</f>
        <v>#N/A</v>
      </c>
      <c r="T141" t="e">
        <f>VLOOKUP($A141,'CCR2006'!$A$8:$E$100,5,FALSE)</f>
        <v>#N/A</v>
      </c>
      <c r="U141" t="e">
        <f>VLOOKUP($A141,'CCR2007'!$A$8:$E$100,5,FALSE)</f>
        <v>#N/A</v>
      </c>
      <c r="V141" t="e">
        <f>VLOOKUP($A141,'CCR2010'!$A$8:$E$100,5,FALSE)</f>
        <v>#N/A</v>
      </c>
      <c r="W141" t="e">
        <f>VLOOKUP($A141,'CCR2011'!$A$8:$E$100,5,FALSE)</f>
        <v>#N/A</v>
      </c>
      <c r="X141" t="e">
        <f>VLOOKUP($A141,'CCR2012'!$A$8:$E$100,5,FALSE)</f>
        <v>#N/A</v>
      </c>
      <c r="Z141" t="e">
        <f>VLOOKUP($A141,AssignmentMatrix!$P$3:$Y$82,2,FALSE)</f>
        <v>#N/A</v>
      </c>
      <c r="AA141" t="e">
        <f>VLOOKUP($A141,AssignmentMatrix!$P$3:$Y$82,3,FALSE)</f>
        <v>#N/A</v>
      </c>
      <c r="AB141" t="e">
        <f>VLOOKUP($A141,AssignmentMatrix!$P$3:$Y$82,4,FALSE)</f>
        <v>#N/A</v>
      </c>
      <c r="AC141" t="e">
        <f>VLOOKUP($A141,AssignmentMatrix!$P$3:$Y$82,5,FALSE)</f>
        <v>#N/A</v>
      </c>
      <c r="AD141" t="e">
        <f>VLOOKUP($A141,AssignmentMatrix!$P$3:$Y$82,6,FALSE)</f>
        <v>#N/A</v>
      </c>
      <c r="AE141" t="e">
        <f>VLOOKUP($A141,AssignmentMatrix!$P$3:$Y$82,7,FALSE)</f>
        <v>#N/A</v>
      </c>
      <c r="AF141" t="e">
        <f>VLOOKUP($A141,AssignmentMatrix!$P$3:$Y$82,8,FALSE)</f>
        <v>#N/A</v>
      </c>
      <c r="AG141" t="e">
        <f>VLOOKUP($A141,AssignmentMatrix!$P$3:$Y$82,9,FALSE)</f>
        <v>#N/A</v>
      </c>
      <c r="AH141" t="e">
        <f>VLOOKUP($A141,AssignmentMatrix!$P$3:$Y$82,10,FALSE)</f>
        <v>#N/A</v>
      </c>
      <c r="AI141" t="e">
        <f>VLOOKUP($A141,AssignmentMatrix!$P$3:$Z$82,11,FALSE)</f>
        <v>#N/A</v>
      </c>
      <c r="AJ141" t="e">
        <f>VLOOKUP($A141,AssignmentMatrix!$P$3:$AB$82,12,FALSE)</f>
        <v>#N/A</v>
      </c>
    </row>
    <row r="142" spans="1:36" x14ac:dyDescent="0.35">
      <c r="A142" t="s">
        <v>137</v>
      </c>
      <c r="B142" t="e">
        <f>VLOOKUP($A142,'CCR2004'!$A$8:$E$100,3,FALSE)</f>
        <v>#N/A</v>
      </c>
      <c r="C142" t="e">
        <f>VLOOKUP($A142,'CCR2005'!$A$8:$E$100,3,FALSE)</f>
        <v>#N/A</v>
      </c>
      <c r="D142" t="e">
        <f>VLOOKUP($A142,'CCR2006'!$A$8:$E$100,3,FALSE)</f>
        <v>#N/A</v>
      </c>
      <c r="E142" t="e">
        <f>VLOOKUP($A142,'CCR2007'!$A$8:$E$100,3,FALSE)</f>
        <v>#N/A</v>
      </c>
      <c r="F142" t="e">
        <f>VLOOKUP($A142,'CCR2010'!$A$8:$E$100,3,FALSE)</f>
        <v>#N/A</v>
      </c>
      <c r="G142" t="e">
        <f>VLOOKUP($A142,'CCR2011'!$A$8:$E$100,3,FALSE)</f>
        <v>#N/A</v>
      </c>
      <c r="H142" t="e">
        <f>VLOOKUP($A142,'CCR2012'!$A$8:$E$100,3,FALSE)</f>
        <v>#N/A</v>
      </c>
      <c r="J142" t="e">
        <f>VLOOKUP($A142,'CCR2004'!$A$8:$E$100,4,FALSE)</f>
        <v>#N/A</v>
      </c>
      <c r="K142" t="e">
        <f>VLOOKUP($A142,'CCR2005'!$A$8:$E$100,4,FALSE)</f>
        <v>#N/A</v>
      </c>
      <c r="L142" t="e">
        <f>VLOOKUP($A142,'CCR2006'!$A$8:$E$100,4,FALSE)</f>
        <v>#N/A</v>
      </c>
      <c r="M142" t="e">
        <f>VLOOKUP($A142,'CCR2007'!$A$8:$E$100,4,FALSE)</f>
        <v>#N/A</v>
      </c>
      <c r="N142" t="e">
        <f>VLOOKUP($A142,'CCR2010'!$A$8:$E$100,4,FALSE)</f>
        <v>#N/A</v>
      </c>
      <c r="O142" t="e">
        <f>VLOOKUP($A142,'CCR2011'!$A$8:$E$100,4,FALSE)</f>
        <v>#N/A</v>
      </c>
      <c r="P142" t="e">
        <f>VLOOKUP($A142,'CCR2012'!$A$8:$E$100,4,FALSE)</f>
        <v>#N/A</v>
      </c>
      <c r="R142" t="e">
        <f>VLOOKUP($A142,'CCR2004'!$A$8:$E$100,5,FALSE)</f>
        <v>#N/A</v>
      </c>
      <c r="S142" t="e">
        <f>VLOOKUP($A142,'CCR2005'!$A$8:$E$100,5,FALSE)</f>
        <v>#N/A</v>
      </c>
      <c r="T142" t="e">
        <f>VLOOKUP($A142,'CCR2006'!$A$8:$E$100,5,FALSE)</f>
        <v>#N/A</v>
      </c>
      <c r="U142" t="e">
        <f>VLOOKUP($A142,'CCR2007'!$A$8:$E$100,5,FALSE)</f>
        <v>#N/A</v>
      </c>
      <c r="V142" t="e">
        <f>VLOOKUP($A142,'CCR2010'!$A$8:$E$100,5,FALSE)</f>
        <v>#N/A</v>
      </c>
      <c r="W142" t="e">
        <f>VLOOKUP($A142,'CCR2011'!$A$8:$E$100,5,FALSE)</f>
        <v>#N/A</v>
      </c>
      <c r="X142" t="e">
        <f>VLOOKUP($A142,'CCR2012'!$A$8:$E$100,5,FALSE)</f>
        <v>#N/A</v>
      </c>
      <c r="Z142" t="e">
        <f>VLOOKUP($A142,AssignmentMatrix!$P$3:$Y$82,2,FALSE)</f>
        <v>#N/A</v>
      </c>
      <c r="AA142" t="e">
        <f>VLOOKUP($A142,AssignmentMatrix!$P$3:$Y$82,3,FALSE)</f>
        <v>#N/A</v>
      </c>
      <c r="AB142" t="e">
        <f>VLOOKUP($A142,AssignmentMatrix!$P$3:$Y$82,4,FALSE)</f>
        <v>#N/A</v>
      </c>
      <c r="AC142" t="e">
        <f>VLOOKUP($A142,AssignmentMatrix!$P$3:$Y$82,5,FALSE)</f>
        <v>#N/A</v>
      </c>
      <c r="AD142" t="e">
        <f>VLOOKUP($A142,AssignmentMatrix!$P$3:$Y$82,6,FALSE)</f>
        <v>#N/A</v>
      </c>
      <c r="AE142" t="e">
        <f>VLOOKUP($A142,AssignmentMatrix!$P$3:$Y$82,7,FALSE)</f>
        <v>#N/A</v>
      </c>
      <c r="AF142" t="e">
        <f>VLOOKUP($A142,AssignmentMatrix!$P$3:$Y$82,8,FALSE)</f>
        <v>#N/A</v>
      </c>
      <c r="AG142" t="e">
        <f>VLOOKUP($A142,AssignmentMatrix!$P$3:$Y$82,9,FALSE)</f>
        <v>#N/A</v>
      </c>
      <c r="AH142" t="e">
        <f>VLOOKUP($A142,AssignmentMatrix!$P$3:$Y$82,10,FALSE)</f>
        <v>#N/A</v>
      </c>
      <c r="AI142" t="e">
        <f>VLOOKUP($A142,AssignmentMatrix!$P$3:$Z$82,11,FALSE)</f>
        <v>#N/A</v>
      </c>
      <c r="AJ142" t="e">
        <f>VLOOKUP($A142,AssignmentMatrix!$P$3:$AB$82,12,FALSE)</f>
        <v>#N/A</v>
      </c>
    </row>
    <row r="143" spans="1:36" x14ac:dyDescent="0.35">
      <c r="A143" t="s">
        <v>138</v>
      </c>
      <c r="B143" t="e">
        <f>VLOOKUP($A143,'CCR2004'!$A$8:$E$100,3,FALSE)</f>
        <v>#N/A</v>
      </c>
      <c r="C143" t="e">
        <f>VLOOKUP($A143,'CCR2005'!$A$8:$E$100,3,FALSE)</f>
        <v>#N/A</v>
      </c>
      <c r="D143" t="e">
        <f>VLOOKUP($A143,'CCR2006'!$A$8:$E$100,3,FALSE)</f>
        <v>#N/A</v>
      </c>
      <c r="E143" t="e">
        <f>VLOOKUP($A143,'CCR2007'!$A$8:$E$100,3,FALSE)</f>
        <v>#N/A</v>
      </c>
      <c r="F143" t="e">
        <f>VLOOKUP($A143,'CCR2010'!$A$8:$E$100,3,FALSE)</f>
        <v>#N/A</v>
      </c>
      <c r="G143">
        <f>VLOOKUP($A143,'CCR2011'!$A$8:$E$100,3,FALSE)</f>
        <v>0.48399967857142856</v>
      </c>
      <c r="H143" t="e">
        <f>VLOOKUP($A143,'CCR2012'!$A$8:$E$100,3,FALSE)</f>
        <v>#N/A</v>
      </c>
      <c r="J143" t="e">
        <f>VLOOKUP($A143,'CCR2004'!$A$8:$E$100,4,FALSE)</f>
        <v>#N/A</v>
      </c>
      <c r="K143" t="e">
        <f>VLOOKUP($A143,'CCR2005'!$A$8:$E$100,4,FALSE)</f>
        <v>#N/A</v>
      </c>
      <c r="L143" t="e">
        <f>VLOOKUP($A143,'CCR2006'!$A$8:$E$100,4,FALSE)</f>
        <v>#N/A</v>
      </c>
      <c r="M143" t="e">
        <f>VLOOKUP($A143,'CCR2007'!$A$8:$E$100,4,FALSE)</f>
        <v>#N/A</v>
      </c>
      <c r="N143" t="e">
        <f>VLOOKUP($A143,'CCR2010'!$A$8:$E$100,4,FALSE)</f>
        <v>#N/A</v>
      </c>
      <c r="O143">
        <f>VLOOKUP($A143,'CCR2011'!$A$8:$E$100,4,FALSE)</f>
        <v>0.35059500000000005</v>
      </c>
      <c r="P143" t="e">
        <f>VLOOKUP($A143,'CCR2012'!$A$8:$E$100,4,FALSE)</f>
        <v>#N/A</v>
      </c>
      <c r="R143" t="e">
        <f>VLOOKUP($A143,'CCR2004'!$A$8:$E$100,5,FALSE)</f>
        <v>#N/A</v>
      </c>
      <c r="S143" t="e">
        <f>VLOOKUP($A143,'CCR2005'!$A$8:$E$100,5,FALSE)</f>
        <v>#N/A</v>
      </c>
      <c r="T143" t="e">
        <f>VLOOKUP($A143,'CCR2006'!$A$8:$E$100,5,FALSE)</f>
        <v>#N/A</v>
      </c>
      <c r="U143" t="e">
        <f>VLOOKUP($A143,'CCR2007'!$A$8:$E$100,5,FALSE)</f>
        <v>#N/A</v>
      </c>
      <c r="V143" t="e">
        <f>VLOOKUP($A143,'CCR2010'!$A$8:$E$100,5,FALSE)</f>
        <v>#N/A</v>
      </c>
      <c r="W143">
        <f>VLOOKUP($A143,'CCR2011'!$A$8:$E$100,5,FALSE)</f>
        <v>0.30464285714285716</v>
      </c>
      <c r="X143" t="e">
        <f>VLOOKUP($A143,'CCR2012'!$A$8:$E$100,5,FALSE)</f>
        <v>#N/A</v>
      </c>
      <c r="Z143" t="str">
        <f>VLOOKUP($A143,AssignmentMatrix!$P$3:$Y$82,2,FALSE)</f>
        <v>..</v>
      </c>
      <c r="AA143" t="str">
        <f>VLOOKUP($A143,AssignmentMatrix!$P$3:$Y$82,3,FALSE)</f>
        <v>..</v>
      </c>
      <c r="AB143" t="str">
        <f>VLOOKUP($A143,AssignmentMatrix!$P$3:$Y$82,4,FALSE)</f>
        <v>..</v>
      </c>
      <c r="AC143" t="str">
        <f>VLOOKUP($A143,AssignmentMatrix!$P$3:$Y$82,5,FALSE)</f>
        <v>..</v>
      </c>
      <c r="AD143" t="str">
        <f>VLOOKUP($A143,AssignmentMatrix!$P$3:$Y$82,6,FALSE)</f>
        <v>..</v>
      </c>
      <c r="AE143" t="str">
        <f>VLOOKUP($A143,AssignmentMatrix!$P$3:$Y$82,7,FALSE)</f>
        <v>..</v>
      </c>
      <c r="AF143" t="str">
        <f>VLOOKUP($A143,AssignmentMatrix!$P$3:$Y$82,8,FALSE)</f>
        <v>..</v>
      </c>
      <c r="AG143">
        <f>VLOOKUP($A143,AssignmentMatrix!$P$3:$Y$82,9,FALSE)</f>
        <v>2011</v>
      </c>
      <c r="AH143">
        <f>VLOOKUP($A143,AssignmentMatrix!$P$3:$Y$82,10,FALSE)</f>
        <v>2011</v>
      </c>
      <c r="AI143">
        <f>VLOOKUP($A143,AssignmentMatrix!$P$3:$Z$82,11,FALSE)</f>
        <v>2011</v>
      </c>
      <c r="AJ143">
        <f>VLOOKUP($A143,AssignmentMatrix!$P$3:$AB$82,12,FALSE)</f>
        <v>2011</v>
      </c>
    </row>
    <row r="144" spans="1:36" x14ac:dyDescent="0.35">
      <c r="A144" t="s">
        <v>139</v>
      </c>
      <c r="B144" t="e">
        <f>VLOOKUP($A144,'CCR2004'!$A$8:$E$100,3,FALSE)</f>
        <v>#N/A</v>
      </c>
      <c r="C144" t="e">
        <f>VLOOKUP($A144,'CCR2005'!$A$8:$E$100,3,FALSE)</f>
        <v>#N/A</v>
      </c>
      <c r="D144" t="e">
        <f>VLOOKUP($A144,'CCR2006'!$A$8:$E$100,3,FALSE)</f>
        <v>#N/A</v>
      </c>
      <c r="E144" t="e">
        <f>VLOOKUP($A144,'CCR2007'!$A$8:$E$100,3,FALSE)</f>
        <v>#N/A</v>
      </c>
      <c r="F144" t="e">
        <f>VLOOKUP($A144,'CCR2010'!$A$8:$E$100,3,FALSE)</f>
        <v>#N/A</v>
      </c>
      <c r="G144" t="e">
        <f>VLOOKUP($A144,'CCR2011'!$A$8:$E$100,3,FALSE)</f>
        <v>#N/A</v>
      </c>
      <c r="H144" t="e">
        <f>VLOOKUP($A144,'CCR2012'!$A$8:$E$100,3,FALSE)</f>
        <v>#N/A</v>
      </c>
      <c r="J144" t="e">
        <f>VLOOKUP($A144,'CCR2004'!$A$8:$E$100,4,FALSE)</f>
        <v>#N/A</v>
      </c>
      <c r="K144" t="e">
        <f>VLOOKUP($A144,'CCR2005'!$A$8:$E$100,4,FALSE)</f>
        <v>#N/A</v>
      </c>
      <c r="L144" t="e">
        <f>VLOOKUP($A144,'CCR2006'!$A$8:$E$100,4,FALSE)</f>
        <v>#N/A</v>
      </c>
      <c r="M144" t="e">
        <f>VLOOKUP($A144,'CCR2007'!$A$8:$E$100,4,FALSE)</f>
        <v>#N/A</v>
      </c>
      <c r="N144" t="e">
        <f>VLOOKUP($A144,'CCR2010'!$A$8:$E$100,4,FALSE)</f>
        <v>#N/A</v>
      </c>
      <c r="O144" t="e">
        <f>VLOOKUP($A144,'CCR2011'!$A$8:$E$100,4,FALSE)</f>
        <v>#N/A</v>
      </c>
      <c r="P144" t="e">
        <f>VLOOKUP($A144,'CCR2012'!$A$8:$E$100,4,FALSE)</f>
        <v>#N/A</v>
      </c>
      <c r="R144" t="e">
        <f>VLOOKUP($A144,'CCR2004'!$A$8:$E$100,5,FALSE)</f>
        <v>#N/A</v>
      </c>
      <c r="S144" t="e">
        <f>VLOOKUP($A144,'CCR2005'!$A$8:$E$100,5,FALSE)</f>
        <v>#N/A</v>
      </c>
      <c r="T144" t="e">
        <f>VLOOKUP($A144,'CCR2006'!$A$8:$E$100,5,FALSE)</f>
        <v>#N/A</v>
      </c>
      <c r="U144" t="e">
        <f>VLOOKUP($A144,'CCR2007'!$A$8:$E$100,5,FALSE)</f>
        <v>#N/A</v>
      </c>
      <c r="V144" t="e">
        <f>VLOOKUP($A144,'CCR2010'!$A$8:$E$100,5,FALSE)</f>
        <v>#N/A</v>
      </c>
      <c r="W144" t="e">
        <f>VLOOKUP($A144,'CCR2011'!$A$8:$E$100,5,FALSE)</f>
        <v>#N/A</v>
      </c>
      <c r="X144" t="e">
        <f>VLOOKUP($A144,'CCR2012'!$A$8:$E$100,5,FALSE)</f>
        <v>#N/A</v>
      </c>
      <c r="Z144" t="e">
        <f>VLOOKUP($A144,AssignmentMatrix!$P$3:$Y$82,2,FALSE)</f>
        <v>#N/A</v>
      </c>
      <c r="AA144" t="e">
        <f>VLOOKUP($A144,AssignmentMatrix!$P$3:$Y$82,3,FALSE)</f>
        <v>#N/A</v>
      </c>
      <c r="AB144" t="e">
        <f>VLOOKUP($A144,AssignmentMatrix!$P$3:$Y$82,4,FALSE)</f>
        <v>#N/A</v>
      </c>
      <c r="AC144" t="e">
        <f>VLOOKUP($A144,AssignmentMatrix!$P$3:$Y$82,5,FALSE)</f>
        <v>#N/A</v>
      </c>
      <c r="AD144" t="e">
        <f>VLOOKUP($A144,AssignmentMatrix!$P$3:$Y$82,6,FALSE)</f>
        <v>#N/A</v>
      </c>
      <c r="AE144" t="e">
        <f>VLOOKUP($A144,AssignmentMatrix!$P$3:$Y$82,7,FALSE)</f>
        <v>#N/A</v>
      </c>
      <c r="AF144" t="e">
        <f>VLOOKUP($A144,AssignmentMatrix!$P$3:$Y$82,8,FALSE)</f>
        <v>#N/A</v>
      </c>
      <c r="AG144" t="e">
        <f>VLOOKUP($A144,AssignmentMatrix!$P$3:$Y$82,9,FALSE)</f>
        <v>#N/A</v>
      </c>
      <c r="AH144" t="e">
        <f>VLOOKUP($A144,AssignmentMatrix!$P$3:$Y$82,10,FALSE)</f>
        <v>#N/A</v>
      </c>
      <c r="AI144" t="e">
        <f>VLOOKUP($A144,AssignmentMatrix!$P$3:$Z$82,11,FALSE)</f>
        <v>#N/A</v>
      </c>
      <c r="AJ144" t="e">
        <f>VLOOKUP($A144,AssignmentMatrix!$P$3:$AB$82,12,FALSE)</f>
        <v>#N/A</v>
      </c>
    </row>
    <row r="145" spans="1:36" x14ac:dyDescent="0.35">
      <c r="A145" t="s">
        <v>140</v>
      </c>
      <c r="B145" t="e">
        <f>VLOOKUP($A145,'CCR2004'!$A$8:$E$100,3,FALSE)</f>
        <v>#N/A</v>
      </c>
      <c r="C145" t="e">
        <f>VLOOKUP($A145,'CCR2005'!$A$8:$E$100,3,FALSE)</f>
        <v>#N/A</v>
      </c>
      <c r="D145" t="e">
        <f>VLOOKUP($A145,'CCR2006'!$A$8:$E$100,3,FALSE)</f>
        <v>#N/A</v>
      </c>
      <c r="E145" t="e">
        <f>VLOOKUP($A145,'CCR2007'!$A$8:$E$100,3,FALSE)</f>
        <v>#N/A</v>
      </c>
      <c r="F145">
        <f>VLOOKUP($A145,'CCR2010'!$A$8:$E$100,3,FALSE)</f>
        <v>0.67954931972789123</v>
      </c>
      <c r="G145" t="e">
        <f>VLOOKUP($A145,'CCR2011'!$A$8:$E$100,3,FALSE)</f>
        <v>#N/A</v>
      </c>
      <c r="H145">
        <f>VLOOKUP($A145,'CCR2012'!$A$8:$E$100,3,FALSE)</f>
        <v>0.67653061224489797</v>
      </c>
      <c r="J145" t="e">
        <f>VLOOKUP($A145,'CCR2004'!$A$8:$E$100,4,FALSE)</f>
        <v>#N/A</v>
      </c>
      <c r="K145" t="e">
        <f>VLOOKUP($A145,'CCR2005'!$A$8:$E$100,4,FALSE)</f>
        <v>#N/A</v>
      </c>
      <c r="L145" t="e">
        <f>VLOOKUP($A145,'CCR2006'!$A$8:$E$100,4,FALSE)</f>
        <v>#N/A</v>
      </c>
      <c r="M145" t="e">
        <f>VLOOKUP($A145,'CCR2007'!$A$8:$E$100,4,FALSE)</f>
        <v>#N/A</v>
      </c>
      <c r="N145">
        <f>VLOOKUP($A145,'CCR2010'!$A$8:$E$100,4,FALSE)</f>
        <v>0.56190476190476191</v>
      </c>
      <c r="O145" t="e">
        <f>VLOOKUP($A145,'CCR2011'!$A$8:$E$100,4,FALSE)</f>
        <v>#N/A</v>
      </c>
      <c r="P145">
        <f>VLOOKUP($A145,'CCR2012'!$A$8:$E$100,4,FALSE)</f>
        <v>0.55000000000000004</v>
      </c>
      <c r="R145" t="e">
        <f>VLOOKUP($A145,'CCR2004'!$A$8:$E$100,5,FALSE)</f>
        <v>#N/A</v>
      </c>
      <c r="S145" t="e">
        <f>VLOOKUP($A145,'CCR2005'!$A$8:$E$100,5,FALSE)</f>
        <v>#N/A</v>
      </c>
      <c r="T145" t="e">
        <f>VLOOKUP($A145,'CCR2006'!$A$8:$E$100,5,FALSE)</f>
        <v>#N/A</v>
      </c>
      <c r="U145" t="e">
        <f>VLOOKUP($A145,'CCR2007'!$A$8:$E$100,5,FALSE)</f>
        <v>#N/A</v>
      </c>
      <c r="V145">
        <f>VLOOKUP($A145,'CCR2010'!$A$8:$E$100,5,FALSE)</f>
        <v>0.55059523809523814</v>
      </c>
      <c r="W145" t="e">
        <f>VLOOKUP($A145,'CCR2011'!$A$8:$E$100,5,FALSE)</f>
        <v>#N/A</v>
      </c>
      <c r="X145">
        <f>VLOOKUP($A145,'CCR2012'!$A$8:$E$100,5,FALSE)</f>
        <v>0.53869047619047616</v>
      </c>
      <c r="Z145" t="str">
        <f>VLOOKUP($A145,AssignmentMatrix!$P$3:$Y$82,2,FALSE)</f>
        <v>..</v>
      </c>
      <c r="AA145" t="str">
        <f>VLOOKUP($A145,AssignmentMatrix!$P$3:$Y$82,3,FALSE)</f>
        <v>..</v>
      </c>
      <c r="AB145" t="str">
        <f>VLOOKUP($A145,AssignmentMatrix!$P$3:$Y$82,4,FALSE)</f>
        <v>..</v>
      </c>
      <c r="AC145" t="str">
        <f>VLOOKUP($A145,AssignmentMatrix!$P$3:$Y$82,5,FALSE)</f>
        <v>..</v>
      </c>
      <c r="AD145" t="str">
        <f>VLOOKUP($A145,AssignmentMatrix!$P$3:$Y$82,6,FALSE)</f>
        <v>..</v>
      </c>
      <c r="AE145" t="str">
        <f>VLOOKUP($A145,AssignmentMatrix!$P$3:$Y$82,7,FALSE)</f>
        <v>..</v>
      </c>
      <c r="AF145">
        <f>VLOOKUP($A145,AssignmentMatrix!$P$3:$Y$82,8,FALSE)</f>
        <v>2010</v>
      </c>
      <c r="AG145">
        <f>VLOOKUP($A145,AssignmentMatrix!$P$3:$Y$82,9,FALSE)</f>
        <v>2012</v>
      </c>
      <c r="AH145">
        <f>VLOOKUP($A145,AssignmentMatrix!$P$3:$Y$82,10,FALSE)</f>
        <v>2012</v>
      </c>
      <c r="AI145">
        <f>VLOOKUP($A145,AssignmentMatrix!$P$3:$Z$82,11,FALSE)</f>
        <v>2012</v>
      </c>
      <c r="AJ145">
        <f>VLOOKUP($A145,AssignmentMatrix!$P$3:$AB$82,12,FALSE)</f>
        <v>2012</v>
      </c>
    </row>
    <row r="146" spans="1:36" x14ac:dyDescent="0.35">
      <c r="A146" t="s">
        <v>141</v>
      </c>
      <c r="B146" t="e">
        <f>VLOOKUP($A146,'CCR2004'!$A$8:$E$100,3,FALSE)</f>
        <v>#N/A</v>
      </c>
      <c r="C146" t="e">
        <f>VLOOKUP($A146,'CCR2005'!$A$8:$E$100,3,FALSE)</f>
        <v>#N/A</v>
      </c>
      <c r="D146" t="e">
        <f>VLOOKUP($A146,'CCR2006'!$A$8:$E$100,3,FALSE)</f>
        <v>#N/A</v>
      </c>
      <c r="E146" t="e">
        <f>VLOOKUP($A146,'CCR2007'!$A$8:$E$100,3,FALSE)</f>
        <v>#N/A</v>
      </c>
      <c r="F146" t="e">
        <f>VLOOKUP($A146,'CCR2010'!$A$8:$E$100,3,FALSE)</f>
        <v>#N/A</v>
      </c>
      <c r="G146" t="e">
        <f>VLOOKUP($A146,'CCR2011'!$A$8:$E$100,3,FALSE)</f>
        <v>#N/A</v>
      </c>
      <c r="H146" t="e">
        <f>VLOOKUP($A146,'CCR2012'!$A$8:$E$100,3,FALSE)</f>
        <v>#N/A</v>
      </c>
      <c r="J146" t="e">
        <f>VLOOKUP($A146,'CCR2004'!$A$8:$E$100,4,FALSE)</f>
        <v>#N/A</v>
      </c>
      <c r="K146" t="e">
        <f>VLOOKUP($A146,'CCR2005'!$A$8:$E$100,4,FALSE)</f>
        <v>#N/A</v>
      </c>
      <c r="L146" t="e">
        <f>VLOOKUP($A146,'CCR2006'!$A$8:$E$100,4,FALSE)</f>
        <v>#N/A</v>
      </c>
      <c r="M146" t="e">
        <f>VLOOKUP($A146,'CCR2007'!$A$8:$E$100,4,FALSE)</f>
        <v>#N/A</v>
      </c>
      <c r="N146" t="e">
        <f>VLOOKUP($A146,'CCR2010'!$A$8:$E$100,4,FALSE)</f>
        <v>#N/A</v>
      </c>
      <c r="O146" t="e">
        <f>VLOOKUP($A146,'CCR2011'!$A$8:$E$100,4,FALSE)</f>
        <v>#N/A</v>
      </c>
      <c r="P146" t="e">
        <f>VLOOKUP($A146,'CCR2012'!$A$8:$E$100,4,FALSE)</f>
        <v>#N/A</v>
      </c>
      <c r="R146" t="e">
        <f>VLOOKUP($A146,'CCR2004'!$A$8:$E$100,5,FALSE)</f>
        <v>#N/A</v>
      </c>
      <c r="S146" t="e">
        <f>VLOOKUP($A146,'CCR2005'!$A$8:$E$100,5,FALSE)</f>
        <v>#N/A</v>
      </c>
      <c r="T146" t="e">
        <f>VLOOKUP($A146,'CCR2006'!$A$8:$E$100,5,FALSE)</f>
        <v>#N/A</v>
      </c>
      <c r="U146" t="e">
        <f>VLOOKUP($A146,'CCR2007'!$A$8:$E$100,5,FALSE)</f>
        <v>#N/A</v>
      </c>
      <c r="V146" t="e">
        <f>VLOOKUP($A146,'CCR2010'!$A$8:$E$100,5,FALSE)</f>
        <v>#N/A</v>
      </c>
      <c r="W146" t="e">
        <f>VLOOKUP($A146,'CCR2011'!$A$8:$E$100,5,FALSE)</f>
        <v>#N/A</v>
      </c>
      <c r="X146" t="e">
        <f>VLOOKUP($A146,'CCR2012'!$A$8:$E$100,5,FALSE)</f>
        <v>#N/A</v>
      </c>
      <c r="Z146" t="e">
        <f>VLOOKUP($A146,AssignmentMatrix!$P$3:$Y$82,2,FALSE)</f>
        <v>#N/A</v>
      </c>
      <c r="AA146" t="e">
        <f>VLOOKUP($A146,AssignmentMatrix!$P$3:$Y$82,3,FALSE)</f>
        <v>#N/A</v>
      </c>
      <c r="AB146" t="e">
        <f>VLOOKUP($A146,AssignmentMatrix!$P$3:$Y$82,4,FALSE)</f>
        <v>#N/A</v>
      </c>
      <c r="AC146" t="e">
        <f>VLOOKUP($A146,AssignmentMatrix!$P$3:$Y$82,5,FALSE)</f>
        <v>#N/A</v>
      </c>
      <c r="AD146" t="e">
        <f>VLOOKUP($A146,AssignmentMatrix!$P$3:$Y$82,6,FALSE)</f>
        <v>#N/A</v>
      </c>
      <c r="AE146" t="e">
        <f>VLOOKUP($A146,AssignmentMatrix!$P$3:$Y$82,7,FALSE)</f>
        <v>#N/A</v>
      </c>
      <c r="AF146" t="e">
        <f>VLOOKUP($A146,AssignmentMatrix!$P$3:$Y$82,8,FALSE)</f>
        <v>#N/A</v>
      </c>
      <c r="AG146" t="e">
        <f>VLOOKUP($A146,AssignmentMatrix!$P$3:$Y$82,9,FALSE)</f>
        <v>#N/A</v>
      </c>
      <c r="AH146" t="e">
        <f>VLOOKUP($A146,AssignmentMatrix!$P$3:$Y$82,10,FALSE)</f>
        <v>#N/A</v>
      </c>
      <c r="AI146" t="e">
        <f>VLOOKUP($A146,AssignmentMatrix!$P$3:$Z$82,11,FALSE)</f>
        <v>#N/A</v>
      </c>
      <c r="AJ146" t="e">
        <f>VLOOKUP($A146,AssignmentMatrix!$P$3:$AB$82,12,FALSE)</f>
        <v>#N/A</v>
      </c>
    </row>
    <row r="147" spans="1:36" x14ac:dyDescent="0.35">
      <c r="A147" t="s">
        <v>142</v>
      </c>
      <c r="B147" t="e">
        <f>VLOOKUP($A147,'CCR2004'!$A$8:$E$100,3,FALSE)</f>
        <v>#N/A</v>
      </c>
      <c r="C147" t="e">
        <f>VLOOKUP($A147,'CCR2005'!$A$8:$E$100,3,FALSE)</f>
        <v>#N/A</v>
      </c>
      <c r="D147" t="e">
        <f>VLOOKUP($A147,'CCR2006'!$A$8:$E$100,3,FALSE)</f>
        <v>#N/A</v>
      </c>
      <c r="E147" t="e">
        <f>VLOOKUP($A147,'CCR2007'!$A$8:$E$100,3,FALSE)</f>
        <v>#N/A</v>
      </c>
      <c r="F147" t="e">
        <f>VLOOKUP($A147,'CCR2010'!$A$8:$E$100,3,FALSE)</f>
        <v>#N/A</v>
      </c>
      <c r="G147" t="e">
        <f>VLOOKUP($A147,'CCR2011'!$A$8:$E$100,3,FALSE)</f>
        <v>#N/A</v>
      </c>
      <c r="H147" t="e">
        <f>VLOOKUP($A147,'CCR2012'!$A$8:$E$100,3,FALSE)</f>
        <v>#N/A</v>
      </c>
      <c r="J147" t="e">
        <f>VLOOKUP($A147,'CCR2004'!$A$8:$E$100,4,FALSE)</f>
        <v>#N/A</v>
      </c>
      <c r="K147" t="e">
        <f>VLOOKUP($A147,'CCR2005'!$A$8:$E$100,4,FALSE)</f>
        <v>#N/A</v>
      </c>
      <c r="L147" t="e">
        <f>VLOOKUP($A147,'CCR2006'!$A$8:$E$100,4,FALSE)</f>
        <v>#N/A</v>
      </c>
      <c r="M147" t="e">
        <f>VLOOKUP($A147,'CCR2007'!$A$8:$E$100,4,FALSE)</f>
        <v>#N/A</v>
      </c>
      <c r="N147" t="e">
        <f>VLOOKUP($A147,'CCR2010'!$A$8:$E$100,4,FALSE)</f>
        <v>#N/A</v>
      </c>
      <c r="O147" t="e">
        <f>VLOOKUP($A147,'CCR2011'!$A$8:$E$100,4,FALSE)</f>
        <v>#N/A</v>
      </c>
      <c r="P147" t="e">
        <f>VLOOKUP($A147,'CCR2012'!$A$8:$E$100,4,FALSE)</f>
        <v>#N/A</v>
      </c>
      <c r="R147" t="e">
        <f>VLOOKUP($A147,'CCR2004'!$A$8:$E$100,5,FALSE)</f>
        <v>#N/A</v>
      </c>
      <c r="S147" t="e">
        <f>VLOOKUP($A147,'CCR2005'!$A$8:$E$100,5,FALSE)</f>
        <v>#N/A</v>
      </c>
      <c r="T147" t="e">
        <f>VLOOKUP($A147,'CCR2006'!$A$8:$E$100,5,FALSE)</f>
        <v>#N/A</v>
      </c>
      <c r="U147" t="e">
        <f>VLOOKUP($A147,'CCR2007'!$A$8:$E$100,5,FALSE)</f>
        <v>#N/A</v>
      </c>
      <c r="V147" t="e">
        <f>VLOOKUP($A147,'CCR2010'!$A$8:$E$100,5,FALSE)</f>
        <v>#N/A</v>
      </c>
      <c r="W147" t="e">
        <f>VLOOKUP($A147,'CCR2011'!$A$8:$E$100,5,FALSE)</f>
        <v>#N/A</v>
      </c>
      <c r="X147" t="e">
        <f>VLOOKUP($A147,'CCR2012'!$A$8:$E$100,5,FALSE)</f>
        <v>#N/A</v>
      </c>
      <c r="Z147" t="e">
        <f>VLOOKUP($A147,AssignmentMatrix!$P$3:$Y$82,2,FALSE)</f>
        <v>#N/A</v>
      </c>
      <c r="AA147" t="e">
        <f>VLOOKUP($A147,AssignmentMatrix!$P$3:$Y$82,3,FALSE)</f>
        <v>#N/A</v>
      </c>
      <c r="AB147" t="e">
        <f>VLOOKUP($A147,AssignmentMatrix!$P$3:$Y$82,4,FALSE)</f>
        <v>#N/A</v>
      </c>
      <c r="AC147" t="e">
        <f>VLOOKUP($A147,AssignmentMatrix!$P$3:$Y$82,5,FALSE)</f>
        <v>#N/A</v>
      </c>
      <c r="AD147" t="e">
        <f>VLOOKUP($A147,AssignmentMatrix!$P$3:$Y$82,6,FALSE)</f>
        <v>#N/A</v>
      </c>
      <c r="AE147" t="e">
        <f>VLOOKUP($A147,AssignmentMatrix!$P$3:$Y$82,7,FALSE)</f>
        <v>#N/A</v>
      </c>
      <c r="AF147" t="e">
        <f>VLOOKUP($A147,AssignmentMatrix!$P$3:$Y$82,8,FALSE)</f>
        <v>#N/A</v>
      </c>
      <c r="AG147" t="e">
        <f>VLOOKUP($A147,AssignmentMatrix!$P$3:$Y$82,9,FALSE)</f>
        <v>#N/A</v>
      </c>
      <c r="AH147" t="e">
        <f>VLOOKUP($A147,AssignmentMatrix!$P$3:$Y$82,10,FALSE)</f>
        <v>#N/A</v>
      </c>
      <c r="AI147" t="e">
        <f>VLOOKUP($A147,AssignmentMatrix!$P$3:$Z$82,11,FALSE)</f>
        <v>#N/A</v>
      </c>
      <c r="AJ147" t="e">
        <f>VLOOKUP($A147,AssignmentMatrix!$P$3:$AB$82,12,FALSE)</f>
        <v>#N/A</v>
      </c>
    </row>
    <row r="148" spans="1:36" x14ac:dyDescent="0.35">
      <c r="A148" t="s">
        <v>143</v>
      </c>
      <c r="B148" t="e">
        <f>VLOOKUP($A148,'CCR2004'!$A$8:$E$100,3,FALSE)</f>
        <v>#N/A</v>
      </c>
      <c r="C148" t="e">
        <f>VLOOKUP($A148,'CCR2005'!$A$8:$E$100,3,FALSE)</f>
        <v>#N/A</v>
      </c>
      <c r="D148" t="e">
        <f>VLOOKUP($A148,'CCR2006'!$A$8:$E$100,3,FALSE)</f>
        <v>#N/A</v>
      </c>
      <c r="E148" t="e">
        <f>VLOOKUP($A148,'CCR2007'!$A$8:$E$100,3,FALSE)</f>
        <v>#N/A</v>
      </c>
      <c r="F148" t="e">
        <f>VLOOKUP($A148,'CCR2010'!$A$8:$E$100,3,FALSE)</f>
        <v>#N/A</v>
      </c>
      <c r="G148">
        <f>VLOOKUP($A148,'CCR2011'!$A$8:$E$100,3,FALSE)</f>
        <v>0.69285714285714284</v>
      </c>
      <c r="H148" t="e">
        <f>VLOOKUP($A148,'CCR2012'!$A$8:$E$100,3,FALSE)</f>
        <v>#N/A</v>
      </c>
      <c r="J148" t="e">
        <f>VLOOKUP($A148,'CCR2004'!$A$8:$E$100,4,FALSE)</f>
        <v>#N/A</v>
      </c>
      <c r="K148" t="e">
        <f>VLOOKUP($A148,'CCR2005'!$A$8:$E$100,4,FALSE)</f>
        <v>#N/A</v>
      </c>
      <c r="L148" t="e">
        <f>VLOOKUP($A148,'CCR2006'!$A$8:$E$100,4,FALSE)</f>
        <v>#N/A</v>
      </c>
      <c r="M148" t="e">
        <f>VLOOKUP($A148,'CCR2007'!$A$8:$E$100,4,FALSE)</f>
        <v>#N/A</v>
      </c>
      <c r="N148" t="e">
        <f>VLOOKUP($A148,'CCR2010'!$A$8:$E$100,4,FALSE)</f>
        <v>#N/A</v>
      </c>
      <c r="O148">
        <f>VLOOKUP($A148,'CCR2011'!$A$8:$E$100,4,FALSE)</f>
        <v>0.42321428571428571</v>
      </c>
      <c r="P148" t="e">
        <f>VLOOKUP($A148,'CCR2012'!$A$8:$E$100,4,FALSE)</f>
        <v>#N/A</v>
      </c>
      <c r="R148" t="e">
        <f>VLOOKUP($A148,'CCR2004'!$A$8:$E$100,5,FALSE)</f>
        <v>#N/A</v>
      </c>
      <c r="S148" t="e">
        <f>VLOOKUP($A148,'CCR2005'!$A$8:$E$100,5,FALSE)</f>
        <v>#N/A</v>
      </c>
      <c r="T148" t="e">
        <f>VLOOKUP($A148,'CCR2006'!$A$8:$E$100,5,FALSE)</f>
        <v>#N/A</v>
      </c>
      <c r="U148" t="e">
        <f>VLOOKUP($A148,'CCR2007'!$A$8:$E$100,5,FALSE)</f>
        <v>#N/A</v>
      </c>
      <c r="V148" t="e">
        <f>VLOOKUP($A148,'CCR2010'!$A$8:$E$100,5,FALSE)</f>
        <v>#N/A</v>
      </c>
      <c r="W148">
        <f>VLOOKUP($A148,'CCR2011'!$A$8:$E$100,5,FALSE)</f>
        <v>0.49178571428571427</v>
      </c>
      <c r="X148" t="e">
        <f>VLOOKUP($A148,'CCR2012'!$A$8:$E$100,5,FALSE)</f>
        <v>#N/A</v>
      </c>
      <c r="Z148" t="str">
        <f>VLOOKUP($A148,AssignmentMatrix!$P$3:$Y$82,2,FALSE)</f>
        <v>..</v>
      </c>
      <c r="AA148" t="str">
        <f>VLOOKUP($A148,AssignmentMatrix!$P$3:$Y$82,3,FALSE)</f>
        <v>..</v>
      </c>
      <c r="AB148" t="str">
        <f>VLOOKUP($A148,AssignmentMatrix!$P$3:$Y$82,4,FALSE)</f>
        <v>..</v>
      </c>
      <c r="AC148" t="str">
        <f>VLOOKUP($A148,AssignmentMatrix!$P$3:$Y$82,5,FALSE)</f>
        <v>..</v>
      </c>
      <c r="AD148" t="str">
        <f>VLOOKUP($A148,AssignmentMatrix!$P$3:$Y$82,6,FALSE)</f>
        <v>..</v>
      </c>
      <c r="AE148" t="str">
        <f>VLOOKUP($A148,AssignmentMatrix!$P$3:$Y$82,7,FALSE)</f>
        <v>..</v>
      </c>
      <c r="AF148" t="str">
        <f>VLOOKUP($A148,AssignmentMatrix!$P$3:$Y$82,8,FALSE)</f>
        <v>..</v>
      </c>
      <c r="AG148">
        <f>VLOOKUP($A148,AssignmentMatrix!$P$3:$Y$82,9,FALSE)</f>
        <v>2011</v>
      </c>
      <c r="AH148">
        <f>VLOOKUP($A148,AssignmentMatrix!$P$3:$Y$82,10,FALSE)</f>
        <v>2011</v>
      </c>
      <c r="AI148">
        <f>VLOOKUP($A148,AssignmentMatrix!$P$3:$Z$82,11,FALSE)</f>
        <v>2011</v>
      </c>
      <c r="AJ148">
        <f>VLOOKUP($A148,AssignmentMatrix!$P$3:$AB$82,12,FALSE)</f>
        <v>2011</v>
      </c>
    </row>
    <row r="149" spans="1:36" x14ac:dyDescent="0.35">
      <c r="A149" t="s">
        <v>144</v>
      </c>
      <c r="B149" t="e">
        <f>VLOOKUP($A149,'CCR2004'!$A$8:$E$100,3,FALSE)</f>
        <v>#N/A</v>
      </c>
      <c r="C149" t="e">
        <f>VLOOKUP($A149,'CCR2005'!$A$8:$E$100,3,FALSE)</f>
        <v>#N/A</v>
      </c>
      <c r="D149" t="e">
        <f>VLOOKUP($A149,'CCR2006'!$A$8:$E$100,3,FALSE)</f>
        <v>#N/A</v>
      </c>
      <c r="E149" t="e">
        <f>VLOOKUP($A149,'CCR2007'!$A$8:$E$100,3,FALSE)</f>
        <v>#N/A</v>
      </c>
      <c r="F149" t="e">
        <f>VLOOKUP($A149,'CCR2010'!$A$8:$E$100,3,FALSE)</f>
        <v>#N/A</v>
      </c>
      <c r="G149" t="e">
        <f>VLOOKUP($A149,'CCR2011'!$A$8:$E$100,3,FALSE)</f>
        <v>#N/A</v>
      </c>
      <c r="H149" t="e">
        <f>VLOOKUP($A149,'CCR2012'!$A$8:$E$100,3,FALSE)</f>
        <v>#N/A</v>
      </c>
      <c r="J149" t="e">
        <f>VLOOKUP($A149,'CCR2004'!$A$8:$E$100,4,FALSE)</f>
        <v>#N/A</v>
      </c>
      <c r="K149" t="e">
        <f>VLOOKUP($A149,'CCR2005'!$A$8:$E$100,4,FALSE)</f>
        <v>#N/A</v>
      </c>
      <c r="L149" t="e">
        <f>VLOOKUP($A149,'CCR2006'!$A$8:$E$100,4,FALSE)</f>
        <v>#N/A</v>
      </c>
      <c r="M149" t="e">
        <f>VLOOKUP($A149,'CCR2007'!$A$8:$E$100,4,FALSE)</f>
        <v>#N/A</v>
      </c>
      <c r="N149" t="e">
        <f>VLOOKUP($A149,'CCR2010'!$A$8:$E$100,4,FALSE)</f>
        <v>#N/A</v>
      </c>
      <c r="O149" t="e">
        <f>VLOOKUP($A149,'CCR2011'!$A$8:$E$100,4,FALSE)</f>
        <v>#N/A</v>
      </c>
      <c r="P149" t="e">
        <f>VLOOKUP($A149,'CCR2012'!$A$8:$E$100,4,FALSE)</f>
        <v>#N/A</v>
      </c>
      <c r="R149" t="e">
        <f>VLOOKUP($A149,'CCR2004'!$A$8:$E$100,5,FALSE)</f>
        <v>#N/A</v>
      </c>
      <c r="S149" t="e">
        <f>VLOOKUP($A149,'CCR2005'!$A$8:$E$100,5,FALSE)</f>
        <v>#N/A</v>
      </c>
      <c r="T149" t="e">
        <f>VLOOKUP($A149,'CCR2006'!$A$8:$E$100,5,FALSE)</f>
        <v>#N/A</v>
      </c>
      <c r="U149" t="e">
        <f>VLOOKUP($A149,'CCR2007'!$A$8:$E$100,5,FALSE)</f>
        <v>#N/A</v>
      </c>
      <c r="V149" t="e">
        <f>VLOOKUP($A149,'CCR2010'!$A$8:$E$100,5,FALSE)</f>
        <v>#N/A</v>
      </c>
      <c r="W149" t="e">
        <f>VLOOKUP($A149,'CCR2011'!$A$8:$E$100,5,FALSE)</f>
        <v>#N/A</v>
      </c>
      <c r="X149" t="e">
        <f>VLOOKUP($A149,'CCR2012'!$A$8:$E$100,5,FALSE)</f>
        <v>#N/A</v>
      </c>
      <c r="Z149" t="e">
        <f>VLOOKUP($A149,AssignmentMatrix!$P$3:$Y$82,2,FALSE)</f>
        <v>#N/A</v>
      </c>
      <c r="AA149" t="e">
        <f>VLOOKUP($A149,AssignmentMatrix!$P$3:$Y$82,3,FALSE)</f>
        <v>#N/A</v>
      </c>
      <c r="AB149" t="e">
        <f>VLOOKUP($A149,AssignmentMatrix!$P$3:$Y$82,4,FALSE)</f>
        <v>#N/A</v>
      </c>
      <c r="AC149" t="e">
        <f>VLOOKUP($A149,AssignmentMatrix!$P$3:$Y$82,5,FALSE)</f>
        <v>#N/A</v>
      </c>
      <c r="AD149" t="e">
        <f>VLOOKUP($A149,AssignmentMatrix!$P$3:$Y$82,6,FALSE)</f>
        <v>#N/A</v>
      </c>
      <c r="AE149" t="e">
        <f>VLOOKUP($A149,AssignmentMatrix!$P$3:$Y$82,7,FALSE)</f>
        <v>#N/A</v>
      </c>
      <c r="AF149" t="e">
        <f>VLOOKUP($A149,AssignmentMatrix!$P$3:$Y$82,8,FALSE)</f>
        <v>#N/A</v>
      </c>
      <c r="AG149" t="e">
        <f>VLOOKUP($A149,AssignmentMatrix!$P$3:$Y$82,9,FALSE)</f>
        <v>#N/A</v>
      </c>
      <c r="AH149" t="e">
        <f>VLOOKUP($A149,AssignmentMatrix!$P$3:$Y$82,10,FALSE)</f>
        <v>#N/A</v>
      </c>
      <c r="AI149" t="e">
        <f>VLOOKUP($A149,AssignmentMatrix!$P$3:$Z$82,11,FALSE)</f>
        <v>#N/A</v>
      </c>
      <c r="AJ149" t="e">
        <f>VLOOKUP($A149,AssignmentMatrix!$P$3:$AB$82,12,FALSE)</f>
        <v>#N/A</v>
      </c>
    </row>
    <row r="150" spans="1:36" x14ac:dyDescent="0.35">
      <c r="A150" t="s">
        <v>145</v>
      </c>
      <c r="B150" t="e">
        <f>VLOOKUP($A150,'CCR2004'!$A$8:$E$100,3,FALSE)</f>
        <v>#N/A</v>
      </c>
      <c r="C150" t="e">
        <f>VLOOKUP($A150,'CCR2005'!$A$8:$E$100,3,FALSE)</f>
        <v>#N/A</v>
      </c>
      <c r="D150" t="e">
        <f>VLOOKUP($A150,'CCR2006'!$A$8:$E$100,3,FALSE)</f>
        <v>#N/A</v>
      </c>
      <c r="E150" t="e">
        <f>VLOOKUP($A150,'CCR2007'!$A$8:$E$100,3,FALSE)</f>
        <v>#N/A</v>
      </c>
      <c r="F150" t="e">
        <f>VLOOKUP($A150,'CCR2010'!$A$8:$E$100,3,FALSE)</f>
        <v>#N/A</v>
      </c>
      <c r="G150" t="e">
        <f>VLOOKUP($A150,'CCR2011'!$A$8:$E$100,3,FALSE)</f>
        <v>#N/A</v>
      </c>
      <c r="H150">
        <f>VLOOKUP($A150,'CCR2012'!$A$8:$E$100,3,FALSE)</f>
        <v>0.17057823129251698</v>
      </c>
      <c r="J150" t="e">
        <f>VLOOKUP($A150,'CCR2004'!$A$8:$E$100,4,FALSE)</f>
        <v>#N/A</v>
      </c>
      <c r="K150" t="e">
        <f>VLOOKUP($A150,'CCR2005'!$A$8:$E$100,4,FALSE)</f>
        <v>#N/A</v>
      </c>
      <c r="L150" t="e">
        <f>VLOOKUP($A150,'CCR2006'!$A$8:$E$100,4,FALSE)</f>
        <v>#N/A</v>
      </c>
      <c r="M150" t="e">
        <f>VLOOKUP($A150,'CCR2007'!$A$8:$E$100,4,FALSE)</f>
        <v>#N/A</v>
      </c>
      <c r="N150" t="e">
        <f>VLOOKUP($A150,'CCR2010'!$A$8:$E$100,4,FALSE)</f>
        <v>#N/A</v>
      </c>
      <c r="O150" t="e">
        <f>VLOOKUP($A150,'CCR2011'!$A$8:$E$100,4,FALSE)</f>
        <v>#N/A</v>
      </c>
      <c r="P150">
        <f>VLOOKUP($A150,'CCR2012'!$A$8:$E$100,4,FALSE)</f>
        <v>0.1363095238095238</v>
      </c>
      <c r="R150" t="e">
        <f>VLOOKUP($A150,'CCR2004'!$A$8:$E$100,5,FALSE)</f>
        <v>#N/A</v>
      </c>
      <c r="S150" t="e">
        <f>VLOOKUP($A150,'CCR2005'!$A$8:$E$100,5,FALSE)</f>
        <v>#N/A</v>
      </c>
      <c r="T150" t="e">
        <f>VLOOKUP($A150,'CCR2006'!$A$8:$E$100,5,FALSE)</f>
        <v>#N/A</v>
      </c>
      <c r="U150" t="e">
        <f>VLOOKUP($A150,'CCR2007'!$A$8:$E$100,5,FALSE)</f>
        <v>#N/A</v>
      </c>
      <c r="V150" t="e">
        <f>VLOOKUP($A150,'CCR2010'!$A$8:$E$100,5,FALSE)</f>
        <v>#N/A</v>
      </c>
      <c r="W150" t="e">
        <f>VLOOKUP($A150,'CCR2011'!$A$8:$E$100,5,FALSE)</f>
        <v>#N/A</v>
      </c>
      <c r="X150">
        <f>VLOOKUP($A150,'CCR2012'!$A$8:$E$100,5,FALSE)</f>
        <v>0.14285714285714285</v>
      </c>
      <c r="Z150" t="str">
        <f>VLOOKUP($A150,AssignmentMatrix!$P$3:$Y$82,2,FALSE)</f>
        <v>..</v>
      </c>
      <c r="AA150" t="str">
        <f>VLOOKUP($A150,AssignmentMatrix!$P$3:$Y$82,3,FALSE)</f>
        <v>..</v>
      </c>
      <c r="AB150" t="str">
        <f>VLOOKUP($A150,AssignmentMatrix!$P$3:$Y$82,4,FALSE)</f>
        <v>..</v>
      </c>
      <c r="AC150" t="str">
        <f>VLOOKUP($A150,AssignmentMatrix!$P$3:$Y$82,5,FALSE)</f>
        <v>..</v>
      </c>
      <c r="AD150" t="str">
        <f>VLOOKUP($A150,AssignmentMatrix!$P$3:$Y$82,6,FALSE)</f>
        <v>..</v>
      </c>
      <c r="AE150" t="str">
        <f>VLOOKUP($A150,AssignmentMatrix!$P$3:$Y$82,7,FALSE)</f>
        <v>..</v>
      </c>
      <c r="AF150" t="str">
        <f>VLOOKUP($A150,AssignmentMatrix!$P$3:$Y$82,8,FALSE)</f>
        <v>..</v>
      </c>
      <c r="AG150" t="str">
        <f>VLOOKUP($A150,AssignmentMatrix!$P$3:$Y$82,9,FALSE)</f>
        <v>..</v>
      </c>
      <c r="AH150">
        <f>VLOOKUP($A150,AssignmentMatrix!$P$3:$Y$82,10,FALSE)</f>
        <v>2012</v>
      </c>
      <c r="AI150">
        <f>VLOOKUP($A150,AssignmentMatrix!$P$3:$Z$82,11,FALSE)</f>
        <v>2012</v>
      </c>
      <c r="AJ150">
        <f>VLOOKUP($A150,AssignmentMatrix!$P$3:$AB$82,12,FALSE)</f>
        <v>2012</v>
      </c>
    </row>
    <row r="151" spans="1:36" x14ac:dyDescent="0.35">
      <c r="A151" t="s">
        <v>146</v>
      </c>
      <c r="B151" t="e">
        <f>VLOOKUP($A151,'CCR2004'!$A$8:$E$100,3,FALSE)</f>
        <v>#N/A</v>
      </c>
      <c r="C151" t="e">
        <f>VLOOKUP($A151,'CCR2005'!$A$8:$E$100,3,FALSE)</f>
        <v>#N/A</v>
      </c>
      <c r="D151" t="e">
        <f>VLOOKUP($A151,'CCR2006'!$A$8:$E$100,3,FALSE)</f>
        <v>#N/A</v>
      </c>
      <c r="E151" t="e">
        <f>VLOOKUP($A151,'CCR2007'!$A$8:$E$100,3,FALSE)</f>
        <v>#N/A</v>
      </c>
      <c r="F151" t="e">
        <f>VLOOKUP($A151,'CCR2010'!$A$8:$E$100,3,FALSE)</f>
        <v>#N/A</v>
      </c>
      <c r="G151" t="e">
        <f>VLOOKUP($A151,'CCR2011'!$A$8:$E$100,3,FALSE)</f>
        <v>#N/A</v>
      </c>
      <c r="H151" t="e">
        <f>VLOOKUP($A151,'CCR2012'!$A$8:$E$100,3,FALSE)</f>
        <v>#N/A</v>
      </c>
      <c r="J151" t="e">
        <f>VLOOKUP($A151,'CCR2004'!$A$8:$E$100,4,FALSE)</f>
        <v>#N/A</v>
      </c>
      <c r="K151" t="e">
        <f>VLOOKUP($A151,'CCR2005'!$A$8:$E$100,4,FALSE)</f>
        <v>#N/A</v>
      </c>
      <c r="L151" t="e">
        <f>VLOOKUP($A151,'CCR2006'!$A$8:$E$100,4,FALSE)</f>
        <v>#N/A</v>
      </c>
      <c r="M151" t="e">
        <f>VLOOKUP($A151,'CCR2007'!$A$8:$E$100,4,FALSE)</f>
        <v>#N/A</v>
      </c>
      <c r="N151" t="e">
        <f>VLOOKUP($A151,'CCR2010'!$A$8:$E$100,4,FALSE)</f>
        <v>#N/A</v>
      </c>
      <c r="O151" t="e">
        <f>VLOOKUP($A151,'CCR2011'!$A$8:$E$100,4,FALSE)</f>
        <v>#N/A</v>
      </c>
      <c r="P151" t="e">
        <f>VLOOKUP($A151,'CCR2012'!$A$8:$E$100,4,FALSE)</f>
        <v>#N/A</v>
      </c>
      <c r="R151" t="e">
        <f>VLOOKUP($A151,'CCR2004'!$A$8:$E$100,5,FALSE)</f>
        <v>#N/A</v>
      </c>
      <c r="S151" t="e">
        <f>VLOOKUP($A151,'CCR2005'!$A$8:$E$100,5,FALSE)</f>
        <v>#N/A</v>
      </c>
      <c r="T151" t="e">
        <f>VLOOKUP($A151,'CCR2006'!$A$8:$E$100,5,FALSE)</f>
        <v>#N/A</v>
      </c>
      <c r="U151" t="e">
        <f>VLOOKUP($A151,'CCR2007'!$A$8:$E$100,5,FALSE)</f>
        <v>#N/A</v>
      </c>
      <c r="V151" t="e">
        <f>VLOOKUP($A151,'CCR2010'!$A$8:$E$100,5,FALSE)</f>
        <v>#N/A</v>
      </c>
      <c r="W151" t="e">
        <f>VLOOKUP($A151,'CCR2011'!$A$8:$E$100,5,FALSE)</f>
        <v>#N/A</v>
      </c>
      <c r="X151" t="e">
        <f>VLOOKUP($A151,'CCR2012'!$A$8:$E$100,5,FALSE)</f>
        <v>#N/A</v>
      </c>
      <c r="Z151" t="e">
        <f>VLOOKUP($A151,AssignmentMatrix!$P$3:$Y$82,2,FALSE)</f>
        <v>#N/A</v>
      </c>
      <c r="AA151" t="e">
        <f>VLOOKUP($A151,AssignmentMatrix!$P$3:$Y$82,3,FALSE)</f>
        <v>#N/A</v>
      </c>
      <c r="AB151" t="e">
        <f>VLOOKUP($A151,AssignmentMatrix!$P$3:$Y$82,4,FALSE)</f>
        <v>#N/A</v>
      </c>
      <c r="AC151" t="e">
        <f>VLOOKUP($A151,AssignmentMatrix!$P$3:$Y$82,5,FALSE)</f>
        <v>#N/A</v>
      </c>
      <c r="AD151" t="e">
        <f>VLOOKUP($A151,AssignmentMatrix!$P$3:$Y$82,6,FALSE)</f>
        <v>#N/A</v>
      </c>
      <c r="AE151" t="e">
        <f>VLOOKUP($A151,AssignmentMatrix!$P$3:$Y$82,7,FALSE)</f>
        <v>#N/A</v>
      </c>
      <c r="AF151" t="e">
        <f>VLOOKUP($A151,AssignmentMatrix!$P$3:$Y$82,8,FALSE)</f>
        <v>#N/A</v>
      </c>
      <c r="AG151" t="e">
        <f>VLOOKUP($A151,AssignmentMatrix!$P$3:$Y$82,9,FALSE)</f>
        <v>#N/A</v>
      </c>
      <c r="AH151" t="e">
        <f>VLOOKUP($A151,AssignmentMatrix!$P$3:$Y$82,10,FALSE)</f>
        <v>#N/A</v>
      </c>
      <c r="AI151" t="e">
        <f>VLOOKUP($A151,AssignmentMatrix!$P$3:$Z$82,11,FALSE)</f>
        <v>#N/A</v>
      </c>
      <c r="AJ151" t="e">
        <f>VLOOKUP($A151,AssignmentMatrix!$P$3:$AB$82,12,FALSE)</f>
        <v>#N/A</v>
      </c>
    </row>
    <row r="152" spans="1:36" x14ac:dyDescent="0.35">
      <c r="A152" s="19" t="s">
        <v>147</v>
      </c>
      <c r="B152" t="e">
        <f>VLOOKUP($A152,'CCR2004'!$A$8:$E$100,3,FALSE)</f>
        <v>#N/A</v>
      </c>
      <c r="C152" t="e">
        <f>VLOOKUP($A152,'CCR2005'!$A$8:$E$100,3,FALSE)</f>
        <v>#N/A</v>
      </c>
      <c r="D152" t="e">
        <f>VLOOKUP($A152,'CCR2006'!$A$8:$E$100,3,FALSE)</f>
        <v>#N/A</v>
      </c>
      <c r="E152" t="e">
        <f>VLOOKUP($A152,'CCR2007'!$A$8:$E$100,3,FALSE)</f>
        <v>#N/A</v>
      </c>
      <c r="F152" t="e">
        <f>VLOOKUP($A152,'CCR2010'!$A$8:$E$100,3,FALSE)</f>
        <v>#N/A</v>
      </c>
      <c r="G152" t="e">
        <f>VLOOKUP($A152,'CCR2011'!$A$8:$E$100,3,FALSE)</f>
        <v>#N/A</v>
      </c>
      <c r="H152" t="e">
        <f>VLOOKUP($A152,'CCR2012'!$A$8:$E$100,3,FALSE)</f>
        <v>#N/A</v>
      </c>
      <c r="J152" t="e">
        <f>VLOOKUP($A152,'CCR2004'!$A$8:$E$100,4,FALSE)</f>
        <v>#N/A</v>
      </c>
      <c r="K152" t="e">
        <f>VLOOKUP($A152,'CCR2005'!$A$8:$E$100,4,FALSE)</f>
        <v>#N/A</v>
      </c>
      <c r="L152" t="e">
        <f>VLOOKUP($A152,'CCR2006'!$A$8:$E$100,4,FALSE)</f>
        <v>#N/A</v>
      </c>
      <c r="M152" t="e">
        <f>VLOOKUP($A152,'CCR2007'!$A$8:$E$100,4,FALSE)</f>
        <v>#N/A</v>
      </c>
      <c r="N152" t="e">
        <f>VLOOKUP($A152,'CCR2010'!$A$8:$E$100,4,FALSE)</f>
        <v>#N/A</v>
      </c>
      <c r="O152" t="e">
        <f>VLOOKUP($A152,'CCR2011'!$A$8:$E$100,4,FALSE)</f>
        <v>#N/A</v>
      </c>
      <c r="P152" t="e">
        <f>VLOOKUP($A152,'CCR2012'!$A$8:$E$100,4,FALSE)</f>
        <v>#N/A</v>
      </c>
      <c r="R152" t="e">
        <f>VLOOKUP($A152,'CCR2004'!$A$8:$E$100,5,FALSE)</f>
        <v>#N/A</v>
      </c>
      <c r="S152" t="e">
        <f>VLOOKUP($A152,'CCR2005'!$A$8:$E$100,5,FALSE)</f>
        <v>#N/A</v>
      </c>
      <c r="T152" t="e">
        <f>VLOOKUP($A152,'CCR2006'!$A$8:$E$100,5,FALSE)</f>
        <v>#N/A</v>
      </c>
      <c r="U152" t="e">
        <f>VLOOKUP($A152,'CCR2007'!$A$8:$E$100,5,FALSE)</f>
        <v>#N/A</v>
      </c>
      <c r="V152" t="e">
        <f>VLOOKUP($A152,'CCR2010'!$A$8:$E$100,5,FALSE)</f>
        <v>#N/A</v>
      </c>
      <c r="W152" t="e">
        <f>VLOOKUP($A152,'CCR2011'!$A$8:$E$100,5,FALSE)</f>
        <v>#N/A</v>
      </c>
      <c r="X152" t="e">
        <f>VLOOKUP($A152,'CCR2012'!$A$8:$E$100,5,FALSE)</f>
        <v>#N/A</v>
      </c>
      <c r="Z152" t="e">
        <f>VLOOKUP($A152,AssignmentMatrix!$P$3:$Y$82,2,FALSE)</f>
        <v>#N/A</v>
      </c>
      <c r="AA152" t="e">
        <f>VLOOKUP($A152,AssignmentMatrix!$P$3:$Y$82,3,FALSE)</f>
        <v>#N/A</v>
      </c>
      <c r="AB152" t="e">
        <f>VLOOKUP($A152,AssignmentMatrix!$P$3:$Y$82,4,FALSE)</f>
        <v>#N/A</v>
      </c>
      <c r="AC152" t="e">
        <f>VLOOKUP($A152,AssignmentMatrix!$P$3:$Y$82,5,FALSE)</f>
        <v>#N/A</v>
      </c>
      <c r="AD152" t="e">
        <f>VLOOKUP($A152,AssignmentMatrix!$P$3:$Y$82,6,FALSE)</f>
        <v>#N/A</v>
      </c>
      <c r="AE152" t="e">
        <f>VLOOKUP($A152,AssignmentMatrix!$P$3:$Y$82,7,FALSE)</f>
        <v>#N/A</v>
      </c>
      <c r="AF152" t="e">
        <f>VLOOKUP($A152,AssignmentMatrix!$P$3:$Y$82,8,FALSE)</f>
        <v>#N/A</v>
      </c>
      <c r="AG152" t="e">
        <f>VLOOKUP($A152,AssignmentMatrix!$P$3:$Y$82,9,FALSE)</f>
        <v>#N/A</v>
      </c>
      <c r="AH152" t="e">
        <f>VLOOKUP($A152,AssignmentMatrix!$P$3:$Y$82,10,FALSE)</f>
        <v>#N/A</v>
      </c>
      <c r="AI152" t="e">
        <f>VLOOKUP($A152,AssignmentMatrix!$P$3:$Z$82,11,FALSE)</f>
        <v>#N/A</v>
      </c>
      <c r="AJ152" t="e">
        <f>VLOOKUP($A152,AssignmentMatrix!$P$3:$AB$82,12,FALSE)</f>
        <v>#N/A</v>
      </c>
    </row>
    <row r="153" spans="1:36" x14ac:dyDescent="0.35">
      <c r="A153" t="s">
        <v>148</v>
      </c>
      <c r="B153" t="e">
        <f>VLOOKUP($A153,'CCR2004'!$A$8:$E$100,3,FALSE)</f>
        <v>#N/A</v>
      </c>
      <c r="C153">
        <f>VLOOKUP($A153,'CCR2005'!$A$8:$E$100,3,FALSE)</f>
        <v>0.59523809523809512</v>
      </c>
      <c r="D153" t="e">
        <f>VLOOKUP($A153,'CCR2006'!$A$8:$E$100,3,FALSE)</f>
        <v>#N/A</v>
      </c>
      <c r="E153">
        <f>VLOOKUP($A153,'CCR2007'!$A$8:$E$100,3,FALSE)</f>
        <v>0.61849489795918355</v>
      </c>
      <c r="F153" t="e">
        <f>VLOOKUP($A153,'CCR2010'!$A$8:$E$100,3,FALSE)</f>
        <v>#N/A</v>
      </c>
      <c r="G153">
        <f>VLOOKUP($A153,'CCR2011'!$A$8:$E$100,3,FALSE)</f>
        <v>0.58950357142857146</v>
      </c>
      <c r="H153" t="e">
        <f>VLOOKUP($A153,'CCR2012'!$A$8:$E$100,3,FALSE)</f>
        <v>#N/A</v>
      </c>
      <c r="J153" t="e">
        <f>VLOOKUP($A153,'CCR2004'!$A$8:$E$100,4,FALSE)</f>
        <v>#N/A</v>
      </c>
      <c r="K153">
        <f>VLOOKUP($A153,'CCR2005'!$A$8:$E$100,4,FALSE)</f>
        <v>0.49047619047619051</v>
      </c>
      <c r="L153" t="e">
        <f>VLOOKUP($A153,'CCR2006'!$A$8:$E$100,4,FALSE)</f>
        <v>#N/A</v>
      </c>
      <c r="M153">
        <f>VLOOKUP($A153,'CCR2007'!$A$8:$E$100,4,FALSE)</f>
        <v>0.56000000000000005</v>
      </c>
      <c r="N153" t="e">
        <f>VLOOKUP($A153,'CCR2010'!$A$8:$E$100,4,FALSE)</f>
        <v>#N/A</v>
      </c>
      <c r="O153">
        <f>VLOOKUP($A153,'CCR2011'!$A$8:$E$100,4,FALSE)</f>
        <v>0.51367857142857143</v>
      </c>
      <c r="P153" t="e">
        <f>VLOOKUP($A153,'CCR2012'!$A$8:$E$100,4,FALSE)</f>
        <v>#N/A</v>
      </c>
      <c r="R153" t="e">
        <f>VLOOKUP($A153,'CCR2004'!$A$8:$E$100,5,FALSE)</f>
        <v>#N/A</v>
      </c>
      <c r="S153">
        <f>VLOOKUP($A153,'CCR2005'!$A$8:$E$100,5,FALSE)</f>
        <v>0.41130952380952379</v>
      </c>
      <c r="T153" t="e">
        <f>VLOOKUP($A153,'CCR2006'!$A$8:$E$100,5,FALSE)</f>
        <v>#N/A</v>
      </c>
      <c r="U153">
        <f>VLOOKUP($A153,'CCR2007'!$A$8:$E$100,5,FALSE)</f>
        <v>0.4609693877551021</v>
      </c>
      <c r="V153" t="e">
        <f>VLOOKUP($A153,'CCR2010'!$A$8:$E$100,5,FALSE)</f>
        <v>#N/A</v>
      </c>
      <c r="W153">
        <f>VLOOKUP($A153,'CCR2011'!$A$8:$E$100,5,FALSE)</f>
        <v>0.47153571428571434</v>
      </c>
      <c r="X153" t="e">
        <f>VLOOKUP($A153,'CCR2012'!$A$8:$E$100,5,FALSE)</f>
        <v>#N/A</v>
      </c>
      <c r="Z153" t="str">
        <f>VLOOKUP($A153,AssignmentMatrix!$P$3:$Y$82,2,FALSE)</f>
        <v>..</v>
      </c>
      <c r="AA153">
        <f>VLOOKUP($A153,AssignmentMatrix!$P$3:$Y$82,3,FALSE)</f>
        <v>2005</v>
      </c>
      <c r="AB153">
        <f>VLOOKUP($A153,AssignmentMatrix!$P$3:$Y$82,4,FALSE)</f>
        <v>2007</v>
      </c>
      <c r="AC153">
        <f>VLOOKUP($A153,AssignmentMatrix!$P$3:$Y$82,5,FALSE)</f>
        <v>2007</v>
      </c>
      <c r="AD153">
        <f>VLOOKUP($A153,AssignmentMatrix!$P$3:$Y$82,6,FALSE)</f>
        <v>2011</v>
      </c>
      <c r="AE153">
        <f>VLOOKUP($A153,AssignmentMatrix!$P$3:$Y$82,7,FALSE)</f>
        <v>2011</v>
      </c>
      <c r="AF153">
        <f>VLOOKUP($A153,AssignmentMatrix!$P$3:$Y$82,8,FALSE)</f>
        <v>2011</v>
      </c>
      <c r="AG153">
        <f>VLOOKUP($A153,AssignmentMatrix!$P$3:$Y$82,9,FALSE)</f>
        <v>2011</v>
      </c>
      <c r="AH153">
        <f>VLOOKUP($A153,AssignmentMatrix!$P$3:$Y$82,10,FALSE)</f>
        <v>2011</v>
      </c>
      <c r="AI153">
        <f>VLOOKUP($A153,AssignmentMatrix!$P$3:$Z$82,11,FALSE)</f>
        <v>2011</v>
      </c>
      <c r="AJ153">
        <f>VLOOKUP($A153,AssignmentMatrix!$P$3:$AB$82,12,FALSE)</f>
        <v>2011</v>
      </c>
    </row>
    <row r="154" spans="1:36" x14ac:dyDescent="0.35">
      <c r="A154" t="s">
        <v>149</v>
      </c>
      <c r="B154" t="e">
        <f>VLOOKUP($A154,'CCR2004'!$A$8:$E$100,3,FALSE)</f>
        <v>#N/A</v>
      </c>
      <c r="C154">
        <f>VLOOKUP($A154,'CCR2005'!$A$8:$E$100,3,FALSE)</f>
        <v>0.30119047619047618</v>
      </c>
      <c r="D154" t="e">
        <f>VLOOKUP($A154,'CCR2006'!$A$8:$E$100,3,FALSE)</f>
        <v>#N/A</v>
      </c>
      <c r="E154">
        <f>VLOOKUP($A154,'CCR2007'!$A$8:$E$100,3,FALSE)</f>
        <v>0.46480442176870751</v>
      </c>
      <c r="F154" t="e">
        <f>VLOOKUP($A154,'CCR2010'!$A$8:$E$100,3,FALSE)</f>
        <v>#N/A</v>
      </c>
      <c r="G154">
        <f>VLOOKUP($A154,'CCR2011'!$A$8:$E$100,3,FALSE)</f>
        <v>0.45183571428571428</v>
      </c>
      <c r="H154" t="e">
        <f>VLOOKUP($A154,'CCR2012'!$A$8:$E$100,3,FALSE)</f>
        <v>#N/A</v>
      </c>
      <c r="J154" t="e">
        <f>VLOOKUP($A154,'CCR2004'!$A$8:$E$100,4,FALSE)</f>
        <v>#N/A</v>
      </c>
      <c r="K154">
        <f>VLOOKUP($A154,'CCR2005'!$A$8:$E$100,4,FALSE)</f>
        <v>0.28214285714285714</v>
      </c>
      <c r="L154" t="e">
        <f>VLOOKUP($A154,'CCR2006'!$A$8:$E$100,4,FALSE)</f>
        <v>#N/A</v>
      </c>
      <c r="M154">
        <f>VLOOKUP($A154,'CCR2007'!$A$8:$E$100,4,FALSE)</f>
        <v>0.35809523809523813</v>
      </c>
      <c r="N154" t="e">
        <f>VLOOKUP($A154,'CCR2010'!$A$8:$E$100,4,FALSE)</f>
        <v>#N/A</v>
      </c>
      <c r="O154">
        <f>VLOOKUP($A154,'CCR2011'!$A$8:$E$100,4,FALSE)</f>
        <v>0.30714285714285711</v>
      </c>
      <c r="P154" t="e">
        <f>VLOOKUP($A154,'CCR2012'!$A$8:$E$100,4,FALSE)</f>
        <v>#N/A</v>
      </c>
      <c r="R154" t="e">
        <f>VLOOKUP($A154,'CCR2004'!$A$8:$E$100,5,FALSE)</f>
        <v>#N/A</v>
      </c>
      <c r="S154">
        <f>VLOOKUP($A154,'CCR2005'!$A$8:$E$100,5,FALSE)</f>
        <v>0.28214285714285714</v>
      </c>
      <c r="T154" t="e">
        <f>VLOOKUP($A154,'CCR2006'!$A$8:$E$100,5,FALSE)</f>
        <v>#N/A</v>
      </c>
      <c r="U154">
        <f>VLOOKUP($A154,'CCR2007'!$A$8:$E$100,5,FALSE)</f>
        <v>0.38188775510204082</v>
      </c>
      <c r="V154" t="e">
        <f>VLOOKUP($A154,'CCR2010'!$A$8:$E$100,5,FALSE)</f>
        <v>#N/A</v>
      </c>
      <c r="W154">
        <f>VLOOKUP($A154,'CCR2011'!$A$8:$E$100,5,FALSE)</f>
        <v>0.40297499999999997</v>
      </c>
      <c r="X154" t="e">
        <f>VLOOKUP($A154,'CCR2012'!$A$8:$E$100,5,FALSE)</f>
        <v>#N/A</v>
      </c>
      <c r="Z154" t="str">
        <f>VLOOKUP($A154,AssignmentMatrix!$P$3:$Y$82,2,FALSE)</f>
        <v>..</v>
      </c>
      <c r="AA154">
        <f>VLOOKUP($A154,AssignmentMatrix!$P$3:$Y$82,3,FALSE)</f>
        <v>2005</v>
      </c>
      <c r="AB154">
        <f>VLOOKUP($A154,AssignmentMatrix!$P$3:$Y$82,4,FALSE)</f>
        <v>2007</v>
      </c>
      <c r="AC154">
        <f>VLOOKUP($A154,AssignmentMatrix!$P$3:$Y$82,5,FALSE)</f>
        <v>2007</v>
      </c>
      <c r="AD154">
        <f>VLOOKUP($A154,AssignmentMatrix!$P$3:$Y$82,6,FALSE)</f>
        <v>2011</v>
      </c>
      <c r="AE154">
        <f>VLOOKUP($A154,AssignmentMatrix!$P$3:$Y$82,7,FALSE)</f>
        <v>2011</v>
      </c>
      <c r="AF154">
        <f>VLOOKUP($A154,AssignmentMatrix!$P$3:$Y$82,8,FALSE)</f>
        <v>2011</v>
      </c>
      <c r="AG154">
        <f>VLOOKUP($A154,AssignmentMatrix!$P$3:$Y$82,9,FALSE)</f>
        <v>2011</v>
      </c>
      <c r="AH154">
        <f>VLOOKUP($A154,AssignmentMatrix!$P$3:$Y$82,10,FALSE)</f>
        <v>2011</v>
      </c>
      <c r="AI154">
        <f>VLOOKUP($A154,AssignmentMatrix!$P$3:$Z$82,11,FALSE)</f>
        <v>2011</v>
      </c>
      <c r="AJ154">
        <f>VLOOKUP($A154,AssignmentMatrix!$P$3:$AB$82,12,FALSE)</f>
        <v>2011</v>
      </c>
    </row>
    <row r="155" spans="1:36" x14ac:dyDescent="0.35">
      <c r="A155" t="s">
        <v>150</v>
      </c>
      <c r="B155" t="e">
        <f>VLOOKUP($A155,'CCR2004'!$A$8:$E$100,3,FALSE)</f>
        <v>#N/A</v>
      </c>
      <c r="C155" t="e">
        <f>VLOOKUP($A155,'CCR2005'!$A$8:$E$100,3,FALSE)</f>
        <v>#N/A</v>
      </c>
      <c r="D155" t="e">
        <f>VLOOKUP($A155,'CCR2006'!$A$8:$E$100,3,FALSE)</f>
        <v>#N/A</v>
      </c>
      <c r="E155" t="e">
        <f>VLOOKUP($A155,'CCR2007'!$A$8:$E$100,3,FALSE)</f>
        <v>#N/A</v>
      </c>
      <c r="F155" t="e">
        <f>VLOOKUP($A155,'CCR2010'!$A$8:$E$100,3,FALSE)</f>
        <v>#N/A</v>
      </c>
      <c r="G155" t="e">
        <f>VLOOKUP($A155,'CCR2011'!$A$8:$E$100,3,FALSE)</f>
        <v>#N/A</v>
      </c>
      <c r="H155" t="e">
        <f>VLOOKUP($A155,'CCR2012'!$A$8:$E$100,3,FALSE)</f>
        <v>#N/A</v>
      </c>
      <c r="J155" t="e">
        <f>VLOOKUP($A155,'CCR2004'!$A$8:$E$100,4,FALSE)</f>
        <v>#N/A</v>
      </c>
      <c r="K155" t="e">
        <f>VLOOKUP($A155,'CCR2005'!$A$8:$E$100,4,FALSE)</f>
        <v>#N/A</v>
      </c>
      <c r="L155" t="e">
        <f>VLOOKUP($A155,'CCR2006'!$A$8:$E$100,4,FALSE)</f>
        <v>#N/A</v>
      </c>
      <c r="M155" t="e">
        <f>VLOOKUP($A155,'CCR2007'!$A$8:$E$100,4,FALSE)</f>
        <v>#N/A</v>
      </c>
      <c r="N155" t="e">
        <f>VLOOKUP($A155,'CCR2010'!$A$8:$E$100,4,FALSE)</f>
        <v>#N/A</v>
      </c>
      <c r="O155" t="e">
        <f>VLOOKUP($A155,'CCR2011'!$A$8:$E$100,4,FALSE)</f>
        <v>#N/A</v>
      </c>
      <c r="P155" t="e">
        <f>VLOOKUP($A155,'CCR2012'!$A$8:$E$100,4,FALSE)</f>
        <v>#N/A</v>
      </c>
      <c r="R155" t="e">
        <f>VLOOKUP($A155,'CCR2004'!$A$8:$E$100,5,FALSE)</f>
        <v>#N/A</v>
      </c>
      <c r="S155" t="e">
        <f>VLOOKUP($A155,'CCR2005'!$A$8:$E$100,5,FALSE)</f>
        <v>#N/A</v>
      </c>
      <c r="T155" t="e">
        <f>VLOOKUP($A155,'CCR2006'!$A$8:$E$100,5,FALSE)</f>
        <v>#N/A</v>
      </c>
      <c r="U155" t="e">
        <f>VLOOKUP($A155,'CCR2007'!$A$8:$E$100,5,FALSE)</f>
        <v>#N/A</v>
      </c>
      <c r="V155" t="e">
        <f>VLOOKUP($A155,'CCR2010'!$A$8:$E$100,5,FALSE)</f>
        <v>#N/A</v>
      </c>
      <c r="W155" t="e">
        <f>VLOOKUP($A155,'CCR2011'!$A$8:$E$100,5,FALSE)</f>
        <v>#N/A</v>
      </c>
      <c r="X155" t="e">
        <f>VLOOKUP($A155,'CCR2012'!$A$8:$E$100,5,FALSE)</f>
        <v>#N/A</v>
      </c>
      <c r="Z155" t="e">
        <f>VLOOKUP($A155,AssignmentMatrix!$P$3:$Y$82,2,FALSE)</f>
        <v>#N/A</v>
      </c>
      <c r="AA155" t="e">
        <f>VLOOKUP($A155,AssignmentMatrix!$P$3:$Y$82,3,FALSE)</f>
        <v>#N/A</v>
      </c>
      <c r="AB155" t="e">
        <f>VLOOKUP($A155,AssignmentMatrix!$P$3:$Y$82,4,FALSE)</f>
        <v>#N/A</v>
      </c>
      <c r="AC155" t="e">
        <f>VLOOKUP($A155,AssignmentMatrix!$P$3:$Y$82,5,FALSE)</f>
        <v>#N/A</v>
      </c>
      <c r="AD155" t="e">
        <f>VLOOKUP($A155,AssignmentMatrix!$P$3:$Y$82,6,FALSE)</f>
        <v>#N/A</v>
      </c>
      <c r="AE155" t="e">
        <f>VLOOKUP($A155,AssignmentMatrix!$P$3:$Y$82,7,FALSE)</f>
        <v>#N/A</v>
      </c>
      <c r="AF155" t="e">
        <f>VLOOKUP($A155,AssignmentMatrix!$P$3:$Y$82,8,FALSE)</f>
        <v>#N/A</v>
      </c>
      <c r="AG155" t="e">
        <f>VLOOKUP($A155,AssignmentMatrix!$P$3:$Y$82,9,FALSE)</f>
        <v>#N/A</v>
      </c>
      <c r="AH155" t="e">
        <f>VLOOKUP($A155,AssignmentMatrix!$P$3:$Y$82,10,FALSE)</f>
        <v>#N/A</v>
      </c>
      <c r="AI155" t="e">
        <f>VLOOKUP($A155,AssignmentMatrix!$P$3:$Z$82,11,FALSE)</f>
        <v>#N/A</v>
      </c>
      <c r="AJ155" t="e">
        <f>VLOOKUP($A155,AssignmentMatrix!$P$3:$AB$82,12,FALSE)</f>
        <v>#N/A</v>
      </c>
    </row>
    <row r="156" spans="1:36" x14ac:dyDescent="0.35">
      <c r="A156" t="s">
        <v>151</v>
      </c>
      <c r="B156" t="e">
        <f>VLOOKUP($A156,'CCR2004'!$A$8:$E$100,3,FALSE)</f>
        <v>#N/A</v>
      </c>
      <c r="C156" t="e">
        <f>VLOOKUP($A156,'CCR2005'!$A$8:$E$100,3,FALSE)</f>
        <v>#N/A</v>
      </c>
      <c r="D156" t="e">
        <f>VLOOKUP($A156,'CCR2006'!$A$8:$E$100,3,FALSE)</f>
        <v>#N/A</v>
      </c>
      <c r="E156" t="e">
        <f>VLOOKUP($A156,'CCR2007'!$A$8:$E$100,3,FALSE)</f>
        <v>#N/A</v>
      </c>
      <c r="F156" t="e">
        <f>VLOOKUP($A156,'CCR2010'!$A$8:$E$100,3,FALSE)</f>
        <v>#N/A</v>
      </c>
      <c r="G156" t="e">
        <f>VLOOKUP($A156,'CCR2011'!$A$8:$E$100,3,FALSE)</f>
        <v>#N/A</v>
      </c>
      <c r="H156" t="e">
        <f>VLOOKUP($A156,'CCR2012'!$A$8:$E$100,3,FALSE)</f>
        <v>#N/A</v>
      </c>
      <c r="J156" t="e">
        <f>VLOOKUP($A156,'CCR2004'!$A$8:$E$100,4,FALSE)</f>
        <v>#N/A</v>
      </c>
      <c r="K156" t="e">
        <f>VLOOKUP($A156,'CCR2005'!$A$8:$E$100,4,FALSE)</f>
        <v>#N/A</v>
      </c>
      <c r="L156" t="e">
        <f>VLOOKUP($A156,'CCR2006'!$A$8:$E$100,4,FALSE)</f>
        <v>#N/A</v>
      </c>
      <c r="M156" t="e">
        <f>VLOOKUP($A156,'CCR2007'!$A$8:$E$100,4,FALSE)</f>
        <v>#N/A</v>
      </c>
      <c r="N156" t="e">
        <f>VLOOKUP($A156,'CCR2010'!$A$8:$E$100,4,FALSE)</f>
        <v>#N/A</v>
      </c>
      <c r="O156" t="e">
        <f>VLOOKUP($A156,'CCR2011'!$A$8:$E$100,4,FALSE)</f>
        <v>#N/A</v>
      </c>
      <c r="P156" t="e">
        <f>VLOOKUP($A156,'CCR2012'!$A$8:$E$100,4,FALSE)</f>
        <v>#N/A</v>
      </c>
      <c r="R156" t="e">
        <f>VLOOKUP($A156,'CCR2004'!$A$8:$E$100,5,FALSE)</f>
        <v>#N/A</v>
      </c>
      <c r="S156" t="e">
        <f>VLOOKUP($A156,'CCR2005'!$A$8:$E$100,5,FALSE)</f>
        <v>#N/A</v>
      </c>
      <c r="T156" t="e">
        <f>VLOOKUP($A156,'CCR2006'!$A$8:$E$100,5,FALSE)</f>
        <v>#N/A</v>
      </c>
      <c r="U156" t="e">
        <f>VLOOKUP($A156,'CCR2007'!$A$8:$E$100,5,FALSE)</f>
        <v>#N/A</v>
      </c>
      <c r="V156" t="e">
        <f>VLOOKUP($A156,'CCR2010'!$A$8:$E$100,5,FALSE)</f>
        <v>#N/A</v>
      </c>
      <c r="W156" t="e">
        <f>VLOOKUP($A156,'CCR2011'!$A$8:$E$100,5,FALSE)</f>
        <v>#N/A</v>
      </c>
      <c r="X156" t="e">
        <f>VLOOKUP($A156,'CCR2012'!$A$8:$E$100,5,FALSE)</f>
        <v>#N/A</v>
      </c>
      <c r="Z156" t="e">
        <f>VLOOKUP($A156,AssignmentMatrix!$P$3:$Y$82,2,FALSE)</f>
        <v>#N/A</v>
      </c>
      <c r="AA156" t="e">
        <f>VLOOKUP($A156,AssignmentMatrix!$P$3:$Y$82,3,FALSE)</f>
        <v>#N/A</v>
      </c>
      <c r="AB156" t="e">
        <f>VLOOKUP($A156,AssignmentMatrix!$P$3:$Y$82,4,FALSE)</f>
        <v>#N/A</v>
      </c>
      <c r="AC156" t="e">
        <f>VLOOKUP($A156,AssignmentMatrix!$P$3:$Y$82,5,FALSE)</f>
        <v>#N/A</v>
      </c>
      <c r="AD156" t="e">
        <f>VLOOKUP($A156,AssignmentMatrix!$P$3:$Y$82,6,FALSE)</f>
        <v>#N/A</v>
      </c>
      <c r="AE156" t="e">
        <f>VLOOKUP($A156,AssignmentMatrix!$P$3:$Y$82,7,FALSE)</f>
        <v>#N/A</v>
      </c>
      <c r="AF156" t="e">
        <f>VLOOKUP($A156,AssignmentMatrix!$P$3:$Y$82,8,FALSE)</f>
        <v>#N/A</v>
      </c>
      <c r="AG156" t="e">
        <f>VLOOKUP($A156,AssignmentMatrix!$P$3:$Y$82,9,FALSE)</f>
        <v>#N/A</v>
      </c>
      <c r="AH156" t="e">
        <f>VLOOKUP($A156,AssignmentMatrix!$P$3:$Y$82,10,FALSE)</f>
        <v>#N/A</v>
      </c>
      <c r="AI156" t="e">
        <f>VLOOKUP($A156,AssignmentMatrix!$P$3:$Z$82,11,FALSE)</f>
        <v>#N/A</v>
      </c>
      <c r="AJ156" t="e">
        <f>VLOOKUP($A156,AssignmentMatrix!$P$3:$AB$82,12,FALSE)</f>
        <v>#N/A</v>
      </c>
    </row>
    <row r="157" spans="1:36" x14ac:dyDescent="0.35">
      <c r="A157" t="s">
        <v>152</v>
      </c>
      <c r="B157" t="e">
        <f>VLOOKUP($A157,'CCR2004'!$A$8:$E$100,3,FALSE)</f>
        <v>#N/A</v>
      </c>
      <c r="C157" t="e">
        <f>VLOOKUP($A157,'CCR2005'!$A$8:$E$100,3,FALSE)</f>
        <v>#N/A</v>
      </c>
      <c r="D157" t="e">
        <f>VLOOKUP($A157,'CCR2006'!$A$8:$E$100,3,FALSE)</f>
        <v>#N/A</v>
      </c>
      <c r="E157" t="e">
        <f>VLOOKUP($A157,'CCR2007'!$A$8:$E$100,3,FALSE)</f>
        <v>#N/A</v>
      </c>
      <c r="F157" t="e">
        <f>VLOOKUP($A157,'CCR2010'!$A$8:$E$100,3,FALSE)</f>
        <v>#N/A</v>
      </c>
      <c r="G157" t="e">
        <f>VLOOKUP($A157,'CCR2011'!$A$8:$E$100,3,FALSE)</f>
        <v>#N/A</v>
      </c>
      <c r="H157" t="e">
        <f>VLOOKUP($A157,'CCR2012'!$A$8:$E$100,3,FALSE)</f>
        <v>#N/A</v>
      </c>
      <c r="J157" t="e">
        <f>VLOOKUP($A157,'CCR2004'!$A$8:$E$100,4,FALSE)</f>
        <v>#N/A</v>
      </c>
      <c r="K157" t="e">
        <f>VLOOKUP($A157,'CCR2005'!$A$8:$E$100,4,FALSE)</f>
        <v>#N/A</v>
      </c>
      <c r="L157" t="e">
        <f>VLOOKUP($A157,'CCR2006'!$A$8:$E$100,4,FALSE)</f>
        <v>#N/A</v>
      </c>
      <c r="M157" t="e">
        <f>VLOOKUP($A157,'CCR2007'!$A$8:$E$100,4,FALSE)</f>
        <v>#N/A</v>
      </c>
      <c r="N157" t="e">
        <f>VLOOKUP($A157,'CCR2010'!$A$8:$E$100,4,FALSE)</f>
        <v>#N/A</v>
      </c>
      <c r="O157" t="e">
        <f>VLOOKUP($A157,'CCR2011'!$A$8:$E$100,4,FALSE)</f>
        <v>#N/A</v>
      </c>
      <c r="P157" t="e">
        <f>VLOOKUP($A157,'CCR2012'!$A$8:$E$100,4,FALSE)</f>
        <v>#N/A</v>
      </c>
      <c r="R157" t="e">
        <f>VLOOKUP($A157,'CCR2004'!$A$8:$E$100,5,FALSE)</f>
        <v>#N/A</v>
      </c>
      <c r="S157" t="e">
        <f>VLOOKUP($A157,'CCR2005'!$A$8:$E$100,5,FALSE)</f>
        <v>#N/A</v>
      </c>
      <c r="T157" t="e">
        <f>VLOOKUP($A157,'CCR2006'!$A$8:$E$100,5,FALSE)</f>
        <v>#N/A</v>
      </c>
      <c r="U157" t="e">
        <f>VLOOKUP($A157,'CCR2007'!$A$8:$E$100,5,FALSE)</f>
        <v>#N/A</v>
      </c>
      <c r="V157" t="e">
        <f>VLOOKUP($A157,'CCR2010'!$A$8:$E$100,5,FALSE)</f>
        <v>#N/A</v>
      </c>
      <c r="W157" t="e">
        <f>VLOOKUP($A157,'CCR2011'!$A$8:$E$100,5,FALSE)</f>
        <v>#N/A</v>
      </c>
      <c r="X157" t="e">
        <f>VLOOKUP($A157,'CCR2012'!$A$8:$E$100,5,FALSE)</f>
        <v>#N/A</v>
      </c>
      <c r="Z157" t="e">
        <f>VLOOKUP($A157,AssignmentMatrix!$P$3:$Y$82,2,FALSE)</f>
        <v>#N/A</v>
      </c>
      <c r="AA157" t="e">
        <f>VLOOKUP($A157,AssignmentMatrix!$P$3:$Y$82,3,FALSE)</f>
        <v>#N/A</v>
      </c>
      <c r="AB157" t="e">
        <f>VLOOKUP($A157,AssignmentMatrix!$P$3:$Y$82,4,FALSE)</f>
        <v>#N/A</v>
      </c>
      <c r="AC157" t="e">
        <f>VLOOKUP($A157,AssignmentMatrix!$P$3:$Y$82,5,FALSE)</f>
        <v>#N/A</v>
      </c>
      <c r="AD157" t="e">
        <f>VLOOKUP($A157,AssignmentMatrix!$P$3:$Y$82,6,FALSE)</f>
        <v>#N/A</v>
      </c>
      <c r="AE157" t="e">
        <f>VLOOKUP($A157,AssignmentMatrix!$P$3:$Y$82,7,FALSE)</f>
        <v>#N/A</v>
      </c>
      <c r="AF157" t="e">
        <f>VLOOKUP($A157,AssignmentMatrix!$P$3:$Y$82,8,FALSE)</f>
        <v>#N/A</v>
      </c>
      <c r="AG157" t="e">
        <f>VLOOKUP($A157,AssignmentMatrix!$P$3:$Y$82,9,FALSE)</f>
        <v>#N/A</v>
      </c>
      <c r="AH157" t="e">
        <f>VLOOKUP($A157,AssignmentMatrix!$P$3:$Y$82,10,FALSE)</f>
        <v>#N/A</v>
      </c>
      <c r="AI157" t="e">
        <f>VLOOKUP($A157,AssignmentMatrix!$P$3:$Z$82,11,FALSE)</f>
        <v>#N/A</v>
      </c>
      <c r="AJ157" t="e">
        <f>VLOOKUP($A157,AssignmentMatrix!$P$3:$AB$82,12,FALSE)</f>
        <v>#N/A</v>
      </c>
    </row>
    <row r="158" spans="1:36" x14ac:dyDescent="0.35">
      <c r="A158" t="s">
        <v>153</v>
      </c>
      <c r="B158" t="e">
        <f>VLOOKUP($A158,'CCR2004'!$A$8:$E$100,3,FALSE)</f>
        <v>#N/A</v>
      </c>
      <c r="C158" t="e">
        <f>VLOOKUP($A158,'CCR2005'!$A$8:$E$100,3,FALSE)</f>
        <v>#N/A</v>
      </c>
      <c r="D158">
        <f>VLOOKUP($A158,'CCR2006'!$A$8:$E$100,3,FALSE)</f>
        <v>0.66659863945578235</v>
      </c>
      <c r="E158" t="e">
        <f>VLOOKUP($A158,'CCR2007'!$A$8:$E$100,3,FALSE)</f>
        <v>#N/A</v>
      </c>
      <c r="F158">
        <f>VLOOKUP($A158,'CCR2010'!$A$8:$E$100,3,FALSE)</f>
        <v>0.6266581632653061</v>
      </c>
      <c r="G158" t="e">
        <f>VLOOKUP($A158,'CCR2011'!$A$8:$E$100,3,FALSE)</f>
        <v>#N/A</v>
      </c>
      <c r="H158">
        <f>VLOOKUP($A158,'CCR2012'!$A$8:$E$100,3,FALSE)</f>
        <v>0.55892857142857144</v>
      </c>
      <c r="J158" t="e">
        <f>VLOOKUP($A158,'CCR2004'!$A$8:$E$100,4,FALSE)</f>
        <v>#N/A</v>
      </c>
      <c r="K158" t="e">
        <f>VLOOKUP($A158,'CCR2005'!$A$8:$E$100,4,FALSE)</f>
        <v>#N/A</v>
      </c>
      <c r="L158">
        <f>VLOOKUP($A158,'CCR2006'!$A$8:$E$100,4,FALSE)</f>
        <v>0.6238095238095237</v>
      </c>
      <c r="M158" t="e">
        <f>VLOOKUP($A158,'CCR2007'!$A$8:$E$100,4,FALSE)</f>
        <v>#N/A</v>
      </c>
      <c r="N158">
        <f>VLOOKUP($A158,'CCR2010'!$A$8:$E$100,4,FALSE)</f>
        <v>0.58988095238095239</v>
      </c>
      <c r="O158" t="e">
        <f>VLOOKUP($A158,'CCR2011'!$A$8:$E$100,4,FALSE)</f>
        <v>#N/A</v>
      </c>
      <c r="P158">
        <f>VLOOKUP($A158,'CCR2012'!$A$8:$E$100,4,FALSE)</f>
        <v>0.57380952380952377</v>
      </c>
      <c r="R158" t="e">
        <f>VLOOKUP($A158,'CCR2004'!$A$8:$E$100,5,FALSE)</f>
        <v>#N/A</v>
      </c>
      <c r="S158" t="e">
        <f>VLOOKUP($A158,'CCR2005'!$A$8:$E$100,5,FALSE)</f>
        <v>#N/A</v>
      </c>
      <c r="T158">
        <f>VLOOKUP($A158,'CCR2006'!$A$8:$E$100,5,FALSE)</f>
        <v>0.49948979591836729</v>
      </c>
      <c r="U158" t="e">
        <f>VLOOKUP($A158,'CCR2007'!$A$8:$E$100,5,FALSE)</f>
        <v>#N/A</v>
      </c>
      <c r="V158">
        <f>VLOOKUP($A158,'CCR2010'!$A$8:$E$100,5,FALSE)</f>
        <v>0.49107142857142855</v>
      </c>
      <c r="W158" t="e">
        <f>VLOOKUP($A158,'CCR2011'!$A$8:$E$100,5,FALSE)</f>
        <v>#N/A</v>
      </c>
      <c r="X158">
        <f>VLOOKUP($A158,'CCR2012'!$A$8:$E$100,5,FALSE)</f>
        <v>0.49345238095238092</v>
      </c>
      <c r="Z158" t="str">
        <f>VLOOKUP($A158,AssignmentMatrix!$P$3:$Y$82,2,FALSE)</f>
        <v>..</v>
      </c>
      <c r="AA158" t="str">
        <f>VLOOKUP($A158,AssignmentMatrix!$P$3:$Y$82,3,FALSE)</f>
        <v>..</v>
      </c>
      <c r="AB158">
        <f>VLOOKUP($A158,AssignmentMatrix!$P$3:$Y$82,4,FALSE)</f>
        <v>2006</v>
      </c>
      <c r="AC158">
        <f>VLOOKUP($A158,AssignmentMatrix!$P$3:$Y$82,5,FALSE)</f>
        <v>2010</v>
      </c>
      <c r="AD158">
        <f>VLOOKUP($A158,AssignmentMatrix!$P$3:$Y$82,6,FALSE)</f>
        <v>2010</v>
      </c>
      <c r="AE158">
        <f>VLOOKUP($A158,AssignmentMatrix!$P$3:$Y$82,7,FALSE)</f>
        <v>2010</v>
      </c>
      <c r="AF158">
        <f>VLOOKUP($A158,AssignmentMatrix!$P$3:$Y$82,8,FALSE)</f>
        <v>2010</v>
      </c>
      <c r="AG158">
        <f>VLOOKUP($A158,AssignmentMatrix!$P$3:$Y$82,9,FALSE)</f>
        <v>2012</v>
      </c>
      <c r="AH158">
        <f>VLOOKUP($A158,AssignmentMatrix!$P$3:$Y$82,10,FALSE)</f>
        <v>2012</v>
      </c>
      <c r="AI158">
        <f>VLOOKUP($A158,AssignmentMatrix!$P$3:$Z$82,11,FALSE)</f>
        <v>2012</v>
      </c>
      <c r="AJ158">
        <f>VLOOKUP($A158,AssignmentMatrix!$P$3:$AB$82,12,FALSE)</f>
        <v>2012</v>
      </c>
    </row>
    <row r="159" spans="1:36" x14ac:dyDescent="0.35">
      <c r="A159" t="s">
        <v>154</v>
      </c>
      <c r="B159">
        <f>VLOOKUP($A159,'CCR2004'!$A$8:$E$100,3,FALSE)</f>
        <v>0.47170068027210887</v>
      </c>
      <c r="C159" t="e">
        <f>VLOOKUP($A159,'CCR2005'!$A$8:$E$100,3,FALSE)</f>
        <v>#N/A</v>
      </c>
      <c r="D159">
        <f>VLOOKUP($A159,'CCR2006'!$A$8:$E$100,3,FALSE)</f>
        <v>0.42926870748299317</v>
      </c>
      <c r="E159" t="e">
        <f>VLOOKUP($A159,'CCR2007'!$A$8:$E$100,3,FALSE)</f>
        <v>#N/A</v>
      </c>
      <c r="F159">
        <f>VLOOKUP($A159,'CCR2010'!$A$8:$E$100,3,FALSE)</f>
        <v>0.43086734693877549</v>
      </c>
      <c r="G159" t="e">
        <f>VLOOKUP($A159,'CCR2011'!$A$8:$E$100,3,FALSE)</f>
        <v>#N/A</v>
      </c>
      <c r="H159">
        <f>VLOOKUP($A159,'CCR2012'!$A$8:$E$100,3,FALSE)</f>
        <v>0.44651360544217683</v>
      </c>
      <c r="J159">
        <f>VLOOKUP($A159,'CCR2004'!$A$8:$E$100,4,FALSE)</f>
        <v>0.50255102040816324</v>
      </c>
      <c r="K159" t="e">
        <f>VLOOKUP($A159,'CCR2005'!$A$8:$E$100,4,FALSE)</f>
        <v>#N/A</v>
      </c>
      <c r="L159">
        <f>VLOOKUP($A159,'CCR2006'!$A$8:$E$100,4,FALSE)</f>
        <v>0.57238095238095243</v>
      </c>
      <c r="M159" t="e">
        <f>VLOOKUP($A159,'CCR2007'!$A$8:$E$100,4,FALSE)</f>
        <v>#N/A</v>
      </c>
      <c r="N159">
        <f>VLOOKUP($A159,'CCR2010'!$A$8:$E$100,4,FALSE)</f>
        <v>0.54880952380952386</v>
      </c>
      <c r="O159" t="e">
        <f>VLOOKUP($A159,'CCR2011'!$A$8:$E$100,4,FALSE)</f>
        <v>#N/A</v>
      </c>
      <c r="P159">
        <f>VLOOKUP($A159,'CCR2012'!$A$8:$E$100,4,FALSE)</f>
        <v>0.54880952380952386</v>
      </c>
      <c r="R159">
        <f>VLOOKUP($A159,'CCR2004'!$A$8:$E$100,5,FALSE)</f>
        <v>0.33035714285714285</v>
      </c>
      <c r="S159" t="e">
        <f>VLOOKUP($A159,'CCR2005'!$A$8:$E$100,5,FALSE)</f>
        <v>#N/A</v>
      </c>
      <c r="T159">
        <f>VLOOKUP($A159,'CCR2006'!$A$8:$E$100,5,FALSE)</f>
        <v>0.40943877551020413</v>
      </c>
      <c r="U159" t="e">
        <f>VLOOKUP($A159,'CCR2007'!$A$8:$E$100,5,FALSE)</f>
        <v>#N/A</v>
      </c>
      <c r="V159">
        <f>VLOOKUP($A159,'CCR2010'!$A$8:$E$100,5,FALSE)</f>
        <v>0.42</v>
      </c>
      <c r="W159" t="e">
        <f>VLOOKUP($A159,'CCR2011'!$A$8:$E$100,5,FALSE)</f>
        <v>#N/A</v>
      </c>
      <c r="X159">
        <f>VLOOKUP($A159,'CCR2012'!$A$8:$E$100,5,FALSE)</f>
        <v>0.43571428571428567</v>
      </c>
      <c r="Z159">
        <f>VLOOKUP($A159,AssignmentMatrix!$P$3:$Y$82,2,FALSE)</f>
        <v>2004</v>
      </c>
      <c r="AA159">
        <f>VLOOKUP($A159,AssignmentMatrix!$P$3:$Y$82,3,FALSE)</f>
        <v>2006</v>
      </c>
      <c r="AB159">
        <f>VLOOKUP($A159,AssignmentMatrix!$P$3:$Y$82,4,FALSE)</f>
        <v>2006</v>
      </c>
      <c r="AC159">
        <f>VLOOKUP($A159,AssignmentMatrix!$P$3:$Y$82,5,FALSE)</f>
        <v>2010</v>
      </c>
      <c r="AD159">
        <f>VLOOKUP($A159,AssignmentMatrix!$P$3:$Y$82,6,FALSE)</f>
        <v>2010</v>
      </c>
      <c r="AE159">
        <f>VLOOKUP($A159,AssignmentMatrix!$P$3:$Y$82,7,FALSE)</f>
        <v>2010</v>
      </c>
      <c r="AF159">
        <f>VLOOKUP($A159,AssignmentMatrix!$P$3:$Y$82,8,FALSE)</f>
        <v>2010</v>
      </c>
      <c r="AG159">
        <f>VLOOKUP($A159,AssignmentMatrix!$P$3:$Y$82,9,FALSE)</f>
        <v>2012</v>
      </c>
      <c r="AH159">
        <f>VLOOKUP($A159,AssignmentMatrix!$P$3:$Y$82,10,FALSE)</f>
        <v>2012</v>
      </c>
      <c r="AI159">
        <f>VLOOKUP($A159,AssignmentMatrix!$P$3:$Z$82,11,FALSE)</f>
        <v>2012</v>
      </c>
      <c r="AJ159">
        <f>VLOOKUP($A159,AssignmentMatrix!$P$3:$AB$82,12,FALSE)</f>
        <v>2012</v>
      </c>
    </row>
    <row r="160" spans="1:36" x14ac:dyDescent="0.35">
      <c r="A160" t="s">
        <v>155</v>
      </c>
      <c r="B160" t="e">
        <f>VLOOKUP($A160,'CCR2004'!$A$8:$E$100,3,FALSE)</f>
        <v>#N/A</v>
      </c>
      <c r="C160" t="e">
        <f>VLOOKUP($A160,'CCR2005'!$A$8:$E$100,3,FALSE)</f>
        <v>#N/A</v>
      </c>
      <c r="D160" t="e">
        <f>VLOOKUP($A160,'CCR2006'!$A$8:$E$100,3,FALSE)</f>
        <v>#N/A</v>
      </c>
      <c r="E160" t="e">
        <f>VLOOKUP($A160,'CCR2007'!$A$8:$E$100,3,FALSE)</f>
        <v>#N/A</v>
      </c>
      <c r="F160" t="e">
        <f>VLOOKUP($A160,'CCR2010'!$A$8:$E$100,3,FALSE)</f>
        <v>#N/A</v>
      </c>
      <c r="G160" t="e">
        <f>VLOOKUP($A160,'CCR2011'!$A$8:$E$100,3,FALSE)</f>
        <v>#N/A</v>
      </c>
      <c r="H160" t="e">
        <f>VLOOKUP($A160,'CCR2012'!$A$8:$E$100,3,FALSE)</f>
        <v>#N/A</v>
      </c>
      <c r="J160" t="e">
        <f>VLOOKUP($A160,'CCR2004'!$A$8:$E$100,4,FALSE)</f>
        <v>#N/A</v>
      </c>
      <c r="K160" t="e">
        <f>VLOOKUP($A160,'CCR2005'!$A$8:$E$100,4,FALSE)</f>
        <v>#N/A</v>
      </c>
      <c r="L160" t="e">
        <f>VLOOKUP($A160,'CCR2006'!$A$8:$E$100,4,FALSE)</f>
        <v>#N/A</v>
      </c>
      <c r="M160" t="e">
        <f>VLOOKUP($A160,'CCR2007'!$A$8:$E$100,4,FALSE)</f>
        <v>#N/A</v>
      </c>
      <c r="N160" t="e">
        <f>VLOOKUP($A160,'CCR2010'!$A$8:$E$100,4,FALSE)</f>
        <v>#N/A</v>
      </c>
      <c r="O160" t="e">
        <f>VLOOKUP($A160,'CCR2011'!$A$8:$E$100,4,FALSE)</f>
        <v>#N/A</v>
      </c>
      <c r="P160" t="e">
        <f>VLOOKUP($A160,'CCR2012'!$A$8:$E$100,4,FALSE)</f>
        <v>#N/A</v>
      </c>
      <c r="R160" t="e">
        <f>VLOOKUP($A160,'CCR2004'!$A$8:$E$100,5,FALSE)</f>
        <v>#N/A</v>
      </c>
      <c r="S160" t="e">
        <f>VLOOKUP($A160,'CCR2005'!$A$8:$E$100,5,FALSE)</f>
        <v>#N/A</v>
      </c>
      <c r="T160" t="e">
        <f>VLOOKUP($A160,'CCR2006'!$A$8:$E$100,5,FALSE)</f>
        <v>#N/A</v>
      </c>
      <c r="U160" t="e">
        <f>VLOOKUP($A160,'CCR2007'!$A$8:$E$100,5,FALSE)</f>
        <v>#N/A</v>
      </c>
      <c r="V160" t="e">
        <f>VLOOKUP($A160,'CCR2010'!$A$8:$E$100,5,FALSE)</f>
        <v>#N/A</v>
      </c>
      <c r="W160" t="e">
        <f>VLOOKUP($A160,'CCR2011'!$A$8:$E$100,5,FALSE)</f>
        <v>#N/A</v>
      </c>
      <c r="X160" t="e">
        <f>VLOOKUP($A160,'CCR2012'!$A$8:$E$100,5,FALSE)</f>
        <v>#N/A</v>
      </c>
      <c r="Z160" t="e">
        <f>VLOOKUP($A160,AssignmentMatrix!$P$3:$Y$82,2,FALSE)</f>
        <v>#N/A</v>
      </c>
      <c r="AA160" t="e">
        <f>VLOOKUP($A160,AssignmentMatrix!$P$3:$Y$82,3,FALSE)</f>
        <v>#N/A</v>
      </c>
      <c r="AB160" t="e">
        <f>VLOOKUP($A160,AssignmentMatrix!$P$3:$Y$82,4,FALSE)</f>
        <v>#N/A</v>
      </c>
      <c r="AC160" t="e">
        <f>VLOOKUP($A160,AssignmentMatrix!$P$3:$Y$82,5,FALSE)</f>
        <v>#N/A</v>
      </c>
      <c r="AD160" t="e">
        <f>VLOOKUP($A160,AssignmentMatrix!$P$3:$Y$82,6,FALSE)</f>
        <v>#N/A</v>
      </c>
      <c r="AE160" t="e">
        <f>VLOOKUP($A160,AssignmentMatrix!$P$3:$Y$82,7,FALSE)</f>
        <v>#N/A</v>
      </c>
      <c r="AF160" t="e">
        <f>VLOOKUP($A160,AssignmentMatrix!$P$3:$Y$82,8,FALSE)</f>
        <v>#N/A</v>
      </c>
      <c r="AG160" t="e">
        <f>VLOOKUP($A160,AssignmentMatrix!$P$3:$Y$82,9,FALSE)</f>
        <v>#N/A</v>
      </c>
      <c r="AH160" t="e">
        <f>VLOOKUP($A160,AssignmentMatrix!$P$3:$Y$82,10,FALSE)</f>
        <v>#N/A</v>
      </c>
      <c r="AI160" t="e">
        <f>VLOOKUP($A160,AssignmentMatrix!$P$3:$Z$82,11,FALSE)</f>
        <v>#N/A</v>
      </c>
      <c r="AJ160" t="e">
        <f>VLOOKUP($A160,AssignmentMatrix!$P$3:$AB$82,12,FALSE)</f>
        <v>#N/A</v>
      </c>
    </row>
    <row r="161" spans="1:36" x14ac:dyDescent="0.35">
      <c r="A161" t="s">
        <v>156</v>
      </c>
      <c r="B161" t="e">
        <f>VLOOKUP($A161,'CCR2004'!$A$8:$E$100,3,FALSE)</f>
        <v>#N/A</v>
      </c>
      <c r="C161" t="e">
        <f>VLOOKUP($A161,'CCR2005'!$A$8:$E$100,3,FALSE)</f>
        <v>#N/A</v>
      </c>
      <c r="D161" t="e">
        <f>VLOOKUP($A161,'CCR2006'!$A$8:$E$100,3,FALSE)</f>
        <v>#N/A</v>
      </c>
      <c r="E161" t="e">
        <f>VLOOKUP($A161,'CCR2007'!$A$8:$E$100,3,FALSE)</f>
        <v>#N/A</v>
      </c>
      <c r="F161" t="e">
        <f>VLOOKUP($A161,'CCR2010'!$A$8:$E$100,3,FALSE)</f>
        <v>#N/A</v>
      </c>
      <c r="G161" t="e">
        <f>VLOOKUP($A161,'CCR2011'!$A$8:$E$100,3,FALSE)</f>
        <v>#N/A</v>
      </c>
      <c r="H161" t="e">
        <f>VLOOKUP($A161,'CCR2012'!$A$8:$E$100,3,FALSE)</f>
        <v>#N/A</v>
      </c>
      <c r="J161" t="e">
        <f>VLOOKUP($A161,'CCR2004'!$A$8:$E$100,4,FALSE)</f>
        <v>#N/A</v>
      </c>
      <c r="K161" t="e">
        <f>VLOOKUP($A161,'CCR2005'!$A$8:$E$100,4,FALSE)</f>
        <v>#N/A</v>
      </c>
      <c r="L161" t="e">
        <f>VLOOKUP($A161,'CCR2006'!$A$8:$E$100,4,FALSE)</f>
        <v>#N/A</v>
      </c>
      <c r="M161" t="e">
        <f>VLOOKUP($A161,'CCR2007'!$A$8:$E$100,4,FALSE)</f>
        <v>#N/A</v>
      </c>
      <c r="N161" t="e">
        <f>VLOOKUP($A161,'CCR2010'!$A$8:$E$100,4,FALSE)</f>
        <v>#N/A</v>
      </c>
      <c r="O161" t="e">
        <f>VLOOKUP($A161,'CCR2011'!$A$8:$E$100,4,FALSE)</f>
        <v>#N/A</v>
      </c>
      <c r="P161" t="e">
        <f>VLOOKUP($A161,'CCR2012'!$A$8:$E$100,4,FALSE)</f>
        <v>#N/A</v>
      </c>
      <c r="R161" t="e">
        <f>VLOOKUP($A161,'CCR2004'!$A$8:$E$100,5,FALSE)</f>
        <v>#N/A</v>
      </c>
      <c r="S161" t="e">
        <f>VLOOKUP($A161,'CCR2005'!$A$8:$E$100,5,FALSE)</f>
        <v>#N/A</v>
      </c>
      <c r="T161" t="e">
        <f>VLOOKUP($A161,'CCR2006'!$A$8:$E$100,5,FALSE)</f>
        <v>#N/A</v>
      </c>
      <c r="U161" t="e">
        <f>VLOOKUP($A161,'CCR2007'!$A$8:$E$100,5,FALSE)</f>
        <v>#N/A</v>
      </c>
      <c r="V161" t="e">
        <f>VLOOKUP($A161,'CCR2010'!$A$8:$E$100,5,FALSE)</f>
        <v>#N/A</v>
      </c>
      <c r="W161" t="e">
        <f>VLOOKUP($A161,'CCR2011'!$A$8:$E$100,5,FALSE)</f>
        <v>#N/A</v>
      </c>
      <c r="X161" t="e">
        <f>VLOOKUP($A161,'CCR2012'!$A$8:$E$100,5,FALSE)</f>
        <v>#N/A</v>
      </c>
      <c r="Z161" t="e">
        <f>VLOOKUP($A161,AssignmentMatrix!$P$3:$Y$82,2,FALSE)</f>
        <v>#N/A</v>
      </c>
      <c r="AA161" t="e">
        <f>VLOOKUP($A161,AssignmentMatrix!$P$3:$Y$82,3,FALSE)</f>
        <v>#N/A</v>
      </c>
      <c r="AB161" t="e">
        <f>VLOOKUP($A161,AssignmentMatrix!$P$3:$Y$82,4,FALSE)</f>
        <v>#N/A</v>
      </c>
      <c r="AC161" t="e">
        <f>VLOOKUP($A161,AssignmentMatrix!$P$3:$Y$82,5,FALSE)</f>
        <v>#N/A</v>
      </c>
      <c r="AD161" t="e">
        <f>VLOOKUP($A161,AssignmentMatrix!$P$3:$Y$82,6,FALSE)</f>
        <v>#N/A</v>
      </c>
      <c r="AE161" t="e">
        <f>VLOOKUP($A161,AssignmentMatrix!$P$3:$Y$82,7,FALSE)</f>
        <v>#N/A</v>
      </c>
      <c r="AF161" t="e">
        <f>VLOOKUP($A161,AssignmentMatrix!$P$3:$Y$82,8,FALSE)</f>
        <v>#N/A</v>
      </c>
      <c r="AG161" t="e">
        <f>VLOOKUP($A161,AssignmentMatrix!$P$3:$Y$82,9,FALSE)</f>
        <v>#N/A</v>
      </c>
      <c r="AH161" t="e">
        <f>VLOOKUP($A161,AssignmentMatrix!$P$3:$Y$82,10,FALSE)</f>
        <v>#N/A</v>
      </c>
      <c r="AI161" t="e">
        <f>VLOOKUP($A161,AssignmentMatrix!$P$3:$Z$82,11,FALSE)</f>
        <v>#N/A</v>
      </c>
      <c r="AJ161" t="e">
        <f>VLOOKUP($A161,AssignmentMatrix!$P$3:$AB$82,12,FALSE)</f>
        <v>#N/A</v>
      </c>
    </row>
    <row r="162" spans="1:36" x14ac:dyDescent="0.35">
      <c r="A162" t="s">
        <v>157</v>
      </c>
      <c r="B162" t="e">
        <f>VLOOKUP($A162,'CCR2004'!$A$8:$E$100,3,FALSE)</f>
        <v>#N/A</v>
      </c>
      <c r="C162" t="e">
        <f>VLOOKUP($A162,'CCR2005'!$A$8:$E$100,3,FALSE)</f>
        <v>#N/A</v>
      </c>
      <c r="D162" t="e">
        <f>VLOOKUP($A162,'CCR2006'!$A$8:$E$100,3,FALSE)</f>
        <v>#N/A</v>
      </c>
      <c r="E162" t="e">
        <f>VLOOKUP($A162,'CCR2007'!$A$8:$E$100,3,FALSE)</f>
        <v>#N/A</v>
      </c>
      <c r="F162" t="e">
        <f>VLOOKUP($A162,'CCR2010'!$A$8:$E$100,3,FALSE)</f>
        <v>#N/A</v>
      </c>
      <c r="G162" t="e">
        <f>VLOOKUP($A162,'CCR2011'!$A$8:$E$100,3,FALSE)</f>
        <v>#N/A</v>
      </c>
      <c r="H162" t="e">
        <f>VLOOKUP($A162,'CCR2012'!$A$8:$E$100,3,FALSE)</f>
        <v>#N/A</v>
      </c>
      <c r="J162" t="e">
        <f>VLOOKUP($A162,'CCR2004'!$A$8:$E$100,4,FALSE)</f>
        <v>#N/A</v>
      </c>
      <c r="K162" t="e">
        <f>VLOOKUP($A162,'CCR2005'!$A$8:$E$100,4,FALSE)</f>
        <v>#N/A</v>
      </c>
      <c r="L162" t="e">
        <f>VLOOKUP($A162,'CCR2006'!$A$8:$E$100,4,FALSE)</f>
        <v>#N/A</v>
      </c>
      <c r="M162" t="e">
        <f>VLOOKUP($A162,'CCR2007'!$A$8:$E$100,4,FALSE)</f>
        <v>#N/A</v>
      </c>
      <c r="N162" t="e">
        <f>VLOOKUP($A162,'CCR2010'!$A$8:$E$100,4,FALSE)</f>
        <v>#N/A</v>
      </c>
      <c r="O162" t="e">
        <f>VLOOKUP($A162,'CCR2011'!$A$8:$E$100,4,FALSE)</f>
        <v>#N/A</v>
      </c>
      <c r="P162" t="e">
        <f>VLOOKUP($A162,'CCR2012'!$A$8:$E$100,4,FALSE)</f>
        <v>#N/A</v>
      </c>
      <c r="R162" t="e">
        <f>VLOOKUP($A162,'CCR2004'!$A$8:$E$100,5,FALSE)</f>
        <v>#N/A</v>
      </c>
      <c r="S162" t="e">
        <f>VLOOKUP($A162,'CCR2005'!$A$8:$E$100,5,FALSE)</f>
        <v>#N/A</v>
      </c>
      <c r="T162" t="e">
        <f>VLOOKUP($A162,'CCR2006'!$A$8:$E$100,5,FALSE)</f>
        <v>#N/A</v>
      </c>
      <c r="U162" t="e">
        <f>VLOOKUP($A162,'CCR2007'!$A$8:$E$100,5,FALSE)</f>
        <v>#N/A</v>
      </c>
      <c r="V162" t="e">
        <f>VLOOKUP($A162,'CCR2010'!$A$8:$E$100,5,FALSE)</f>
        <v>#N/A</v>
      </c>
      <c r="W162" t="e">
        <f>VLOOKUP($A162,'CCR2011'!$A$8:$E$100,5,FALSE)</f>
        <v>#N/A</v>
      </c>
      <c r="X162" t="e">
        <f>VLOOKUP($A162,'CCR2012'!$A$8:$E$100,5,FALSE)</f>
        <v>#N/A</v>
      </c>
      <c r="Z162" t="e">
        <f>VLOOKUP($A162,AssignmentMatrix!$P$3:$Y$82,2,FALSE)</f>
        <v>#N/A</v>
      </c>
      <c r="AA162" t="e">
        <f>VLOOKUP($A162,AssignmentMatrix!$P$3:$Y$82,3,FALSE)</f>
        <v>#N/A</v>
      </c>
      <c r="AB162" t="e">
        <f>VLOOKUP($A162,AssignmentMatrix!$P$3:$Y$82,4,FALSE)</f>
        <v>#N/A</v>
      </c>
      <c r="AC162" t="e">
        <f>VLOOKUP($A162,AssignmentMatrix!$P$3:$Y$82,5,FALSE)</f>
        <v>#N/A</v>
      </c>
      <c r="AD162" t="e">
        <f>VLOOKUP($A162,AssignmentMatrix!$P$3:$Y$82,6,FALSE)</f>
        <v>#N/A</v>
      </c>
      <c r="AE162" t="e">
        <f>VLOOKUP($A162,AssignmentMatrix!$P$3:$Y$82,7,FALSE)</f>
        <v>#N/A</v>
      </c>
      <c r="AF162" t="e">
        <f>VLOOKUP($A162,AssignmentMatrix!$P$3:$Y$82,8,FALSE)</f>
        <v>#N/A</v>
      </c>
      <c r="AG162" t="e">
        <f>VLOOKUP($A162,AssignmentMatrix!$P$3:$Y$82,9,FALSE)</f>
        <v>#N/A</v>
      </c>
      <c r="AH162" t="e">
        <f>VLOOKUP($A162,AssignmentMatrix!$P$3:$Y$82,10,FALSE)</f>
        <v>#N/A</v>
      </c>
      <c r="AI162" t="e">
        <f>VLOOKUP($A162,AssignmentMatrix!$P$3:$Z$82,11,FALSE)</f>
        <v>#N/A</v>
      </c>
      <c r="AJ162" t="e">
        <f>VLOOKUP($A162,AssignmentMatrix!$P$3:$AB$82,12,FALSE)</f>
        <v>#N/A</v>
      </c>
    </row>
    <row r="163" spans="1:36" x14ac:dyDescent="0.35">
      <c r="A163" t="s">
        <v>158</v>
      </c>
      <c r="B163" t="e">
        <f>VLOOKUP($A163,'CCR2004'!$A$8:$E$100,3,FALSE)</f>
        <v>#N/A</v>
      </c>
      <c r="C163" t="e">
        <f>VLOOKUP($A163,'CCR2005'!$A$8:$E$100,3,FALSE)</f>
        <v>#N/A</v>
      </c>
      <c r="D163" t="e">
        <f>VLOOKUP($A163,'CCR2006'!$A$8:$E$100,3,FALSE)</f>
        <v>#N/A</v>
      </c>
      <c r="E163" t="e">
        <f>VLOOKUP($A163,'CCR2007'!$A$8:$E$100,3,FALSE)</f>
        <v>#N/A</v>
      </c>
      <c r="F163" t="e">
        <f>VLOOKUP($A163,'CCR2010'!$A$8:$E$100,3,FALSE)</f>
        <v>#N/A</v>
      </c>
      <c r="G163" t="e">
        <f>VLOOKUP($A163,'CCR2011'!$A$8:$E$100,3,FALSE)</f>
        <v>#N/A</v>
      </c>
      <c r="H163" t="e">
        <f>VLOOKUP($A163,'CCR2012'!$A$8:$E$100,3,FALSE)</f>
        <v>#N/A</v>
      </c>
      <c r="J163" t="e">
        <f>VLOOKUP($A163,'CCR2004'!$A$8:$E$100,4,FALSE)</f>
        <v>#N/A</v>
      </c>
      <c r="K163" t="e">
        <f>VLOOKUP($A163,'CCR2005'!$A$8:$E$100,4,FALSE)</f>
        <v>#N/A</v>
      </c>
      <c r="L163" t="e">
        <f>VLOOKUP($A163,'CCR2006'!$A$8:$E$100,4,FALSE)</f>
        <v>#N/A</v>
      </c>
      <c r="M163" t="e">
        <f>VLOOKUP($A163,'CCR2007'!$A$8:$E$100,4,FALSE)</f>
        <v>#N/A</v>
      </c>
      <c r="N163" t="e">
        <f>VLOOKUP($A163,'CCR2010'!$A$8:$E$100,4,FALSE)</f>
        <v>#N/A</v>
      </c>
      <c r="O163" t="e">
        <f>VLOOKUP($A163,'CCR2011'!$A$8:$E$100,4,FALSE)</f>
        <v>#N/A</v>
      </c>
      <c r="P163" t="e">
        <f>VLOOKUP($A163,'CCR2012'!$A$8:$E$100,4,FALSE)</f>
        <v>#N/A</v>
      </c>
      <c r="R163" t="e">
        <f>VLOOKUP($A163,'CCR2004'!$A$8:$E$100,5,FALSE)</f>
        <v>#N/A</v>
      </c>
      <c r="S163" t="e">
        <f>VLOOKUP($A163,'CCR2005'!$A$8:$E$100,5,FALSE)</f>
        <v>#N/A</v>
      </c>
      <c r="T163" t="e">
        <f>VLOOKUP($A163,'CCR2006'!$A$8:$E$100,5,FALSE)</f>
        <v>#N/A</v>
      </c>
      <c r="U163" t="e">
        <f>VLOOKUP($A163,'CCR2007'!$A$8:$E$100,5,FALSE)</f>
        <v>#N/A</v>
      </c>
      <c r="V163" t="e">
        <f>VLOOKUP($A163,'CCR2010'!$A$8:$E$100,5,FALSE)</f>
        <v>#N/A</v>
      </c>
      <c r="W163" t="e">
        <f>VLOOKUP($A163,'CCR2011'!$A$8:$E$100,5,FALSE)</f>
        <v>#N/A</v>
      </c>
      <c r="X163" t="e">
        <f>VLOOKUP($A163,'CCR2012'!$A$8:$E$100,5,FALSE)</f>
        <v>#N/A</v>
      </c>
      <c r="Z163" t="e">
        <f>VLOOKUP($A163,AssignmentMatrix!$P$3:$Y$82,2,FALSE)</f>
        <v>#N/A</v>
      </c>
      <c r="AA163" t="e">
        <f>VLOOKUP($A163,AssignmentMatrix!$P$3:$Y$82,3,FALSE)</f>
        <v>#N/A</v>
      </c>
      <c r="AB163" t="e">
        <f>VLOOKUP($A163,AssignmentMatrix!$P$3:$Y$82,4,FALSE)</f>
        <v>#N/A</v>
      </c>
      <c r="AC163" t="e">
        <f>VLOOKUP($A163,AssignmentMatrix!$P$3:$Y$82,5,FALSE)</f>
        <v>#N/A</v>
      </c>
      <c r="AD163" t="e">
        <f>VLOOKUP($A163,AssignmentMatrix!$P$3:$Y$82,6,FALSE)</f>
        <v>#N/A</v>
      </c>
      <c r="AE163" t="e">
        <f>VLOOKUP($A163,AssignmentMatrix!$P$3:$Y$82,7,FALSE)</f>
        <v>#N/A</v>
      </c>
      <c r="AF163" t="e">
        <f>VLOOKUP($A163,AssignmentMatrix!$P$3:$Y$82,8,FALSE)</f>
        <v>#N/A</v>
      </c>
      <c r="AG163" t="e">
        <f>VLOOKUP($A163,AssignmentMatrix!$P$3:$Y$82,9,FALSE)</f>
        <v>#N/A</v>
      </c>
      <c r="AH163" t="e">
        <f>VLOOKUP($A163,AssignmentMatrix!$P$3:$Y$82,10,FALSE)</f>
        <v>#N/A</v>
      </c>
      <c r="AI163" t="e">
        <f>VLOOKUP($A163,AssignmentMatrix!$P$3:$Z$82,11,FALSE)</f>
        <v>#N/A</v>
      </c>
      <c r="AJ163" t="e">
        <f>VLOOKUP($A163,AssignmentMatrix!$P$3:$AB$82,12,FALSE)</f>
        <v>#N/A</v>
      </c>
    </row>
    <row r="164" spans="1:36" x14ac:dyDescent="0.35">
      <c r="A164" t="s">
        <v>159</v>
      </c>
      <c r="B164" t="e">
        <f>VLOOKUP($A164,'CCR2004'!$A$8:$E$100,3,FALSE)</f>
        <v>#N/A</v>
      </c>
      <c r="C164" t="e">
        <f>VLOOKUP($A164,'CCR2005'!$A$8:$E$100,3,FALSE)</f>
        <v>#N/A</v>
      </c>
      <c r="D164" t="e">
        <f>VLOOKUP($A164,'CCR2006'!$A$8:$E$100,3,FALSE)</f>
        <v>#N/A</v>
      </c>
      <c r="E164" t="e">
        <f>VLOOKUP($A164,'CCR2007'!$A$8:$E$100,3,FALSE)</f>
        <v>#N/A</v>
      </c>
      <c r="F164" t="e">
        <f>VLOOKUP($A164,'CCR2010'!$A$8:$E$100,3,FALSE)</f>
        <v>#N/A</v>
      </c>
      <c r="G164" t="e">
        <f>VLOOKUP($A164,'CCR2011'!$A$8:$E$100,3,FALSE)</f>
        <v>#N/A</v>
      </c>
      <c r="H164" t="e">
        <f>VLOOKUP($A164,'CCR2012'!$A$8:$E$100,3,FALSE)</f>
        <v>#N/A</v>
      </c>
      <c r="J164" t="e">
        <f>VLOOKUP($A164,'CCR2004'!$A$8:$E$100,4,FALSE)</f>
        <v>#N/A</v>
      </c>
      <c r="K164" t="e">
        <f>VLOOKUP($A164,'CCR2005'!$A$8:$E$100,4,FALSE)</f>
        <v>#N/A</v>
      </c>
      <c r="L164" t="e">
        <f>VLOOKUP($A164,'CCR2006'!$A$8:$E$100,4,FALSE)</f>
        <v>#N/A</v>
      </c>
      <c r="M164" t="e">
        <f>VLOOKUP($A164,'CCR2007'!$A$8:$E$100,4,FALSE)</f>
        <v>#N/A</v>
      </c>
      <c r="N164" t="e">
        <f>VLOOKUP($A164,'CCR2010'!$A$8:$E$100,4,FALSE)</f>
        <v>#N/A</v>
      </c>
      <c r="O164" t="e">
        <f>VLOOKUP($A164,'CCR2011'!$A$8:$E$100,4,FALSE)</f>
        <v>#N/A</v>
      </c>
      <c r="P164" t="e">
        <f>VLOOKUP($A164,'CCR2012'!$A$8:$E$100,4,FALSE)</f>
        <v>#N/A</v>
      </c>
      <c r="R164" t="e">
        <f>VLOOKUP($A164,'CCR2004'!$A$8:$E$100,5,FALSE)</f>
        <v>#N/A</v>
      </c>
      <c r="S164" t="e">
        <f>VLOOKUP($A164,'CCR2005'!$A$8:$E$100,5,FALSE)</f>
        <v>#N/A</v>
      </c>
      <c r="T164" t="e">
        <f>VLOOKUP($A164,'CCR2006'!$A$8:$E$100,5,FALSE)</f>
        <v>#N/A</v>
      </c>
      <c r="U164" t="e">
        <f>VLOOKUP($A164,'CCR2007'!$A$8:$E$100,5,FALSE)</f>
        <v>#N/A</v>
      </c>
      <c r="V164" t="e">
        <f>VLOOKUP($A164,'CCR2010'!$A$8:$E$100,5,FALSE)</f>
        <v>#N/A</v>
      </c>
      <c r="W164" t="e">
        <f>VLOOKUP($A164,'CCR2011'!$A$8:$E$100,5,FALSE)</f>
        <v>#N/A</v>
      </c>
      <c r="X164" t="e">
        <f>VLOOKUP($A164,'CCR2012'!$A$8:$E$100,5,FALSE)</f>
        <v>#N/A</v>
      </c>
      <c r="Z164" t="e">
        <f>VLOOKUP($A164,AssignmentMatrix!$P$3:$Y$82,2,FALSE)</f>
        <v>#N/A</v>
      </c>
      <c r="AA164" t="e">
        <f>VLOOKUP($A164,AssignmentMatrix!$P$3:$Y$82,3,FALSE)</f>
        <v>#N/A</v>
      </c>
      <c r="AB164" t="e">
        <f>VLOOKUP($A164,AssignmentMatrix!$P$3:$Y$82,4,FALSE)</f>
        <v>#N/A</v>
      </c>
      <c r="AC164" t="e">
        <f>VLOOKUP($A164,AssignmentMatrix!$P$3:$Y$82,5,FALSE)</f>
        <v>#N/A</v>
      </c>
      <c r="AD164" t="e">
        <f>VLOOKUP($A164,AssignmentMatrix!$P$3:$Y$82,6,FALSE)</f>
        <v>#N/A</v>
      </c>
      <c r="AE164" t="e">
        <f>VLOOKUP($A164,AssignmentMatrix!$P$3:$Y$82,7,FALSE)</f>
        <v>#N/A</v>
      </c>
      <c r="AF164" t="e">
        <f>VLOOKUP($A164,AssignmentMatrix!$P$3:$Y$82,8,FALSE)</f>
        <v>#N/A</v>
      </c>
      <c r="AG164" t="e">
        <f>VLOOKUP($A164,AssignmentMatrix!$P$3:$Y$82,9,FALSE)</f>
        <v>#N/A</v>
      </c>
      <c r="AH164" t="e">
        <f>VLOOKUP($A164,AssignmentMatrix!$P$3:$Y$82,10,FALSE)</f>
        <v>#N/A</v>
      </c>
      <c r="AI164" t="e">
        <f>VLOOKUP($A164,AssignmentMatrix!$P$3:$Z$82,11,FALSE)</f>
        <v>#N/A</v>
      </c>
      <c r="AJ164" t="e">
        <f>VLOOKUP($A164,AssignmentMatrix!$P$3:$AB$82,12,FALSE)</f>
        <v>#N/A</v>
      </c>
    </row>
    <row r="165" spans="1:36" x14ac:dyDescent="0.35">
      <c r="A165" t="s">
        <v>160</v>
      </c>
      <c r="B165">
        <f>VLOOKUP($A165,'CCR2004'!$A$8:$E$100,3,FALSE)</f>
        <v>0.59937074829931969</v>
      </c>
      <c r="C165" t="e">
        <f>VLOOKUP($A165,'CCR2005'!$A$8:$E$100,3,FALSE)</f>
        <v>#N/A</v>
      </c>
      <c r="D165">
        <f>VLOOKUP($A165,'CCR2006'!$A$8:$E$100,3,FALSE)</f>
        <v>0.48948554421768709</v>
      </c>
      <c r="E165" t="e">
        <f>VLOOKUP($A165,'CCR2007'!$A$8:$E$100,3,FALSE)</f>
        <v>#N/A</v>
      </c>
      <c r="F165">
        <f>VLOOKUP($A165,'CCR2010'!$A$8:$E$100,3,FALSE)</f>
        <v>0.47750850340136053</v>
      </c>
      <c r="G165" t="e">
        <f>VLOOKUP($A165,'CCR2011'!$A$8:$E$100,3,FALSE)</f>
        <v>#N/A</v>
      </c>
      <c r="H165">
        <f>VLOOKUP($A165,'CCR2012'!$A$8:$E$100,3,FALSE)</f>
        <v>0.51428571428571435</v>
      </c>
      <c r="J165">
        <f>VLOOKUP($A165,'CCR2004'!$A$8:$E$100,4,FALSE)</f>
        <v>0.51445578231292521</v>
      </c>
      <c r="K165" t="e">
        <f>VLOOKUP($A165,'CCR2005'!$A$8:$E$100,4,FALSE)</f>
        <v>#N/A</v>
      </c>
      <c r="L165">
        <f>VLOOKUP($A165,'CCR2006'!$A$8:$E$100,4,FALSE)</f>
        <v>0.41428571428571426</v>
      </c>
      <c r="M165" t="e">
        <f>VLOOKUP($A165,'CCR2007'!$A$8:$E$100,4,FALSE)</f>
        <v>#N/A</v>
      </c>
      <c r="N165">
        <f>VLOOKUP($A165,'CCR2010'!$A$8:$E$100,4,FALSE)</f>
        <v>0.42857142857142855</v>
      </c>
      <c r="O165" t="e">
        <f>VLOOKUP($A165,'CCR2011'!$A$8:$E$100,4,FALSE)</f>
        <v>#N/A</v>
      </c>
      <c r="P165">
        <f>VLOOKUP($A165,'CCR2012'!$A$8:$E$100,4,FALSE)</f>
        <v>0.41666666666666663</v>
      </c>
      <c r="R165">
        <f>VLOOKUP($A165,'CCR2004'!$A$8:$E$100,5,FALSE)</f>
        <v>0.42857142857142855</v>
      </c>
      <c r="S165" t="e">
        <f>VLOOKUP($A165,'CCR2005'!$A$8:$E$100,5,FALSE)</f>
        <v>#N/A</v>
      </c>
      <c r="T165">
        <f>VLOOKUP($A165,'CCR2006'!$A$8:$E$100,5,FALSE)</f>
        <v>0.35841836734693872</v>
      </c>
      <c r="U165" t="e">
        <f>VLOOKUP($A165,'CCR2007'!$A$8:$E$100,5,FALSE)</f>
        <v>#N/A</v>
      </c>
      <c r="V165">
        <f>VLOOKUP($A165,'CCR2010'!$A$8:$E$100,5,FALSE)</f>
        <v>0.35142857142857142</v>
      </c>
      <c r="W165" t="e">
        <f>VLOOKUP($A165,'CCR2011'!$A$8:$E$100,5,FALSE)</f>
        <v>#N/A</v>
      </c>
      <c r="X165">
        <f>VLOOKUP($A165,'CCR2012'!$A$8:$E$100,5,FALSE)</f>
        <v>0.38690476190476192</v>
      </c>
      <c r="Z165">
        <f>VLOOKUP($A165,AssignmentMatrix!$P$3:$Y$82,2,FALSE)</f>
        <v>2004</v>
      </c>
      <c r="AA165">
        <f>VLOOKUP($A165,AssignmentMatrix!$P$3:$Y$82,3,FALSE)</f>
        <v>2006</v>
      </c>
      <c r="AB165">
        <f>VLOOKUP($A165,AssignmentMatrix!$P$3:$Y$82,4,FALSE)</f>
        <v>2006</v>
      </c>
      <c r="AC165">
        <f>VLOOKUP($A165,AssignmentMatrix!$P$3:$Y$82,5,FALSE)</f>
        <v>2010</v>
      </c>
      <c r="AD165">
        <f>VLOOKUP($A165,AssignmentMatrix!$P$3:$Y$82,6,FALSE)</f>
        <v>2010</v>
      </c>
      <c r="AE165">
        <f>VLOOKUP($A165,AssignmentMatrix!$P$3:$Y$82,7,FALSE)</f>
        <v>2010</v>
      </c>
      <c r="AF165">
        <f>VLOOKUP($A165,AssignmentMatrix!$P$3:$Y$82,8,FALSE)</f>
        <v>2010</v>
      </c>
      <c r="AG165">
        <f>VLOOKUP($A165,AssignmentMatrix!$P$3:$Y$82,9,FALSE)</f>
        <v>2012</v>
      </c>
      <c r="AH165">
        <f>VLOOKUP($A165,AssignmentMatrix!$P$3:$Y$82,10,FALSE)</f>
        <v>2012</v>
      </c>
      <c r="AI165">
        <f>VLOOKUP($A165,AssignmentMatrix!$P$3:$Z$82,11,FALSE)</f>
        <v>2012</v>
      </c>
      <c r="AJ165">
        <f>VLOOKUP($A165,AssignmentMatrix!$P$3:$AB$82,12,FALSE)</f>
        <v>2012</v>
      </c>
    </row>
    <row r="166" spans="1:36" x14ac:dyDescent="0.35">
      <c r="A166" t="s">
        <v>161</v>
      </c>
      <c r="B166">
        <f>VLOOKUP($A166,'CCR2004'!$A$8:$E$100,3,FALSE)</f>
        <v>0.64128968253968255</v>
      </c>
      <c r="C166" t="e">
        <f>VLOOKUP($A166,'CCR2005'!$A$8:$E$100,3,FALSE)</f>
        <v>#N/A</v>
      </c>
      <c r="D166">
        <f>VLOOKUP($A166,'CCR2006'!$A$8:$E$100,3,FALSE)</f>
        <v>0.62092261904761903</v>
      </c>
      <c r="E166" t="e">
        <f>VLOOKUP($A166,'CCR2007'!$A$8:$E$100,3,FALSE)</f>
        <v>#N/A</v>
      </c>
      <c r="F166">
        <f>VLOOKUP($A166,'CCR2010'!$A$8:$E$100,3,FALSE)</f>
        <v>0.51220238095238102</v>
      </c>
      <c r="G166" t="e">
        <f>VLOOKUP($A166,'CCR2011'!$A$8:$E$100,3,FALSE)</f>
        <v>#N/A</v>
      </c>
      <c r="H166">
        <f>VLOOKUP($A166,'CCR2012'!$A$8:$E$100,3,FALSE)</f>
        <v>0.48375850340136056</v>
      </c>
      <c r="J166">
        <f>VLOOKUP($A166,'CCR2004'!$A$8:$E$100,4,FALSE)</f>
        <v>0.56377551020408156</v>
      </c>
      <c r="K166" t="e">
        <f>VLOOKUP($A166,'CCR2005'!$A$8:$E$100,4,FALSE)</f>
        <v>#N/A</v>
      </c>
      <c r="L166">
        <f>VLOOKUP($A166,'CCR2006'!$A$8:$E$100,4,FALSE)</f>
        <v>0.51523809523809527</v>
      </c>
      <c r="M166" t="e">
        <f>VLOOKUP($A166,'CCR2007'!$A$8:$E$100,4,FALSE)</f>
        <v>#N/A</v>
      </c>
      <c r="N166">
        <f>VLOOKUP($A166,'CCR2010'!$A$8:$E$100,4,FALSE)</f>
        <v>0.48928571428571427</v>
      </c>
      <c r="O166" t="e">
        <f>VLOOKUP($A166,'CCR2011'!$A$8:$E$100,4,FALSE)</f>
        <v>#N/A</v>
      </c>
      <c r="P166">
        <f>VLOOKUP($A166,'CCR2012'!$A$8:$E$100,4,FALSE)</f>
        <v>0.48928571428571427</v>
      </c>
      <c r="R166">
        <f>VLOOKUP($A166,'CCR2004'!$A$8:$E$100,5,FALSE)</f>
        <v>0.38452380952380955</v>
      </c>
      <c r="S166" t="e">
        <f>VLOOKUP($A166,'CCR2005'!$A$8:$E$100,5,FALSE)</f>
        <v>#N/A</v>
      </c>
      <c r="T166">
        <f>VLOOKUP($A166,'CCR2006'!$A$8:$E$100,5,FALSE)</f>
        <v>0.48545918367346935</v>
      </c>
      <c r="U166" t="e">
        <f>VLOOKUP($A166,'CCR2007'!$A$8:$E$100,5,FALSE)</f>
        <v>#N/A</v>
      </c>
      <c r="V166">
        <f>VLOOKUP($A166,'CCR2010'!$A$8:$E$100,5,FALSE)</f>
        <v>0.45833333333333337</v>
      </c>
      <c r="W166" t="e">
        <f>VLOOKUP($A166,'CCR2011'!$A$8:$E$100,5,FALSE)</f>
        <v>#N/A</v>
      </c>
      <c r="X166">
        <f>VLOOKUP($A166,'CCR2012'!$A$8:$E$100,5,FALSE)</f>
        <v>0.43035714285714288</v>
      </c>
      <c r="Z166">
        <f>VLOOKUP($A166,AssignmentMatrix!$P$3:$Y$82,2,FALSE)</f>
        <v>2004</v>
      </c>
      <c r="AA166">
        <f>VLOOKUP($A166,AssignmentMatrix!$P$3:$Y$82,3,FALSE)</f>
        <v>2006</v>
      </c>
      <c r="AB166">
        <f>VLOOKUP($A166,AssignmentMatrix!$P$3:$Y$82,4,FALSE)</f>
        <v>2006</v>
      </c>
      <c r="AC166">
        <f>VLOOKUP($A166,AssignmentMatrix!$P$3:$Y$82,5,FALSE)</f>
        <v>2010</v>
      </c>
      <c r="AD166">
        <f>VLOOKUP($A166,AssignmentMatrix!$P$3:$Y$82,6,FALSE)</f>
        <v>2010</v>
      </c>
      <c r="AE166">
        <f>VLOOKUP($A166,AssignmentMatrix!$P$3:$Y$82,7,FALSE)</f>
        <v>2010</v>
      </c>
      <c r="AF166">
        <f>VLOOKUP($A166,AssignmentMatrix!$P$3:$Y$82,8,FALSE)</f>
        <v>2010</v>
      </c>
      <c r="AG166">
        <f>VLOOKUP($A166,AssignmentMatrix!$P$3:$Y$82,9,FALSE)</f>
        <v>2012</v>
      </c>
      <c r="AH166">
        <f>VLOOKUP($A166,AssignmentMatrix!$P$3:$Y$82,10,FALSE)</f>
        <v>2012</v>
      </c>
      <c r="AI166">
        <f>VLOOKUP($A166,AssignmentMatrix!$P$3:$Z$82,11,FALSE)</f>
        <v>2012</v>
      </c>
      <c r="AJ166">
        <f>VLOOKUP($A166,AssignmentMatrix!$P$3:$AB$82,12,FALSE)</f>
        <v>2012</v>
      </c>
    </row>
    <row r="167" spans="1:36" x14ac:dyDescent="0.35">
      <c r="A167" t="s">
        <v>162</v>
      </c>
      <c r="B167" t="e">
        <f>VLOOKUP($A167,'CCR2004'!$A$8:$E$100,3,FALSE)</f>
        <v>#N/A</v>
      </c>
      <c r="C167" t="e">
        <f>VLOOKUP($A167,'CCR2005'!$A$8:$E$100,3,FALSE)</f>
        <v>#N/A</v>
      </c>
      <c r="D167" t="e">
        <f>VLOOKUP($A167,'CCR2006'!$A$8:$E$100,3,FALSE)</f>
        <v>#N/A</v>
      </c>
      <c r="E167" t="e">
        <f>VLOOKUP($A167,'CCR2007'!$A$8:$E$100,3,FALSE)</f>
        <v>#N/A</v>
      </c>
      <c r="F167" t="e">
        <f>VLOOKUP($A167,'CCR2010'!$A$8:$E$100,3,FALSE)</f>
        <v>#N/A</v>
      </c>
      <c r="G167" t="e">
        <f>VLOOKUP($A167,'CCR2011'!$A$8:$E$100,3,FALSE)</f>
        <v>#N/A</v>
      </c>
      <c r="H167" t="e">
        <f>VLOOKUP($A167,'CCR2012'!$A$8:$E$100,3,FALSE)</f>
        <v>#N/A</v>
      </c>
      <c r="J167" t="e">
        <f>VLOOKUP($A167,'CCR2004'!$A$8:$E$100,4,FALSE)</f>
        <v>#N/A</v>
      </c>
      <c r="K167" t="e">
        <f>VLOOKUP($A167,'CCR2005'!$A$8:$E$100,4,FALSE)</f>
        <v>#N/A</v>
      </c>
      <c r="L167" t="e">
        <f>VLOOKUP($A167,'CCR2006'!$A$8:$E$100,4,FALSE)</f>
        <v>#N/A</v>
      </c>
      <c r="M167" t="e">
        <f>VLOOKUP($A167,'CCR2007'!$A$8:$E$100,4,FALSE)</f>
        <v>#N/A</v>
      </c>
      <c r="N167" t="e">
        <f>VLOOKUP($A167,'CCR2010'!$A$8:$E$100,4,FALSE)</f>
        <v>#N/A</v>
      </c>
      <c r="O167" t="e">
        <f>VLOOKUP($A167,'CCR2011'!$A$8:$E$100,4,FALSE)</f>
        <v>#N/A</v>
      </c>
      <c r="P167" t="e">
        <f>VLOOKUP($A167,'CCR2012'!$A$8:$E$100,4,FALSE)</f>
        <v>#N/A</v>
      </c>
      <c r="R167" t="e">
        <f>VLOOKUP($A167,'CCR2004'!$A$8:$E$100,5,FALSE)</f>
        <v>#N/A</v>
      </c>
      <c r="S167" t="e">
        <f>VLOOKUP($A167,'CCR2005'!$A$8:$E$100,5,FALSE)</f>
        <v>#N/A</v>
      </c>
      <c r="T167" t="e">
        <f>VLOOKUP($A167,'CCR2006'!$A$8:$E$100,5,FALSE)</f>
        <v>#N/A</v>
      </c>
      <c r="U167" t="e">
        <f>VLOOKUP($A167,'CCR2007'!$A$8:$E$100,5,FALSE)</f>
        <v>#N/A</v>
      </c>
      <c r="V167" t="e">
        <f>VLOOKUP($A167,'CCR2010'!$A$8:$E$100,5,FALSE)</f>
        <v>#N/A</v>
      </c>
      <c r="W167" t="e">
        <f>VLOOKUP($A167,'CCR2011'!$A$8:$E$100,5,FALSE)</f>
        <v>#N/A</v>
      </c>
      <c r="X167" t="e">
        <f>VLOOKUP($A167,'CCR2012'!$A$8:$E$100,5,FALSE)</f>
        <v>#N/A</v>
      </c>
      <c r="Z167" t="e">
        <f>VLOOKUP($A167,AssignmentMatrix!$P$3:$Y$82,2,FALSE)</f>
        <v>#N/A</v>
      </c>
      <c r="AA167" t="e">
        <f>VLOOKUP($A167,AssignmentMatrix!$P$3:$Y$82,3,FALSE)</f>
        <v>#N/A</v>
      </c>
      <c r="AB167" t="e">
        <f>VLOOKUP($A167,AssignmentMatrix!$P$3:$Y$82,4,FALSE)</f>
        <v>#N/A</v>
      </c>
      <c r="AC167" t="e">
        <f>VLOOKUP($A167,AssignmentMatrix!$P$3:$Y$82,5,FALSE)</f>
        <v>#N/A</v>
      </c>
      <c r="AD167" t="e">
        <f>VLOOKUP($A167,AssignmentMatrix!$P$3:$Y$82,6,FALSE)</f>
        <v>#N/A</v>
      </c>
      <c r="AE167" t="e">
        <f>VLOOKUP($A167,AssignmentMatrix!$P$3:$Y$82,7,FALSE)</f>
        <v>#N/A</v>
      </c>
      <c r="AF167" t="e">
        <f>VLOOKUP($A167,AssignmentMatrix!$P$3:$Y$82,8,FALSE)</f>
        <v>#N/A</v>
      </c>
      <c r="AG167" t="e">
        <f>VLOOKUP($A167,AssignmentMatrix!$P$3:$Y$82,9,FALSE)</f>
        <v>#N/A</v>
      </c>
      <c r="AH167" t="e">
        <f>VLOOKUP($A167,AssignmentMatrix!$P$3:$Y$82,10,FALSE)</f>
        <v>#N/A</v>
      </c>
      <c r="AI167" t="e">
        <f>VLOOKUP($A167,AssignmentMatrix!$P$3:$Z$82,11,FALSE)</f>
        <v>#N/A</v>
      </c>
      <c r="AJ167" t="e">
        <f>VLOOKUP($A167,AssignmentMatrix!$P$3:$AB$82,12,FALSE)</f>
        <v>#N/A</v>
      </c>
    </row>
    <row r="168" spans="1:36" x14ac:dyDescent="0.35">
      <c r="A168" t="s">
        <v>163</v>
      </c>
      <c r="B168" t="e">
        <f>VLOOKUP($A168,'CCR2004'!$A$8:$E$100,3,FALSE)</f>
        <v>#N/A</v>
      </c>
      <c r="C168" t="e">
        <f>VLOOKUP($A168,'CCR2005'!$A$8:$E$100,3,FALSE)</f>
        <v>#N/A</v>
      </c>
      <c r="D168" t="e">
        <f>VLOOKUP($A168,'CCR2006'!$A$8:$E$100,3,FALSE)</f>
        <v>#N/A</v>
      </c>
      <c r="E168" t="e">
        <f>VLOOKUP($A168,'CCR2007'!$A$8:$E$100,3,FALSE)</f>
        <v>#N/A</v>
      </c>
      <c r="F168" t="e">
        <f>VLOOKUP($A168,'CCR2010'!$A$8:$E$100,3,FALSE)</f>
        <v>#N/A</v>
      </c>
      <c r="G168" t="e">
        <f>VLOOKUP($A168,'CCR2011'!$A$8:$E$100,3,FALSE)</f>
        <v>#N/A</v>
      </c>
      <c r="H168" t="e">
        <f>VLOOKUP($A168,'CCR2012'!$A$8:$E$100,3,FALSE)</f>
        <v>#N/A</v>
      </c>
      <c r="J168" t="e">
        <f>VLOOKUP($A168,'CCR2004'!$A$8:$E$100,4,FALSE)</f>
        <v>#N/A</v>
      </c>
      <c r="K168" t="e">
        <f>VLOOKUP($A168,'CCR2005'!$A$8:$E$100,4,FALSE)</f>
        <v>#N/A</v>
      </c>
      <c r="L168" t="e">
        <f>VLOOKUP($A168,'CCR2006'!$A$8:$E$100,4,FALSE)</f>
        <v>#N/A</v>
      </c>
      <c r="M168" t="e">
        <f>VLOOKUP($A168,'CCR2007'!$A$8:$E$100,4,FALSE)</f>
        <v>#N/A</v>
      </c>
      <c r="N168" t="e">
        <f>VLOOKUP($A168,'CCR2010'!$A$8:$E$100,4,FALSE)</f>
        <v>#N/A</v>
      </c>
      <c r="O168" t="e">
        <f>VLOOKUP($A168,'CCR2011'!$A$8:$E$100,4,FALSE)</f>
        <v>#N/A</v>
      </c>
      <c r="P168" t="e">
        <f>VLOOKUP($A168,'CCR2012'!$A$8:$E$100,4,FALSE)</f>
        <v>#N/A</v>
      </c>
      <c r="R168" t="e">
        <f>VLOOKUP($A168,'CCR2004'!$A$8:$E$100,5,FALSE)</f>
        <v>#N/A</v>
      </c>
      <c r="S168" t="e">
        <f>VLOOKUP($A168,'CCR2005'!$A$8:$E$100,5,FALSE)</f>
        <v>#N/A</v>
      </c>
      <c r="T168" t="e">
        <f>VLOOKUP($A168,'CCR2006'!$A$8:$E$100,5,FALSE)</f>
        <v>#N/A</v>
      </c>
      <c r="U168" t="e">
        <f>VLOOKUP($A168,'CCR2007'!$A$8:$E$100,5,FALSE)</f>
        <v>#N/A</v>
      </c>
      <c r="V168" t="e">
        <f>VLOOKUP($A168,'CCR2010'!$A$8:$E$100,5,FALSE)</f>
        <v>#N/A</v>
      </c>
      <c r="W168" t="e">
        <f>VLOOKUP($A168,'CCR2011'!$A$8:$E$100,5,FALSE)</f>
        <v>#N/A</v>
      </c>
      <c r="X168" t="e">
        <f>VLOOKUP($A168,'CCR2012'!$A$8:$E$100,5,FALSE)</f>
        <v>#N/A</v>
      </c>
      <c r="Z168" t="e">
        <f>VLOOKUP($A168,AssignmentMatrix!$P$3:$Y$82,2,FALSE)</f>
        <v>#N/A</v>
      </c>
      <c r="AA168" t="e">
        <f>VLOOKUP($A168,AssignmentMatrix!$P$3:$Y$82,3,FALSE)</f>
        <v>#N/A</v>
      </c>
      <c r="AB168" t="e">
        <f>VLOOKUP($A168,AssignmentMatrix!$P$3:$Y$82,4,FALSE)</f>
        <v>#N/A</v>
      </c>
      <c r="AC168" t="e">
        <f>VLOOKUP($A168,AssignmentMatrix!$P$3:$Y$82,5,FALSE)</f>
        <v>#N/A</v>
      </c>
      <c r="AD168" t="e">
        <f>VLOOKUP($A168,AssignmentMatrix!$P$3:$Y$82,6,FALSE)</f>
        <v>#N/A</v>
      </c>
      <c r="AE168" t="e">
        <f>VLOOKUP($A168,AssignmentMatrix!$P$3:$Y$82,7,FALSE)</f>
        <v>#N/A</v>
      </c>
      <c r="AF168" t="e">
        <f>VLOOKUP($A168,AssignmentMatrix!$P$3:$Y$82,8,FALSE)</f>
        <v>#N/A</v>
      </c>
      <c r="AG168" t="e">
        <f>VLOOKUP($A168,AssignmentMatrix!$P$3:$Y$82,9,FALSE)</f>
        <v>#N/A</v>
      </c>
      <c r="AH168" t="e">
        <f>VLOOKUP($A168,AssignmentMatrix!$P$3:$Y$82,10,FALSE)</f>
        <v>#N/A</v>
      </c>
      <c r="AI168" t="e">
        <f>VLOOKUP($A168,AssignmentMatrix!$P$3:$Z$82,11,FALSE)</f>
        <v>#N/A</v>
      </c>
      <c r="AJ168" t="e">
        <f>VLOOKUP($A168,AssignmentMatrix!$P$3:$AB$82,12,FALSE)</f>
        <v>#N/A</v>
      </c>
    </row>
    <row r="169" spans="1:36" x14ac:dyDescent="0.35">
      <c r="A169" t="s">
        <v>164</v>
      </c>
      <c r="B169" t="e">
        <f>VLOOKUP($A169,'CCR2004'!$A$8:$E$100,3,FALSE)</f>
        <v>#N/A</v>
      </c>
      <c r="C169" t="e">
        <f>VLOOKUP($A169,'CCR2005'!$A$8:$E$100,3,FALSE)</f>
        <v>#N/A</v>
      </c>
      <c r="D169" t="e">
        <f>VLOOKUP($A169,'CCR2006'!$A$8:$E$100,3,FALSE)</f>
        <v>#N/A</v>
      </c>
      <c r="E169" t="e">
        <f>VLOOKUP($A169,'CCR2007'!$A$8:$E$100,3,FALSE)</f>
        <v>#N/A</v>
      </c>
      <c r="F169" t="e">
        <f>VLOOKUP($A169,'CCR2010'!$A$8:$E$100,3,FALSE)</f>
        <v>#N/A</v>
      </c>
      <c r="G169" t="e">
        <f>VLOOKUP($A169,'CCR2011'!$A$8:$E$100,3,FALSE)</f>
        <v>#N/A</v>
      </c>
      <c r="H169" t="e">
        <f>VLOOKUP($A169,'CCR2012'!$A$8:$E$100,3,FALSE)</f>
        <v>#N/A</v>
      </c>
      <c r="J169" t="e">
        <f>VLOOKUP($A169,'CCR2004'!$A$8:$E$100,4,FALSE)</f>
        <v>#N/A</v>
      </c>
      <c r="K169" t="e">
        <f>VLOOKUP($A169,'CCR2005'!$A$8:$E$100,4,FALSE)</f>
        <v>#N/A</v>
      </c>
      <c r="L169" t="e">
        <f>VLOOKUP($A169,'CCR2006'!$A$8:$E$100,4,FALSE)</f>
        <v>#N/A</v>
      </c>
      <c r="M169" t="e">
        <f>VLOOKUP($A169,'CCR2007'!$A$8:$E$100,4,FALSE)</f>
        <v>#N/A</v>
      </c>
      <c r="N169" t="e">
        <f>VLOOKUP($A169,'CCR2010'!$A$8:$E$100,4,FALSE)</f>
        <v>#N/A</v>
      </c>
      <c r="O169" t="e">
        <f>VLOOKUP($A169,'CCR2011'!$A$8:$E$100,4,FALSE)</f>
        <v>#N/A</v>
      </c>
      <c r="P169" t="e">
        <f>VLOOKUP($A169,'CCR2012'!$A$8:$E$100,4,FALSE)</f>
        <v>#N/A</v>
      </c>
      <c r="R169" t="e">
        <f>VLOOKUP($A169,'CCR2004'!$A$8:$E$100,5,FALSE)</f>
        <v>#N/A</v>
      </c>
      <c r="S169" t="e">
        <f>VLOOKUP($A169,'CCR2005'!$A$8:$E$100,5,FALSE)</f>
        <v>#N/A</v>
      </c>
      <c r="T169" t="e">
        <f>VLOOKUP($A169,'CCR2006'!$A$8:$E$100,5,FALSE)</f>
        <v>#N/A</v>
      </c>
      <c r="U169" t="e">
        <f>VLOOKUP($A169,'CCR2007'!$A$8:$E$100,5,FALSE)</f>
        <v>#N/A</v>
      </c>
      <c r="V169" t="e">
        <f>VLOOKUP($A169,'CCR2010'!$A$8:$E$100,5,FALSE)</f>
        <v>#N/A</v>
      </c>
      <c r="W169" t="e">
        <f>VLOOKUP($A169,'CCR2011'!$A$8:$E$100,5,FALSE)</f>
        <v>#N/A</v>
      </c>
      <c r="X169" t="e">
        <f>VLOOKUP($A169,'CCR2012'!$A$8:$E$100,5,FALSE)</f>
        <v>#N/A</v>
      </c>
      <c r="Z169" t="e">
        <f>VLOOKUP($A169,AssignmentMatrix!$P$3:$Y$82,2,FALSE)</f>
        <v>#N/A</v>
      </c>
      <c r="AA169" t="e">
        <f>VLOOKUP($A169,AssignmentMatrix!$P$3:$Y$82,3,FALSE)</f>
        <v>#N/A</v>
      </c>
      <c r="AB169" t="e">
        <f>VLOOKUP($A169,AssignmentMatrix!$P$3:$Y$82,4,FALSE)</f>
        <v>#N/A</v>
      </c>
      <c r="AC169" t="e">
        <f>VLOOKUP($A169,AssignmentMatrix!$P$3:$Y$82,5,FALSE)</f>
        <v>#N/A</v>
      </c>
      <c r="AD169" t="e">
        <f>VLOOKUP($A169,AssignmentMatrix!$P$3:$Y$82,6,FALSE)</f>
        <v>#N/A</v>
      </c>
      <c r="AE169" t="e">
        <f>VLOOKUP($A169,AssignmentMatrix!$P$3:$Y$82,7,FALSE)</f>
        <v>#N/A</v>
      </c>
      <c r="AF169" t="e">
        <f>VLOOKUP($A169,AssignmentMatrix!$P$3:$Y$82,8,FALSE)</f>
        <v>#N/A</v>
      </c>
      <c r="AG169" t="e">
        <f>VLOOKUP($A169,AssignmentMatrix!$P$3:$Y$82,9,FALSE)</f>
        <v>#N/A</v>
      </c>
      <c r="AH169" t="e">
        <f>VLOOKUP($A169,AssignmentMatrix!$P$3:$Y$82,10,FALSE)</f>
        <v>#N/A</v>
      </c>
      <c r="AI169" t="e">
        <f>VLOOKUP($A169,AssignmentMatrix!$P$3:$Z$82,11,FALSE)</f>
        <v>#N/A</v>
      </c>
      <c r="AJ169" t="e">
        <f>VLOOKUP($A169,AssignmentMatrix!$P$3:$AB$82,12,FALSE)</f>
        <v>#N/A</v>
      </c>
    </row>
    <row r="170" spans="1:36" x14ac:dyDescent="0.35">
      <c r="A170" t="s">
        <v>165</v>
      </c>
      <c r="B170">
        <f>VLOOKUP($A170,'CCR2004'!$A$8:$E$100,3,FALSE)</f>
        <v>0.55486961451247163</v>
      </c>
      <c r="C170" t="e">
        <f>VLOOKUP($A170,'CCR2005'!$A$8:$E$100,3,FALSE)</f>
        <v>#N/A</v>
      </c>
      <c r="D170">
        <f>VLOOKUP($A170,'CCR2006'!$A$8:$E$100,3,FALSE)</f>
        <v>0.35956632653061227</v>
      </c>
      <c r="E170" t="e">
        <f>VLOOKUP($A170,'CCR2007'!$A$8:$E$100,3,FALSE)</f>
        <v>#N/A</v>
      </c>
      <c r="F170">
        <f>VLOOKUP($A170,'CCR2010'!$A$8:$E$100,3,FALSE)</f>
        <v>0.53226190476190482</v>
      </c>
      <c r="G170" t="e">
        <f>VLOOKUP($A170,'CCR2011'!$A$8:$E$100,3,FALSE)</f>
        <v>#N/A</v>
      </c>
      <c r="H170">
        <f>VLOOKUP($A170,'CCR2012'!$A$8:$E$100,3,FALSE)</f>
        <v>0.54591836734693877</v>
      </c>
      <c r="J170">
        <f>VLOOKUP($A170,'CCR2004'!$A$8:$E$100,4,FALSE)</f>
        <v>0.56547619047619047</v>
      </c>
      <c r="K170" t="e">
        <f>VLOOKUP($A170,'CCR2005'!$A$8:$E$100,4,FALSE)</f>
        <v>#N/A</v>
      </c>
      <c r="L170">
        <f>VLOOKUP($A170,'CCR2006'!$A$8:$E$100,4,FALSE)</f>
        <v>0.39</v>
      </c>
      <c r="M170" t="e">
        <f>VLOOKUP($A170,'CCR2007'!$A$8:$E$100,4,FALSE)</f>
        <v>#N/A</v>
      </c>
      <c r="N170">
        <f>VLOOKUP($A170,'CCR2010'!$A$8:$E$100,4,FALSE)</f>
        <v>0.40714285714285714</v>
      </c>
      <c r="O170" t="e">
        <f>VLOOKUP($A170,'CCR2011'!$A$8:$E$100,4,FALSE)</f>
        <v>#N/A</v>
      </c>
      <c r="P170">
        <f>VLOOKUP($A170,'CCR2012'!$A$8:$E$100,4,FALSE)</f>
        <v>0.4375</v>
      </c>
      <c r="R170">
        <f>VLOOKUP($A170,'CCR2004'!$A$8:$E$100,5,FALSE)</f>
        <v>0.5446428571428571</v>
      </c>
      <c r="S170" t="e">
        <f>VLOOKUP($A170,'CCR2005'!$A$8:$E$100,5,FALSE)</f>
        <v>#N/A</v>
      </c>
      <c r="T170">
        <f>VLOOKUP($A170,'CCR2006'!$A$8:$E$100,5,FALSE)</f>
        <v>0.32908163265306117</v>
      </c>
      <c r="U170" t="e">
        <f>VLOOKUP($A170,'CCR2007'!$A$8:$E$100,5,FALSE)</f>
        <v>#N/A</v>
      </c>
      <c r="V170">
        <f>VLOOKUP($A170,'CCR2010'!$A$8:$E$100,5,FALSE)</f>
        <v>0.44642857142857145</v>
      </c>
      <c r="W170" t="e">
        <f>VLOOKUP($A170,'CCR2011'!$A$8:$E$100,5,FALSE)</f>
        <v>#N/A</v>
      </c>
      <c r="X170">
        <f>VLOOKUP($A170,'CCR2012'!$A$8:$E$100,5,FALSE)</f>
        <v>0.45654761904761898</v>
      </c>
      <c r="Z170">
        <f>VLOOKUP($A170,AssignmentMatrix!$P$3:$Y$82,2,FALSE)</f>
        <v>2004</v>
      </c>
      <c r="AA170">
        <f>VLOOKUP($A170,AssignmentMatrix!$P$3:$Y$82,3,FALSE)</f>
        <v>2006</v>
      </c>
      <c r="AB170">
        <f>VLOOKUP($A170,AssignmentMatrix!$P$3:$Y$82,4,FALSE)</f>
        <v>2006</v>
      </c>
      <c r="AC170">
        <f>VLOOKUP($A170,AssignmentMatrix!$P$3:$Y$82,5,FALSE)</f>
        <v>2010</v>
      </c>
      <c r="AD170">
        <f>VLOOKUP($A170,AssignmentMatrix!$P$3:$Y$82,6,FALSE)</f>
        <v>2010</v>
      </c>
      <c r="AE170">
        <f>VLOOKUP($A170,AssignmentMatrix!$P$3:$Y$82,7,FALSE)</f>
        <v>2010</v>
      </c>
      <c r="AF170">
        <f>VLOOKUP($A170,AssignmentMatrix!$P$3:$Y$82,8,FALSE)</f>
        <v>2010</v>
      </c>
      <c r="AG170">
        <f>VLOOKUP($A170,AssignmentMatrix!$P$3:$Y$82,9,FALSE)</f>
        <v>2012</v>
      </c>
      <c r="AH170">
        <f>VLOOKUP($A170,AssignmentMatrix!$P$3:$Y$82,10,FALSE)</f>
        <v>2012</v>
      </c>
      <c r="AI170">
        <f>VLOOKUP($A170,AssignmentMatrix!$P$3:$Z$82,11,FALSE)</f>
        <v>2012</v>
      </c>
      <c r="AJ170">
        <f>VLOOKUP($A170,AssignmentMatrix!$P$3:$AB$82,12,FALSE)</f>
        <v>2012</v>
      </c>
    </row>
    <row r="171" spans="1:36" x14ac:dyDescent="0.35">
      <c r="A171" t="s">
        <v>166</v>
      </c>
      <c r="B171" t="e">
        <f>VLOOKUP($A171,'CCR2004'!$A$8:$E$100,3,FALSE)</f>
        <v>#N/A</v>
      </c>
      <c r="C171" t="e">
        <f>VLOOKUP($A171,'CCR2005'!$A$8:$E$100,3,FALSE)</f>
        <v>#N/A</v>
      </c>
      <c r="D171" t="e">
        <f>VLOOKUP($A171,'CCR2006'!$A$8:$E$100,3,FALSE)</f>
        <v>#N/A</v>
      </c>
      <c r="E171" t="e">
        <f>VLOOKUP($A171,'CCR2007'!$A$8:$E$100,3,FALSE)</f>
        <v>#N/A</v>
      </c>
      <c r="F171" t="e">
        <f>VLOOKUP($A171,'CCR2010'!$A$8:$E$100,3,FALSE)</f>
        <v>#N/A</v>
      </c>
      <c r="G171" t="e">
        <f>VLOOKUP($A171,'CCR2011'!$A$8:$E$100,3,FALSE)</f>
        <v>#N/A</v>
      </c>
      <c r="H171" t="e">
        <f>VLOOKUP($A171,'CCR2012'!$A$8:$E$100,3,FALSE)</f>
        <v>#N/A</v>
      </c>
      <c r="J171" t="e">
        <f>VLOOKUP($A171,'CCR2004'!$A$8:$E$100,4,FALSE)</f>
        <v>#N/A</v>
      </c>
      <c r="K171" t="e">
        <f>VLOOKUP($A171,'CCR2005'!$A$8:$E$100,4,FALSE)</f>
        <v>#N/A</v>
      </c>
      <c r="L171" t="e">
        <f>VLOOKUP($A171,'CCR2006'!$A$8:$E$100,4,FALSE)</f>
        <v>#N/A</v>
      </c>
      <c r="M171" t="e">
        <f>VLOOKUP($A171,'CCR2007'!$A$8:$E$100,4,FALSE)</f>
        <v>#N/A</v>
      </c>
      <c r="N171" t="e">
        <f>VLOOKUP($A171,'CCR2010'!$A$8:$E$100,4,FALSE)</f>
        <v>#N/A</v>
      </c>
      <c r="O171" t="e">
        <f>VLOOKUP($A171,'CCR2011'!$A$8:$E$100,4,FALSE)</f>
        <v>#N/A</v>
      </c>
      <c r="P171" t="e">
        <f>VLOOKUP($A171,'CCR2012'!$A$8:$E$100,4,FALSE)</f>
        <v>#N/A</v>
      </c>
      <c r="R171" t="e">
        <f>VLOOKUP($A171,'CCR2004'!$A$8:$E$100,5,FALSE)</f>
        <v>#N/A</v>
      </c>
      <c r="S171" t="e">
        <f>VLOOKUP($A171,'CCR2005'!$A$8:$E$100,5,FALSE)</f>
        <v>#N/A</v>
      </c>
      <c r="T171" t="e">
        <f>VLOOKUP($A171,'CCR2006'!$A$8:$E$100,5,FALSE)</f>
        <v>#N/A</v>
      </c>
      <c r="U171" t="e">
        <f>VLOOKUP($A171,'CCR2007'!$A$8:$E$100,5,FALSE)</f>
        <v>#N/A</v>
      </c>
      <c r="V171" t="e">
        <f>VLOOKUP($A171,'CCR2010'!$A$8:$E$100,5,FALSE)</f>
        <v>#N/A</v>
      </c>
      <c r="W171" t="e">
        <f>VLOOKUP($A171,'CCR2011'!$A$8:$E$100,5,FALSE)</f>
        <v>#N/A</v>
      </c>
      <c r="X171" t="e">
        <f>VLOOKUP($A171,'CCR2012'!$A$8:$E$100,5,FALSE)</f>
        <v>#N/A</v>
      </c>
      <c r="Z171" t="e">
        <f>VLOOKUP($A171,AssignmentMatrix!$P$3:$Y$82,2,FALSE)</f>
        <v>#N/A</v>
      </c>
      <c r="AA171" t="e">
        <f>VLOOKUP($A171,AssignmentMatrix!$P$3:$Y$82,3,FALSE)</f>
        <v>#N/A</v>
      </c>
      <c r="AB171" t="e">
        <f>VLOOKUP($A171,AssignmentMatrix!$P$3:$Y$82,4,FALSE)</f>
        <v>#N/A</v>
      </c>
      <c r="AC171" t="e">
        <f>VLOOKUP($A171,AssignmentMatrix!$P$3:$Y$82,5,FALSE)</f>
        <v>#N/A</v>
      </c>
      <c r="AD171" t="e">
        <f>VLOOKUP($A171,AssignmentMatrix!$P$3:$Y$82,6,FALSE)</f>
        <v>#N/A</v>
      </c>
      <c r="AE171" t="e">
        <f>VLOOKUP($A171,AssignmentMatrix!$P$3:$Y$82,7,FALSE)</f>
        <v>#N/A</v>
      </c>
      <c r="AF171" t="e">
        <f>VLOOKUP($A171,AssignmentMatrix!$P$3:$Y$82,8,FALSE)</f>
        <v>#N/A</v>
      </c>
      <c r="AG171" t="e">
        <f>VLOOKUP($A171,AssignmentMatrix!$P$3:$Y$82,9,FALSE)</f>
        <v>#N/A</v>
      </c>
      <c r="AH171" t="e">
        <f>VLOOKUP($A171,AssignmentMatrix!$P$3:$Y$82,10,FALSE)</f>
        <v>#N/A</v>
      </c>
      <c r="AI171" t="e">
        <f>VLOOKUP($A171,AssignmentMatrix!$P$3:$Z$82,11,FALSE)</f>
        <v>#N/A</v>
      </c>
      <c r="AJ171" t="e">
        <f>VLOOKUP($A171,AssignmentMatrix!$P$3:$AB$82,12,FALSE)</f>
        <v>#N/A</v>
      </c>
    </row>
    <row r="172" spans="1:36" x14ac:dyDescent="0.35">
      <c r="A172" t="s">
        <v>167</v>
      </c>
      <c r="B172" t="e">
        <f>VLOOKUP($A172,'CCR2004'!$A$8:$E$100,3,FALSE)</f>
        <v>#N/A</v>
      </c>
      <c r="C172" t="e">
        <f>VLOOKUP($A172,'CCR2005'!$A$8:$E$100,3,FALSE)</f>
        <v>#N/A</v>
      </c>
      <c r="D172" t="e">
        <f>VLOOKUP($A172,'CCR2006'!$A$8:$E$100,3,FALSE)</f>
        <v>#N/A</v>
      </c>
      <c r="E172" t="e">
        <f>VLOOKUP($A172,'CCR2007'!$A$8:$E$100,3,FALSE)</f>
        <v>#N/A</v>
      </c>
      <c r="F172" t="e">
        <f>VLOOKUP($A172,'CCR2010'!$A$8:$E$100,3,FALSE)</f>
        <v>#N/A</v>
      </c>
      <c r="G172" t="e">
        <f>VLOOKUP($A172,'CCR2011'!$A$8:$E$100,3,FALSE)</f>
        <v>#N/A</v>
      </c>
      <c r="H172" t="e">
        <f>VLOOKUP($A172,'CCR2012'!$A$8:$E$100,3,FALSE)</f>
        <v>#N/A</v>
      </c>
      <c r="J172" t="e">
        <f>VLOOKUP($A172,'CCR2004'!$A$8:$E$100,4,FALSE)</f>
        <v>#N/A</v>
      </c>
      <c r="K172" t="e">
        <f>VLOOKUP($A172,'CCR2005'!$A$8:$E$100,4,FALSE)</f>
        <v>#N/A</v>
      </c>
      <c r="L172" t="e">
        <f>VLOOKUP($A172,'CCR2006'!$A$8:$E$100,4,FALSE)</f>
        <v>#N/A</v>
      </c>
      <c r="M172" t="e">
        <f>VLOOKUP($A172,'CCR2007'!$A$8:$E$100,4,FALSE)</f>
        <v>#N/A</v>
      </c>
      <c r="N172" t="e">
        <f>VLOOKUP($A172,'CCR2010'!$A$8:$E$100,4,FALSE)</f>
        <v>#N/A</v>
      </c>
      <c r="O172" t="e">
        <f>VLOOKUP($A172,'CCR2011'!$A$8:$E$100,4,FALSE)</f>
        <v>#N/A</v>
      </c>
      <c r="P172" t="e">
        <f>VLOOKUP($A172,'CCR2012'!$A$8:$E$100,4,FALSE)</f>
        <v>#N/A</v>
      </c>
      <c r="R172" t="e">
        <f>VLOOKUP($A172,'CCR2004'!$A$8:$E$100,5,FALSE)</f>
        <v>#N/A</v>
      </c>
      <c r="S172" t="e">
        <f>VLOOKUP($A172,'CCR2005'!$A$8:$E$100,5,FALSE)</f>
        <v>#N/A</v>
      </c>
      <c r="T172" t="e">
        <f>VLOOKUP($A172,'CCR2006'!$A$8:$E$100,5,FALSE)</f>
        <v>#N/A</v>
      </c>
      <c r="U172" t="e">
        <f>VLOOKUP($A172,'CCR2007'!$A$8:$E$100,5,FALSE)</f>
        <v>#N/A</v>
      </c>
      <c r="V172" t="e">
        <f>VLOOKUP($A172,'CCR2010'!$A$8:$E$100,5,FALSE)</f>
        <v>#N/A</v>
      </c>
      <c r="W172" t="e">
        <f>VLOOKUP($A172,'CCR2011'!$A$8:$E$100,5,FALSE)</f>
        <v>#N/A</v>
      </c>
      <c r="X172" t="e">
        <f>VLOOKUP($A172,'CCR2012'!$A$8:$E$100,5,FALSE)</f>
        <v>#N/A</v>
      </c>
      <c r="Z172" t="e">
        <f>VLOOKUP($A172,AssignmentMatrix!$P$3:$Y$82,2,FALSE)</f>
        <v>#N/A</v>
      </c>
      <c r="AA172" t="e">
        <f>VLOOKUP($A172,AssignmentMatrix!$P$3:$Y$82,3,FALSE)</f>
        <v>#N/A</v>
      </c>
      <c r="AB172" t="e">
        <f>VLOOKUP($A172,AssignmentMatrix!$P$3:$Y$82,4,FALSE)</f>
        <v>#N/A</v>
      </c>
      <c r="AC172" t="e">
        <f>VLOOKUP($A172,AssignmentMatrix!$P$3:$Y$82,5,FALSE)</f>
        <v>#N/A</v>
      </c>
      <c r="AD172" t="e">
        <f>VLOOKUP($A172,AssignmentMatrix!$P$3:$Y$82,6,FALSE)</f>
        <v>#N/A</v>
      </c>
      <c r="AE172" t="e">
        <f>VLOOKUP($A172,AssignmentMatrix!$P$3:$Y$82,7,FALSE)</f>
        <v>#N/A</v>
      </c>
      <c r="AF172" t="e">
        <f>VLOOKUP($A172,AssignmentMatrix!$P$3:$Y$82,8,FALSE)</f>
        <v>#N/A</v>
      </c>
      <c r="AG172" t="e">
        <f>VLOOKUP($A172,AssignmentMatrix!$P$3:$Y$82,9,FALSE)</f>
        <v>#N/A</v>
      </c>
      <c r="AH172" t="e">
        <f>VLOOKUP($A172,AssignmentMatrix!$P$3:$Y$82,10,FALSE)</f>
        <v>#N/A</v>
      </c>
      <c r="AI172" t="e">
        <f>VLOOKUP($A172,AssignmentMatrix!$P$3:$Z$82,11,FALSE)</f>
        <v>#N/A</v>
      </c>
      <c r="AJ172" t="e">
        <f>VLOOKUP($A172,AssignmentMatrix!$P$3:$AB$82,12,FALSE)</f>
        <v>#N/A</v>
      </c>
    </row>
    <row r="173" spans="1:36" x14ac:dyDescent="0.35">
      <c r="A173" t="s">
        <v>168</v>
      </c>
      <c r="B173" t="e">
        <f>VLOOKUP($A173,'CCR2004'!$A$8:$E$100,3,FALSE)</f>
        <v>#N/A</v>
      </c>
      <c r="C173" t="e">
        <f>VLOOKUP($A173,'CCR2005'!$A$8:$E$100,3,FALSE)</f>
        <v>#N/A</v>
      </c>
      <c r="D173" t="e">
        <f>VLOOKUP($A173,'CCR2006'!$A$8:$E$100,3,FALSE)</f>
        <v>#N/A</v>
      </c>
      <c r="E173" t="e">
        <f>VLOOKUP($A173,'CCR2007'!$A$8:$E$100,3,FALSE)</f>
        <v>#N/A</v>
      </c>
      <c r="F173" t="e">
        <f>VLOOKUP($A173,'CCR2010'!$A$8:$E$100,3,FALSE)</f>
        <v>#N/A</v>
      </c>
      <c r="G173" t="e">
        <f>VLOOKUP($A173,'CCR2011'!$A$8:$E$100,3,FALSE)</f>
        <v>#N/A</v>
      </c>
      <c r="H173" t="e">
        <f>VLOOKUP($A173,'CCR2012'!$A$8:$E$100,3,FALSE)</f>
        <v>#N/A</v>
      </c>
      <c r="J173" t="e">
        <f>VLOOKUP($A173,'CCR2004'!$A$8:$E$100,4,FALSE)</f>
        <v>#N/A</v>
      </c>
      <c r="K173" t="e">
        <f>VLOOKUP($A173,'CCR2005'!$A$8:$E$100,4,FALSE)</f>
        <v>#N/A</v>
      </c>
      <c r="L173" t="e">
        <f>VLOOKUP($A173,'CCR2006'!$A$8:$E$100,4,FALSE)</f>
        <v>#N/A</v>
      </c>
      <c r="M173" t="e">
        <f>VLOOKUP($A173,'CCR2007'!$A$8:$E$100,4,FALSE)</f>
        <v>#N/A</v>
      </c>
      <c r="N173" t="e">
        <f>VLOOKUP($A173,'CCR2010'!$A$8:$E$100,4,FALSE)</f>
        <v>#N/A</v>
      </c>
      <c r="O173" t="e">
        <f>VLOOKUP($A173,'CCR2011'!$A$8:$E$100,4,FALSE)</f>
        <v>#N/A</v>
      </c>
      <c r="P173" t="e">
        <f>VLOOKUP($A173,'CCR2012'!$A$8:$E$100,4,FALSE)</f>
        <v>#N/A</v>
      </c>
      <c r="R173" t="e">
        <f>VLOOKUP($A173,'CCR2004'!$A$8:$E$100,5,FALSE)</f>
        <v>#N/A</v>
      </c>
      <c r="S173" t="e">
        <f>VLOOKUP($A173,'CCR2005'!$A$8:$E$100,5,FALSE)</f>
        <v>#N/A</v>
      </c>
      <c r="T173" t="e">
        <f>VLOOKUP($A173,'CCR2006'!$A$8:$E$100,5,FALSE)</f>
        <v>#N/A</v>
      </c>
      <c r="U173" t="e">
        <f>VLOOKUP($A173,'CCR2007'!$A$8:$E$100,5,FALSE)</f>
        <v>#N/A</v>
      </c>
      <c r="V173" t="e">
        <f>VLOOKUP($A173,'CCR2010'!$A$8:$E$100,5,FALSE)</f>
        <v>#N/A</v>
      </c>
      <c r="W173" t="e">
        <f>VLOOKUP($A173,'CCR2011'!$A$8:$E$100,5,FALSE)</f>
        <v>#N/A</v>
      </c>
      <c r="X173" t="e">
        <f>VLOOKUP($A173,'CCR2012'!$A$8:$E$100,5,FALSE)</f>
        <v>#N/A</v>
      </c>
      <c r="Z173" t="e">
        <f>VLOOKUP($A173,AssignmentMatrix!$P$3:$Y$82,2,FALSE)</f>
        <v>#N/A</v>
      </c>
      <c r="AA173" t="e">
        <f>VLOOKUP($A173,AssignmentMatrix!$P$3:$Y$82,3,FALSE)</f>
        <v>#N/A</v>
      </c>
      <c r="AB173" t="e">
        <f>VLOOKUP($A173,AssignmentMatrix!$P$3:$Y$82,4,FALSE)</f>
        <v>#N/A</v>
      </c>
      <c r="AC173" t="e">
        <f>VLOOKUP($A173,AssignmentMatrix!$P$3:$Y$82,5,FALSE)</f>
        <v>#N/A</v>
      </c>
      <c r="AD173" t="e">
        <f>VLOOKUP($A173,AssignmentMatrix!$P$3:$Y$82,6,FALSE)</f>
        <v>#N/A</v>
      </c>
      <c r="AE173" t="e">
        <f>VLOOKUP($A173,AssignmentMatrix!$P$3:$Y$82,7,FALSE)</f>
        <v>#N/A</v>
      </c>
      <c r="AF173" t="e">
        <f>VLOOKUP($A173,AssignmentMatrix!$P$3:$Y$82,8,FALSE)</f>
        <v>#N/A</v>
      </c>
      <c r="AG173" t="e">
        <f>VLOOKUP($A173,AssignmentMatrix!$P$3:$Y$82,9,FALSE)</f>
        <v>#N/A</v>
      </c>
      <c r="AH173" t="e">
        <f>VLOOKUP($A173,AssignmentMatrix!$P$3:$Y$82,10,FALSE)</f>
        <v>#N/A</v>
      </c>
      <c r="AI173" t="e">
        <f>VLOOKUP($A173,AssignmentMatrix!$P$3:$Z$82,11,FALSE)</f>
        <v>#N/A</v>
      </c>
      <c r="AJ173" t="e">
        <f>VLOOKUP($A173,AssignmentMatrix!$P$3:$AB$82,12,FALSE)</f>
        <v>#N/A</v>
      </c>
    </row>
    <row r="174" spans="1:36" x14ac:dyDescent="0.35">
      <c r="A174" t="s">
        <v>169</v>
      </c>
      <c r="B174">
        <f>VLOOKUP($A174,'CCR2004'!$A$8:$E$100,3,FALSE)</f>
        <v>0.31893424036281176</v>
      </c>
      <c r="C174" t="e">
        <f>VLOOKUP($A174,'CCR2005'!$A$8:$E$100,3,FALSE)</f>
        <v>#N/A</v>
      </c>
      <c r="D174">
        <f>VLOOKUP($A174,'CCR2006'!$A$8:$E$100,3,FALSE)</f>
        <v>0.27881802721088433</v>
      </c>
      <c r="E174" t="e">
        <f>VLOOKUP($A174,'CCR2007'!$A$8:$E$100,3,FALSE)</f>
        <v>#N/A</v>
      </c>
      <c r="F174" t="e">
        <f>VLOOKUP($A174,'CCR2010'!$A$8:$E$100,3,FALSE)</f>
        <v>#N/A</v>
      </c>
      <c r="G174">
        <f>VLOOKUP($A174,'CCR2011'!$A$8:$E$100,3,FALSE)</f>
        <v>0.43068027210884352</v>
      </c>
      <c r="H174" t="e">
        <f>VLOOKUP($A174,'CCR2012'!$A$8:$E$100,3,FALSE)</f>
        <v>#N/A</v>
      </c>
      <c r="J174">
        <f>VLOOKUP($A174,'CCR2004'!$A$8:$E$100,4,FALSE)</f>
        <v>0.28996598639455778</v>
      </c>
      <c r="K174" t="e">
        <f>VLOOKUP($A174,'CCR2005'!$A$8:$E$100,4,FALSE)</f>
        <v>#N/A</v>
      </c>
      <c r="L174">
        <f>VLOOKUP($A174,'CCR2006'!$A$8:$E$100,4,FALSE)</f>
        <v>0.26190476190476192</v>
      </c>
      <c r="M174" t="e">
        <f>VLOOKUP($A174,'CCR2007'!$A$8:$E$100,4,FALSE)</f>
        <v>#N/A</v>
      </c>
      <c r="N174" t="e">
        <f>VLOOKUP($A174,'CCR2010'!$A$8:$E$100,4,FALSE)</f>
        <v>#N/A</v>
      </c>
      <c r="O174">
        <f>VLOOKUP($A174,'CCR2011'!$A$8:$E$100,4,FALSE)</f>
        <v>0.36071428571428571</v>
      </c>
      <c r="P174" t="e">
        <f>VLOOKUP($A174,'CCR2012'!$A$8:$E$100,4,FALSE)</f>
        <v>#N/A</v>
      </c>
      <c r="R174">
        <f>VLOOKUP($A174,'CCR2004'!$A$8:$E$100,5,FALSE)</f>
        <v>0.30238095238095236</v>
      </c>
      <c r="S174" t="e">
        <f>VLOOKUP($A174,'CCR2005'!$A$8:$E$100,5,FALSE)</f>
        <v>#N/A</v>
      </c>
      <c r="T174">
        <f>VLOOKUP($A174,'CCR2006'!$A$8:$E$100,5,FALSE)</f>
        <v>0.30612244897959184</v>
      </c>
      <c r="U174" t="e">
        <f>VLOOKUP($A174,'CCR2007'!$A$8:$E$100,5,FALSE)</f>
        <v>#N/A</v>
      </c>
      <c r="V174" t="e">
        <f>VLOOKUP($A174,'CCR2010'!$A$8:$E$100,5,FALSE)</f>
        <v>#N/A</v>
      </c>
      <c r="W174">
        <f>VLOOKUP($A174,'CCR2011'!$A$8:$E$100,5,FALSE)</f>
        <v>0.32678571428571429</v>
      </c>
      <c r="X174" t="e">
        <f>VLOOKUP($A174,'CCR2012'!$A$8:$E$100,5,FALSE)</f>
        <v>#N/A</v>
      </c>
      <c r="Z174">
        <f>VLOOKUP($A174,AssignmentMatrix!$P$3:$Y$82,2,FALSE)</f>
        <v>2004</v>
      </c>
      <c r="AA174">
        <f>VLOOKUP($A174,AssignmentMatrix!$P$3:$Y$82,3,FALSE)</f>
        <v>2006</v>
      </c>
      <c r="AB174">
        <f>VLOOKUP($A174,AssignmentMatrix!$P$3:$Y$82,4,FALSE)</f>
        <v>2006</v>
      </c>
      <c r="AC174">
        <f>VLOOKUP($A174,AssignmentMatrix!$P$3:$Y$82,5,FALSE)</f>
        <v>2011</v>
      </c>
      <c r="AD174">
        <f>VLOOKUP($A174,AssignmentMatrix!$P$3:$Y$82,6,FALSE)</f>
        <v>2011</v>
      </c>
      <c r="AE174">
        <f>VLOOKUP($A174,AssignmentMatrix!$P$3:$Y$82,7,FALSE)</f>
        <v>2011</v>
      </c>
      <c r="AF174">
        <f>VLOOKUP($A174,AssignmentMatrix!$P$3:$Y$82,8,FALSE)</f>
        <v>2011</v>
      </c>
      <c r="AG174">
        <f>VLOOKUP($A174,AssignmentMatrix!$P$3:$Y$82,9,FALSE)</f>
        <v>2011</v>
      </c>
      <c r="AH174">
        <f>VLOOKUP($A174,AssignmentMatrix!$P$3:$Y$82,10,FALSE)</f>
        <v>2011</v>
      </c>
      <c r="AI174">
        <f>VLOOKUP($A174,AssignmentMatrix!$P$3:$Z$82,11,FALSE)</f>
        <v>2011</v>
      </c>
      <c r="AJ174">
        <f>VLOOKUP($A174,AssignmentMatrix!$P$3:$AB$82,12,FALSE)</f>
        <v>2011</v>
      </c>
    </row>
    <row r="175" spans="1:36" x14ac:dyDescent="0.35">
      <c r="A175" t="s">
        <v>170</v>
      </c>
      <c r="B175" t="e">
        <f>VLOOKUP($A175,'CCR2004'!$A$8:$E$100,3,FALSE)</f>
        <v>#N/A</v>
      </c>
      <c r="C175" t="e">
        <f>VLOOKUP($A175,'CCR2005'!$A$8:$E$100,3,FALSE)</f>
        <v>#N/A</v>
      </c>
      <c r="D175" t="e">
        <f>VLOOKUP($A175,'CCR2006'!$A$8:$E$100,3,FALSE)</f>
        <v>#N/A</v>
      </c>
      <c r="E175" t="e">
        <f>VLOOKUP($A175,'CCR2007'!$A$8:$E$100,3,FALSE)</f>
        <v>#N/A</v>
      </c>
      <c r="F175" t="e">
        <f>VLOOKUP($A175,'CCR2010'!$A$8:$E$100,3,FALSE)</f>
        <v>#N/A</v>
      </c>
      <c r="G175" t="e">
        <f>VLOOKUP($A175,'CCR2011'!$A$8:$E$100,3,FALSE)</f>
        <v>#N/A</v>
      </c>
      <c r="H175" t="e">
        <f>VLOOKUP($A175,'CCR2012'!$A$8:$E$100,3,FALSE)</f>
        <v>#N/A</v>
      </c>
      <c r="J175" t="e">
        <f>VLOOKUP($A175,'CCR2004'!$A$8:$E$100,4,FALSE)</f>
        <v>#N/A</v>
      </c>
      <c r="K175" t="e">
        <f>VLOOKUP($A175,'CCR2005'!$A$8:$E$100,4,FALSE)</f>
        <v>#N/A</v>
      </c>
      <c r="L175" t="e">
        <f>VLOOKUP($A175,'CCR2006'!$A$8:$E$100,4,FALSE)</f>
        <v>#N/A</v>
      </c>
      <c r="M175" t="e">
        <f>VLOOKUP($A175,'CCR2007'!$A$8:$E$100,4,FALSE)</f>
        <v>#N/A</v>
      </c>
      <c r="N175" t="e">
        <f>VLOOKUP($A175,'CCR2010'!$A$8:$E$100,4,FALSE)</f>
        <v>#N/A</v>
      </c>
      <c r="O175" t="e">
        <f>VLOOKUP($A175,'CCR2011'!$A$8:$E$100,4,FALSE)</f>
        <v>#N/A</v>
      </c>
      <c r="P175" t="e">
        <f>VLOOKUP($A175,'CCR2012'!$A$8:$E$100,4,FALSE)</f>
        <v>#N/A</v>
      </c>
      <c r="R175" t="e">
        <f>VLOOKUP($A175,'CCR2004'!$A$8:$E$100,5,FALSE)</f>
        <v>#N/A</v>
      </c>
      <c r="S175" t="e">
        <f>VLOOKUP($A175,'CCR2005'!$A$8:$E$100,5,FALSE)</f>
        <v>#N/A</v>
      </c>
      <c r="T175" t="e">
        <f>VLOOKUP($A175,'CCR2006'!$A$8:$E$100,5,FALSE)</f>
        <v>#N/A</v>
      </c>
      <c r="U175" t="e">
        <f>VLOOKUP($A175,'CCR2007'!$A$8:$E$100,5,FALSE)</f>
        <v>#N/A</v>
      </c>
      <c r="V175" t="e">
        <f>VLOOKUP($A175,'CCR2010'!$A$8:$E$100,5,FALSE)</f>
        <v>#N/A</v>
      </c>
      <c r="W175" t="e">
        <f>VLOOKUP($A175,'CCR2011'!$A$8:$E$100,5,FALSE)</f>
        <v>#N/A</v>
      </c>
      <c r="X175" t="e">
        <f>VLOOKUP($A175,'CCR2012'!$A$8:$E$100,5,FALSE)</f>
        <v>#N/A</v>
      </c>
      <c r="Z175" t="e">
        <f>VLOOKUP($A175,AssignmentMatrix!$P$3:$Y$82,2,FALSE)</f>
        <v>#N/A</v>
      </c>
      <c r="AA175" t="e">
        <f>VLOOKUP($A175,AssignmentMatrix!$P$3:$Y$82,3,FALSE)</f>
        <v>#N/A</v>
      </c>
      <c r="AB175" t="e">
        <f>VLOOKUP($A175,AssignmentMatrix!$P$3:$Y$82,4,FALSE)</f>
        <v>#N/A</v>
      </c>
      <c r="AC175" t="e">
        <f>VLOOKUP($A175,AssignmentMatrix!$P$3:$Y$82,5,FALSE)</f>
        <v>#N/A</v>
      </c>
      <c r="AD175" t="e">
        <f>VLOOKUP($A175,AssignmentMatrix!$P$3:$Y$82,6,FALSE)</f>
        <v>#N/A</v>
      </c>
      <c r="AE175" t="e">
        <f>VLOOKUP($A175,AssignmentMatrix!$P$3:$Y$82,7,FALSE)</f>
        <v>#N/A</v>
      </c>
      <c r="AF175" t="e">
        <f>VLOOKUP($A175,AssignmentMatrix!$P$3:$Y$82,8,FALSE)</f>
        <v>#N/A</v>
      </c>
      <c r="AG175" t="e">
        <f>VLOOKUP($A175,AssignmentMatrix!$P$3:$Y$82,9,FALSE)</f>
        <v>#N/A</v>
      </c>
      <c r="AH175" t="e">
        <f>VLOOKUP($A175,AssignmentMatrix!$P$3:$Y$82,10,FALSE)</f>
        <v>#N/A</v>
      </c>
      <c r="AI175" t="e">
        <f>VLOOKUP($A175,AssignmentMatrix!$P$3:$Z$82,11,FALSE)</f>
        <v>#N/A</v>
      </c>
      <c r="AJ175" t="e">
        <f>VLOOKUP($A175,AssignmentMatrix!$P$3:$AB$82,12,FALSE)</f>
        <v>#N/A</v>
      </c>
    </row>
    <row r="176" spans="1:36" x14ac:dyDescent="0.35">
      <c r="A176" s="19" t="s">
        <v>171</v>
      </c>
      <c r="B176" t="e">
        <f>VLOOKUP($A176,'CCR2004'!$A$8:$E$100,3,FALSE)</f>
        <v>#N/A</v>
      </c>
      <c r="C176" t="e">
        <f>VLOOKUP($A176,'CCR2005'!$A$8:$E$100,3,FALSE)</f>
        <v>#N/A</v>
      </c>
      <c r="D176" t="e">
        <f>VLOOKUP($A176,'CCR2006'!$A$8:$E$100,3,FALSE)</f>
        <v>#N/A</v>
      </c>
      <c r="E176" t="e">
        <f>VLOOKUP($A176,'CCR2007'!$A$8:$E$100,3,FALSE)</f>
        <v>#N/A</v>
      </c>
      <c r="F176" t="e">
        <f>VLOOKUP($A176,'CCR2010'!$A$8:$E$100,3,FALSE)</f>
        <v>#N/A</v>
      </c>
      <c r="G176" t="e">
        <f>VLOOKUP($A176,'CCR2011'!$A$8:$E$100,3,FALSE)</f>
        <v>#N/A</v>
      </c>
      <c r="H176" t="e">
        <f>VLOOKUP($A176,'CCR2012'!$A$8:$E$100,3,FALSE)</f>
        <v>#N/A</v>
      </c>
      <c r="J176" t="e">
        <f>VLOOKUP($A176,'CCR2004'!$A$8:$E$100,4,FALSE)</f>
        <v>#N/A</v>
      </c>
      <c r="K176" t="e">
        <f>VLOOKUP($A176,'CCR2005'!$A$8:$E$100,4,FALSE)</f>
        <v>#N/A</v>
      </c>
      <c r="L176" t="e">
        <f>VLOOKUP($A176,'CCR2006'!$A$8:$E$100,4,FALSE)</f>
        <v>#N/A</v>
      </c>
      <c r="M176" t="e">
        <f>VLOOKUP($A176,'CCR2007'!$A$8:$E$100,4,FALSE)</f>
        <v>#N/A</v>
      </c>
      <c r="N176" t="e">
        <f>VLOOKUP($A176,'CCR2010'!$A$8:$E$100,4,FALSE)</f>
        <v>#N/A</v>
      </c>
      <c r="O176" t="e">
        <f>VLOOKUP($A176,'CCR2011'!$A$8:$E$100,4,FALSE)</f>
        <v>#N/A</v>
      </c>
      <c r="P176" t="e">
        <f>VLOOKUP($A176,'CCR2012'!$A$8:$E$100,4,FALSE)</f>
        <v>#N/A</v>
      </c>
      <c r="R176" t="e">
        <f>VLOOKUP($A176,'CCR2004'!$A$8:$E$100,5,FALSE)</f>
        <v>#N/A</v>
      </c>
      <c r="S176" t="e">
        <f>VLOOKUP($A176,'CCR2005'!$A$8:$E$100,5,FALSE)</f>
        <v>#N/A</v>
      </c>
      <c r="T176" t="e">
        <f>VLOOKUP($A176,'CCR2006'!$A$8:$E$100,5,FALSE)</f>
        <v>#N/A</v>
      </c>
      <c r="U176" t="e">
        <f>VLOOKUP($A176,'CCR2007'!$A$8:$E$100,5,FALSE)</f>
        <v>#N/A</v>
      </c>
      <c r="V176" t="e">
        <f>VLOOKUP($A176,'CCR2010'!$A$8:$E$100,5,FALSE)</f>
        <v>#N/A</v>
      </c>
      <c r="W176" t="e">
        <f>VLOOKUP($A176,'CCR2011'!$A$8:$E$100,5,FALSE)</f>
        <v>#N/A</v>
      </c>
      <c r="X176" t="e">
        <f>VLOOKUP($A176,'CCR2012'!$A$8:$E$100,5,FALSE)</f>
        <v>#N/A</v>
      </c>
      <c r="Z176" t="e">
        <f>VLOOKUP($A176,AssignmentMatrix!$P$3:$Y$82,2,FALSE)</f>
        <v>#N/A</v>
      </c>
      <c r="AA176" t="e">
        <f>VLOOKUP($A176,AssignmentMatrix!$P$3:$Y$82,3,FALSE)</f>
        <v>#N/A</v>
      </c>
      <c r="AB176" t="e">
        <f>VLOOKUP($A176,AssignmentMatrix!$P$3:$Y$82,4,FALSE)</f>
        <v>#N/A</v>
      </c>
      <c r="AC176" t="e">
        <f>VLOOKUP($A176,AssignmentMatrix!$P$3:$Y$82,5,FALSE)</f>
        <v>#N/A</v>
      </c>
      <c r="AD176" t="e">
        <f>VLOOKUP($A176,AssignmentMatrix!$P$3:$Y$82,6,FALSE)</f>
        <v>#N/A</v>
      </c>
      <c r="AE176" t="e">
        <f>VLOOKUP($A176,AssignmentMatrix!$P$3:$Y$82,7,FALSE)</f>
        <v>#N/A</v>
      </c>
      <c r="AF176" t="e">
        <f>VLOOKUP($A176,AssignmentMatrix!$P$3:$Y$82,8,FALSE)</f>
        <v>#N/A</v>
      </c>
      <c r="AG176" t="e">
        <f>VLOOKUP($A176,AssignmentMatrix!$P$3:$Y$82,9,FALSE)</f>
        <v>#N/A</v>
      </c>
      <c r="AH176" t="e">
        <f>VLOOKUP($A176,AssignmentMatrix!$P$3:$Y$82,10,FALSE)</f>
        <v>#N/A</v>
      </c>
      <c r="AI176" t="e">
        <f>VLOOKUP($A176,AssignmentMatrix!$P$3:$Z$82,11,FALSE)</f>
        <v>#N/A</v>
      </c>
      <c r="AJ176" t="e">
        <f>VLOOKUP($A176,AssignmentMatrix!$P$3:$AB$82,12,FALSE)</f>
        <v>#N/A</v>
      </c>
    </row>
    <row r="177" spans="1:36" x14ac:dyDescent="0.35">
      <c r="A177" t="s">
        <v>172</v>
      </c>
      <c r="B177" t="e">
        <f>VLOOKUP($A177,'CCR2004'!$A$8:$E$100,3,FALSE)</f>
        <v>#N/A</v>
      </c>
      <c r="C177" t="e">
        <f>VLOOKUP($A177,'CCR2005'!$A$8:$E$100,3,FALSE)</f>
        <v>#N/A</v>
      </c>
      <c r="D177" t="e">
        <f>VLOOKUP($A177,'CCR2006'!$A$8:$E$100,3,FALSE)</f>
        <v>#N/A</v>
      </c>
      <c r="E177" t="e">
        <f>VLOOKUP($A177,'CCR2007'!$A$8:$E$100,3,FALSE)</f>
        <v>#N/A</v>
      </c>
      <c r="F177" t="e">
        <f>VLOOKUP($A177,'CCR2010'!$A$8:$E$100,3,FALSE)</f>
        <v>#N/A</v>
      </c>
      <c r="G177" t="e">
        <f>VLOOKUP($A177,'CCR2011'!$A$8:$E$100,3,FALSE)</f>
        <v>#N/A</v>
      </c>
      <c r="H177" t="e">
        <f>VLOOKUP($A177,'CCR2012'!$A$8:$E$100,3,FALSE)</f>
        <v>#N/A</v>
      </c>
      <c r="J177" t="e">
        <f>VLOOKUP($A177,'CCR2004'!$A$8:$E$100,4,FALSE)</f>
        <v>#N/A</v>
      </c>
      <c r="K177" t="e">
        <f>VLOOKUP($A177,'CCR2005'!$A$8:$E$100,4,FALSE)</f>
        <v>#N/A</v>
      </c>
      <c r="L177" t="e">
        <f>VLOOKUP($A177,'CCR2006'!$A$8:$E$100,4,FALSE)</f>
        <v>#N/A</v>
      </c>
      <c r="M177" t="e">
        <f>VLOOKUP($A177,'CCR2007'!$A$8:$E$100,4,FALSE)</f>
        <v>#N/A</v>
      </c>
      <c r="N177" t="e">
        <f>VLOOKUP($A177,'CCR2010'!$A$8:$E$100,4,FALSE)</f>
        <v>#N/A</v>
      </c>
      <c r="O177" t="e">
        <f>VLOOKUP($A177,'CCR2011'!$A$8:$E$100,4,FALSE)</f>
        <v>#N/A</v>
      </c>
      <c r="P177" t="e">
        <f>VLOOKUP($A177,'CCR2012'!$A$8:$E$100,4,FALSE)</f>
        <v>#N/A</v>
      </c>
      <c r="R177" t="e">
        <f>VLOOKUP($A177,'CCR2004'!$A$8:$E$100,5,FALSE)</f>
        <v>#N/A</v>
      </c>
      <c r="S177" t="e">
        <f>VLOOKUP($A177,'CCR2005'!$A$8:$E$100,5,FALSE)</f>
        <v>#N/A</v>
      </c>
      <c r="T177" t="e">
        <f>VLOOKUP($A177,'CCR2006'!$A$8:$E$100,5,FALSE)</f>
        <v>#N/A</v>
      </c>
      <c r="U177" t="e">
        <f>VLOOKUP($A177,'CCR2007'!$A$8:$E$100,5,FALSE)</f>
        <v>#N/A</v>
      </c>
      <c r="V177" t="e">
        <f>VLOOKUP($A177,'CCR2010'!$A$8:$E$100,5,FALSE)</f>
        <v>#N/A</v>
      </c>
      <c r="W177" t="e">
        <f>VLOOKUP($A177,'CCR2011'!$A$8:$E$100,5,FALSE)</f>
        <v>#N/A</v>
      </c>
      <c r="X177" t="e">
        <f>VLOOKUP($A177,'CCR2012'!$A$8:$E$100,5,FALSE)</f>
        <v>#N/A</v>
      </c>
      <c r="Z177" t="e">
        <f>VLOOKUP($A177,AssignmentMatrix!$P$3:$Y$82,2,FALSE)</f>
        <v>#N/A</v>
      </c>
      <c r="AA177" t="e">
        <f>VLOOKUP($A177,AssignmentMatrix!$P$3:$Y$82,3,FALSE)</f>
        <v>#N/A</v>
      </c>
      <c r="AB177" t="e">
        <f>VLOOKUP($A177,AssignmentMatrix!$P$3:$Y$82,4,FALSE)</f>
        <v>#N/A</v>
      </c>
      <c r="AC177" t="e">
        <f>VLOOKUP($A177,AssignmentMatrix!$P$3:$Y$82,5,FALSE)</f>
        <v>#N/A</v>
      </c>
      <c r="AD177" t="e">
        <f>VLOOKUP($A177,AssignmentMatrix!$P$3:$Y$82,6,FALSE)</f>
        <v>#N/A</v>
      </c>
      <c r="AE177" t="e">
        <f>VLOOKUP($A177,AssignmentMatrix!$P$3:$Y$82,7,FALSE)</f>
        <v>#N/A</v>
      </c>
      <c r="AF177" t="e">
        <f>VLOOKUP($A177,AssignmentMatrix!$P$3:$Y$82,8,FALSE)</f>
        <v>#N/A</v>
      </c>
      <c r="AG177" t="e">
        <f>VLOOKUP($A177,AssignmentMatrix!$P$3:$Y$82,9,FALSE)</f>
        <v>#N/A</v>
      </c>
      <c r="AH177" t="e">
        <f>VLOOKUP($A177,AssignmentMatrix!$P$3:$Y$82,10,FALSE)</f>
        <v>#N/A</v>
      </c>
      <c r="AI177" t="e">
        <f>VLOOKUP($A177,AssignmentMatrix!$P$3:$Z$82,11,FALSE)</f>
        <v>#N/A</v>
      </c>
      <c r="AJ177" t="e">
        <f>VLOOKUP($A177,AssignmentMatrix!$P$3:$AB$82,12,FALSE)</f>
        <v>#N/A</v>
      </c>
    </row>
    <row r="178" spans="1:36" x14ac:dyDescent="0.35">
      <c r="A178" t="s">
        <v>173</v>
      </c>
      <c r="B178" t="e">
        <f>VLOOKUP($A178,'CCR2004'!$A$8:$E$100,3,FALSE)</f>
        <v>#N/A</v>
      </c>
      <c r="C178">
        <f>VLOOKUP($A178,'CCR2005'!$A$8:$E$100,3,FALSE)</f>
        <v>0.64166666666666672</v>
      </c>
      <c r="D178" t="e">
        <f>VLOOKUP($A178,'CCR2006'!$A$8:$E$100,3,FALSE)</f>
        <v>#N/A</v>
      </c>
      <c r="E178">
        <f>VLOOKUP($A178,'CCR2007'!$A$8:$E$100,3,FALSE)</f>
        <v>0.6239243197278912</v>
      </c>
      <c r="F178" t="e">
        <f>VLOOKUP($A178,'CCR2010'!$A$8:$E$100,3,FALSE)</f>
        <v>#N/A</v>
      </c>
      <c r="G178">
        <f>VLOOKUP($A178,'CCR2011'!$A$8:$E$100,3,FALSE)</f>
        <v>0.63148803571428569</v>
      </c>
      <c r="H178" t="e">
        <f>VLOOKUP($A178,'CCR2012'!$A$8:$E$100,3,FALSE)</f>
        <v>#N/A</v>
      </c>
      <c r="J178" t="e">
        <f>VLOOKUP($A178,'CCR2004'!$A$8:$E$100,4,FALSE)</f>
        <v>#N/A</v>
      </c>
      <c r="K178">
        <f>VLOOKUP($A178,'CCR2005'!$A$8:$E$100,4,FALSE)</f>
        <v>0.58690476190476193</v>
      </c>
      <c r="L178" t="e">
        <f>VLOOKUP($A178,'CCR2006'!$A$8:$E$100,4,FALSE)</f>
        <v>#N/A</v>
      </c>
      <c r="M178">
        <f>VLOOKUP($A178,'CCR2007'!$A$8:$E$100,4,FALSE)</f>
        <v>0.58095238095238089</v>
      </c>
      <c r="N178" t="e">
        <f>VLOOKUP($A178,'CCR2010'!$A$8:$E$100,4,FALSE)</f>
        <v>#N/A</v>
      </c>
      <c r="O178">
        <f>VLOOKUP($A178,'CCR2011'!$A$8:$E$100,4,FALSE)</f>
        <v>0.55535714285714288</v>
      </c>
      <c r="P178" t="e">
        <f>VLOOKUP($A178,'CCR2012'!$A$8:$E$100,4,FALSE)</f>
        <v>#N/A</v>
      </c>
      <c r="R178" t="e">
        <f>VLOOKUP($A178,'CCR2004'!$A$8:$E$100,5,FALSE)</f>
        <v>#N/A</v>
      </c>
      <c r="S178">
        <f>VLOOKUP($A178,'CCR2005'!$A$8:$E$100,5,FALSE)</f>
        <v>0.46726190476190477</v>
      </c>
      <c r="T178" t="e">
        <f>VLOOKUP($A178,'CCR2006'!$A$8:$E$100,5,FALSE)</f>
        <v>#N/A</v>
      </c>
      <c r="U178">
        <f>VLOOKUP($A178,'CCR2007'!$A$8:$E$100,5,FALSE)</f>
        <v>0.49897959183673468</v>
      </c>
      <c r="V178" t="e">
        <f>VLOOKUP($A178,'CCR2010'!$A$8:$E$100,5,FALSE)</f>
        <v>#N/A</v>
      </c>
      <c r="W178">
        <f>VLOOKUP($A178,'CCR2011'!$A$8:$E$100,5,FALSE)</f>
        <v>0.4975</v>
      </c>
      <c r="X178" t="e">
        <f>VLOOKUP($A178,'CCR2012'!$A$8:$E$100,5,FALSE)</f>
        <v>#N/A</v>
      </c>
      <c r="Z178" t="str">
        <f>VLOOKUP($A178,AssignmentMatrix!$P$3:$Y$82,2,FALSE)</f>
        <v>..</v>
      </c>
      <c r="AA178">
        <f>VLOOKUP($A178,AssignmentMatrix!$P$3:$Y$82,3,FALSE)</f>
        <v>2005</v>
      </c>
      <c r="AB178">
        <f>VLOOKUP($A178,AssignmentMatrix!$P$3:$Y$82,4,FALSE)</f>
        <v>2007</v>
      </c>
      <c r="AC178">
        <f>VLOOKUP($A178,AssignmentMatrix!$P$3:$Y$82,5,FALSE)</f>
        <v>2007</v>
      </c>
      <c r="AD178">
        <f>VLOOKUP($A178,AssignmentMatrix!$P$3:$Y$82,6,FALSE)</f>
        <v>2011</v>
      </c>
      <c r="AE178">
        <f>VLOOKUP($A178,AssignmentMatrix!$P$3:$Y$82,7,FALSE)</f>
        <v>2011</v>
      </c>
      <c r="AF178">
        <f>VLOOKUP($A178,AssignmentMatrix!$P$3:$Y$82,8,FALSE)</f>
        <v>2011</v>
      </c>
      <c r="AG178">
        <f>VLOOKUP($A178,AssignmentMatrix!$P$3:$Y$82,9,FALSE)</f>
        <v>2011</v>
      </c>
      <c r="AH178">
        <f>VLOOKUP($A178,AssignmentMatrix!$P$3:$Y$82,10,FALSE)</f>
        <v>2011</v>
      </c>
      <c r="AI178">
        <f>VLOOKUP($A178,AssignmentMatrix!$P$3:$Z$82,11,FALSE)</f>
        <v>2011</v>
      </c>
      <c r="AJ178">
        <f>VLOOKUP($A178,AssignmentMatrix!$P$3:$AB$82,12,FALSE)</f>
        <v>2011</v>
      </c>
    </row>
    <row r="179" spans="1:36" x14ac:dyDescent="0.35">
      <c r="A179" t="s">
        <v>174</v>
      </c>
      <c r="B179" t="e">
        <f>VLOOKUP($A179,'CCR2004'!$A$8:$E$100,3,FALSE)</f>
        <v>#N/A</v>
      </c>
      <c r="C179">
        <f>VLOOKUP($A179,'CCR2005'!$A$8:$E$100,3,FALSE)</f>
        <v>0.6059523809523808</v>
      </c>
      <c r="D179" t="e">
        <f>VLOOKUP($A179,'CCR2006'!$A$8:$E$100,3,FALSE)</f>
        <v>#N/A</v>
      </c>
      <c r="E179">
        <f>VLOOKUP($A179,'CCR2007'!$A$8:$E$100,3,FALSE)</f>
        <v>0.57163690476190476</v>
      </c>
      <c r="F179" t="e">
        <f>VLOOKUP($A179,'CCR2010'!$A$8:$E$100,3,FALSE)</f>
        <v>#N/A</v>
      </c>
      <c r="G179">
        <f>VLOOKUP($A179,'CCR2011'!$A$8:$E$100,3,FALSE)</f>
        <v>0.59629999999999994</v>
      </c>
      <c r="H179" t="e">
        <f>VLOOKUP($A179,'CCR2012'!$A$8:$E$100,3,FALSE)</f>
        <v>#N/A</v>
      </c>
      <c r="J179" t="e">
        <f>VLOOKUP($A179,'CCR2004'!$A$8:$E$100,4,FALSE)</f>
        <v>#N/A</v>
      </c>
      <c r="K179">
        <f>VLOOKUP($A179,'CCR2005'!$A$8:$E$100,4,FALSE)</f>
        <v>0.50595238095238104</v>
      </c>
      <c r="L179" t="e">
        <f>VLOOKUP($A179,'CCR2006'!$A$8:$E$100,4,FALSE)</f>
        <v>#N/A</v>
      </c>
      <c r="M179">
        <f>VLOOKUP($A179,'CCR2007'!$A$8:$E$100,4,FALSE)</f>
        <v>0.47047619047619044</v>
      </c>
      <c r="N179" t="e">
        <f>VLOOKUP($A179,'CCR2010'!$A$8:$E$100,4,FALSE)</f>
        <v>#N/A</v>
      </c>
      <c r="O179">
        <f>VLOOKUP($A179,'CCR2011'!$A$8:$E$100,4,FALSE)</f>
        <v>0.44714285714285712</v>
      </c>
      <c r="P179" t="e">
        <f>VLOOKUP($A179,'CCR2012'!$A$8:$E$100,4,FALSE)</f>
        <v>#N/A</v>
      </c>
      <c r="R179" t="e">
        <f>VLOOKUP($A179,'CCR2004'!$A$8:$E$100,5,FALSE)</f>
        <v>#N/A</v>
      </c>
      <c r="S179">
        <f>VLOOKUP($A179,'CCR2005'!$A$8:$E$100,5,FALSE)</f>
        <v>0.49226190476190473</v>
      </c>
      <c r="T179" t="e">
        <f>VLOOKUP($A179,'CCR2006'!$A$8:$E$100,5,FALSE)</f>
        <v>#N/A</v>
      </c>
      <c r="U179">
        <f>VLOOKUP($A179,'CCR2007'!$A$8:$E$100,5,FALSE)</f>
        <v>0.48214285714285715</v>
      </c>
      <c r="V179" t="e">
        <f>VLOOKUP($A179,'CCR2010'!$A$8:$E$100,5,FALSE)</f>
        <v>#N/A</v>
      </c>
      <c r="W179">
        <f>VLOOKUP($A179,'CCR2011'!$A$8:$E$100,5,FALSE)</f>
        <v>0.53985714285714281</v>
      </c>
      <c r="X179" t="e">
        <f>VLOOKUP($A179,'CCR2012'!$A$8:$E$100,5,FALSE)</f>
        <v>#N/A</v>
      </c>
      <c r="Z179" t="str">
        <f>VLOOKUP($A179,AssignmentMatrix!$P$3:$Y$82,2,FALSE)</f>
        <v>..</v>
      </c>
      <c r="AA179">
        <f>VLOOKUP($A179,AssignmentMatrix!$P$3:$Y$82,3,FALSE)</f>
        <v>2005</v>
      </c>
      <c r="AB179">
        <f>VLOOKUP($A179,AssignmentMatrix!$P$3:$Y$82,4,FALSE)</f>
        <v>2007</v>
      </c>
      <c r="AC179">
        <f>VLOOKUP($A179,AssignmentMatrix!$P$3:$Y$82,5,FALSE)</f>
        <v>2007</v>
      </c>
      <c r="AD179">
        <f>VLOOKUP($A179,AssignmentMatrix!$P$3:$Y$82,6,FALSE)</f>
        <v>2011</v>
      </c>
      <c r="AE179">
        <f>VLOOKUP($A179,AssignmentMatrix!$P$3:$Y$82,7,FALSE)</f>
        <v>2011</v>
      </c>
      <c r="AF179">
        <f>VLOOKUP($A179,AssignmentMatrix!$P$3:$Y$82,8,FALSE)</f>
        <v>2011</v>
      </c>
      <c r="AG179">
        <f>VLOOKUP($A179,AssignmentMatrix!$P$3:$Y$82,9,FALSE)</f>
        <v>2011</v>
      </c>
      <c r="AH179">
        <f>VLOOKUP($A179,AssignmentMatrix!$P$3:$Y$82,10,FALSE)</f>
        <v>2011</v>
      </c>
      <c r="AI179">
        <f>VLOOKUP($A179,AssignmentMatrix!$P$3:$Z$82,11,FALSE)</f>
        <v>2011</v>
      </c>
      <c r="AJ179">
        <f>VLOOKUP($A179,AssignmentMatrix!$P$3:$AB$82,12,FALSE)</f>
        <v>2011</v>
      </c>
    </row>
    <row r="180" spans="1:36" x14ac:dyDescent="0.35">
      <c r="A180" t="s">
        <v>175</v>
      </c>
      <c r="B180" t="e">
        <f>VLOOKUP($A180,'CCR2004'!$A$8:$E$100,3,FALSE)</f>
        <v>#N/A</v>
      </c>
      <c r="C180" t="e">
        <f>VLOOKUP($A180,'CCR2005'!$A$8:$E$100,3,FALSE)</f>
        <v>#N/A</v>
      </c>
      <c r="D180" t="e">
        <f>VLOOKUP($A180,'CCR2006'!$A$8:$E$100,3,FALSE)</f>
        <v>#N/A</v>
      </c>
      <c r="E180" t="e">
        <f>VLOOKUP($A180,'CCR2007'!$A$8:$E$100,3,FALSE)</f>
        <v>#N/A</v>
      </c>
      <c r="F180" t="e">
        <f>VLOOKUP($A180,'CCR2010'!$A$8:$E$100,3,FALSE)</f>
        <v>#N/A</v>
      </c>
      <c r="G180" t="e">
        <f>VLOOKUP($A180,'CCR2011'!$A$8:$E$100,3,FALSE)</f>
        <v>#N/A</v>
      </c>
      <c r="H180" t="e">
        <f>VLOOKUP($A180,'CCR2012'!$A$8:$E$100,3,FALSE)</f>
        <v>#N/A</v>
      </c>
      <c r="J180" t="e">
        <f>VLOOKUP($A180,'CCR2004'!$A$8:$E$100,4,FALSE)</f>
        <v>#N/A</v>
      </c>
      <c r="K180" t="e">
        <f>VLOOKUP($A180,'CCR2005'!$A$8:$E$100,4,FALSE)</f>
        <v>#N/A</v>
      </c>
      <c r="L180" t="e">
        <f>VLOOKUP($A180,'CCR2006'!$A$8:$E$100,4,FALSE)</f>
        <v>#N/A</v>
      </c>
      <c r="M180" t="e">
        <f>VLOOKUP($A180,'CCR2007'!$A$8:$E$100,4,FALSE)</f>
        <v>#N/A</v>
      </c>
      <c r="N180" t="e">
        <f>VLOOKUP($A180,'CCR2010'!$A$8:$E$100,4,FALSE)</f>
        <v>#N/A</v>
      </c>
      <c r="O180" t="e">
        <f>VLOOKUP($A180,'CCR2011'!$A$8:$E$100,4,FALSE)</f>
        <v>#N/A</v>
      </c>
      <c r="P180" t="e">
        <f>VLOOKUP($A180,'CCR2012'!$A$8:$E$100,4,FALSE)</f>
        <v>#N/A</v>
      </c>
      <c r="R180" t="e">
        <f>VLOOKUP($A180,'CCR2004'!$A$8:$E$100,5,FALSE)</f>
        <v>#N/A</v>
      </c>
      <c r="S180" t="e">
        <f>VLOOKUP($A180,'CCR2005'!$A$8:$E$100,5,FALSE)</f>
        <v>#N/A</v>
      </c>
      <c r="T180" t="e">
        <f>VLOOKUP($A180,'CCR2006'!$A$8:$E$100,5,FALSE)</f>
        <v>#N/A</v>
      </c>
      <c r="U180" t="e">
        <f>VLOOKUP($A180,'CCR2007'!$A$8:$E$100,5,FALSE)</f>
        <v>#N/A</v>
      </c>
      <c r="V180" t="e">
        <f>VLOOKUP($A180,'CCR2010'!$A$8:$E$100,5,FALSE)</f>
        <v>#N/A</v>
      </c>
      <c r="W180" t="e">
        <f>VLOOKUP($A180,'CCR2011'!$A$8:$E$100,5,FALSE)</f>
        <v>#N/A</v>
      </c>
      <c r="X180" t="e">
        <f>VLOOKUP($A180,'CCR2012'!$A$8:$E$100,5,FALSE)</f>
        <v>#N/A</v>
      </c>
      <c r="Z180" t="e">
        <f>VLOOKUP($A180,AssignmentMatrix!$P$3:$Y$82,2,FALSE)</f>
        <v>#N/A</v>
      </c>
      <c r="AA180" t="e">
        <f>VLOOKUP($A180,AssignmentMatrix!$P$3:$Y$82,3,FALSE)</f>
        <v>#N/A</v>
      </c>
      <c r="AB180" t="e">
        <f>VLOOKUP($A180,AssignmentMatrix!$P$3:$Y$82,4,FALSE)</f>
        <v>#N/A</v>
      </c>
      <c r="AC180" t="e">
        <f>VLOOKUP($A180,AssignmentMatrix!$P$3:$Y$82,5,FALSE)</f>
        <v>#N/A</v>
      </c>
      <c r="AD180" t="e">
        <f>VLOOKUP($A180,AssignmentMatrix!$P$3:$Y$82,6,FALSE)</f>
        <v>#N/A</v>
      </c>
      <c r="AE180" t="e">
        <f>VLOOKUP($A180,AssignmentMatrix!$P$3:$Y$82,7,FALSE)</f>
        <v>#N/A</v>
      </c>
      <c r="AF180" t="e">
        <f>VLOOKUP($A180,AssignmentMatrix!$P$3:$Y$82,8,FALSE)</f>
        <v>#N/A</v>
      </c>
      <c r="AG180" t="e">
        <f>VLOOKUP($A180,AssignmentMatrix!$P$3:$Y$82,9,FALSE)</f>
        <v>#N/A</v>
      </c>
      <c r="AH180" t="e">
        <f>VLOOKUP($A180,AssignmentMatrix!$P$3:$Y$82,10,FALSE)</f>
        <v>#N/A</v>
      </c>
      <c r="AI180" t="e">
        <f>VLOOKUP($A180,AssignmentMatrix!$P$3:$Z$82,11,FALSE)</f>
        <v>#N/A</v>
      </c>
      <c r="AJ180" t="e">
        <f>VLOOKUP($A180,AssignmentMatrix!$P$3:$AB$82,12,FALSE)</f>
        <v>#N/A</v>
      </c>
    </row>
    <row r="181" spans="1:36" x14ac:dyDescent="0.35">
      <c r="A181" t="s">
        <v>176</v>
      </c>
      <c r="B181" t="e">
        <f>VLOOKUP($A181,'CCR2004'!$A$8:$E$100,3,FALSE)</f>
        <v>#N/A</v>
      </c>
      <c r="C181" t="e">
        <f>VLOOKUP($A181,'CCR2005'!$A$8:$E$100,3,FALSE)</f>
        <v>#N/A</v>
      </c>
      <c r="D181" t="e">
        <f>VLOOKUP($A181,'CCR2006'!$A$8:$E$100,3,FALSE)</f>
        <v>#N/A</v>
      </c>
      <c r="E181" t="e">
        <f>VLOOKUP($A181,'CCR2007'!$A$8:$E$100,3,FALSE)</f>
        <v>#N/A</v>
      </c>
      <c r="F181" t="e">
        <f>VLOOKUP($A181,'CCR2010'!$A$8:$E$100,3,FALSE)</f>
        <v>#N/A</v>
      </c>
      <c r="G181" t="e">
        <f>VLOOKUP($A181,'CCR2011'!$A$8:$E$100,3,FALSE)</f>
        <v>#N/A</v>
      </c>
      <c r="H181" t="e">
        <f>VLOOKUP($A181,'CCR2012'!$A$8:$E$100,3,FALSE)</f>
        <v>#N/A</v>
      </c>
      <c r="J181" t="e">
        <f>VLOOKUP($A181,'CCR2004'!$A$8:$E$100,4,FALSE)</f>
        <v>#N/A</v>
      </c>
      <c r="K181" t="e">
        <f>VLOOKUP($A181,'CCR2005'!$A$8:$E$100,4,FALSE)</f>
        <v>#N/A</v>
      </c>
      <c r="L181" t="e">
        <f>VLOOKUP($A181,'CCR2006'!$A$8:$E$100,4,FALSE)</f>
        <v>#N/A</v>
      </c>
      <c r="M181" t="e">
        <f>VLOOKUP($A181,'CCR2007'!$A$8:$E$100,4,FALSE)</f>
        <v>#N/A</v>
      </c>
      <c r="N181" t="e">
        <f>VLOOKUP($A181,'CCR2010'!$A$8:$E$100,4,FALSE)</f>
        <v>#N/A</v>
      </c>
      <c r="O181" t="e">
        <f>VLOOKUP($A181,'CCR2011'!$A$8:$E$100,4,FALSE)</f>
        <v>#N/A</v>
      </c>
      <c r="P181" t="e">
        <f>VLOOKUP($A181,'CCR2012'!$A$8:$E$100,4,FALSE)</f>
        <v>#N/A</v>
      </c>
      <c r="R181" t="e">
        <f>VLOOKUP($A181,'CCR2004'!$A$8:$E$100,5,FALSE)</f>
        <v>#N/A</v>
      </c>
      <c r="S181" t="e">
        <f>VLOOKUP($A181,'CCR2005'!$A$8:$E$100,5,FALSE)</f>
        <v>#N/A</v>
      </c>
      <c r="T181" t="e">
        <f>VLOOKUP($A181,'CCR2006'!$A$8:$E$100,5,FALSE)</f>
        <v>#N/A</v>
      </c>
      <c r="U181" t="e">
        <f>VLOOKUP($A181,'CCR2007'!$A$8:$E$100,5,FALSE)</f>
        <v>#N/A</v>
      </c>
      <c r="V181" t="e">
        <f>VLOOKUP($A181,'CCR2010'!$A$8:$E$100,5,FALSE)</f>
        <v>#N/A</v>
      </c>
      <c r="W181" t="e">
        <f>VLOOKUP($A181,'CCR2011'!$A$8:$E$100,5,FALSE)</f>
        <v>#N/A</v>
      </c>
      <c r="X181" t="e">
        <f>VLOOKUP($A181,'CCR2012'!$A$8:$E$100,5,FALSE)</f>
        <v>#N/A</v>
      </c>
      <c r="Z181" t="e">
        <f>VLOOKUP($A181,AssignmentMatrix!$P$3:$Y$82,2,FALSE)</f>
        <v>#N/A</v>
      </c>
      <c r="AA181" t="e">
        <f>VLOOKUP($A181,AssignmentMatrix!$P$3:$Y$82,3,FALSE)</f>
        <v>#N/A</v>
      </c>
      <c r="AB181" t="e">
        <f>VLOOKUP($A181,AssignmentMatrix!$P$3:$Y$82,4,FALSE)</f>
        <v>#N/A</v>
      </c>
      <c r="AC181" t="e">
        <f>VLOOKUP($A181,AssignmentMatrix!$P$3:$Y$82,5,FALSE)</f>
        <v>#N/A</v>
      </c>
      <c r="AD181" t="e">
        <f>VLOOKUP($A181,AssignmentMatrix!$P$3:$Y$82,6,FALSE)</f>
        <v>#N/A</v>
      </c>
      <c r="AE181" t="e">
        <f>VLOOKUP($A181,AssignmentMatrix!$P$3:$Y$82,7,FALSE)</f>
        <v>#N/A</v>
      </c>
      <c r="AF181" t="e">
        <f>VLOOKUP($A181,AssignmentMatrix!$P$3:$Y$82,8,FALSE)</f>
        <v>#N/A</v>
      </c>
      <c r="AG181" t="e">
        <f>VLOOKUP($A181,AssignmentMatrix!$P$3:$Y$82,9,FALSE)</f>
        <v>#N/A</v>
      </c>
      <c r="AH181" t="e">
        <f>VLOOKUP($A181,AssignmentMatrix!$P$3:$Y$82,10,FALSE)</f>
        <v>#N/A</v>
      </c>
      <c r="AI181" t="e">
        <f>VLOOKUP($A181,AssignmentMatrix!$P$3:$Z$82,11,FALSE)</f>
        <v>#N/A</v>
      </c>
      <c r="AJ181" t="e">
        <f>VLOOKUP($A181,AssignmentMatrix!$P$3:$AB$82,12,FALSE)</f>
        <v>#N/A</v>
      </c>
    </row>
    <row r="182" spans="1:36" x14ac:dyDescent="0.35">
      <c r="A182" t="s">
        <v>177</v>
      </c>
      <c r="B182" t="e">
        <f>VLOOKUP($A182,'CCR2004'!$A$8:$E$100,3,FALSE)</f>
        <v>#N/A</v>
      </c>
      <c r="C182" t="e">
        <f>VLOOKUP($A182,'CCR2005'!$A$8:$E$100,3,FALSE)</f>
        <v>#N/A</v>
      </c>
      <c r="D182" t="e">
        <f>VLOOKUP($A182,'CCR2006'!$A$8:$E$100,3,FALSE)</f>
        <v>#N/A</v>
      </c>
      <c r="E182" t="e">
        <f>VLOOKUP($A182,'CCR2007'!$A$8:$E$100,3,FALSE)</f>
        <v>#N/A</v>
      </c>
      <c r="F182" t="e">
        <f>VLOOKUP($A182,'CCR2010'!$A$8:$E$100,3,FALSE)</f>
        <v>#N/A</v>
      </c>
      <c r="G182" t="e">
        <f>VLOOKUP($A182,'CCR2011'!$A$8:$E$100,3,FALSE)</f>
        <v>#N/A</v>
      </c>
      <c r="H182" t="e">
        <f>VLOOKUP($A182,'CCR2012'!$A$8:$E$100,3,FALSE)</f>
        <v>#N/A</v>
      </c>
      <c r="J182" t="e">
        <f>VLOOKUP($A182,'CCR2004'!$A$8:$E$100,4,FALSE)</f>
        <v>#N/A</v>
      </c>
      <c r="K182" t="e">
        <f>VLOOKUP($A182,'CCR2005'!$A$8:$E$100,4,FALSE)</f>
        <v>#N/A</v>
      </c>
      <c r="L182" t="e">
        <f>VLOOKUP($A182,'CCR2006'!$A$8:$E$100,4,FALSE)</f>
        <v>#N/A</v>
      </c>
      <c r="M182" t="e">
        <f>VLOOKUP($A182,'CCR2007'!$A$8:$E$100,4,FALSE)</f>
        <v>#N/A</v>
      </c>
      <c r="N182" t="e">
        <f>VLOOKUP($A182,'CCR2010'!$A$8:$E$100,4,FALSE)</f>
        <v>#N/A</v>
      </c>
      <c r="O182" t="e">
        <f>VLOOKUP($A182,'CCR2011'!$A$8:$E$100,4,FALSE)</f>
        <v>#N/A</v>
      </c>
      <c r="P182" t="e">
        <f>VLOOKUP($A182,'CCR2012'!$A$8:$E$100,4,FALSE)</f>
        <v>#N/A</v>
      </c>
      <c r="R182" t="e">
        <f>VLOOKUP($A182,'CCR2004'!$A$8:$E$100,5,FALSE)</f>
        <v>#N/A</v>
      </c>
      <c r="S182" t="e">
        <f>VLOOKUP($A182,'CCR2005'!$A$8:$E$100,5,FALSE)</f>
        <v>#N/A</v>
      </c>
      <c r="T182" t="e">
        <f>VLOOKUP($A182,'CCR2006'!$A$8:$E$100,5,FALSE)</f>
        <v>#N/A</v>
      </c>
      <c r="U182" t="e">
        <f>VLOOKUP($A182,'CCR2007'!$A$8:$E$100,5,FALSE)</f>
        <v>#N/A</v>
      </c>
      <c r="V182" t="e">
        <f>VLOOKUP($A182,'CCR2010'!$A$8:$E$100,5,FALSE)</f>
        <v>#N/A</v>
      </c>
      <c r="W182" t="e">
        <f>VLOOKUP($A182,'CCR2011'!$A$8:$E$100,5,FALSE)</f>
        <v>#N/A</v>
      </c>
      <c r="X182" t="e">
        <f>VLOOKUP($A182,'CCR2012'!$A$8:$E$100,5,FALSE)</f>
        <v>#N/A</v>
      </c>
      <c r="Z182" t="e">
        <f>VLOOKUP($A182,AssignmentMatrix!$P$3:$Y$82,2,FALSE)</f>
        <v>#N/A</v>
      </c>
      <c r="AA182" t="e">
        <f>VLOOKUP($A182,AssignmentMatrix!$P$3:$Y$82,3,FALSE)</f>
        <v>#N/A</v>
      </c>
      <c r="AB182" t="e">
        <f>VLOOKUP($A182,AssignmentMatrix!$P$3:$Y$82,4,FALSE)</f>
        <v>#N/A</v>
      </c>
      <c r="AC182" t="e">
        <f>VLOOKUP($A182,AssignmentMatrix!$P$3:$Y$82,5,FALSE)</f>
        <v>#N/A</v>
      </c>
      <c r="AD182" t="e">
        <f>VLOOKUP($A182,AssignmentMatrix!$P$3:$Y$82,6,FALSE)</f>
        <v>#N/A</v>
      </c>
      <c r="AE182" t="e">
        <f>VLOOKUP($A182,AssignmentMatrix!$P$3:$Y$82,7,FALSE)</f>
        <v>#N/A</v>
      </c>
      <c r="AF182" t="e">
        <f>VLOOKUP($A182,AssignmentMatrix!$P$3:$Y$82,8,FALSE)</f>
        <v>#N/A</v>
      </c>
      <c r="AG182" t="e">
        <f>VLOOKUP($A182,AssignmentMatrix!$P$3:$Y$82,9,FALSE)</f>
        <v>#N/A</v>
      </c>
      <c r="AH182" t="e">
        <f>VLOOKUP($A182,AssignmentMatrix!$P$3:$Y$82,10,FALSE)</f>
        <v>#N/A</v>
      </c>
      <c r="AI182" t="e">
        <f>VLOOKUP($A182,AssignmentMatrix!$P$3:$Z$82,11,FALSE)</f>
        <v>#N/A</v>
      </c>
      <c r="AJ182" t="e">
        <f>VLOOKUP($A182,AssignmentMatrix!$P$3:$AB$82,12,FALSE)</f>
        <v>#N/A</v>
      </c>
    </row>
    <row r="183" spans="1:36" x14ac:dyDescent="0.35">
      <c r="A183" t="s">
        <v>178</v>
      </c>
      <c r="B183" t="e">
        <f>VLOOKUP($A183,'CCR2004'!$A$8:$E$100,3,FALSE)</f>
        <v>#N/A</v>
      </c>
      <c r="C183" t="e">
        <f>VLOOKUP($A183,'CCR2005'!$A$8:$E$100,3,FALSE)</f>
        <v>#N/A</v>
      </c>
      <c r="D183" t="e">
        <f>VLOOKUP($A183,'CCR2006'!$A$8:$E$100,3,FALSE)</f>
        <v>#N/A</v>
      </c>
      <c r="E183" t="e">
        <f>VLOOKUP($A183,'CCR2007'!$A$8:$E$100,3,FALSE)</f>
        <v>#N/A</v>
      </c>
      <c r="F183" t="e">
        <f>VLOOKUP($A183,'CCR2010'!$A$8:$E$100,3,FALSE)</f>
        <v>#N/A</v>
      </c>
      <c r="G183" t="e">
        <f>VLOOKUP($A183,'CCR2011'!$A$8:$E$100,3,FALSE)</f>
        <v>#N/A</v>
      </c>
      <c r="H183" t="e">
        <f>VLOOKUP($A183,'CCR2012'!$A$8:$E$100,3,FALSE)</f>
        <v>#N/A</v>
      </c>
      <c r="J183" t="e">
        <f>VLOOKUP($A183,'CCR2004'!$A$8:$E$100,4,FALSE)</f>
        <v>#N/A</v>
      </c>
      <c r="K183" t="e">
        <f>VLOOKUP($A183,'CCR2005'!$A$8:$E$100,4,FALSE)</f>
        <v>#N/A</v>
      </c>
      <c r="L183" t="e">
        <f>VLOOKUP($A183,'CCR2006'!$A$8:$E$100,4,FALSE)</f>
        <v>#N/A</v>
      </c>
      <c r="M183" t="e">
        <f>VLOOKUP($A183,'CCR2007'!$A$8:$E$100,4,FALSE)</f>
        <v>#N/A</v>
      </c>
      <c r="N183" t="e">
        <f>VLOOKUP($A183,'CCR2010'!$A$8:$E$100,4,FALSE)</f>
        <v>#N/A</v>
      </c>
      <c r="O183" t="e">
        <f>VLOOKUP($A183,'CCR2011'!$A$8:$E$100,4,FALSE)</f>
        <v>#N/A</v>
      </c>
      <c r="P183" t="e">
        <f>VLOOKUP($A183,'CCR2012'!$A$8:$E$100,4,FALSE)</f>
        <v>#N/A</v>
      </c>
      <c r="R183" t="e">
        <f>VLOOKUP($A183,'CCR2004'!$A$8:$E$100,5,FALSE)</f>
        <v>#N/A</v>
      </c>
      <c r="S183" t="e">
        <f>VLOOKUP($A183,'CCR2005'!$A$8:$E$100,5,FALSE)</f>
        <v>#N/A</v>
      </c>
      <c r="T183" t="e">
        <f>VLOOKUP($A183,'CCR2006'!$A$8:$E$100,5,FALSE)</f>
        <v>#N/A</v>
      </c>
      <c r="U183" t="e">
        <f>VLOOKUP($A183,'CCR2007'!$A$8:$E$100,5,FALSE)</f>
        <v>#N/A</v>
      </c>
      <c r="V183" t="e">
        <f>VLOOKUP($A183,'CCR2010'!$A$8:$E$100,5,FALSE)</f>
        <v>#N/A</v>
      </c>
      <c r="W183" t="e">
        <f>VLOOKUP($A183,'CCR2011'!$A$8:$E$100,5,FALSE)</f>
        <v>#N/A</v>
      </c>
      <c r="X183" t="e">
        <f>VLOOKUP($A183,'CCR2012'!$A$8:$E$100,5,FALSE)</f>
        <v>#N/A</v>
      </c>
      <c r="Z183" t="e">
        <f>VLOOKUP($A183,AssignmentMatrix!$P$3:$Y$82,2,FALSE)</f>
        <v>#N/A</v>
      </c>
      <c r="AA183" t="e">
        <f>VLOOKUP($A183,AssignmentMatrix!$P$3:$Y$82,3,FALSE)</f>
        <v>#N/A</v>
      </c>
      <c r="AB183" t="e">
        <f>VLOOKUP($A183,AssignmentMatrix!$P$3:$Y$82,4,FALSE)</f>
        <v>#N/A</v>
      </c>
      <c r="AC183" t="e">
        <f>VLOOKUP($A183,AssignmentMatrix!$P$3:$Y$82,5,FALSE)</f>
        <v>#N/A</v>
      </c>
      <c r="AD183" t="e">
        <f>VLOOKUP($A183,AssignmentMatrix!$P$3:$Y$82,6,FALSE)</f>
        <v>#N/A</v>
      </c>
      <c r="AE183" t="e">
        <f>VLOOKUP($A183,AssignmentMatrix!$P$3:$Y$82,7,FALSE)</f>
        <v>#N/A</v>
      </c>
      <c r="AF183" t="e">
        <f>VLOOKUP($A183,AssignmentMatrix!$P$3:$Y$82,8,FALSE)</f>
        <v>#N/A</v>
      </c>
      <c r="AG183" t="e">
        <f>VLOOKUP($A183,AssignmentMatrix!$P$3:$Y$82,9,FALSE)</f>
        <v>#N/A</v>
      </c>
      <c r="AH183" t="e">
        <f>VLOOKUP($A183,AssignmentMatrix!$P$3:$Y$82,10,FALSE)</f>
        <v>#N/A</v>
      </c>
      <c r="AI183" t="e">
        <f>VLOOKUP($A183,AssignmentMatrix!$P$3:$Z$82,11,FALSE)</f>
        <v>#N/A</v>
      </c>
      <c r="AJ183" t="e">
        <f>VLOOKUP($A183,AssignmentMatrix!$P$3:$AB$82,12,FALSE)</f>
        <v>#N/A</v>
      </c>
    </row>
    <row r="184" spans="1:36" x14ac:dyDescent="0.35">
      <c r="A184" t="s">
        <v>179</v>
      </c>
      <c r="B184" t="e">
        <f>VLOOKUP($A184,'CCR2004'!$A$8:$E$100,3,FALSE)</f>
        <v>#N/A</v>
      </c>
      <c r="C184" t="e">
        <f>VLOOKUP($A184,'CCR2005'!$A$8:$E$100,3,FALSE)</f>
        <v>#N/A</v>
      </c>
      <c r="D184" t="e">
        <f>VLOOKUP($A184,'CCR2006'!$A$8:$E$100,3,FALSE)</f>
        <v>#N/A</v>
      </c>
      <c r="E184" t="e">
        <f>VLOOKUP($A184,'CCR2007'!$A$8:$E$100,3,FALSE)</f>
        <v>#N/A</v>
      </c>
      <c r="F184" t="e">
        <f>VLOOKUP($A184,'CCR2010'!$A$8:$E$100,3,FALSE)</f>
        <v>#N/A</v>
      </c>
      <c r="G184" t="e">
        <f>VLOOKUP($A184,'CCR2011'!$A$8:$E$100,3,FALSE)</f>
        <v>#N/A</v>
      </c>
      <c r="H184" t="e">
        <f>VLOOKUP($A184,'CCR2012'!$A$8:$E$100,3,FALSE)</f>
        <v>#N/A</v>
      </c>
      <c r="J184" t="e">
        <f>VLOOKUP($A184,'CCR2004'!$A$8:$E$100,4,FALSE)</f>
        <v>#N/A</v>
      </c>
      <c r="K184" t="e">
        <f>VLOOKUP($A184,'CCR2005'!$A$8:$E$100,4,FALSE)</f>
        <v>#N/A</v>
      </c>
      <c r="L184" t="e">
        <f>VLOOKUP($A184,'CCR2006'!$A$8:$E$100,4,FALSE)</f>
        <v>#N/A</v>
      </c>
      <c r="M184" t="e">
        <f>VLOOKUP($A184,'CCR2007'!$A$8:$E$100,4,FALSE)</f>
        <v>#N/A</v>
      </c>
      <c r="N184" t="e">
        <f>VLOOKUP($A184,'CCR2010'!$A$8:$E$100,4,FALSE)</f>
        <v>#N/A</v>
      </c>
      <c r="O184" t="e">
        <f>VLOOKUP($A184,'CCR2011'!$A$8:$E$100,4,FALSE)</f>
        <v>#N/A</v>
      </c>
      <c r="P184" t="e">
        <f>VLOOKUP($A184,'CCR2012'!$A$8:$E$100,4,FALSE)</f>
        <v>#N/A</v>
      </c>
      <c r="R184" t="e">
        <f>VLOOKUP($A184,'CCR2004'!$A$8:$E$100,5,FALSE)</f>
        <v>#N/A</v>
      </c>
      <c r="S184" t="e">
        <f>VLOOKUP($A184,'CCR2005'!$A$8:$E$100,5,FALSE)</f>
        <v>#N/A</v>
      </c>
      <c r="T184" t="e">
        <f>VLOOKUP($A184,'CCR2006'!$A$8:$E$100,5,FALSE)</f>
        <v>#N/A</v>
      </c>
      <c r="U184" t="e">
        <f>VLOOKUP($A184,'CCR2007'!$A$8:$E$100,5,FALSE)</f>
        <v>#N/A</v>
      </c>
      <c r="V184" t="e">
        <f>VLOOKUP($A184,'CCR2010'!$A$8:$E$100,5,FALSE)</f>
        <v>#N/A</v>
      </c>
      <c r="W184" t="e">
        <f>VLOOKUP($A184,'CCR2011'!$A$8:$E$100,5,FALSE)</f>
        <v>#N/A</v>
      </c>
      <c r="X184" t="e">
        <f>VLOOKUP($A184,'CCR2012'!$A$8:$E$100,5,FALSE)</f>
        <v>#N/A</v>
      </c>
      <c r="Z184" t="e">
        <f>VLOOKUP($A184,AssignmentMatrix!$P$3:$Y$82,2,FALSE)</f>
        <v>#N/A</v>
      </c>
      <c r="AA184" t="e">
        <f>VLOOKUP($A184,AssignmentMatrix!$P$3:$Y$82,3,FALSE)</f>
        <v>#N/A</v>
      </c>
      <c r="AB184" t="e">
        <f>VLOOKUP($A184,AssignmentMatrix!$P$3:$Y$82,4,FALSE)</f>
        <v>#N/A</v>
      </c>
      <c r="AC184" t="e">
        <f>VLOOKUP($A184,AssignmentMatrix!$P$3:$Y$82,5,FALSE)</f>
        <v>#N/A</v>
      </c>
      <c r="AD184" t="e">
        <f>VLOOKUP($A184,AssignmentMatrix!$P$3:$Y$82,6,FALSE)</f>
        <v>#N/A</v>
      </c>
      <c r="AE184" t="e">
        <f>VLOOKUP($A184,AssignmentMatrix!$P$3:$Y$82,7,FALSE)</f>
        <v>#N/A</v>
      </c>
      <c r="AF184" t="e">
        <f>VLOOKUP($A184,AssignmentMatrix!$P$3:$Y$82,8,FALSE)</f>
        <v>#N/A</v>
      </c>
      <c r="AG184" t="e">
        <f>VLOOKUP($A184,AssignmentMatrix!$P$3:$Y$82,9,FALSE)</f>
        <v>#N/A</v>
      </c>
      <c r="AH184" t="e">
        <f>VLOOKUP($A184,AssignmentMatrix!$P$3:$Y$82,10,FALSE)</f>
        <v>#N/A</v>
      </c>
      <c r="AI184" t="e">
        <f>VLOOKUP($A184,AssignmentMatrix!$P$3:$Z$82,11,FALSE)</f>
        <v>#N/A</v>
      </c>
      <c r="AJ184" t="e">
        <f>VLOOKUP($A184,AssignmentMatrix!$P$3:$AB$82,12,FALSE)</f>
        <v>#N/A</v>
      </c>
    </row>
    <row r="185" spans="1:36" x14ac:dyDescent="0.35">
      <c r="A185" t="s">
        <v>180</v>
      </c>
      <c r="B185" t="e">
        <f>VLOOKUP($A185,'CCR2004'!$A$8:$E$100,3,FALSE)</f>
        <v>#N/A</v>
      </c>
      <c r="C185">
        <f>VLOOKUP($A185,'CCR2005'!$A$8:$E$100,3,FALSE)</f>
        <v>0.57857142857142851</v>
      </c>
      <c r="D185" t="e">
        <f>VLOOKUP($A185,'CCR2006'!$A$8:$E$100,3,FALSE)</f>
        <v>#N/A</v>
      </c>
      <c r="E185">
        <f>VLOOKUP($A185,'CCR2007'!$A$8:$E$100,3,FALSE)</f>
        <v>0.59471088435374142</v>
      </c>
      <c r="F185" t="e">
        <f>VLOOKUP($A185,'CCR2010'!$A$8:$E$100,3,FALSE)</f>
        <v>#N/A</v>
      </c>
      <c r="G185">
        <f>VLOOKUP($A185,'CCR2011'!$A$8:$E$100,3,FALSE)</f>
        <v>0.64405935714285711</v>
      </c>
      <c r="H185" t="e">
        <f>VLOOKUP($A185,'CCR2012'!$A$8:$E$100,3,FALSE)</f>
        <v>#N/A</v>
      </c>
      <c r="J185" t="e">
        <f>VLOOKUP($A185,'CCR2004'!$A$8:$E$100,4,FALSE)</f>
        <v>#N/A</v>
      </c>
      <c r="K185">
        <f>VLOOKUP($A185,'CCR2005'!$A$8:$E$100,4,FALSE)</f>
        <v>0.60476190476190472</v>
      </c>
      <c r="L185" t="e">
        <f>VLOOKUP($A185,'CCR2006'!$A$8:$E$100,4,FALSE)</f>
        <v>#N/A</v>
      </c>
      <c r="M185">
        <f>VLOOKUP($A185,'CCR2007'!$A$8:$E$100,4,FALSE)</f>
        <v>0.47380952380952379</v>
      </c>
      <c r="N185" t="e">
        <f>VLOOKUP($A185,'CCR2010'!$A$8:$E$100,4,FALSE)</f>
        <v>#N/A</v>
      </c>
      <c r="O185">
        <f>VLOOKUP($A185,'CCR2011'!$A$8:$E$100,4,FALSE)</f>
        <v>0.50059500000000001</v>
      </c>
      <c r="P185" t="e">
        <f>VLOOKUP($A185,'CCR2012'!$A$8:$E$100,4,FALSE)</f>
        <v>#N/A</v>
      </c>
      <c r="R185" t="e">
        <f>VLOOKUP($A185,'CCR2004'!$A$8:$E$100,5,FALSE)</f>
        <v>#N/A</v>
      </c>
      <c r="S185">
        <f>VLOOKUP($A185,'CCR2005'!$A$8:$E$100,5,FALSE)</f>
        <v>0.4732142857142857</v>
      </c>
      <c r="T185" t="e">
        <f>VLOOKUP($A185,'CCR2006'!$A$8:$E$100,5,FALSE)</f>
        <v>#N/A</v>
      </c>
      <c r="U185">
        <f>VLOOKUP($A185,'CCR2007'!$A$8:$E$100,5,FALSE)</f>
        <v>0.4762755102040816</v>
      </c>
      <c r="V185" t="e">
        <f>VLOOKUP($A185,'CCR2010'!$A$8:$E$100,5,FALSE)</f>
        <v>#N/A</v>
      </c>
      <c r="W185">
        <f>VLOOKUP($A185,'CCR2011'!$A$8:$E$100,5,FALSE)</f>
        <v>0.48749999999999999</v>
      </c>
      <c r="X185" t="e">
        <f>VLOOKUP($A185,'CCR2012'!$A$8:$E$100,5,FALSE)</f>
        <v>#N/A</v>
      </c>
      <c r="Z185" t="str">
        <f>VLOOKUP($A185,AssignmentMatrix!$P$3:$Y$82,2,FALSE)</f>
        <v>..</v>
      </c>
      <c r="AA185">
        <f>VLOOKUP($A185,AssignmentMatrix!$P$3:$Y$82,3,FALSE)</f>
        <v>2005</v>
      </c>
      <c r="AB185">
        <f>VLOOKUP($A185,AssignmentMatrix!$P$3:$Y$82,4,FALSE)</f>
        <v>2007</v>
      </c>
      <c r="AC185">
        <f>VLOOKUP($A185,AssignmentMatrix!$P$3:$Y$82,5,FALSE)</f>
        <v>2007</v>
      </c>
      <c r="AD185">
        <f>VLOOKUP($A185,AssignmentMatrix!$P$3:$Y$82,6,FALSE)</f>
        <v>2011</v>
      </c>
      <c r="AE185">
        <f>VLOOKUP($A185,AssignmentMatrix!$P$3:$Y$82,7,FALSE)</f>
        <v>2011</v>
      </c>
      <c r="AF185">
        <f>VLOOKUP($A185,AssignmentMatrix!$P$3:$Y$82,8,FALSE)</f>
        <v>2011</v>
      </c>
      <c r="AG185">
        <f>VLOOKUP($A185,AssignmentMatrix!$P$3:$Y$82,9,FALSE)</f>
        <v>2011</v>
      </c>
      <c r="AH185">
        <f>VLOOKUP($A185,AssignmentMatrix!$P$3:$Y$82,10,FALSE)</f>
        <v>2011</v>
      </c>
      <c r="AI185">
        <f>VLOOKUP($A185,AssignmentMatrix!$P$3:$Z$82,11,FALSE)</f>
        <v>2011</v>
      </c>
      <c r="AJ185">
        <f>VLOOKUP($A185,AssignmentMatrix!$P$3:$AB$82,12,FALSE)</f>
        <v>2011</v>
      </c>
    </row>
    <row r="186" spans="1:36" x14ac:dyDescent="0.35">
      <c r="A186" t="s">
        <v>181</v>
      </c>
      <c r="B186" t="e">
        <f>VLOOKUP($A186,'CCR2004'!$A$8:$E$100,3,FALSE)</f>
        <v>#N/A</v>
      </c>
      <c r="C186" t="e">
        <f>VLOOKUP($A186,'CCR2005'!$A$8:$E$100,3,FALSE)</f>
        <v>#N/A</v>
      </c>
      <c r="D186" t="e">
        <f>VLOOKUP($A186,'CCR2006'!$A$8:$E$100,3,FALSE)</f>
        <v>#N/A</v>
      </c>
      <c r="E186" t="e">
        <f>VLOOKUP($A186,'CCR2007'!$A$8:$E$100,3,FALSE)</f>
        <v>#N/A</v>
      </c>
      <c r="F186" t="e">
        <f>VLOOKUP($A186,'CCR2010'!$A$8:$E$100,3,FALSE)</f>
        <v>#N/A</v>
      </c>
      <c r="G186" t="e">
        <f>VLOOKUP($A186,'CCR2011'!$A$8:$E$100,3,FALSE)</f>
        <v>#N/A</v>
      </c>
      <c r="H186" t="e">
        <f>VLOOKUP($A186,'CCR2012'!$A$8:$E$100,3,FALSE)</f>
        <v>#N/A</v>
      </c>
      <c r="J186" t="e">
        <f>VLOOKUP($A186,'CCR2004'!$A$8:$E$100,4,FALSE)</f>
        <v>#N/A</v>
      </c>
      <c r="K186" t="e">
        <f>VLOOKUP($A186,'CCR2005'!$A$8:$E$100,4,FALSE)</f>
        <v>#N/A</v>
      </c>
      <c r="L186" t="e">
        <f>VLOOKUP($A186,'CCR2006'!$A$8:$E$100,4,FALSE)</f>
        <v>#N/A</v>
      </c>
      <c r="M186" t="e">
        <f>VLOOKUP($A186,'CCR2007'!$A$8:$E$100,4,FALSE)</f>
        <v>#N/A</v>
      </c>
      <c r="N186" t="e">
        <f>VLOOKUP($A186,'CCR2010'!$A$8:$E$100,4,FALSE)</f>
        <v>#N/A</v>
      </c>
      <c r="O186" t="e">
        <f>VLOOKUP($A186,'CCR2011'!$A$8:$E$100,4,FALSE)</f>
        <v>#N/A</v>
      </c>
      <c r="P186" t="e">
        <f>VLOOKUP($A186,'CCR2012'!$A$8:$E$100,4,FALSE)</f>
        <v>#N/A</v>
      </c>
      <c r="R186" t="e">
        <f>VLOOKUP($A186,'CCR2004'!$A$8:$E$100,5,FALSE)</f>
        <v>#N/A</v>
      </c>
      <c r="S186" t="e">
        <f>VLOOKUP($A186,'CCR2005'!$A$8:$E$100,5,FALSE)</f>
        <v>#N/A</v>
      </c>
      <c r="T186" t="e">
        <f>VLOOKUP($A186,'CCR2006'!$A$8:$E$100,5,FALSE)</f>
        <v>#N/A</v>
      </c>
      <c r="U186" t="e">
        <f>VLOOKUP($A186,'CCR2007'!$A$8:$E$100,5,FALSE)</f>
        <v>#N/A</v>
      </c>
      <c r="V186" t="e">
        <f>VLOOKUP($A186,'CCR2010'!$A$8:$E$100,5,FALSE)</f>
        <v>#N/A</v>
      </c>
      <c r="W186" t="e">
        <f>VLOOKUP($A186,'CCR2011'!$A$8:$E$100,5,FALSE)</f>
        <v>#N/A</v>
      </c>
      <c r="X186" t="e">
        <f>VLOOKUP($A186,'CCR2012'!$A$8:$E$100,5,FALSE)</f>
        <v>#N/A</v>
      </c>
      <c r="Z186" t="e">
        <f>VLOOKUP($A186,AssignmentMatrix!$P$3:$Y$82,2,FALSE)</f>
        <v>#N/A</v>
      </c>
      <c r="AA186" t="e">
        <f>VLOOKUP($A186,AssignmentMatrix!$P$3:$Y$82,3,FALSE)</f>
        <v>#N/A</v>
      </c>
      <c r="AB186" t="e">
        <f>VLOOKUP($A186,AssignmentMatrix!$P$3:$Y$82,4,FALSE)</f>
        <v>#N/A</v>
      </c>
      <c r="AC186" t="e">
        <f>VLOOKUP($A186,AssignmentMatrix!$P$3:$Y$82,5,FALSE)</f>
        <v>#N/A</v>
      </c>
      <c r="AD186" t="e">
        <f>VLOOKUP($A186,AssignmentMatrix!$P$3:$Y$82,6,FALSE)</f>
        <v>#N/A</v>
      </c>
      <c r="AE186" t="e">
        <f>VLOOKUP($A186,AssignmentMatrix!$P$3:$Y$82,7,FALSE)</f>
        <v>#N/A</v>
      </c>
      <c r="AF186" t="e">
        <f>VLOOKUP($A186,AssignmentMatrix!$P$3:$Y$82,8,FALSE)</f>
        <v>#N/A</v>
      </c>
      <c r="AG186" t="e">
        <f>VLOOKUP($A186,AssignmentMatrix!$P$3:$Y$82,9,FALSE)</f>
        <v>#N/A</v>
      </c>
      <c r="AH186" t="e">
        <f>VLOOKUP($A186,AssignmentMatrix!$P$3:$Y$82,10,FALSE)</f>
        <v>#N/A</v>
      </c>
      <c r="AI186" t="e">
        <f>VLOOKUP($A186,AssignmentMatrix!$P$3:$Z$82,11,FALSE)</f>
        <v>#N/A</v>
      </c>
      <c r="AJ186" t="e">
        <f>VLOOKUP($A186,AssignmentMatrix!$P$3:$AB$82,12,FALSE)</f>
        <v>#N/A</v>
      </c>
    </row>
    <row r="187" spans="1:36" x14ac:dyDescent="0.35">
      <c r="A187" t="s">
        <v>182</v>
      </c>
      <c r="B187">
        <f>VLOOKUP($A187,'CCR2004'!$A$8:$E$100,3,FALSE)</f>
        <v>0.50960884353741487</v>
      </c>
      <c r="C187" t="e">
        <f>VLOOKUP($A187,'CCR2005'!$A$8:$E$100,3,FALSE)</f>
        <v>#N/A</v>
      </c>
      <c r="D187" t="e">
        <f>VLOOKUP($A187,'CCR2006'!$A$8:$E$100,3,FALSE)</f>
        <v>#N/A</v>
      </c>
      <c r="E187" t="e">
        <f>VLOOKUP($A187,'CCR2007'!$A$8:$E$100,3,FALSE)</f>
        <v>#N/A</v>
      </c>
      <c r="F187" t="e">
        <f>VLOOKUP($A187,'CCR2010'!$A$8:$E$100,3,FALSE)</f>
        <v>#N/A</v>
      </c>
      <c r="G187" t="e">
        <f>VLOOKUP($A187,'CCR2011'!$A$8:$E$100,3,FALSE)</f>
        <v>#N/A</v>
      </c>
      <c r="H187" t="e">
        <f>VLOOKUP($A187,'CCR2012'!$A$8:$E$100,3,FALSE)</f>
        <v>#N/A</v>
      </c>
      <c r="J187">
        <f>VLOOKUP($A187,'CCR2004'!$A$8:$E$100,4,FALSE)</f>
        <v>0.53486394557823136</v>
      </c>
      <c r="K187" t="e">
        <f>VLOOKUP($A187,'CCR2005'!$A$8:$E$100,4,FALSE)</f>
        <v>#N/A</v>
      </c>
      <c r="L187" t="e">
        <f>VLOOKUP($A187,'CCR2006'!$A$8:$E$100,4,FALSE)</f>
        <v>#N/A</v>
      </c>
      <c r="M187" t="e">
        <f>VLOOKUP($A187,'CCR2007'!$A$8:$E$100,4,FALSE)</f>
        <v>#N/A</v>
      </c>
      <c r="N187" t="e">
        <f>VLOOKUP($A187,'CCR2010'!$A$8:$E$100,4,FALSE)</f>
        <v>#N/A</v>
      </c>
      <c r="O187" t="e">
        <f>VLOOKUP($A187,'CCR2011'!$A$8:$E$100,4,FALSE)</f>
        <v>#N/A</v>
      </c>
      <c r="P187" t="e">
        <f>VLOOKUP($A187,'CCR2012'!$A$8:$E$100,4,FALSE)</f>
        <v>#N/A</v>
      </c>
      <c r="R187">
        <f>VLOOKUP($A187,'CCR2004'!$A$8:$E$100,5,FALSE)</f>
        <v>0.36904761904761907</v>
      </c>
      <c r="S187" t="e">
        <f>VLOOKUP($A187,'CCR2005'!$A$8:$E$100,5,FALSE)</f>
        <v>#N/A</v>
      </c>
      <c r="T187" t="e">
        <f>VLOOKUP($A187,'CCR2006'!$A$8:$E$100,5,FALSE)</f>
        <v>#N/A</v>
      </c>
      <c r="U187" t="e">
        <f>VLOOKUP($A187,'CCR2007'!$A$8:$E$100,5,FALSE)</f>
        <v>#N/A</v>
      </c>
      <c r="V187" t="e">
        <f>VLOOKUP($A187,'CCR2010'!$A$8:$E$100,5,FALSE)</f>
        <v>#N/A</v>
      </c>
      <c r="W187" t="e">
        <f>VLOOKUP($A187,'CCR2011'!$A$8:$E$100,5,FALSE)</f>
        <v>#N/A</v>
      </c>
      <c r="X187" t="e">
        <f>VLOOKUP($A187,'CCR2012'!$A$8:$E$100,5,FALSE)</f>
        <v>#N/A</v>
      </c>
      <c r="Z187" t="str">
        <f>VLOOKUP($A187,AssignmentMatrix!$P$3:$Y$82,2,FALSE)</f>
        <v>..</v>
      </c>
      <c r="AA187" t="str">
        <f>VLOOKUP($A187,AssignmentMatrix!$P$3:$Y$82,3,FALSE)</f>
        <v>..</v>
      </c>
      <c r="AB187" t="str">
        <f>VLOOKUP($A187,AssignmentMatrix!$P$3:$Y$82,4,FALSE)</f>
        <v>..</v>
      </c>
      <c r="AC187" t="str">
        <f>VLOOKUP($A187,AssignmentMatrix!$P$3:$Y$82,5,FALSE)</f>
        <v>..</v>
      </c>
      <c r="AD187" t="str">
        <f>VLOOKUP($A187,AssignmentMatrix!$P$3:$Y$82,6,FALSE)</f>
        <v>..</v>
      </c>
      <c r="AE187" t="str">
        <f>VLOOKUP($A187,AssignmentMatrix!$P$3:$Y$82,7,FALSE)</f>
        <v>..</v>
      </c>
      <c r="AF187" t="str">
        <f>VLOOKUP($A187,AssignmentMatrix!$P$3:$Y$82,8,FALSE)</f>
        <v>..</v>
      </c>
      <c r="AG187" t="str">
        <f>VLOOKUP($A187,AssignmentMatrix!$P$3:$Y$82,9,FALSE)</f>
        <v>..</v>
      </c>
      <c r="AH187" t="str">
        <f>VLOOKUP($A187,AssignmentMatrix!$P$3:$Y$82,10,FALSE)</f>
        <v>..</v>
      </c>
      <c r="AI187" t="str">
        <f>VLOOKUP($A187,AssignmentMatrix!$P$3:$Z$82,11,FALSE)</f>
        <v>..</v>
      </c>
      <c r="AJ187" t="str">
        <f>VLOOKUP($A187,AssignmentMatrix!$P$3:$AB$82,12,FALSE)</f>
        <v>..</v>
      </c>
    </row>
    <row r="188" spans="1:36" x14ac:dyDescent="0.35">
      <c r="A188" t="s">
        <v>183</v>
      </c>
      <c r="B188" t="e">
        <f>VLOOKUP($A188,'CCR2004'!$A$8:$E$100,3,FALSE)</f>
        <v>#N/A</v>
      </c>
      <c r="C188" t="e">
        <f>VLOOKUP($A188,'CCR2005'!$A$8:$E$100,3,FALSE)</f>
        <v>#N/A</v>
      </c>
      <c r="D188" t="e">
        <f>VLOOKUP($A188,'CCR2006'!$A$8:$E$100,3,FALSE)</f>
        <v>#N/A</v>
      </c>
      <c r="E188" t="e">
        <f>VLOOKUP($A188,'CCR2007'!$A$8:$E$100,3,FALSE)</f>
        <v>#N/A</v>
      </c>
      <c r="F188" t="e">
        <f>VLOOKUP($A188,'CCR2010'!$A$8:$E$100,3,FALSE)</f>
        <v>#N/A</v>
      </c>
      <c r="G188" t="e">
        <f>VLOOKUP($A188,'CCR2011'!$A$8:$E$100,3,FALSE)</f>
        <v>#N/A</v>
      </c>
      <c r="H188" t="e">
        <f>VLOOKUP($A188,'CCR2012'!$A$8:$E$100,3,FALSE)</f>
        <v>#N/A</v>
      </c>
      <c r="J188" t="e">
        <f>VLOOKUP($A188,'CCR2004'!$A$8:$E$100,4,FALSE)</f>
        <v>#N/A</v>
      </c>
      <c r="K188" t="e">
        <f>VLOOKUP($A188,'CCR2005'!$A$8:$E$100,4,FALSE)</f>
        <v>#N/A</v>
      </c>
      <c r="L188" t="e">
        <f>VLOOKUP($A188,'CCR2006'!$A$8:$E$100,4,FALSE)</f>
        <v>#N/A</v>
      </c>
      <c r="M188" t="e">
        <f>VLOOKUP($A188,'CCR2007'!$A$8:$E$100,4,FALSE)</f>
        <v>#N/A</v>
      </c>
      <c r="N188" t="e">
        <f>VLOOKUP($A188,'CCR2010'!$A$8:$E$100,4,FALSE)</f>
        <v>#N/A</v>
      </c>
      <c r="O188" t="e">
        <f>VLOOKUP($A188,'CCR2011'!$A$8:$E$100,4,FALSE)</f>
        <v>#N/A</v>
      </c>
      <c r="P188" t="e">
        <f>VLOOKUP($A188,'CCR2012'!$A$8:$E$100,4,FALSE)</f>
        <v>#N/A</v>
      </c>
      <c r="R188" t="e">
        <f>VLOOKUP($A188,'CCR2004'!$A$8:$E$100,5,FALSE)</f>
        <v>#N/A</v>
      </c>
      <c r="S188" t="e">
        <f>VLOOKUP($A188,'CCR2005'!$A$8:$E$100,5,FALSE)</f>
        <v>#N/A</v>
      </c>
      <c r="T188" t="e">
        <f>VLOOKUP($A188,'CCR2006'!$A$8:$E$100,5,FALSE)</f>
        <v>#N/A</v>
      </c>
      <c r="U188" t="e">
        <f>VLOOKUP($A188,'CCR2007'!$A$8:$E$100,5,FALSE)</f>
        <v>#N/A</v>
      </c>
      <c r="V188" t="e">
        <f>VLOOKUP($A188,'CCR2010'!$A$8:$E$100,5,FALSE)</f>
        <v>#N/A</v>
      </c>
      <c r="W188" t="e">
        <f>VLOOKUP($A188,'CCR2011'!$A$8:$E$100,5,FALSE)</f>
        <v>#N/A</v>
      </c>
      <c r="X188" t="e">
        <f>VLOOKUP($A188,'CCR2012'!$A$8:$E$100,5,FALSE)</f>
        <v>#N/A</v>
      </c>
      <c r="Z188" t="e">
        <f>VLOOKUP($A188,AssignmentMatrix!$P$3:$Y$82,2,FALSE)</f>
        <v>#N/A</v>
      </c>
      <c r="AA188" t="e">
        <f>VLOOKUP($A188,AssignmentMatrix!$P$3:$Y$82,3,FALSE)</f>
        <v>#N/A</v>
      </c>
      <c r="AB188" t="e">
        <f>VLOOKUP($A188,AssignmentMatrix!$P$3:$Y$82,4,FALSE)</f>
        <v>#N/A</v>
      </c>
      <c r="AC188" t="e">
        <f>VLOOKUP($A188,AssignmentMatrix!$P$3:$Y$82,5,FALSE)</f>
        <v>#N/A</v>
      </c>
      <c r="AD188" t="e">
        <f>VLOOKUP($A188,AssignmentMatrix!$P$3:$Y$82,6,FALSE)</f>
        <v>#N/A</v>
      </c>
      <c r="AE188" t="e">
        <f>VLOOKUP($A188,AssignmentMatrix!$P$3:$Y$82,7,FALSE)</f>
        <v>#N/A</v>
      </c>
      <c r="AF188" t="e">
        <f>VLOOKUP($A188,AssignmentMatrix!$P$3:$Y$82,8,FALSE)</f>
        <v>#N/A</v>
      </c>
      <c r="AG188" t="e">
        <f>VLOOKUP($A188,AssignmentMatrix!$P$3:$Y$82,9,FALSE)</f>
        <v>#N/A</v>
      </c>
      <c r="AH188" t="e">
        <f>VLOOKUP($A188,AssignmentMatrix!$P$3:$Y$82,10,FALSE)</f>
        <v>#N/A</v>
      </c>
      <c r="AI188" t="e">
        <f>VLOOKUP($A188,AssignmentMatrix!$P$3:$Z$82,11,FALSE)</f>
        <v>#N/A</v>
      </c>
      <c r="AJ188" t="e">
        <f>VLOOKUP($A188,AssignmentMatrix!$P$3:$AB$82,12,FALSE)</f>
        <v>#N/A</v>
      </c>
    </row>
    <row r="189" spans="1:36" x14ac:dyDescent="0.35">
      <c r="A189" t="s">
        <v>184</v>
      </c>
      <c r="B189" t="e">
        <f>VLOOKUP($A189,'CCR2004'!$A$8:$E$100,3,FALSE)</f>
        <v>#N/A</v>
      </c>
      <c r="C189" t="e">
        <f>VLOOKUP($A189,'CCR2005'!$A$8:$E$100,3,FALSE)</f>
        <v>#N/A</v>
      </c>
      <c r="D189" t="e">
        <f>VLOOKUP($A189,'CCR2006'!$A$8:$E$100,3,FALSE)</f>
        <v>#N/A</v>
      </c>
      <c r="E189" t="e">
        <f>VLOOKUP($A189,'CCR2007'!$A$8:$E$100,3,FALSE)</f>
        <v>#N/A</v>
      </c>
      <c r="F189" t="e">
        <f>VLOOKUP($A189,'CCR2010'!$A$8:$E$100,3,FALSE)</f>
        <v>#N/A</v>
      </c>
      <c r="G189" t="e">
        <f>VLOOKUP($A189,'CCR2011'!$A$8:$E$100,3,FALSE)</f>
        <v>#N/A</v>
      </c>
      <c r="H189" t="e">
        <f>VLOOKUP($A189,'CCR2012'!$A$8:$E$100,3,FALSE)</f>
        <v>#N/A</v>
      </c>
      <c r="J189" t="e">
        <f>VLOOKUP($A189,'CCR2004'!$A$8:$E$100,4,FALSE)</f>
        <v>#N/A</v>
      </c>
      <c r="K189" t="e">
        <f>VLOOKUP($A189,'CCR2005'!$A$8:$E$100,4,FALSE)</f>
        <v>#N/A</v>
      </c>
      <c r="L189" t="e">
        <f>VLOOKUP($A189,'CCR2006'!$A$8:$E$100,4,FALSE)</f>
        <v>#N/A</v>
      </c>
      <c r="M189" t="e">
        <f>VLOOKUP($A189,'CCR2007'!$A$8:$E$100,4,FALSE)</f>
        <v>#N/A</v>
      </c>
      <c r="N189" t="e">
        <f>VLOOKUP($A189,'CCR2010'!$A$8:$E$100,4,FALSE)</f>
        <v>#N/A</v>
      </c>
      <c r="O189" t="e">
        <f>VLOOKUP($A189,'CCR2011'!$A$8:$E$100,4,FALSE)</f>
        <v>#N/A</v>
      </c>
      <c r="P189" t="e">
        <f>VLOOKUP($A189,'CCR2012'!$A$8:$E$100,4,FALSE)</f>
        <v>#N/A</v>
      </c>
      <c r="R189" t="e">
        <f>VLOOKUP($A189,'CCR2004'!$A$8:$E$100,5,FALSE)</f>
        <v>#N/A</v>
      </c>
      <c r="S189" t="e">
        <f>VLOOKUP($A189,'CCR2005'!$A$8:$E$100,5,FALSE)</f>
        <v>#N/A</v>
      </c>
      <c r="T189" t="e">
        <f>VLOOKUP($A189,'CCR2006'!$A$8:$E$100,5,FALSE)</f>
        <v>#N/A</v>
      </c>
      <c r="U189" t="e">
        <f>VLOOKUP($A189,'CCR2007'!$A$8:$E$100,5,FALSE)</f>
        <v>#N/A</v>
      </c>
      <c r="V189" t="e">
        <f>VLOOKUP($A189,'CCR2010'!$A$8:$E$100,5,FALSE)</f>
        <v>#N/A</v>
      </c>
      <c r="W189" t="e">
        <f>VLOOKUP($A189,'CCR2011'!$A$8:$E$100,5,FALSE)</f>
        <v>#N/A</v>
      </c>
      <c r="X189" t="e">
        <f>VLOOKUP($A189,'CCR2012'!$A$8:$E$100,5,FALSE)</f>
        <v>#N/A</v>
      </c>
      <c r="Z189" t="e">
        <f>VLOOKUP($A189,AssignmentMatrix!$P$3:$Y$82,2,FALSE)</f>
        <v>#N/A</v>
      </c>
      <c r="AA189" t="e">
        <f>VLOOKUP($A189,AssignmentMatrix!$P$3:$Y$82,3,FALSE)</f>
        <v>#N/A</v>
      </c>
      <c r="AB189" t="e">
        <f>VLOOKUP($A189,AssignmentMatrix!$P$3:$Y$82,4,FALSE)</f>
        <v>#N/A</v>
      </c>
      <c r="AC189" t="e">
        <f>VLOOKUP($A189,AssignmentMatrix!$P$3:$Y$82,5,FALSE)</f>
        <v>#N/A</v>
      </c>
      <c r="AD189" t="e">
        <f>VLOOKUP($A189,AssignmentMatrix!$P$3:$Y$82,6,FALSE)</f>
        <v>#N/A</v>
      </c>
      <c r="AE189" t="e">
        <f>VLOOKUP($A189,AssignmentMatrix!$P$3:$Y$82,7,FALSE)</f>
        <v>#N/A</v>
      </c>
      <c r="AF189" t="e">
        <f>VLOOKUP($A189,AssignmentMatrix!$P$3:$Y$82,8,FALSE)</f>
        <v>#N/A</v>
      </c>
      <c r="AG189" t="e">
        <f>VLOOKUP($A189,AssignmentMatrix!$P$3:$Y$82,9,FALSE)</f>
        <v>#N/A</v>
      </c>
      <c r="AH189" t="e">
        <f>VLOOKUP($A189,AssignmentMatrix!$P$3:$Y$82,10,FALSE)</f>
        <v>#N/A</v>
      </c>
      <c r="AI189" t="e">
        <f>VLOOKUP($A189,AssignmentMatrix!$P$3:$Z$82,11,FALSE)</f>
        <v>#N/A</v>
      </c>
      <c r="AJ189" t="e">
        <f>VLOOKUP($A189,AssignmentMatrix!$P$3:$AB$82,12,FALSE)</f>
        <v>#N/A</v>
      </c>
    </row>
    <row r="190" spans="1:36" x14ac:dyDescent="0.35">
      <c r="A190" t="s">
        <v>185</v>
      </c>
      <c r="B190" t="e">
        <f>VLOOKUP($A190,'CCR2004'!$A$8:$E$100,3,FALSE)</f>
        <v>#N/A</v>
      </c>
      <c r="C190" t="e">
        <f>VLOOKUP($A190,'CCR2005'!$A$8:$E$100,3,FALSE)</f>
        <v>#N/A</v>
      </c>
      <c r="D190" t="e">
        <f>VLOOKUP($A190,'CCR2006'!$A$8:$E$100,3,FALSE)</f>
        <v>#N/A</v>
      </c>
      <c r="E190" t="e">
        <f>VLOOKUP($A190,'CCR2007'!$A$8:$E$100,3,FALSE)</f>
        <v>#N/A</v>
      </c>
      <c r="F190" t="e">
        <f>VLOOKUP($A190,'CCR2010'!$A$8:$E$100,3,FALSE)</f>
        <v>#N/A</v>
      </c>
      <c r="G190" t="e">
        <f>VLOOKUP($A190,'CCR2011'!$A$8:$E$100,3,FALSE)</f>
        <v>#N/A</v>
      </c>
      <c r="H190" t="e">
        <f>VLOOKUP($A190,'CCR2012'!$A$8:$E$100,3,FALSE)</f>
        <v>#N/A</v>
      </c>
      <c r="J190" t="e">
        <f>VLOOKUP($A190,'CCR2004'!$A$8:$E$100,4,FALSE)</f>
        <v>#N/A</v>
      </c>
      <c r="K190" t="e">
        <f>VLOOKUP($A190,'CCR2005'!$A$8:$E$100,4,FALSE)</f>
        <v>#N/A</v>
      </c>
      <c r="L190" t="e">
        <f>VLOOKUP($A190,'CCR2006'!$A$8:$E$100,4,FALSE)</f>
        <v>#N/A</v>
      </c>
      <c r="M190" t="e">
        <f>VLOOKUP($A190,'CCR2007'!$A$8:$E$100,4,FALSE)</f>
        <v>#N/A</v>
      </c>
      <c r="N190" t="e">
        <f>VLOOKUP($A190,'CCR2010'!$A$8:$E$100,4,FALSE)</f>
        <v>#N/A</v>
      </c>
      <c r="O190" t="e">
        <f>VLOOKUP($A190,'CCR2011'!$A$8:$E$100,4,FALSE)</f>
        <v>#N/A</v>
      </c>
      <c r="P190" t="e">
        <f>VLOOKUP($A190,'CCR2012'!$A$8:$E$100,4,FALSE)</f>
        <v>#N/A</v>
      </c>
      <c r="R190" t="e">
        <f>VLOOKUP($A190,'CCR2004'!$A$8:$E$100,5,FALSE)</f>
        <v>#N/A</v>
      </c>
      <c r="S190" t="e">
        <f>VLOOKUP($A190,'CCR2005'!$A$8:$E$100,5,FALSE)</f>
        <v>#N/A</v>
      </c>
      <c r="T190" t="e">
        <f>VLOOKUP($A190,'CCR2006'!$A$8:$E$100,5,FALSE)</f>
        <v>#N/A</v>
      </c>
      <c r="U190" t="e">
        <f>VLOOKUP($A190,'CCR2007'!$A$8:$E$100,5,FALSE)</f>
        <v>#N/A</v>
      </c>
      <c r="V190" t="e">
        <f>VLOOKUP($A190,'CCR2010'!$A$8:$E$100,5,FALSE)</f>
        <v>#N/A</v>
      </c>
      <c r="W190" t="e">
        <f>VLOOKUP($A190,'CCR2011'!$A$8:$E$100,5,FALSE)</f>
        <v>#N/A</v>
      </c>
      <c r="X190" t="e">
        <f>VLOOKUP($A190,'CCR2012'!$A$8:$E$100,5,FALSE)</f>
        <v>#N/A</v>
      </c>
      <c r="Z190" t="e">
        <f>VLOOKUP($A190,AssignmentMatrix!$P$3:$Y$82,2,FALSE)</f>
        <v>#N/A</v>
      </c>
      <c r="AA190" t="e">
        <f>VLOOKUP($A190,AssignmentMatrix!$P$3:$Y$82,3,FALSE)</f>
        <v>#N/A</v>
      </c>
      <c r="AB190" t="e">
        <f>VLOOKUP($A190,AssignmentMatrix!$P$3:$Y$82,4,FALSE)</f>
        <v>#N/A</v>
      </c>
      <c r="AC190" t="e">
        <f>VLOOKUP($A190,AssignmentMatrix!$P$3:$Y$82,5,FALSE)</f>
        <v>#N/A</v>
      </c>
      <c r="AD190" t="e">
        <f>VLOOKUP($A190,AssignmentMatrix!$P$3:$Y$82,6,FALSE)</f>
        <v>#N/A</v>
      </c>
      <c r="AE190" t="e">
        <f>VLOOKUP($A190,AssignmentMatrix!$P$3:$Y$82,7,FALSE)</f>
        <v>#N/A</v>
      </c>
      <c r="AF190" t="e">
        <f>VLOOKUP($A190,AssignmentMatrix!$P$3:$Y$82,8,FALSE)</f>
        <v>#N/A</v>
      </c>
      <c r="AG190" t="e">
        <f>VLOOKUP($A190,AssignmentMatrix!$P$3:$Y$82,9,FALSE)</f>
        <v>#N/A</v>
      </c>
      <c r="AH190" t="e">
        <f>VLOOKUP($A190,AssignmentMatrix!$P$3:$Y$82,10,FALSE)</f>
        <v>#N/A</v>
      </c>
      <c r="AI190" t="e">
        <f>VLOOKUP($A190,AssignmentMatrix!$P$3:$Z$82,11,FALSE)</f>
        <v>#N/A</v>
      </c>
      <c r="AJ190" t="e">
        <f>VLOOKUP($A190,AssignmentMatrix!$P$3:$AB$82,12,FALSE)</f>
        <v>#N/A</v>
      </c>
    </row>
    <row r="191" spans="1:36" x14ac:dyDescent="0.35">
      <c r="A191" t="s">
        <v>186</v>
      </c>
      <c r="B191" t="e">
        <f>VLOOKUP($A191,'CCR2004'!$A$8:$E$100,3,FALSE)</f>
        <v>#N/A</v>
      </c>
      <c r="C191">
        <f>VLOOKUP($A191,'CCR2005'!$A$8:$E$100,3,FALSE)</f>
        <v>0.47738095238095235</v>
      </c>
      <c r="D191" t="e">
        <f>VLOOKUP($A191,'CCR2006'!$A$8:$E$100,3,FALSE)</f>
        <v>#N/A</v>
      </c>
      <c r="E191">
        <f>VLOOKUP($A191,'CCR2007'!$A$8:$E$100,3,FALSE)</f>
        <v>0.40637755102040818</v>
      </c>
      <c r="F191" t="e">
        <f>VLOOKUP($A191,'CCR2010'!$A$8:$E$100,3,FALSE)</f>
        <v>#N/A</v>
      </c>
      <c r="G191" t="e">
        <f>VLOOKUP($A191,'CCR2011'!$A$8:$E$100,3,FALSE)</f>
        <v>#N/A</v>
      </c>
      <c r="H191" t="e">
        <f>VLOOKUP($A191,'CCR2012'!$A$8:$E$100,3,FALSE)</f>
        <v>#N/A</v>
      </c>
      <c r="J191" t="e">
        <f>VLOOKUP($A191,'CCR2004'!$A$8:$E$100,4,FALSE)</f>
        <v>#N/A</v>
      </c>
      <c r="K191">
        <f>VLOOKUP($A191,'CCR2005'!$A$8:$E$100,4,FALSE)</f>
        <v>0.46666666666666667</v>
      </c>
      <c r="L191" t="e">
        <f>VLOOKUP($A191,'CCR2006'!$A$8:$E$100,4,FALSE)</f>
        <v>#N/A</v>
      </c>
      <c r="M191">
        <f>VLOOKUP($A191,'CCR2007'!$A$8:$E$100,4,FALSE)</f>
        <v>0.44857142857142851</v>
      </c>
      <c r="N191" t="e">
        <f>VLOOKUP($A191,'CCR2010'!$A$8:$E$100,4,FALSE)</f>
        <v>#N/A</v>
      </c>
      <c r="O191" t="e">
        <f>VLOOKUP($A191,'CCR2011'!$A$8:$E$100,4,FALSE)</f>
        <v>#N/A</v>
      </c>
      <c r="P191" t="e">
        <f>VLOOKUP($A191,'CCR2012'!$A$8:$E$100,4,FALSE)</f>
        <v>#N/A</v>
      </c>
      <c r="R191" t="e">
        <f>VLOOKUP($A191,'CCR2004'!$A$8:$E$100,5,FALSE)</f>
        <v>#N/A</v>
      </c>
      <c r="S191">
        <f>VLOOKUP($A191,'CCR2005'!$A$8:$E$100,5,FALSE)</f>
        <v>0.39345238095238094</v>
      </c>
      <c r="T191" t="e">
        <f>VLOOKUP($A191,'CCR2006'!$A$8:$E$100,5,FALSE)</f>
        <v>#N/A</v>
      </c>
      <c r="U191">
        <f>VLOOKUP($A191,'CCR2007'!$A$8:$E$100,5,FALSE)</f>
        <v>0.38545918367346937</v>
      </c>
      <c r="V191" t="e">
        <f>VLOOKUP($A191,'CCR2010'!$A$8:$E$100,5,FALSE)</f>
        <v>#N/A</v>
      </c>
      <c r="W191" t="e">
        <f>VLOOKUP($A191,'CCR2011'!$A$8:$E$100,5,FALSE)</f>
        <v>#N/A</v>
      </c>
      <c r="X191" t="e">
        <f>VLOOKUP($A191,'CCR2012'!$A$8:$E$100,5,FALSE)</f>
        <v>#N/A</v>
      </c>
      <c r="Z191" t="str">
        <f>VLOOKUP($A191,AssignmentMatrix!$P$3:$Y$82,2,FALSE)</f>
        <v>..</v>
      </c>
      <c r="AA191" t="str">
        <f>VLOOKUP($A191,AssignmentMatrix!$P$3:$Y$82,3,FALSE)</f>
        <v>..</v>
      </c>
      <c r="AB191" t="str">
        <f>VLOOKUP($A191,AssignmentMatrix!$P$3:$Y$82,4,FALSE)</f>
        <v>..</v>
      </c>
      <c r="AC191" t="str">
        <f>VLOOKUP($A191,AssignmentMatrix!$P$3:$Y$82,5,FALSE)</f>
        <v>..</v>
      </c>
      <c r="AD191" t="str">
        <f>VLOOKUP($A191,AssignmentMatrix!$P$3:$Y$82,6,FALSE)</f>
        <v>..</v>
      </c>
      <c r="AE191" t="str">
        <f>VLOOKUP($A191,AssignmentMatrix!$P$3:$Y$82,7,FALSE)</f>
        <v>..</v>
      </c>
      <c r="AF191" t="str">
        <f>VLOOKUP($A191,AssignmentMatrix!$P$3:$Y$82,8,FALSE)</f>
        <v>..</v>
      </c>
      <c r="AG191" t="str">
        <f>VLOOKUP($A191,AssignmentMatrix!$P$3:$Y$82,9,FALSE)</f>
        <v>..</v>
      </c>
      <c r="AH191" t="str">
        <f>VLOOKUP($A191,AssignmentMatrix!$P$3:$Y$82,10,FALSE)</f>
        <v>..</v>
      </c>
      <c r="AI191" t="str">
        <f>VLOOKUP($A191,AssignmentMatrix!$P$3:$Z$82,11,FALSE)</f>
        <v>..</v>
      </c>
      <c r="AJ191" t="str">
        <f>VLOOKUP($A191,AssignmentMatrix!$P$3:$AB$82,12,FALSE)</f>
        <v>..</v>
      </c>
    </row>
    <row r="192" spans="1:36" x14ac:dyDescent="0.35">
      <c r="A192" t="s">
        <v>187</v>
      </c>
      <c r="B192" t="e">
        <f>VLOOKUP($A192,'CCR2004'!$A$8:$E$100,3,FALSE)</f>
        <v>#N/A</v>
      </c>
      <c r="C192">
        <f>VLOOKUP($A192,'CCR2005'!$A$8:$E$100,3,FALSE)</f>
        <v>0.2636904761904762</v>
      </c>
      <c r="D192" t="e">
        <f>VLOOKUP($A192,'CCR2006'!$A$8:$E$100,3,FALSE)</f>
        <v>#N/A</v>
      </c>
      <c r="E192">
        <f>VLOOKUP($A192,'CCR2007'!$A$8:$E$100,3,FALSE)</f>
        <v>0.23468962585034014</v>
      </c>
      <c r="F192" t="e">
        <f>VLOOKUP($A192,'CCR2010'!$A$8:$E$100,3,FALSE)</f>
        <v>#N/A</v>
      </c>
      <c r="G192">
        <f>VLOOKUP($A192,'CCR2011'!$A$8:$E$100,3,FALSE)</f>
        <v>0.21373571428571428</v>
      </c>
      <c r="H192" t="e">
        <f>VLOOKUP($A192,'CCR2012'!$A$8:$E$100,3,FALSE)</f>
        <v>#N/A</v>
      </c>
      <c r="J192" t="e">
        <f>VLOOKUP($A192,'CCR2004'!$A$8:$E$100,4,FALSE)</f>
        <v>#N/A</v>
      </c>
      <c r="K192">
        <f>VLOOKUP($A192,'CCR2005'!$A$8:$E$100,4,FALSE)</f>
        <v>0.16071428571428573</v>
      </c>
      <c r="L192" t="e">
        <f>VLOOKUP($A192,'CCR2006'!$A$8:$E$100,4,FALSE)</f>
        <v>#N/A</v>
      </c>
      <c r="M192">
        <f>VLOOKUP($A192,'CCR2007'!$A$8:$E$100,4,FALSE)</f>
        <v>0.17714285714285713</v>
      </c>
      <c r="N192" t="e">
        <f>VLOOKUP($A192,'CCR2010'!$A$8:$E$100,4,FALSE)</f>
        <v>#N/A</v>
      </c>
      <c r="O192">
        <f>VLOOKUP($A192,'CCR2011'!$A$8:$E$100,4,FALSE)</f>
        <v>0.15653571428571428</v>
      </c>
      <c r="P192" t="e">
        <f>VLOOKUP($A192,'CCR2012'!$A$8:$E$100,4,FALSE)</f>
        <v>#N/A</v>
      </c>
      <c r="R192" t="e">
        <f>VLOOKUP($A192,'CCR2004'!$A$8:$E$100,5,FALSE)</f>
        <v>#N/A</v>
      </c>
      <c r="S192">
        <f>VLOOKUP($A192,'CCR2005'!$A$8:$E$100,5,FALSE)</f>
        <v>0.27142857142857141</v>
      </c>
      <c r="T192" t="e">
        <f>VLOOKUP($A192,'CCR2006'!$A$8:$E$100,5,FALSE)</f>
        <v>#N/A</v>
      </c>
      <c r="U192">
        <f>VLOOKUP($A192,'CCR2007'!$A$8:$E$100,5,FALSE)</f>
        <v>0.35382653061224495</v>
      </c>
      <c r="V192" t="e">
        <f>VLOOKUP($A192,'CCR2010'!$A$8:$E$100,5,FALSE)</f>
        <v>#N/A</v>
      </c>
      <c r="W192">
        <f>VLOOKUP($A192,'CCR2011'!$A$8:$E$100,5,FALSE)</f>
        <v>0.37035714285714283</v>
      </c>
      <c r="X192" t="e">
        <f>VLOOKUP($A192,'CCR2012'!$A$8:$E$100,5,FALSE)</f>
        <v>#N/A</v>
      </c>
      <c r="Z192" t="str">
        <f>VLOOKUP($A192,AssignmentMatrix!$P$3:$Y$82,2,FALSE)</f>
        <v>..</v>
      </c>
      <c r="AA192">
        <f>VLOOKUP($A192,AssignmentMatrix!$P$3:$Y$82,3,FALSE)</f>
        <v>2005</v>
      </c>
      <c r="AB192">
        <f>VLOOKUP($A192,AssignmentMatrix!$P$3:$Y$82,4,FALSE)</f>
        <v>2007</v>
      </c>
      <c r="AC192">
        <f>VLOOKUP($A192,AssignmentMatrix!$P$3:$Y$82,5,FALSE)</f>
        <v>2007</v>
      </c>
      <c r="AD192">
        <f>VLOOKUP($A192,AssignmentMatrix!$P$3:$Y$82,6,FALSE)</f>
        <v>2011</v>
      </c>
      <c r="AE192">
        <f>VLOOKUP($A192,AssignmentMatrix!$P$3:$Y$82,7,FALSE)</f>
        <v>2011</v>
      </c>
      <c r="AF192">
        <f>VLOOKUP($A192,AssignmentMatrix!$P$3:$Y$82,8,FALSE)</f>
        <v>2011</v>
      </c>
      <c r="AG192">
        <f>VLOOKUP($A192,AssignmentMatrix!$P$3:$Y$82,9,FALSE)</f>
        <v>2011</v>
      </c>
      <c r="AH192">
        <f>VLOOKUP($A192,AssignmentMatrix!$P$3:$Y$82,10,FALSE)</f>
        <v>2011</v>
      </c>
      <c r="AI192">
        <f>VLOOKUP($A192,AssignmentMatrix!$P$3:$Z$82,11,FALSE)</f>
        <v>2011</v>
      </c>
      <c r="AJ192">
        <f>VLOOKUP($A192,AssignmentMatrix!$P$3:$AB$82,12,FALSE)</f>
        <v>2011</v>
      </c>
    </row>
    <row r="193" spans="1:36" x14ac:dyDescent="0.35">
      <c r="A193" s="19" t="s">
        <v>188</v>
      </c>
      <c r="B193" t="e">
        <f>VLOOKUP($A193,'CCR2004'!$A$8:$E$100,3,FALSE)</f>
        <v>#N/A</v>
      </c>
      <c r="C193" t="e">
        <f>VLOOKUP($A193,'CCR2005'!$A$8:$E$100,3,FALSE)</f>
        <v>#N/A</v>
      </c>
      <c r="D193" t="e">
        <f>VLOOKUP($A193,'CCR2006'!$A$8:$E$100,3,FALSE)</f>
        <v>#N/A</v>
      </c>
      <c r="E193" t="e">
        <f>VLOOKUP($A193,'CCR2007'!$A$8:$E$100,3,FALSE)</f>
        <v>#N/A</v>
      </c>
      <c r="F193" t="e">
        <f>VLOOKUP($A193,'CCR2010'!$A$8:$E$100,3,FALSE)</f>
        <v>#N/A</v>
      </c>
      <c r="G193" t="e">
        <f>VLOOKUP($A193,'CCR2011'!$A$8:$E$100,3,FALSE)</f>
        <v>#N/A</v>
      </c>
      <c r="H193" t="e">
        <f>VLOOKUP($A193,'CCR2012'!$A$8:$E$100,3,FALSE)</f>
        <v>#N/A</v>
      </c>
      <c r="J193" t="e">
        <f>VLOOKUP($A193,'CCR2004'!$A$8:$E$100,4,FALSE)</f>
        <v>#N/A</v>
      </c>
      <c r="K193" t="e">
        <f>VLOOKUP($A193,'CCR2005'!$A$8:$E$100,4,FALSE)</f>
        <v>#N/A</v>
      </c>
      <c r="L193" t="e">
        <f>VLOOKUP($A193,'CCR2006'!$A$8:$E$100,4,FALSE)</f>
        <v>#N/A</v>
      </c>
      <c r="M193" t="e">
        <f>VLOOKUP($A193,'CCR2007'!$A$8:$E$100,4,FALSE)</f>
        <v>#N/A</v>
      </c>
      <c r="N193" t="e">
        <f>VLOOKUP($A193,'CCR2010'!$A$8:$E$100,4,FALSE)</f>
        <v>#N/A</v>
      </c>
      <c r="O193" t="e">
        <f>VLOOKUP($A193,'CCR2011'!$A$8:$E$100,4,FALSE)</f>
        <v>#N/A</v>
      </c>
      <c r="P193" t="e">
        <f>VLOOKUP($A193,'CCR2012'!$A$8:$E$100,4,FALSE)</f>
        <v>#N/A</v>
      </c>
      <c r="R193" t="e">
        <f>VLOOKUP($A193,'CCR2004'!$A$8:$E$100,5,FALSE)</f>
        <v>#N/A</v>
      </c>
      <c r="S193" t="e">
        <f>VLOOKUP($A193,'CCR2005'!$A$8:$E$100,5,FALSE)</f>
        <v>#N/A</v>
      </c>
      <c r="T193" t="e">
        <f>VLOOKUP($A193,'CCR2006'!$A$8:$E$100,5,FALSE)</f>
        <v>#N/A</v>
      </c>
      <c r="U193" t="e">
        <f>VLOOKUP($A193,'CCR2007'!$A$8:$E$100,5,FALSE)</f>
        <v>#N/A</v>
      </c>
      <c r="V193" t="e">
        <f>VLOOKUP($A193,'CCR2010'!$A$8:$E$100,5,FALSE)</f>
        <v>#N/A</v>
      </c>
      <c r="W193" t="e">
        <f>VLOOKUP($A193,'CCR2011'!$A$8:$E$100,5,FALSE)</f>
        <v>#N/A</v>
      </c>
      <c r="X193" t="e">
        <f>VLOOKUP($A193,'CCR2012'!$A$8:$E$100,5,FALSE)</f>
        <v>#N/A</v>
      </c>
      <c r="Z193" t="e">
        <f>VLOOKUP($A193,AssignmentMatrix!$P$3:$Y$82,2,FALSE)</f>
        <v>#N/A</v>
      </c>
      <c r="AA193" t="e">
        <f>VLOOKUP($A193,AssignmentMatrix!$P$3:$Y$82,3,FALSE)</f>
        <v>#N/A</v>
      </c>
      <c r="AB193" t="e">
        <f>VLOOKUP($A193,AssignmentMatrix!$P$3:$Y$82,4,FALSE)</f>
        <v>#N/A</v>
      </c>
      <c r="AC193" t="e">
        <f>VLOOKUP($A193,AssignmentMatrix!$P$3:$Y$82,5,FALSE)</f>
        <v>#N/A</v>
      </c>
      <c r="AD193" t="e">
        <f>VLOOKUP($A193,AssignmentMatrix!$P$3:$Y$82,6,FALSE)</f>
        <v>#N/A</v>
      </c>
      <c r="AE193" t="e">
        <f>VLOOKUP($A193,AssignmentMatrix!$P$3:$Y$82,7,FALSE)</f>
        <v>#N/A</v>
      </c>
      <c r="AF193" t="e">
        <f>VLOOKUP($A193,AssignmentMatrix!$P$3:$Y$82,8,FALSE)</f>
        <v>#N/A</v>
      </c>
      <c r="AG193" t="e">
        <f>VLOOKUP($A193,AssignmentMatrix!$P$3:$Y$82,9,FALSE)</f>
        <v>#N/A</v>
      </c>
      <c r="AH193" t="e">
        <f>VLOOKUP($A193,AssignmentMatrix!$P$3:$Y$82,10,FALSE)</f>
        <v>#N/A</v>
      </c>
      <c r="AI193" t="e">
        <f>VLOOKUP($A193,AssignmentMatrix!$P$3:$Z$82,11,FALSE)</f>
        <v>#N/A</v>
      </c>
      <c r="AJ193" t="e">
        <f>VLOOKUP($A193,AssignmentMatrix!$P$3:$AB$82,12,FALSE)</f>
        <v>#N/A</v>
      </c>
    </row>
    <row r="194" spans="1:36" x14ac:dyDescent="0.35">
      <c r="A194" t="s">
        <v>189</v>
      </c>
      <c r="B194" t="e">
        <f>VLOOKUP($A194,'CCR2004'!$A$8:$E$100,3,FALSE)</f>
        <v>#N/A</v>
      </c>
      <c r="C194" t="e">
        <f>VLOOKUP($A194,'CCR2005'!$A$8:$E$100,3,FALSE)</f>
        <v>#N/A</v>
      </c>
      <c r="D194" t="e">
        <f>VLOOKUP($A194,'CCR2006'!$A$8:$E$100,3,FALSE)</f>
        <v>#N/A</v>
      </c>
      <c r="E194" t="e">
        <f>VLOOKUP($A194,'CCR2007'!$A$8:$E$100,3,FALSE)</f>
        <v>#N/A</v>
      </c>
      <c r="F194">
        <f>VLOOKUP($A194,'CCR2010'!$A$8:$E$100,3,FALSE)</f>
        <v>8.1164965986394555E-2</v>
      </c>
      <c r="G194" t="e">
        <f>VLOOKUP($A194,'CCR2011'!$A$8:$E$100,3,FALSE)</f>
        <v>#N/A</v>
      </c>
      <c r="H194">
        <f>VLOOKUP($A194,'CCR2012'!$A$8:$E$100,3,FALSE)</f>
        <v>8.2653061224489788E-2</v>
      </c>
      <c r="J194" t="e">
        <f>VLOOKUP($A194,'CCR2004'!$A$8:$E$100,4,FALSE)</f>
        <v>#N/A</v>
      </c>
      <c r="K194" t="e">
        <f>VLOOKUP($A194,'CCR2005'!$A$8:$E$100,4,FALSE)</f>
        <v>#N/A</v>
      </c>
      <c r="L194" t="e">
        <f>VLOOKUP($A194,'CCR2006'!$A$8:$E$100,4,FALSE)</f>
        <v>#N/A</v>
      </c>
      <c r="M194" t="e">
        <f>VLOOKUP($A194,'CCR2007'!$A$8:$E$100,4,FALSE)</f>
        <v>#N/A</v>
      </c>
      <c r="N194">
        <f>VLOOKUP($A194,'CCR2010'!$A$8:$E$100,4,FALSE)</f>
        <v>0.21011904761904759</v>
      </c>
      <c r="O194" t="e">
        <f>VLOOKUP($A194,'CCR2011'!$A$8:$E$100,4,FALSE)</f>
        <v>#N/A</v>
      </c>
      <c r="P194">
        <f>VLOOKUP($A194,'CCR2012'!$A$8:$E$100,4,FALSE)</f>
        <v>0.21011904761904759</v>
      </c>
      <c r="R194" t="e">
        <f>VLOOKUP($A194,'CCR2004'!$A$8:$E$100,5,FALSE)</f>
        <v>#N/A</v>
      </c>
      <c r="S194" t="e">
        <f>VLOOKUP($A194,'CCR2005'!$A$8:$E$100,5,FALSE)</f>
        <v>#N/A</v>
      </c>
      <c r="T194" t="e">
        <f>VLOOKUP($A194,'CCR2006'!$A$8:$E$100,5,FALSE)</f>
        <v>#N/A</v>
      </c>
      <c r="U194" t="e">
        <f>VLOOKUP($A194,'CCR2007'!$A$8:$E$100,5,FALSE)</f>
        <v>#N/A</v>
      </c>
      <c r="V194">
        <f>VLOOKUP($A194,'CCR2010'!$A$8:$E$100,5,FALSE)</f>
        <v>0.1875</v>
      </c>
      <c r="W194" t="e">
        <f>VLOOKUP($A194,'CCR2011'!$A$8:$E$100,5,FALSE)</f>
        <v>#N/A</v>
      </c>
      <c r="X194">
        <f>VLOOKUP($A194,'CCR2012'!$A$8:$E$100,5,FALSE)</f>
        <v>0.20595238095238097</v>
      </c>
      <c r="Z194" t="str">
        <f>VLOOKUP($A194,AssignmentMatrix!$P$3:$Y$82,2,FALSE)</f>
        <v>..</v>
      </c>
      <c r="AA194" t="str">
        <f>VLOOKUP($A194,AssignmentMatrix!$P$3:$Y$82,3,FALSE)</f>
        <v>..</v>
      </c>
      <c r="AB194" t="str">
        <f>VLOOKUP($A194,AssignmentMatrix!$P$3:$Y$82,4,FALSE)</f>
        <v>..</v>
      </c>
      <c r="AC194" t="str">
        <f>VLOOKUP($A194,AssignmentMatrix!$P$3:$Y$82,5,FALSE)</f>
        <v>..</v>
      </c>
      <c r="AD194" t="str">
        <f>VLOOKUP($A194,AssignmentMatrix!$P$3:$Y$82,6,FALSE)</f>
        <v>..</v>
      </c>
      <c r="AE194" t="str">
        <f>VLOOKUP($A194,AssignmentMatrix!$P$3:$Y$82,7,FALSE)</f>
        <v>..</v>
      </c>
      <c r="AF194">
        <f>VLOOKUP($A194,AssignmentMatrix!$P$3:$Y$82,8,FALSE)</f>
        <v>2010</v>
      </c>
      <c r="AG194">
        <f>VLOOKUP($A194,AssignmentMatrix!$P$3:$Y$82,9,FALSE)</f>
        <v>2012</v>
      </c>
      <c r="AH194">
        <f>VLOOKUP($A194,AssignmentMatrix!$P$3:$Y$82,10,FALSE)</f>
        <v>2012</v>
      </c>
      <c r="AI194">
        <f>VLOOKUP($A194,AssignmentMatrix!$P$3:$Z$82,11,FALSE)</f>
        <v>2012</v>
      </c>
      <c r="AJ194">
        <f>VLOOKUP($A194,AssignmentMatrix!$P$3:$AB$82,12,FALSE)</f>
        <v>2012</v>
      </c>
    </row>
    <row r="195" spans="1:36" x14ac:dyDescent="0.35">
      <c r="A195" t="s">
        <v>190</v>
      </c>
      <c r="B195" t="e">
        <f>VLOOKUP($A195,'CCR2004'!$A$8:$E$100,3,FALSE)</f>
        <v>#N/A</v>
      </c>
      <c r="C195" t="e">
        <f>VLOOKUP($A195,'CCR2005'!$A$8:$E$100,3,FALSE)</f>
        <v>#N/A</v>
      </c>
      <c r="D195" t="e">
        <f>VLOOKUP($A195,'CCR2006'!$A$8:$E$100,3,FALSE)</f>
        <v>#N/A</v>
      </c>
      <c r="E195" t="e">
        <f>VLOOKUP($A195,'CCR2007'!$A$8:$E$100,3,FALSE)</f>
        <v>#N/A</v>
      </c>
      <c r="F195" t="e">
        <f>VLOOKUP($A195,'CCR2010'!$A$8:$E$100,3,FALSE)</f>
        <v>#N/A</v>
      </c>
      <c r="G195" t="e">
        <f>VLOOKUP($A195,'CCR2011'!$A$8:$E$100,3,FALSE)</f>
        <v>#N/A</v>
      </c>
      <c r="H195" t="e">
        <f>VLOOKUP($A195,'CCR2012'!$A$8:$E$100,3,FALSE)</f>
        <v>#N/A</v>
      </c>
      <c r="J195" t="e">
        <f>VLOOKUP($A195,'CCR2004'!$A$8:$E$100,4,FALSE)</f>
        <v>#N/A</v>
      </c>
      <c r="K195" t="e">
        <f>VLOOKUP($A195,'CCR2005'!$A$8:$E$100,4,FALSE)</f>
        <v>#N/A</v>
      </c>
      <c r="L195" t="e">
        <f>VLOOKUP($A195,'CCR2006'!$A$8:$E$100,4,FALSE)</f>
        <v>#N/A</v>
      </c>
      <c r="M195" t="e">
        <f>VLOOKUP($A195,'CCR2007'!$A$8:$E$100,4,FALSE)</f>
        <v>#N/A</v>
      </c>
      <c r="N195" t="e">
        <f>VLOOKUP($A195,'CCR2010'!$A$8:$E$100,4,FALSE)</f>
        <v>#N/A</v>
      </c>
      <c r="O195" t="e">
        <f>VLOOKUP($A195,'CCR2011'!$A$8:$E$100,4,FALSE)</f>
        <v>#N/A</v>
      </c>
      <c r="P195" t="e">
        <f>VLOOKUP($A195,'CCR2012'!$A$8:$E$100,4,FALSE)</f>
        <v>#N/A</v>
      </c>
      <c r="R195" t="e">
        <f>VLOOKUP($A195,'CCR2004'!$A$8:$E$100,5,FALSE)</f>
        <v>#N/A</v>
      </c>
      <c r="S195" t="e">
        <f>VLOOKUP($A195,'CCR2005'!$A$8:$E$100,5,FALSE)</f>
        <v>#N/A</v>
      </c>
      <c r="T195" t="e">
        <f>VLOOKUP($A195,'CCR2006'!$A$8:$E$100,5,FALSE)</f>
        <v>#N/A</v>
      </c>
      <c r="U195" t="e">
        <f>VLOOKUP($A195,'CCR2007'!$A$8:$E$100,5,FALSE)</f>
        <v>#N/A</v>
      </c>
      <c r="V195" t="e">
        <f>VLOOKUP($A195,'CCR2010'!$A$8:$E$100,5,FALSE)</f>
        <v>#N/A</v>
      </c>
      <c r="W195" t="e">
        <f>VLOOKUP($A195,'CCR2011'!$A$8:$E$100,5,FALSE)</f>
        <v>#N/A</v>
      </c>
      <c r="X195" t="e">
        <f>VLOOKUP($A195,'CCR2012'!$A$8:$E$100,5,FALSE)</f>
        <v>#N/A</v>
      </c>
      <c r="Z195" t="e">
        <f>VLOOKUP($A195,AssignmentMatrix!$P$3:$Y$82,2,FALSE)</f>
        <v>#N/A</v>
      </c>
      <c r="AA195" t="e">
        <f>VLOOKUP($A195,AssignmentMatrix!$P$3:$Y$82,3,FALSE)</f>
        <v>#N/A</v>
      </c>
      <c r="AB195" t="e">
        <f>VLOOKUP($A195,AssignmentMatrix!$P$3:$Y$82,4,FALSE)</f>
        <v>#N/A</v>
      </c>
      <c r="AC195" t="e">
        <f>VLOOKUP($A195,AssignmentMatrix!$P$3:$Y$82,5,FALSE)</f>
        <v>#N/A</v>
      </c>
      <c r="AD195" t="e">
        <f>VLOOKUP($A195,AssignmentMatrix!$P$3:$Y$82,6,FALSE)</f>
        <v>#N/A</v>
      </c>
      <c r="AE195" t="e">
        <f>VLOOKUP($A195,AssignmentMatrix!$P$3:$Y$82,7,FALSE)</f>
        <v>#N/A</v>
      </c>
      <c r="AF195" t="e">
        <f>VLOOKUP($A195,AssignmentMatrix!$P$3:$Y$82,8,FALSE)</f>
        <v>#N/A</v>
      </c>
      <c r="AG195" t="e">
        <f>VLOOKUP($A195,AssignmentMatrix!$P$3:$Y$82,9,FALSE)</f>
        <v>#N/A</v>
      </c>
      <c r="AH195" t="e">
        <f>VLOOKUP($A195,AssignmentMatrix!$P$3:$Y$82,10,FALSE)</f>
        <v>#N/A</v>
      </c>
      <c r="AI195" t="e">
        <f>VLOOKUP($A195,AssignmentMatrix!$P$3:$Z$82,11,FALSE)</f>
        <v>#N/A</v>
      </c>
      <c r="AJ195" t="e">
        <f>VLOOKUP($A195,AssignmentMatrix!$P$3:$AB$82,12,FALSE)</f>
        <v>#N/A</v>
      </c>
    </row>
    <row r="196" spans="1:36" x14ac:dyDescent="0.35">
      <c r="A196" t="s">
        <v>191</v>
      </c>
      <c r="B196" t="e">
        <f>VLOOKUP($A196,'CCR2004'!$A$8:$E$100,3,FALSE)</f>
        <v>#N/A</v>
      </c>
      <c r="C196" t="e">
        <f>VLOOKUP($A196,'CCR2005'!$A$8:$E$100,3,FALSE)</f>
        <v>#N/A</v>
      </c>
      <c r="D196" t="e">
        <f>VLOOKUP($A196,'CCR2006'!$A$8:$E$100,3,FALSE)</f>
        <v>#N/A</v>
      </c>
      <c r="E196" t="e">
        <f>VLOOKUP($A196,'CCR2007'!$A$8:$E$100,3,FALSE)</f>
        <v>#N/A</v>
      </c>
      <c r="F196" t="e">
        <f>VLOOKUP($A196,'CCR2010'!$A$8:$E$100,3,FALSE)</f>
        <v>#N/A</v>
      </c>
      <c r="G196">
        <f>VLOOKUP($A196,'CCR2011'!$A$8:$E$100,3,FALSE)</f>
        <v>0.53982121428571428</v>
      </c>
      <c r="H196" t="e">
        <f>VLOOKUP($A196,'CCR2012'!$A$8:$E$100,3,FALSE)</f>
        <v>#N/A</v>
      </c>
      <c r="J196" t="e">
        <f>VLOOKUP($A196,'CCR2004'!$A$8:$E$100,4,FALSE)</f>
        <v>#N/A</v>
      </c>
      <c r="K196" t="e">
        <f>VLOOKUP($A196,'CCR2005'!$A$8:$E$100,4,FALSE)</f>
        <v>#N/A</v>
      </c>
      <c r="L196" t="e">
        <f>VLOOKUP($A196,'CCR2006'!$A$8:$E$100,4,FALSE)</f>
        <v>#N/A</v>
      </c>
      <c r="M196" t="e">
        <f>VLOOKUP($A196,'CCR2007'!$A$8:$E$100,4,FALSE)</f>
        <v>#N/A</v>
      </c>
      <c r="N196" t="e">
        <f>VLOOKUP($A196,'CCR2010'!$A$8:$E$100,4,FALSE)</f>
        <v>#N/A</v>
      </c>
      <c r="O196">
        <f>VLOOKUP($A196,'CCR2011'!$A$8:$E$100,4,FALSE)</f>
        <v>0.46309500000000003</v>
      </c>
      <c r="P196" t="e">
        <f>VLOOKUP($A196,'CCR2012'!$A$8:$E$100,4,FALSE)</f>
        <v>#N/A</v>
      </c>
      <c r="R196" t="e">
        <f>VLOOKUP($A196,'CCR2004'!$A$8:$E$100,5,FALSE)</f>
        <v>#N/A</v>
      </c>
      <c r="S196" t="e">
        <f>VLOOKUP($A196,'CCR2005'!$A$8:$E$100,5,FALSE)</f>
        <v>#N/A</v>
      </c>
      <c r="T196" t="e">
        <f>VLOOKUP($A196,'CCR2006'!$A$8:$E$100,5,FALSE)</f>
        <v>#N/A</v>
      </c>
      <c r="U196" t="e">
        <f>VLOOKUP($A196,'CCR2007'!$A$8:$E$100,5,FALSE)</f>
        <v>#N/A</v>
      </c>
      <c r="V196" t="e">
        <f>VLOOKUP($A196,'CCR2010'!$A$8:$E$100,5,FALSE)</f>
        <v>#N/A</v>
      </c>
      <c r="W196">
        <f>VLOOKUP($A196,'CCR2011'!$A$8:$E$100,5,FALSE)</f>
        <v>0.3286904642857143</v>
      </c>
      <c r="X196" t="e">
        <f>VLOOKUP($A196,'CCR2012'!$A$8:$E$100,5,FALSE)</f>
        <v>#N/A</v>
      </c>
      <c r="Z196" t="str">
        <f>VLOOKUP($A196,AssignmentMatrix!$P$3:$Y$82,2,FALSE)</f>
        <v>..</v>
      </c>
      <c r="AA196" t="str">
        <f>VLOOKUP($A196,AssignmentMatrix!$P$3:$Y$82,3,FALSE)</f>
        <v>..</v>
      </c>
      <c r="AB196" t="str">
        <f>VLOOKUP($A196,AssignmentMatrix!$P$3:$Y$82,4,FALSE)</f>
        <v>..</v>
      </c>
      <c r="AC196" t="str">
        <f>VLOOKUP($A196,AssignmentMatrix!$P$3:$Y$82,5,FALSE)</f>
        <v>..</v>
      </c>
      <c r="AD196" t="str">
        <f>VLOOKUP($A196,AssignmentMatrix!$P$3:$Y$82,6,FALSE)</f>
        <v>..</v>
      </c>
      <c r="AE196" t="str">
        <f>VLOOKUP($A196,AssignmentMatrix!$P$3:$Y$82,7,FALSE)</f>
        <v>..</v>
      </c>
      <c r="AF196" t="str">
        <f>VLOOKUP($A196,AssignmentMatrix!$P$3:$Y$82,8,FALSE)</f>
        <v>..</v>
      </c>
      <c r="AG196">
        <f>VLOOKUP($A196,AssignmentMatrix!$P$3:$Y$82,9,FALSE)</f>
        <v>2011</v>
      </c>
      <c r="AH196">
        <f>VLOOKUP($A196,AssignmentMatrix!$P$3:$Y$82,10,FALSE)</f>
        <v>2011</v>
      </c>
      <c r="AI196">
        <f>VLOOKUP($A196,AssignmentMatrix!$P$3:$Z$82,11,FALSE)</f>
        <v>2011</v>
      </c>
      <c r="AJ196">
        <f>VLOOKUP($A196,AssignmentMatrix!$P$3:$AB$82,12,FALSE)</f>
        <v>2011</v>
      </c>
    </row>
    <row r="197" spans="1:36" x14ac:dyDescent="0.35">
      <c r="A197" t="s">
        <v>192</v>
      </c>
      <c r="B197" t="e">
        <f>VLOOKUP($A197,'CCR2004'!$A$8:$E$100,3,FALSE)</f>
        <v>#N/A</v>
      </c>
      <c r="C197" t="e">
        <f>VLOOKUP($A197,'CCR2005'!$A$8:$E$100,3,FALSE)</f>
        <v>#N/A</v>
      </c>
      <c r="D197" t="e">
        <f>VLOOKUP($A197,'CCR2006'!$A$8:$E$100,3,FALSE)</f>
        <v>#N/A</v>
      </c>
      <c r="E197" t="e">
        <f>VLOOKUP($A197,'CCR2007'!$A$8:$E$100,3,FALSE)</f>
        <v>#N/A</v>
      </c>
      <c r="F197" t="e">
        <f>VLOOKUP($A197,'CCR2010'!$A$8:$E$100,3,FALSE)</f>
        <v>#N/A</v>
      </c>
      <c r="G197" t="e">
        <f>VLOOKUP($A197,'CCR2011'!$A$8:$E$100,3,FALSE)</f>
        <v>#N/A</v>
      </c>
      <c r="H197" t="e">
        <f>VLOOKUP($A197,'CCR2012'!$A$8:$E$100,3,FALSE)</f>
        <v>#N/A</v>
      </c>
      <c r="J197" t="e">
        <f>VLOOKUP($A197,'CCR2004'!$A$8:$E$100,4,FALSE)</f>
        <v>#N/A</v>
      </c>
      <c r="K197" t="e">
        <f>VLOOKUP($A197,'CCR2005'!$A$8:$E$100,4,FALSE)</f>
        <v>#N/A</v>
      </c>
      <c r="L197" t="e">
        <f>VLOOKUP($A197,'CCR2006'!$A$8:$E$100,4,FALSE)</f>
        <v>#N/A</v>
      </c>
      <c r="M197" t="e">
        <f>VLOOKUP($A197,'CCR2007'!$A$8:$E$100,4,FALSE)</f>
        <v>#N/A</v>
      </c>
      <c r="N197" t="e">
        <f>VLOOKUP($A197,'CCR2010'!$A$8:$E$100,4,FALSE)</f>
        <v>#N/A</v>
      </c>
      <c r="O197" t="e">
        <f>VLOOKUP($A197,'CCR2011'!$A$8:$E$100,4,FALSE)</f>
        <v>#N/A</v>
      </c>
      <c r="P197" t="e">
        <f>VLOOKUP($A197,'CCR2012'!$A$8:$E$100,4,FALSE)</f>
        <v>#N/A</v>
      </c>
      <c r="R197" t="e">
        <f>VLOOKUP($A197,'CCR2004'!$A$8:$E$100,5,FALSE)</f>
        <v>#N/A</v>
      </c>
      <c r="S197" t="e">
        <f>VLOOKUP($A197,'CCR2005'!$A$8:$E$100,5,FALSE)</f>
        <v>#N/A</v>
      </c>
      <c r="T197" t="e">
        <f>VLOOKUP($A197,'CCR2006'!$A$8:$E$100,5,FALSE)</f>
        <v>#N/A</v>
      </c>
      <c r="U197" t="e">
        <f>VLOOKUP($A197,'CCR2007'!$A$8:$E$100,5,FALSE)</f>
        <v>#N/A</v>
      </c>
      <c r="V197" t="e">
        <f>VLOOKUP($A197,'CCR2010'!$A$8:$E$100,5,FALSE)</f>
        <v>#N/A</v>
      </c>
      <c r="W197" t="e">
        <f>VLOOKUP($A197,'CCR2011'!$A$8:$E$100,5,FALSE)</f>
        <v>#N/A</v>
      </c>
      <c r="X197" t="e">
        <f>VLOOKUP($A197,'CCR2012'!$A$8:$E$100,5,FALSE)</f>
        <v>#N/A</v>
      </c>
      <c r="Z197" t="e">
        <f>VLOOKUP($A197,AssignmentMatrix!$P$3:$Y$82,2,FALSE)</f>
        <v>#N/A</v>
      </c>
      <c r="AA197" t="e">
        <f>VLOOKUP($A197,AssignmentMatrix!$P$3:$Y$82,3,FALSE)</f>
        <v>#N/A</v>
      </c>
      <c r="AB197" t="e">
        <f>VLOOKUP($A197,AssignmentMatrix!$P$3:$Y$82,4,FALSE)</f>
        <v>#N/A</v>
      </c>
      <c r="AC197" t="e">
        <f>VLOOKUP($A197,AssignmentMatrix!$P$3:$Y$82,5,FALSE)</f>
        <v>#N/A</v>
      </c>
      <c r="AD197" t="e">
        <f>VLOOKUP($A197,AssignmentMatrix!$P$3:$Y$82,6,FALSE)</f>
        <v>#N/A</v>
      </c>
      <c r="AE197" t="e">
        <f>VLOOKUP($A197,AssignmentMatrix!$P$3:$Y$82,7,FALSE)</f>
        <v>#N/A</v>
      </c>
      <c r="AF197" t="e">
        <f>VLOOKUP($A197,AssignmentMatrix!$P$3:$Y$82,8,FALSE)</f>
        <v>#N/A</v>
      </c>
      <c r="AG197" t="e">
        <f>VLOOKUP($A197,AssignmentMatrix!$P$3:$Y$82,9,FALSE)</f>
        <v>#N/A</v>
      </c>
      <c r="AH197" t="e">
        <f>VLOOKUP($A197,AssignmentMatrix!$P$3:$Y$82,10,FALSE)</f>
        <v>#N/A</v>
      </c>
      <c r="AI197" t="e">
        <f>VLOOKUP($A197,AssignmentMatrix!$P$3:$Z$82,11,FALSE)</f>
        <v>#N/A</v>
      </c>
      <c r="AJ197" t="e">
        <f>VLOOKUP($A197,AssignmentMatrix!$P$3:$AB$82,12,FALSE)</f>
        <v>#N/A</v>
      </c>
    </row>
    <row r="198" spans="1:36" x14ac:dyDescent="0.35">
      <c r="A198" t="s">
        <v>193</v>
      </c>
      <c r="B198" t="e">
        <f>VLOOKUP($A198,'CCR2004'!$A$8:$E$100,3,FALSE)</f>
        <v>#N/A</v>
      </c>
      <c r="C198" t="e">
        <f>VLOOKUP($A198,'CCR2005'!$A$8:$E$100,3,FALSE)</f>
        <v>#N/A</v>
      </c>
      <c r="D198" t="e">
        <f>VLOOKUP($A198,'CCR2006'!$A$8:$E$100,3,FALSE)</f>
        <v>#N/A</v>
      </c>
      <c r="E198" t="e">
        <f>VLOOKUP($A198,'CCR2007'!$A$8:$E$100,3,FALSE)</f>
        <v>#N/A</v>
      </c>
      <c r="F198" t="e">
        <f>VLOOKUP($A198,'CCR2010'!$A$8:$E$100,3,FALSE)</f>
        <v>#N/A</v>
      </c>
      <c r="G198" t="e">
        <f>VLOOKUP($A198,'CCR2011'!$A$8:$E$100,3,FALSE)</f>
        <v>#N/A</v>
      </c>
      <c r="H198" t="e">
        <f>VLOOKUP($A198,'CCR2012'!$A$8:$E$100,3,FALSE)</f>
        <v>#N/A</v>
      </c>
      <c r="J198" t="e">
        <f>VLOOKUP($A198,'CCR2004'!$A$8:$E$100,4,FALSE)</f>
        <v>#N/A</v>
      </c>
      <c r="K198" t="e">
        <f>VLOOKUP($A198,'CCR2005'!$A$8:$E$100,4,FALSE)</f>
        <v>#N/A</v>
      </c>
      <c r="L198" t="e">
        <f>VLOOKUP($A198,'CCR2006'!$A$8:$E$100,4,FALSE)</f>
        <v>#N/A</v>
      </c>
      <c r="M198" t="e">
        <f>VLOOKUP($A198,'CCR2007'!$A$8:$E$100,4,FALSE)</f>
        <v>#N/A</v>
      </c>
      <c r="N198" t="e">
        <f>VLOOKUP($A198,'CCR2010'!$A$8:$E$100,4,FALSE)</f>
        <v>#N/A</v>
      </c>
      <c r="O198" t="e">
        <f>VLOOKUP($A198,'CCR2011'!$A$8:$E$100,4,FALSE)</f>
        <v>#N/A</v>
      </c>
      <c r="P198" t="e">
        <f>VLOOKUP($A198,'CCR2012'!$A$8:$E$100,4,FALSE)</f>
        <v>#N/A</v>
      </c>
      <c r="R198" t="e">
        <f>VLOOKUP($A198,'CCR2004'!$A$8:$E$100,5,FALSE)</f>
        <v>#N/A</v>
      </c>
      <c r="S198" t="e">
        <f>VLOOKUP($A198,'CCR2005'!$A$8:$E$100,5,FALSE)</f>
        <v>#N/A</v>
      </c>
      <c r="T198" t="e">
        <f>VLOOKUP($A198,'CCR2006'!$A$8:$E$100,5,FALSE)</f>
        <v>#N/A</v>
      </c>
      <c r="U198" t="e">
        <f>VLOOKUP($A198,'CCR2007'!$A$8:$E$100,5,FALSE)</f>
        <v>#N/A</v>
      </c>
      <c r="V198" t="e">
        <f>VLOOKUP($A198,'CCR2010'!$A$8:$E$100,5,FALSE)</f>
        <v>#N/A</v>
      </c>
      <c r="W198" t="e">
        <f>VLOOKUP($A198,'CCR2011'!$A$8:$E$100,5,FALSE)</f>
        <v>#N/A</v>
      </c>
      <c r="X198" t="e">
        <f>VLOOKUP($A198,'CCR2012'!$A$8:$E$100,5,FALSE)</f>
        <v>#N/A</v>
      </c>
      <c r="Z198" t="e">
        <f>VLOOKUP($A198,AssignmentMatrix!$P$3:$Y$82,2,FALSE)</f>
        <v>#N/A</v>
      </c>
      <c r="AA198" t="e">
        <f>VLOOKUP($A198,AssignmentMatrix!$P$3:$Y$82,3,FALSE)</f>
        <v>#N/A</v>
      </c>
      <c r="AB198" t="e">
        <f>VLOOKUP($A198,AssignmentMatrix!$P$3:$Y$82,4,FALSE)</f>
        <v>#N/A</v>
      </c>
      <c r="AC198" t="e">
        <f>VLOOKUP($A198,AssignmentMatrix!$P$3:$Y$82,5,FALSE)</f>
        <v>#N/A</v>
      </c>
      <c r="AD198" t="e">
        <f>VLOOKUP($A198,AssignmentMatrix!$P$3:$Y$82,6,FALSE)</f>
        <v>#N/A</v>
      </c>
      <c r="AE198" t="e">
        <f>VLOOKUP($A198,AssignmentMatrix!$P$3:$Y$82,7,FALSE)</f>
        <v>#N/A</v>
      </c>
      <c r="AF198" t="e">
        <f>VLOOKUP($A198,AssignmentMatrix!$P$3:$Y$82,8,FALSE)</f>
        <v>#N/A</v>
      </c>
      <c r="AG198" t="e">
        <f>VLOOKUP($A198,AssignmentMatrix!$P$3:$Y$82,9,FALSE)</f>
        <v>#N/A</v>
      </c>
      <c r="AH198" t="e">
        <f>VLOOKUP($A198,AssignmentMatrix!$P$3:$Y$82,10,FALSE)</f>
        <v>#N/A</v>
      </c>
      <c r="AI198" t="e">
        <f>VLOOKUP($A198,AssignmentMatrix!$P$3:$Z$82,11,FALSE)</f>
        <v>#N/A</v>
      </c>
      <c r="AJ198" t="e">
        <f>VLOOKUP($A198,AssignmentMatrix!$P$3:$AB$82,12,FALSE)</f>
        <v>#N/A</v>
      </c>
    </row>
    <row r="199" spans="1:36" x14ac:dyDescent="0.35">
      <c r="A199" t="s">
        <v>194</v>
      </c>
      <c r="B199" t="e">
        <f>VLOOKUP($A199,'CCR2004'!$A$8:$E$100,3,FALSE)</f>
        <v>#N/A</v>
      </c>
      <c r="C199" t="e">
        <f>VLOOKUP($A199,'CCR2005'!$A$8:$E$100,3,FALSE)</f>
        <v>#N/A</v>
      </c>
      <c r="D199" t="e">
        <f>VLOOKUP($A199,'CCR2006'!$A$8:$E$100,3,FALSE)</f>
        <v>#N/A</v>
      </c>
      <c r="E199" t="e">
        <f>VLOOKUP($A199,'CCR2007'!$A$8:$E$100,3,FALSE)</f>
        <v>#N/A</v>
      </c>
      <c r="F199" t="e">
        <f>VLOOKUP($A199,'CCR2010'!$A$8:$E$100,3,FALSE)</f>
        <v>#N/A</v>
      </c>
      <c r="G199" t="e">
        <f>VLOOKUP($A199,'CCR2011'!$A$8:$E$100,3,FALSE)</f>
        <v>#N/A</v>
      </c>
      <c r="H199" t="e">
        <f>VLOOKUP($A199,'CCR2012'!$A$8:$E$100,3,FALSE)</f>
        <v>#N/A</v>
      </c>
      <c r="J199" t="e">
        <f>VLOOKUP($A199,'CCR2004'!$A$8:$E$100,4,FALSE)</f>
        <v>#N/A</v>
      </c>
      <c r="K199" t="e">
        <f>VLOOKUP($A199,'CCR2005'!$A$8:$E$100,4,FALSE)</f>
        <v>#N/A</v>
      </c>
      <c r="L199" t="e">
        <f>VLOOKUP($A199,'CCR2006'!$A$8:$E$100,4,FALSE)</f>
        <v>#N/A</v>
      </c>
      <c r="M199" t="e">
        <f>VLOOKUP($A199,'CCR2007'!$A$8:$E$100,4,FALSE)</f>
        <v>#N/A</v>
      </c>
      <c r="N199" t="e">
        <f>VLOOKUP($A199,'CCR2010'!$A$8:$E$100,4,FALSE)</f>
        <v>#N/A</v>
      </c>
      <c r="O199" t="e">
        <f>VLOOKUP($A199,'CCR2011'!$A$8:$E$100,4,FALSE)</f>
        <v>#N/A</v>
      </c>
      <c r="P199" t="e">
        <f>VLOOKUP($A199,'CCR2012'!$A$8:$E$100,4,FALSE)</f>
        <v>#N/A</v>
      </c>
      <c r="R199" t="e">
        <f>VLOOKUP($A199,'CCR2004'!$A$8:$E$100,5,FALSE)</f>
        <v>#N/A</v>
      </c>
      <c r="S199" t="e">
        <f>VLOOKUP($A199,'CCR2005'!$A$8:$E$100,5,FALSE)</f>
        <v>#N/A</v>
      </c>
      <c r="T199" t="e">
        <f>VLOOKUP($A199,'CCR2006'!$A$8:$E$100,5,FALSE)</f>
        <v>#N/A</v>
      </c>
      <c r="U199" t="e">
        <f>VLOOKUP($A199,'CCR2007'!$A$8:$E$100,5,FALSE)</f>
        <v>#N/A</v>
      </c>
      <c r="V199" t="e">
        <f>VLOOKUP($A199,'CCR2010'!$A$8:$E$100,5,FALSE)</f>
        <v>#N/A</v>
      </c>
      <c r="W199" t="e">
        <f>VLOOKUP($A199,'CCR2011'!$A$8:$E$100,5,FALSE)</f>
        <v>#N/A</v>
      </c>
      <c r="X199" t="e">
        <f>VLOOKUP($A199,'CCR2012'!$A$8:$E$100,5,FALSE)</f>
        <v>#N/A</v>
      </c>
      <c r="Z199" t="e">
        <f>VLOOKUP($A199,AssignmentMatrix!$P$3:$Y$82,2,FALSE)</f>
        <v>#N/A</v>
      </c>
      <c r="AA199" t="e">
        <f>VLOOKUP($A199,AssignmentMatrix!$P$3:$Y$82,3,FALSE)</f>
        <v>#N/A</v>
      </c>
      <c r="AB199" t="e">
        <f>VLOOKUP($A199,AssignmentMatrix!$P$3:$Y$82,4,FALSE)</f>
        <v>#N/A</v>
      </c>
      <c r="AC199" t="e">
        <f>VLOOKUP($A199,AssignmentMatrix!$P$3:$Y$82,5,FALSE)</f>
        <v>#N/A</v>
      </c>
      <c r="AD199" t="e">
        <f>VLOOKUP($A199,AssignmentMatrix!$P$3:$Y$82,6,FALSE)</f>
        <v>#N/A</v>
      </c>
      <c r="AE199" t="e">
        <f>VLOOKUP($A199,AssignmentMatrix!$P$3:$Y$82,7,FALSE)</f>
        <v>#N/A</v>
      </c>
      <c r="AF199" t="e">
        <f>VLOOKUP($A199,AssignmentMatrix!$P$3:$Y$82,8,FALSE)</f>
        <v>#N/A</v>
      </c>
      <c r="AG199" t="e">
        <f>VLOOKUP($A199,AssignmentMatrix!$P$3:$Y$82,9,FALSE)</f>
        <v>#N/A</v>
      </c>
      <c r="AH199" t="e">
        <f>VLOOKUP($A199,AssignmentMatrix!$P$3:$Y$82,10,FALSE)</f>
        <v>#N/A</v>
      </c>
      <c r="AI199" t="e">
        <f>VLOOKUP($A199,AssignmentMatrix!$P$3:$Z$82,11,FALSE)</f>
        <v>#N/A</v>
      </c>
      <c r="AJ199" t="e">
        <f>VLOOKUP($A199,AssignmentMatrix!$P$3:$AB$82,12,FALSE)</f>
        <v>#N/A</v>
      </c>
    </row>
    <row r="200" spans="1:36" x14ac:dyDescent="0.35">
      <c r="A200" t="s">
        <v>195</v>
      </c>
      <c r="B200">
        <f>VLOOKUP($A200,'CCR2004'!$A$8:$E$100,3,FALSE)</f>
        <v>0.56686507936507935</v>
      </c>
      <c r="C200" t="e">
        <f>VLOOKUP($A200,'CCR2005'!$A$8:$E$100,3,FALSE)</f>
        <v>#N/A</v>
      </c>
      <c r="D200">
        <f>VLOOKUP($A200,'CCR2006'!$A$8:$E$100,3,FALSE)</f>
        <v>0.62840986394557818</v>
      </c>
      <c r="E200" t="e">
        <f>VLOOKUP($A200,'CCR2007'!$A$8:$E$100,3,FALSE)</f>
        <v>#N/A</v>
      </c>
      <c r="F200">
        <f>VLOOKUP($A200,'CCR2010'!$A$8:$E$100,3,FALSE)</f>
        <v>0.65705782312925165</v>
      </c>
      <c r="G200" t="e">
        <f>VLOOKUP($A200,'CCR2011'!$A$8:$E$100,3,FALSE)</f>
        <v>#N/A</v>
      </c>
      <c r="H200">
        <f>VLOOKUP($A200,'CCR2012'!$A$8:$E$100,3,FALSE)</f>
        <v>0.64387755102040811</v>
      </c>
      <c r="J200">
        <f>VLOOKUP($A200,'CCR2004'!$A$8:$E$100,4,FALSE)</f>
        <v>0.5374149659863946</v>
      </c>
      <c r="K200" t="e">
        <f>VLOOKUP($A200,'CCR2005'!$A$8:$E$100,4,FALSE)</f>
        <v>#N/A</v>
      </c>
      <c r="L200">
        <f>VLOOKUP($A200,'CCR2006'!$A$8:$E$100,4,FALSE)</f>
        <v>0.54047619047619055</v>
      </c>
      <c r="M200" t="e">
        <f>VLOOKUP($A200,'CCR2007'!$A$8:$E$100,4,FALSE)</f>
        <v>#N/A</v>
      </c>
      <c r="N200">
        <f>VLOOKUP($A200,'CCR2010'!$A$8:$E$100,4,FALSE)</f>
        <v>0.56607142857142856</v>
      </c>
      <c r="O200" t="e">
        <f>VLOOKUP($A200,'CCR2011'!$A$8:$E$100,4,FALSE)</f>
        <v>#N/A</v>
      </c>
      <c r="P200">
        <f>VLOOKUP($A200,'CCR2012'!$A$8:$E$100,4,FALSE)</f>
        <v>0.51249999999999996</v>
      </c>
      <c r="R200">
        <f>VLOOKUP($A200,'CCR2004'!$A$8:$E$100,5,FALSE)</f>
        <v>0.42976190476190473</v>
      </c>
      <c r="S200" t="e">
        <f>VLOOKUP($A200,'CCR2005'!$A$8:$E$100,5,FALSE)</f>
        <v>#N/A</v>
      </c>
      <c r="T200">
        <f>VLOOKUP($A200,'CCR2006'!$A$8:$E$100,5,FALSE)</f>
        <v>0.45306122448979597</v>
      </c>
      <c r="U200" t="e">
        <f>VLOOKUP($A200,'CCR2007'!$A$8:$E$100,5,FALSE)</f>
        <v>#N/A</v>
      </c>
      <c r="V200">
        <f>VLOOKUP($A200,'CCR2010'!$A$8:$E$100,5,FALSE)</f>
        <v>0.47023809523809523</v>
      </c>
      <c r="W200" t="e">
        <f>VLOOKUP($A200,'CCR2011'!$A$8:$E$100,5,FALSE)</f>
        <v>#N/A</v>
      </c>
      <c r="X200">
        <f>VLOOKUP($A200,'CCR2012'!$A$8:$E$100,5,FALSE)</f>
        <v>0.48333333333333328</v>
      </c>
      <c r="Z200">
        <f>VLOOKUP($A200,AssignmentMatrix!$P$3:$Y$82,2,FALSE)</f>
        <v>2004</v>
      </c>
      <c r="AA200">
        <f>VLOOKUP($A200,AssignmentMatrix!$P$3:$Y$82,3,FALSE)</f>
        <v>2006</v>
      </c>
      <c r="AB200">
        <f>VLOOKUP($A200,AssignmentMatrix!$P$3:$Y$82,4,FALSE)</f>
        <v>2006</v>
      </c>
      <c r="AC200">
        <f>VLOOKUP($A200,AssignmentMatrix!$P$3:$Y$82,5,FALSE)</f>
        <v>2010</v>
      </c>
      <c r="AD200">
        <f>VLOOKUP($A200,AssignmentMatrix!$P$3:$Y$82,6,FALSE)</f>
        <v>2010</v>
      </c>
      <c r="AE200">
        <f>VLOOKUP($A200,AssignmentMatrix!$P$3:$Y$82,7,FALSE)</f>
        <v>2010</v>
      </c>
      <c r="AF200">
        <f>VLOOKUP($A200,AssignmentMatrix!$P$3:$Y$82,8,FALSE)</f>
        <v>2010</v>
      </c>
      <c r="AG200">
        <f>VLOOKUP($A200,AssignmentMatrix!$P$3:$Y$82,9,FALSE)</f>
        <v>2012</v>
      </c>
      <c r="AH200">
        <f>VLOOKUP($A200,AssignmentMatrix!$P$3:$Y$82,10,FALSE)</f>
        <v>2012</v>
      </c>
      <c r="AI200">
        <f>VLOOKUP($A200,AssignmentMatrix!$P$3:$Z$82,11,FALSE)</f>
        <v>2012</v>
      </c>
      <c r="AJ200">
        <f>VLOOKUP($A200,AssignmentMatrix!$P$3:$AB$82,12,FALSE)</f>
        <v>2012</v>
      </c>
    </row>
    <row r="201" spans="1:36" x14ac:dyDescent="0.35">
      <c r="A201" t="s">
        <v>196</v>
      </c>
      <c r="B201" t="e">
        <f>VLOOKUP($A201,'CCR2004'!$A$8:$E$100,3,FALSE)</f>
        <v>#N/A</v>
      </c>
      <c r="C201" t="e">
        <f>VLOOKUP($A201,'CCR2005'!$A$8:$E$100,3,FALSE)</f>
        <v>#N/A</v>
      </c>
      <c r="D201" t="e">
        <f>VLOOKUP($A201,'CCR2006'!$A$8:$E$100,3,FALSE)</f>
        <v>#N/A</v>
      </c>
      <c r="E201" t="e">
        <f>VLOOKUP($A201,'CCR2007'!$A$8:$E$100,3,FALSE)</f>
        <v>#N/A</v>
      </c>
      <c r="F201">
        <f>VLOOKUP($A201,'CCR2010'!$A$8:$E$100,3,FALSE)</f>
        <v>0.57636054421768712</v>
      </c>
      <c r="G201" t="e">
        <f>VLOOKUP($A201,'CCR2011'!$A$8:$E$100,3,FALSE)</f>
        <v>#N/A</v>
      </c>
      <c r="H201" t="e">
        <f>VLOOKUP($A201,'CCR2012'!$A$8:$E$100,3,FALSE)</f>
        <v>#N/A</v>
      </c>
      <c r="J201" t="e">
        <f>VLOOKUP($A201,'CCR2004'!$A$8:$E$100,4,FALSE)</f>
        <v>#N/A</v>
      </c>
      <c r="K201" t="e">
        <f>VLOOKUP($A201,'CCR2005'!$A$8:$E$100,4,FALSE)</f>
        <v>#N/A</v>
      </c>
      <c r="L201" t="e">
        <f>VLOOKUP($A201,'CCR2006'!$A$8:$E$100,4,FALSE)</f>
        <v>#N/A</v>
      </c>
      <c r="M201" t="e">
        <f>VLOOKUP($A201,'CCR2007'!$A$8:$E$100,4,FALSE)</f>
        <v>#N/A</v>
      </c>
      <c r="N201">
        <f>VLOOKUP($A201,'CCR2010'!$A$8:$E$100,4,FALSE)</f>
        <v>0.50535714285714284</v>
      </c>
      <c r="O201" t="e">
        <f>VLOOKUP($A201,'CCR2011'!$A$8:$E$100,4,FALSE)</f>
        <v>#N/A</v>
      </c>
      <c r="P201" t="e">
        <f>VLOOKUP($A201,'CCR2012'!$A$8:$E$100,4,FALSE)</f>
        <v>#N/A</v>
      </c>
      <c r="R201" t="e">
        <f>VLOOKUP($A201,'CCR2004'!$A$8:$E$100,5,FALSE)</f>
        <v>#N/A</v>
      </c>
      <c r="S201" t="e">
        <f>VLOOKUP($A201,'CCR2005'!$A$8:$E$100,5,FALSE)</f>
        <v>#N/A</v>
      </c>
      <c r="T201" t="e">
        <f>VLOOKUP($A201,'CCR2006'!$A$8:$E$100,5,FALSE)</f>
        <v>#N/A</v>
      </c>
      <c r="U201" t="e">
        <f>VLOOKUP($A201,'CCR2007'!$A$8:$E$100,5,FALSE)</f>
        <v>#N/A</v>
      </c>
      <c r="V201">
        <f>VLOOKUP($A201,'CCR2010'!$A$8:$E$100,5,FALSE)</f>
        <v>0.43452380952380948</v>
      </c>
      <c r="W201" t="e">
        <f>VLOOKUP($A201,'CCR2011'!$A$8:$E$100,5,FALSE)</f>
        <v>#N/A</v>
      </c>
      <c r="X201" t="e">
        <f>VLOOKUP($A201,'CCR2012'!$A$8:$E$100,5,FALSE)</f>
        <v>#N/A</v>
      </c>
      <c r="Z201" t="str">
        <f>VLOOKUP($A201,AssignmentMatrix!$P$3:$Y$82,2,FALSE)</f>
        <v>..</v>
      </c>
      <c r="AA201" t="str">
        <f>VLOOKUP($A201,AssignmentMatrix!$P$3:$Y$82,3,FALSE)</f>
        <v>..</v>
      </c>
      <c r="AB201" t="str">
        <f>VLOOKUP($A201,AssignmentMatrix!$P$3:$Y$82,4,FALSE)</f>
        <v>..</v>
      </c>
      <c r="AC201" t="str">
        <f>VLOOKUP($A201,AssignmentMatrix!$P$3:$Y$82,5,FALSE)</f>
        <v>..</v>
      </c>
      <c r="AD201" t="str">
        <f>VLOOKUP($A201,AssignmentMatrix!$P$3:$Y$82,6,FALSE)</f>
        <v>..</v>
      </c>
      <c r="AE201" t="str">
        <f>VLOOKUP($A201,AssignmentMatrix!$P$3:$Y$82,7,FALSE)</f>
        <v>..</v>
      </c>
      <c r="AF201">
        <f>VLOOKUP($A201,AssignmentMatrix!$P$3:$Y$82,8,FALSE)</f>
        <v>2010</v>
      </c>
      <c r="AG201">
        <f>VLOOKUP($A201,AssignmentMatrix!$P$3:$Y$82,9,FALSE)</f>
        <v>2010</v>
      </c>
      <c r="AH201">
        <f>VLOOKUP($A201,AssignmentMatrix!$P$3:$Y$82,10,FALSE)</f>
        <v>2010</v>
      </c>
      <c r="AI201">
        <f>VLOOKUP($A201,AssignmentMatrix!$P$3:$Z$82,11,FALSE)</f>
        <v>2010</v>
      </c>
      <c r="AJ201">
        <f>VLOOKUP($A201,AssignmentMatrix!$P$3:$AB$82,12,FALSE)</f>
        <v>2010</v>
      </c>
    </row>
    <row r="202" spans="1:36" x14ac:dyDescent="0.35">
      <c r="A202" t="s">
        <v>197</v>
      </c>
      <c r="B202" t="e">
        <f>VLOOKUP($A202,'CCR2004'!$A$8:$E$100,3,FALSE)</f>
        <v>#N/A</v>
      </c>
      <c r="C202" t="e">
        <f>VLOOKUP($A202,'CCR2005'!$A$8:$E$100,3,FALSE)</f>
        <v>#N/A</v>
      </c>
      <c r="D202" t="e">
        <f>VLOOKUP($A202,'CCR2006'!$A$8:$E$100,3,FALSE)</f>
        <v>#N/A</v>
      </c>
      <c r="E202" t="e">
        <f>VLOOKUP($A202,'CCR2007'!$A$8:$E$100,3,FALSE)</f>
        <v>#N/A</v>
      </c>
      <c r="F202" t="e">
        <f>VLOOKUP($A202,'CCR2010'!$A$8:$E$100,3,FALSE)</f>
        <v>#N/A</v>
      </c>
      <c r="G202" t="e">
        <f>VLOOKUP($A202,'CCR2011'!$A$8:$E$100,3,FALSE)</f>
        <v>#N/A</v>
      </c>
      <c r="H202" t="e">
        <f>VLOOKUP($A202,'CCR2012'!$A$8:$E$100,3,FALSE)</f>
        <v>#N/A</v>
      </c>
      <c r="J202" t="e">
        <f>VLOOKUP($A202,'CCR2004'!$A$8:$E$100,4,FALSE)</f>
        <v>#N/A</v>
      </c>
      <c r="K202" t="e">
        <f>VLOOKUP($A202,'CCR2005'!$A$8:$E$100,4,FALSE)</f>
        <v>#N/A</v>
      </c>
      <c r="L202" t="e">
        <f>VLOOKUP($A202,'CCR2006'!$A$8:$E$100,4,FALSE)</f>
        <v>#N/A</v>
      </c>
      <c r="M202" t="e">
        <f>VLOOKUP($A202,'CCR2007'!$A$8:$E$100,4,FALSE)</f>
        <v>#N/A</v>
      </c>
      <c r="N202" t="e">
        <f>VLOOKUP($A202,'CCR2010'!$A$8:$E$100,4,FALSE)</f>
        <v>#N/A</v>
      </c>
      <c r="O202" t="e">
        <f>VLOOKUP($A202,'CCR2011'!$A$8:$E$100,4,FALSE)</f>
        <v>#N/A</v>
      </c>
      <c r="P202" t="e">
        <f>VLOOKUP($A202,'CCR2012'!$A$8:$E$100,4,FALSE)</f>
        <v>#N/A</v>
      </c>
      <c r="R202" t="e">
        <f>VLOOKUP($A202,'CCR2004'!$A$8:$E$100,5,FALSE)</f>
        <v>#N/A</v>
      </c>
      <c r="S202" t="e">
        <f>VLOOKUP($A202,'CCR2005'!$A$8:$E$100,5,FALSE)</f>
        <v>#N/A</v>
      </c>
      <c r="T202" t="e">
        <f>VLOOKUP($A202,'CCR2006'!$A$8:$E$100,5,FALSE)</f>
        <v>#N/A</v>
      </c>
      <c r="U202" t="e">
        <f>VLOOKUP($A202,'CCR2007'!$A$8:$E$100,5,FALSE)</f>
        <v>#N/A</v>
      </c>
      <c r="V202" t="e">
        <f>VLOOKUP($A202,'CCR2010'!$A$8:$E$100,5,FALSE)</f>
        <v>#N/A</v>
      </c>
      <c r="W202" t="e">
        <f>VLOOKUP($A202,'CCR2011'!$A$8:$E$100,5,FALSE)</f>
        <v>#N/A</v>
      </c>
      <c r="X202" t="e">
        <f>VLOOKUP($A202,'CCR2012'!$A$8:$E$100,5,FALSE)</f>
        <v>#N/A</v>
      </c>
      <c r="Z202" t="e">
        <f>VLOOKUP($A202,AssignmentMatrix!$P$3:$Y$82,2,FALSE)</f>
        <v>#N/A</v>
      </c>
      <c r="AA202" t="e">
        <f>VLOOKUP($A202,AssignmentMatrix!$P$3:$Y$82,3,FALSE)</f>
        <v>#N/A</v>
      </c>
      <c r="AB202" t="e">
        <f>VLOOKUP($A202,AssignmentMatrix!$P$3:$Y$82,4,FALSE)</f>
        <v>#N/A</v>
      </c>
      <c r="AC202" t="e">
        <f>VLOOKUP($A202,AssignmentMatrix!$P$3:$Y$82,5,FALSE)</f>
        <v>#N/A</v>
      </c>
      <c r="AD202" t="e">
        <f>VLOOKUP($A202,AssignmentMatrix!$P$3:$Y$82,6,FALSE)</f>
        <v>#N/A</v>
      </c>
      <c r="AE202" t="e">
        <f>VLOOKUP($A202,AssignmentMatrix!$P$3:$Y$82,7,FALSE)</f>
        <v>#N/A</v>
      </c>
      <c r="AF202" t="e">
        <f>VLOOKUP($A202,AssignmentMatrix!$P$3:$Y$82,8,FALSE)</f>
        <v>#N/A</v>
      </c>
      <c r="AG202" t="e">
        <f>VLOOKUP($A202,AssignmentMatrix!$P$3:$Y$82,9,FALSE)</f>
        <v>#N/A</v>
      </c>
      <c r="AH202" t="e">
        <f>VLOOKUP($A202,AssignmentMatrix!$P$3:$Y$82,10,FALSE)</f>
        <v>#N/A</v>
      </c>
      <c r="AI202" t="e">
        <f>VLOOKUP($A202,AssignmentMatrix!$P$3:$Z$82,11,FALSE)</f>
        <v>#N/A</v>
      </c>
      <c r="AJ202" t="e">
        <f>VLOOKUP($A202,AssignmentMatrix!$P$3:$AB$82,12,FALSE)</f>
        <v>#N/A</v>
      </c>
    </row>
    <row r="203" spans="1:36" x14ac:dyDescent="0.35">
      <c r="A203" t="s">
        <v>198</v>
      </c>
      <c r="B203" t="e">
        <f>VLOOKUP($A203,'CCR2004'!$A$8:$E$100,3,FALSE)</f>
        <v>#N/A</v>
      </c>
      <c r="C203" t="e">
        <f>VLOOKUP($A203,'CCR2005'!$A$8:$E$100,3,FALSE)</f>
        <v>#N/A</v>
      </c>
      <c r="D203" t="e">
        <f>VLOOKUP($A203,'CCR2006'!$A$8:$E$100,3,FALSE)</f>
        <v>#N/A</v>
      </c>
      <c r="E203" t="e">
        <f>VLOOKUP($A203,'CCR2007'!$A$8:$E$100,3,FALSE)</f>
        <v>#N/A</v>
      </c>
      <c r="F203" t="e">
        <f>VLOOKUP($A203,'CCR2010'!$A$8:$E$100,3,FALSE)</f>
        <v>#N/A</v>
      </c>
      <c r="G203" t="e">
        <f>VLOOKUP($A203,'CCR2011'!$A$8:$E$100,3,FALSE)</f>
        <v>#N/A</v>
      </c>
      <c r="H203" t="e">
        <f>VLOOKUP($A203,'CCR2012'!$A$8:$E$100,3,FALSE)</f>
        <v>#N/A</v>
      </c>
      <c r="J203" t="e">
        <f>VLOOKUP($A203,'CCR2004'!$A$8:$E$100,4,FALSE)</f>
        <v>#N/A</v>
      </c>
      <c r="K203" t="e">
        <f>VLOOKUP($A203,'CCR2005'!$A$8:$E$100,4,FALSE)</f>
        <v>#N/A</v>
      </c>
      <c r="L203" t="e">
        <f>VLOOKUP($A203,'CCR2006'!$A$8:$E$100,4,FALSE)</f>
        <v>#N/A</v>
      </c>
      <c r="M203" t="e">
        <f>VLOOKUP($A203,'CCR2007'!$A$8:$E$100,4,FALSE)</f>
        <v>#N/A</v>
      </c>
      <c r="N203" t="e">
        <f>VLOOKUP($A203,'CCR2010'!$A$8:$E$100,4,FALSE)</f>
        <v>#N/A</v>
      </c>
      <c r="O203" t="e">
        <f>VLOOKUP($A203,'CCR2011'!$A$8:$E$100,4,FALSE)</f>
        <v>#N/A</v>
      </c>
      <c r="P203" t="e">
        <f>VLOOKUP($A203,'CCR2012'!$A$8:$E$100,4,FALSE)</f>
        <v>#N/A</v>
      </c>
      <c r="R203" t="e">
        <f>VLOOKUP($A203,'CCR2004'!$A$8:$E$100,5,FALSE)</f>
        <v>#N/A</v>
      </c>
      <c r="S203" t="e">
        <f>VLOOKUP($A203,'CCR2005'!$A$8:$E$100,5,FALSE)</f>
        <v>#N/A</v>
      </c>
      <c r="T203" t="e">
        <f>VLOOKUP($A203,'CCR2006'!$A$8:$E$100,5,FALSE)</f>
        <v>#N/A</v>
      </c>
      <c r="U203" t="e">
        <f>VLOOKUP($A203,'CCR2007'!$A$8:$E$100,5,FALSE)</f>
        <v>#N/A</v>
      </c>
      <c r="V203" t="e">
        <f>VLOOKUP($A203,'CCR2010'!$A$8:$E$100,5,FALSE)</f>
        <v>#N/A</v>
      </c>
      <c r="W203" t="e">
        <f>VLOOKUP($A203,'CCR2011'!$A$8:$E$100,5,FALSE)</f>
        <v>#N/A</v>
      </c>
      <c r="X203" t="e">
        <f>VLOOKUP($A203,'CCR2012'!$A$8:$E$100,5,FALSE)</f>
        <v>#N/A</v>
      </c>
      <c r="Z203" t="e">
        <f>VLOOKUP($A203,AssignmentMatrix!$P$3:$Y$82,2,FALSE)</f>
        <v>#N/A</v>
      </c>
      <c r="AA203" t="e">
        <f>VLOOKUP($A203,AssignmentMatrix!$P$3:$Y$82,3,FALSE)</f>
        <v>#N/A</v>
      </c>
      <c r="AB203" t="e">
        <f>VLOOKUP($A203,AssignmentMatrix!$P$3:$Y$82,4,FALSE)</f>
        <v>#N/A</v>
      </c>
      <c r="AC203" t="e">
        <f>VLOOKUP($A203,AssignmentMatrix!$P$3:$Y$82,5,FALSE)</f>
        <v>#N/A</v>
      </c>
      <c r="AD203" t="e">
        <f>VLOOKUP($A203,AssignmentMatrix!$P$3:$Y$82,6,FALSE)</f>
        <v>#N/A</v>
      </c>
      <c r="AE203" t="e">
        <f>VLOOKUP($A203,AssignmentMatrix!$P$3:$Y$82,7,FALSE)</f>
        <v>#N/A</v>
      </c>
      <c r="AF203" t="e">
        <f>VLOOKUP($A203,AssignmentMatrix!$P$3:$Y$82,8,FALSE)</f>
        <v>#N/A</v>
      </c>
      <c r="AG203" t="e">
        <f>VLOOKUP($A203,AssignmentMatrix!$P$3:$Y$82,9,FALSE)</f>
        <v>#N/A</v>
      </c>
      <c r="AH203" t="e">
        <f>VLOOKUP($A203,AssignmentMatrix!$P$3:$Y$82,10,FALSE)</f>
        <v>#N/A</v>
      </c>
      <c r="AI203" t="e">
        <f>VLOOKUP($A203,AssignmentMatrix!$P$3:$Z$82,11,FALSE)</f>
        <v>#N/A</v>
      </c>
      <c r="AJ203" t="e">
        <f>VLOOKUP($A203,AssignmentMatrix!$P$3:$AB$82,12,FALSE)</f>
        <v>#N/A</v>
      </c>
    </row>
    <row r="204" spans="1:36" x14ac:dyDescent="0.35">
      <c r="A204" t="s">
        <v>199</v>
      </c>
      <c r="B204" t="e">
        <f>VLOOKUP($A204,'CCR2004'!$A$8:$E$100,3,FALSE)</f>
        <v>#N/A</v>
      </c>
      <c r="C204" t="e">
        <f>VLOOKUP($A204,'CCR2005'!$A$8:$E$100,3,FALSE)</f>
        <v>#N/A</v>
      </c>
      <c r="D204" t="e">
        <f>VLOOKUP($A204,'CCR2006'!$A$8:$E$100,3,FALSE)</f>
        <v>#N/A</v>
      </c>
      <c r="E204" t="e">
        <f>VLOOKUP($A204,'CCR2007'!$A$8:$E$100,3,FALSE)</f>
        <v>#N/A</v>
      </c>
      <c r="F204" t="e">
        <f>VLOOKUP($A204,'CCR2010'!$A$8:$E$100,3,FALSE)</f>
        <v>#N/A</v>
      </c>
      <c r="G204" t="e">
        <f>VLOOKUP($A204,'CCR2011'!$A$8:$E$100,3,FALSE)</f>
        <v>#N/A</v>
      </c>
      <c r="H204" t="e">
        <f>VLOOKUP($A204,'CCR2012'!$A$8:$E$100,3,FALSE)</f>
        <v>#N/A</v>
      </c>
      <c r="J204" t="e">
        <f>VLOOKUP($A204,'CCR2004'!$A$8:$E$100,4,FALSE)</f>
        <v>#N/A</v>
      </c>
      <c r="K204" t="e">
        <f>VLOOKUP($A204,'CCR2005'!$A$8:$E$100,4,FALSE)</f>
        <v>#N/A</v>
      </c>
      <c r="L204" t="e">
        <f>VLOOKUP($A204,'CCR2006'!$A$8:$E$100,4,FALSE)</f>
        <v>#N/A</v>
      </c>
      <c r="M204" t="e">
        <f>VLOOKUP($A204,'CCR2007'!$A$8:$E$100,4,FALSE)</f>
        <v>#N/A</v>
      </c>
      <c r="N204" t="e">
        <f>VLOOKUP($A204,'CCR2010'!$A$8:$E$100,4,FALSE)</f>
        <v>#N/A</v>
      </c>
      <c r="O204" t="e">
        <f>VLOOKUP($A204,'CCR2011'!$A$8:$E$100,4,FALSE)</f>
        <v>#N/A</v>
      </c>
      <c r="P204" t="e">
        <f>VLOOKUP($A204,'CCR2012'!$A$8:$E$100,4,FALSE)</f>
        <v>#N/A</v>
      </c>
      <c r="R204" t="e">
        <f>VLOOKUP($A204,'CCR2004'!$A$8:$E$100,5,FALSE)</f>
        <v>#N/A</v>
      </c>
      <c r="S204" t="e">
        <f>VLOOKUP($A204,'CCR2005'!$A$8:$E$100,5,FALSE)</f>
        <v>#N/A</v>
      </c>
      <c r="T204" t="e">
        <f>VLOOKUP($A204,'CCR2006'!$A$8:$E$100,5,FALSE)</f>
        <v>#N/A</v>
      </c>
      <c r="U204" t="e">
        <f>VLOOKUP($A204,'CCR2007'!$A$8:$E$100,5,FALSE)</f>
        <v>#N/A</v>
      </c>
      <c r="V204" t="e">
        <f>VLOOKUP($A204,'CCR2010'!$A$8:$E$100,5,FALSE)</f>
        <v>#N/A</v>
      </c>
      <c r="W204" t="e">
        <f>VLOOKUP($A204,'CCR2011'!$A$8:$E$100,5,FALSE)</f>
        <v>#N/A</v>
      </c>
      <c r="X204" t="e">
        <f>VLOOKUP($A204,'CCR2012'!$A$8:$E$100,5,FALSE)</f>
        <v>#N/A</v>
      </c>
      <c r="Z204" t="e">
        <f>VLOOKUP($A204,AssignmentMatrix!$P$3:$Y$82,2,FALSE)</f>
        <v>#N/A</v>
      </c>
      <c r="AA204" t="e">
        <f>VLOOKUP($A204,AssignmentMatrix!$P$3:$Y$82,3,FALSE)</f>
        <v>#N/A</v>
      </c>
      <c r="AB204" t="e">
        <f>VLOOKUP($A204,AssignmentMatrix!$P$3:$Y$82,4,FALSE)</f>
        <v>#N/A</v>
      </c>
      <c r="AC204" t="e">
        <f>VLOOKUP($A204,AssignmentMatrix!$P$3:$Y$82,5,FALSE)</f>
        <v>#N/A</v>
      </c>
      <c r="AD204" t="e">
        <f>VLOOKUP($A204,AssignmentMatrix!$P$3:$Y$82,6,FALSE)</f>
        <v>#N/A</v>
      </c>
      <c r="AE204" t="e">
        <f>VLOOKUP($A204,AssignmentMatrix!$P$3:$Y$82,7,FALSE)</f>
        <v>#N/A</v>
      </c>
      <c r="AF204" t="e">
        <f>VLOOKUP($A204,AssignmentMatrix!$P$3:$Y$82,8,FALSE)</f>
        <v>#N/A</v>
      </c>
      <c r="AG204" t="e">
        <f>VLOOKUP($A204,AssignmentMatrix!$P$3:$Y$82,9,FALSE)</f>
        <v>#N/A</v>
      </c>
      <c r="AH204" t="e">
        <f>VLOOKUP($A204,AssignmentMatrix!$P$3:$Y$82,10,FALSE)</f>
        <v>#N/A</v>
      </c>
      <c r="AI204" t="e">
        <f>VLOOKUP($A204,AssignmentMatrix!$P$3:$Z$82,11,FALSE)</f>
        <v>#N/A</v>
      </c>
      <c r="AJ204" t="e">
        <f>VLOOKUP($A204,AssignmentMatrix!$P$3:$AB$82,12,FALSE)</f>
        <v>#N/A</v>
      </c>
    </row>
    <row r="205" spans="1:36" x14ac:dyDescent="0.35">
      <c r="A205" t="s">
        <v>200</v>
      </c>
      <c r="B205" t="e">
        <f>VLOOKUP($A205,'CCR2004'!$A$8:$E$100,3,FALSE)</f>
        <v>#N/A</v>
      </c>
      <c r="C205" t="e">
        <f>VLOOKUP($A205,'CCR2005'!$A$8:$E$100,3,FALSE)</f>
        <v>#N/A</v>
      </c>
      <c r="D205" t="e">
        <f>VLOOKUP($A205,'CCR2006'!$A$8:$E$100,3,FALSE)</f>
        <v>#N/A</v>
      </c>
      <c r="E205" t="e">
        <f>VLOOKUP($A205,'CCR2007'!$A$8:$E$100,3,FALSE)</f>
        <v>#N/A</v>
      </c>
      <c r="F205" t="e">
        <f>VLOOKUP($A205,'CCR2010'!$A$8:$E$100,3,FALSE)</f>
        <v>#N/A</v>
      </c>
      <c r="G205" t="e">
        <f>VLOOKUP($A205,'CCR2011'!$A$8:$E$100,3,FALSE)</f>
        <v>#N/A</v>
      </c>
      <c r="H205" t="e">
        <f>VLOOKUP($A205,'CCR2012'!$A$8:$E$100,3,FALSE)</f>
        <v>#N/A</v>
      </c>
      <c r="J205" t="e">
        <f>VLOOKUP($A205,'CCR2004'!$A$8:$E$100,4,FALSE)</f>
        <v>#N/A</v>
      </c>
      <c r="K205" t="e">
        <f>VLOOKUP($A205,'CCR2005'!$A$8:$E$100,4,FALSE)</f>
        <v>#N/A</v>
      </c>
      <c r="L205" t="e">
        <f>VLOOKUP($A205,'CCR2006'!$A$8:$E$100,4,FALSE)</f>
        <v>#N/A</v>
      </c>
      <c r="M205" t="e">
        <f>VLOOKUP($A205,'CCR2007'!$A$8:$E$100,4,FALSE)</f>
        <v>#N/A</v>
      </c>
      <c r="N205" t="e">
        <f>VLOOKUP($A205,'CCR2010'!$A$8:$E$100,4,FALSE)</f>
        <v>#N/A</v>
      </c>
      <c r="O205" t="e">
        <f>VLOOKUP($A205,'CCR2011'!$A$8:$E$100,4,FALSE)</f>
        <v>#N/A</v>
      </c>
      <c r="P205" t="e">
        <f>VLOOKUP($A205,'CCR2012'!$A$8:$E$100,4,FALSE)</f>
        <v>#N/A</v>
      </c>
      <c r="R205" t="e">
        <f>VLOOKUP($A205,'CCR2004'!$A$8:$E$100,5,FALSE)</f>
        <v>#N/A</v>
      </c>
      <c r="S205" t="e">
        <f>VLOOKUP($A205,'CCR2005'!$A$8:$E$100,5,FALSE)</f>
        <v>#N/A</v>
      </c>
      <c r="T205" t="e">
        <f>VLOOKUP($A205,'CCR2006'!$A$8:$E$100,5,FALSE)</f>
        <v>#N/A</v>
      </c>
      <c r="U205" t="e">
        <f>VLOOKUP($A205,'CCR2007'!$A$8:$E$100,5,FALSE)</f>
        <v>#N/A</v>
      </c>
      <c r="V205" t="e">
        <f>VLOOKUP($A205,'CCR2010'!$A$8:$E$100,5,FALSE)</f>
        <v>#N/A</v>
      </c>
      <c r="W205" t="e">
        <f>VLOOKUP($A205,'CCR2011'!$A$8:$E$100,5,FALSE)</f>
        <v>#N/A</v>
      </c>
      <c r="X205" t="e">
        <f>VLOOKUP($A205,'CCR2012'!$A$8:$E$100,5,FALSE)</f>
        <v>#N/A</v>
      </c>
      <c r="Z205" t="e">
        <f>VLOOKUP($A205,AssignmentMatrix!$P$3:$Y$82,2,FALSE)</f>
        <v>#N/A</v>
      </c>
      <c r="AA205" t="e">
        <f>VLOOKUP($A205,AssignmentMatrix!$P$3:$Y$82,3,FALSE)</f>
        <v>#N/A</v>
      </c>
      <c r="AB205" t="e">
        <f>VLOOKUP($A205,AssignmentMatrix!$P$3:$Y$82,4,FALSE)</f>
        <v>#N/A</v>
      </c>
      <c r="AC205" t="e">
        <f>VLOOKUP($A205,AssignmentMatrix!$P$3:$Y$82,5,FALSE)</f>
        <v>#N/A</v>
      </c>
      <c r="AD205" t="e">
        <f>VLOOKUP($A205,AssignmentMatrix!$P$3:$Y$82,6,FALSE)</f>
        <v>#N/A</v>
      </c>
      <c r="AE205" t="e">
        <f>VLOOKUP($A205,AssignmentMatrix!$P$3:$Y$82,7,FALSE)</f>
        <v>#N/A</v>
      </c>
      <c r="AF205" t="e">
        <f>VLOOKUP($A205,AssignmentMatrix!$P$3:$Y$82,8,FALSE)</f>
        <v>#N/A</v>
      </c>
      <c r="AG205" t="e">
        <f>VLOOKUP($A205,AssignmentMatrix!$P$3:$Y$82,9,FALSE)</f>
        <v>#N/A</v>
      </c>
      <c r="AH205" t="e">
        <f>VLOOKUP($A205,AssignmentMatrix!$P$3:$Y$82,10,FALSE)</f>
        <v>#N/A</v>
      </c>
      <c r="AI205" t="e">
        <f>VLOOKUP($A205,AssignmentMatrix!$P$3:$Z$82,11,FALSE)</f>
        <v>#N/A</v>
      </c>
      <c r="AJ205" t="e">
        <f>VLOOKUP($A205,AssignmentMatrix!$P$3:$AB$82,12,FALSE)</f>
        <v>#N/A</v>
      </c>
    </row>
    <row r="206" spans="1:36" x14ac:dyDescent="0.35">
      <c r="A206" t="s">
        <v>201</v>
      </c>
      <c r="B206" t="e">
        <f>VLOOKUP($A206,'CCR2004'!$A$8:$E$100,3,FALSE)</f>
        <v>#N/A</v>
      </c>
      <c r="C206" t="e">
        <f>VLOOKUP($A206,'CCR2005'!$A$8:$E$100,3,FALSE)</f>
        <v>#N/A</v>
      </c>
      <c r="D206" t="e">
        <f>VLOOKUP($A206,'CCR2006'!$A$8:$E$100,3,FALSE)</f>
        <v>#N/A</v>
      </c>
      <c r="E206" t="e">
        <f>VLOOKUP($A206,'CCR2007'!$A$8:$E$100,3,FALSE)</f>
        <v>#N/A</v>
      </c>
      <c r="F206" t="e">
        <f>VLOOKUP($A206,'CCR2010'!$A$8:$E$100,3,FALSE)</f>
        <v>#N/A</v>
      </c>
      <c r="G206" t="e">
        <f>VLOOKUP($A206,'CCR2011'!$A$8:$E$100,3,FALSE)</f>
        <v>#N/A</v>
      </c>
      <c r="H206" t="e">
        <f>VLOOKUP($A206,'CCR2012'!$A$8:$E$100,3,FALSE)</f>
        <v>#N/A</v>
      </c>
      <c r="J206" t="e">
        <f>VLOOKUP($A206,'CCR2004'!$A$8:$E$100,4,FALSE)</f>
        <v>#N/A</v>
      </c>
      <c r="K206" t="e">
        <f>VLOOKUP($A206,'CCR2005'!$A$8:$E$100,4,FALSE)</f>
        <v>#N/A</v>
      </c>
      <c r="L206" t="e">
        <f>VLOOKUP($A206,'CCR2006'!$A$8:$E$100,4,FALSE)</f>
        <v>#N/A</v>
      </c>
      <c r="M206" t="e">
        <f>VLOOKUP($A206,'CCR2007'!$A$8:$E$100,4,FALSE)</f>
        <v>#N/A</v>
      </c>
      <c r="N206" t="e">
        <f>VLOOKUP($A206,'CCR2010'!$A$8:$E$100,4,FALSE)</f>
        <v>#N/A</v>
      </c>
      <c r="O206" t="e">
        <f>VLOOKUP($A206,'CCR2011'!$A$8:$E$100,4,FALSE)</f>
        <v>#N/A</v>
      </c>
      <c r="P206" t="e">
        <f>VLOOKUP($A206,'CCR2012'!$A$8:$E$100,4,FALSE)</f>
        <v>#N/A</v>
      </c>
      <c r="R206" t="e">
        <f>VLOOKUP($A206,'CCR2004'!$A$8:$E$100,5,FALSE)</f>
        <v>#N/A</v>
      </c>
      <c r="S206" t="e">
        <f>VLOOKUP($A206,'CCR2005'!$A$8:$E$100,5,FALSE)</f>
        <v>#N/A</v>
      </c>
      <c r="T206" t="e">
        <f>VLOOKUP($A206,'CCR2006'!$A$8:$E$100,5,FALSE)</f>
        <v>#N/A</v>
      </c>
      <c r="U206" t="e">
        <f>VLOOKUP($A206,'CCR2007'!$A$8:$E$100,5,FALSE)</f>
        <v>#N/A</v>
      </c>
      <c r="V206" t="e">
        <f>VLOOKUP($A206,'CCR2010'!$A$8:$E$100,5,FALSE)</f>
        <v>#N/A</v>
      </c>
      <c r="W206" t="e">
        <f>VLOOKUP($A206,'CCR2011'!$A$8:$E$100,5,FALSE)</f>
        <v>#N/A</v>
      </c>
      <c r="X206" t="e">
        <f>VLOOKUP($A206,'CCR2012'!$A$8:$E$100,5,FALSE)</f>
        <v>#N/A</v>
      </c>
      <c r="Z206" t="e">
        <f>VLOOKUP($A206,AssignmentMatrix!$P$3:$Y$82,2,FALSE)</f>
        <v>#N/A</v>
      </c>
      <c r="AA206" t="e">
        <f>VLOOKUP($A206,AssignmentMatrix!$P$3:$Y$82,3,FALSE)</f>
        <v>#N/A</v>
      </c>
      <c r="AB206" t="e">
        <f>VLOOKUP($A206,AssignmentMatrix!$P$3:$Y$82,4,FALSE)</f>
        <v>#N/A</v>
      </c>
      <c r="AC206" t="e">
        <f>VLOOKUP($A206,AssignmentMatrix!$P$3:$Y$82,5,FALSE)</f>
        <v>#N/A</v>
      </c>
      <c r="AD206" t="e">
        <f>VLOOKUP($A206,AssignmentMatrix!$P$3:$Y$82,6,FALSE)</f>
        <v>#N/A</v>
      </c>
      <c r="AE206" t="e">
        <f>VLOOKUP($A206,AssignmentMatrix!$P$3:$Y$82,7,FALSE)</f>
        <v>#N/A</v>
      </c>
      <c r="AF206" t="e">
        <f>VLOOKUP($A206,AssignmentMatrix!$P$3:$Y$82,8,FALSE)</f>
        <v>#N/A</v>
      </c>
      <c r="AG206" t="e">
        <f>VLOOKUP($A206,AssignmentMatrix!$P$3:$Y$82,9,FALSE)</f>
        <v>#N/A</v>
      </c>
      <c r="AH206" t="e">
        <f>VLOOKUP($A206,AssignmentMatrix!$P$3:$Y$82,10,FALSE)</f>
        <v>#N/A</v>
      </c>
      <c r="AI206" t="e">
        <f>VLOOKUP($A206,AssignmentMatrix!$P$3:$Z$82,11,FALSE)</f>
        <v>#N/A</v>
      </c>
      <c r="AJ206" t="e">
        <f>VLOOKUP($A206,AssignmentMatrix!$P$3:$AB$82,12,FALSE)</f>
        <v>#N/A</v>
      </c>
    </row>
    <row r="207" spans="1:36" x14ac:dyDescent="0.35">
      <c r="A207" t="s">
        <v>202</v>
      </c>
      <c r="B207" t="e">
        <f>VLOOKUP($A207,'CCR2004'!$A$8:$E$100,3,FALSE)</f>
        <v>#N/A</v>
      </c>
      <c r="C207" t="e">
        <f>VLOOKUP($A207,'CCR2005'!$A$8:$E$100,3,FALSE)</f>
        <v>#N/A</v>
      </c>
      <c r="D207" t="e">
        <f>VLOOKUP($A207,'CCR2006'!$A$8:$E$100,3,FALSE)</f>
        <v>#N/A</v>
      </c>
      <c r="E207" t="e">
        <f>VLOOKUP($A207,'CCR2007'!$A$8:$E$100,3,FALSE)</f>
        <v>#N/A</v>
      </c>
      <c r="F207" t="e">
        <f>VLOOKUP($A207,'CCR2010'!$A$8:$E$100,3,FALSE)</f>
        <v>#N/A</v>
      </c>
      <c r="G207" t="e">
        <f>VLOOKUP($A207,'CCR2011'!$A$8:$E$100,3,FALSE)</f>
        <v>#N/A</v>
      </c>
      <c r="H207" t="e">
        <f>VLOOKUP($A207,'CCR2012'!$A$8:$E$100,3,FALSE)</f>
        <v>#N/A</v>
      </c>
      <c r="J207" t="e">
        <f>VLOOKUP($A207,'CCR2004'!$A$8:$E$100,4,FALSE)</f>
        <v>#N/A</v>
      </c>
      <c r="K207" t="e">
        <f>VLOOKUP($A207,'CCR2005'!$A$8:$E$100,4,FALSE)</f>
        <v>#N/A</v>
      </c>
      <c r="L207" t="e">
        <f>VLOOKUP($A207,'CCR2006'!$A$8:$E$100,4,FALSE)</f>
        <v>#N/A</v>
      </c>
      <c r="M207" t="e">
        <f>VLOOKUP($A207,'CCR2007'!$A$8:$E$100,4,FALSE)</f>
        <v>#N/A</v>
      </c>
      <c r="N207" t="e">
        <f>VLOOKUP($A207,'CCR2010'!$A$8:$E$100,4,FALSE)</f>
        <v>#N/A</v>
      </c>
      <c r="O207" t="e">
        <f>VLOOKUP($A207,'CCR2011'!$A$8:$E$100,4,FALSE)</f>
        <v>#N/A</v>
      </c>
      <c r="P207" t="e">
        <f>VLOOKUP($A207,'CCR2012'!$A$8:$E$100,4,FALSE)</f>
        <v>#N/A</v>
      </c>
      <c r="R207" t="e">
        <f>VLOOKUP($A207,'CCR2004'!$A$8:$E$100,5,FALSE)</f>
        <v>#N/A</v>
      </c>
      <c r="S207" t="e">
        <f>VLOOKUP($A207,'CCR2005'!$A$8:$E$100,5,FALSE)</f>
        <v>#N/A</v>
      </c>
      <c r="T207" t="e">
        <f>VLOOKUP($A207,'CCR2006'!$A$8:$E$100,5,FALSE)</f>
        <v>#N/A</v>
      </c>
      <c r="U207" t="e">
        <f>VLOOKUP($A207,'CCR2007'!$A$8:$E$100,5,FALSE)</f>
        <v>#N/A</v>
      </c>
      <c r="V207" t="e">
        <f>VLOOKUP($A207,'CCR2010'!$A$8:$E$100,5,FALSE)</f>
        <v>#N/A</v>
      </c>
      <c r="W207" t="e">
        <f>VLOOKUP($A207,'CCR2011'!$A$8:$E$100,5,FALSE)</f>
        <v>#N/A</v>
      </c>
      <c r="X207" t="e">
        <f>VLOOKUP($A207,'CCR2012'!$A$8:$E$100,5,FALSE)</f>
        <v>#N/A</v>
      </c>
      <c r="Z207" t="e">
        <f>VLOOKUP($A207,AssignmentMatrix!$P$3:$Y$82,2,FALSE)</f>
        <v>#N/A</v>
      </c>
      <c r="AA207" t="e">
        <f>VLOOKUP($A207,AssignmentMatrix!$P$3:$Y$82,3,FALSE)</f>
        <v>#N/A</v>
      </c>
      <c r="AB207" t="e">
        <f>VLOOKUP($A207,AssignmentMatrix!$P$3:$Y$82,4,FALSE)</f>
        <v>#N/A</v>
      </c>
      <c r="AC207" t="e">
        <f>VLOOKUP($A207,AssignmentMatrix!$P$3:$Y$82,5,FALSE)</f>
        <v>#N/A</v>
      </c>
      <c r="AD207" t="e">
        <f>VLOOKUP($A207,AssignmentMatrix!$P$3:$Y$82,6,FALSE)</f>
        <v>#N/A</v>
      </c>
      <c r="AE207" t="e">
        <f>VLOOKUP($A207,AssignmentMatrix!$P$3:$Y$82,7,FALSE)</f>
        <v>#N/A</v>
      </c>
      <c r="AF207" t="e">
        <f>VLOOKUP($A207,AssignmentMatrix!$P$3:$Y$82,8,FALSE)</f>
        <v>#N/A</v>
      </c>
      <c r="AG207" t="e">
        <f>VLOOKUP($A207,AssignmentMatrix!$P$3:$Y$82,9,FALSE)</f>
        <v>#N/A</v>
      </c>
      <c r="AH207" t="e">
        <f>VLOOKUP($A207,AssignmentMatrix!$P$3:$Y$82,10,FALSE)</f>
        <v>#N/A</v>
      </c>
      <c r="AI207" t="e">
        <f>VLOOKUP($A207,AssignmentMatrix!$P$3:$Z$82,11,FALSE)</f>
        <v>#N/A</v>
      </c>
      <c r="AJ207" t="e">
        <f>VLOOKUP($A207,AssignmentMatrix!$P$3:$AB$82,12,FALSE)</f>
        <v>#N/A</v>
      </c>
    </row>
    <row r="208" spans="1:36" x14ac:dyDescent="0.35">
      <c r="A208" t="s">
        <v>203</v>
      </c>
      <c r="B208" t="e">
        <f>VLOOKUP($A208,'CCR2004'!$A$8:$E$100,3,FALSE)</f>
        <v>#N/A</v>
      </c>
      <c r="C208" t="e">
        <f>VLOOKUP($A208,'CCR2005'!$A$8:$E$100,3,FALSE)</f>
        <v>#N/A</v>
      </c>
      <c r="D208" t="e">
        <f>VLOOKUP($A208,'CCR2006'!$A$8:$E$100,3,FALSE)</f>
        <v>#N/A</v>
      </c>
      <c r="E208" t="e">
        <f>VLOOKUP($A208,'CCR2007'!$A$8:$E$100,3,FALSE)</f>
        <v>#N/A</v>
      </c>
      <c r="F208" t="e">
        <f>VLOOKUP($A208,'CCR2010'!$A$8:$E$100,3,FALSE)</f>
        <v>#N/A</v>
      </c>
      <c r="G208" t="e">
        <f>VLOOKUP($A208,'CCR2011'!$A$8:$E$100,3,FALSE)</f>
        <v>#N/A</v>
      </c>
      <c r="H208" t="e">
        <f>VLOOKUP($A208,'CCR2012'!$A$8:$E$100,3,FALSE)</f>
        <v>#N/A</v>
      </c>
      <c r="J208" t="e">
        <f>VLOOKUP($A208,'CCR2004'!$A$8:$E$100,4,FALSE)</f>
        <v>#N/A</v>
      </c>
      <c r="K208" t="e">
        <f>VLOOKUP($A208,'CCR2005'!$A$8:$E$100,4,FALSE)</f>
        <v>#N/A</v>
      </c>
      <c r="L208" t="e">
        <f>VLOOKUP($A208,'CCR2006'!$A$8:$E$100,4,FALSE)</f>
        <v>#N/A</v>
      </c>
      <c r="M208" t="e">
        <f>VLOOKUP($A208,'CCR2007'!$A$8:$E$100,4,FALSE)</f>
        <v>#N/A</v>
      </c>
      <c r="N208" t="e">
        <f>VLOOKUP($A208,'CCR2010'!$A$8:$E$100,4,FALSE)</f>
        <v>#N/A</v>
      </c>
      <c r="O208" t="e">
        <f>VLOOKUP($A208,'CCR2011'!$A$8:$E$100,4,FALSE)</f>
        <v>#N/A</v>
      </c>
      <c r="P208" t="e">
        <f>VLOOKUP($A208,'CCR2012'!$A$8:$E$100,4,FALSE)</f>
        <v>#N/A</v>
      </c>
      <c r="R208" t="e">
        <f>VLOOKUP($A208,'CCR2004'!$A$8:$E$100,5,FALSE)</f>
        <v>#N/A</v>
      </c>
      <c r="S208" t="e">
        <f>VLOOKUP($A208,'CCR2005'!$A$8:$E$100,5,FALSE)</f>
        <v>#N/A</v>
      </c>
      <c r="T208" t="e">
        <f>VLOOKUP($A208,'CCR2006'!$A$8:$E$100,5,FALSE)</f>
        <v>#N/A</v>
      </c>
      <c r="U208" t="e">
        <f>VLOOKUP($A208,'CCR2007'!$A$8:$E$100,5,FALSE)</f>
        <v>#N/A</v>
      </c>
      <c r="V208" t="e">
        <f>VLOOKUP($A208,'CCR2010'!$A$8:$E$100,5,FALSE)</f>
        <v>#N/A</v>
      </c>
      <c r="W208" t="e">
        <f>VLOOKUP($A208,'CCR2011'!$A$8:$E$100,5,FALSE)</f>
        <v>#N/A</v>
      </c>
      <c r="X208" t="e">
        <f>VLOOKUP($A208,'CCR2012'!$A$8:$E$100,5,FALSE)</f>
        <v>#N/A</v>
      </c>
      <c r="Z208" t="e">
        <f>VLOOKUP($A208,AssignmentMatrix!$P$3:$Y$82,2,FALSE)</f>
        <v>#N/A</v>
      </c>
      <c r="AA208" t="e">
        <f>VLOOKUP($A208,AssignmentMatrix!$P$3:$Y$82,3,FALSE)</f>
        <v>#N/A</v>
      </c>
      <c r="AB208" t="e">
        <f>VLOOKUP($A208,AssignmentMatrix!$P$3:$Y$82,4,FALSE)</f>
        <v>#N/A</v>
      </c>
      <c r="AC208" t="e">
        <f>VLOOKUP($A208,AssignmentMatrix!$P$3:$Y$82,5,FALSE)</f>
        <v>#N/A</v>
      </c>
      <c r="AD208" t="e">
        <f>VLOOKUP($A208,AssignmentMatrix!$P$3:$Y$82,6,FALSE)</f>
        <v>#N/A</v>
      </c>
      <c r="AE208" t="e">
        <f>VLOOKUP($A208,AssignmentMatrix!$P$3:$Y$82,7,FALSE)</f>
        <v>#N/A</v>
      </c>
      <c r="AF208" t="e">
        <f>VLOOKUP($A208,AssignmentMatrix!$P$3:$Y$82,8,FALSE)</f>
        <v>#N/A</v>
      </c>
      <c r="AG208" t="e">
        <f>VLOOKUP($A208,AssignmentMatrix!$P$3:$Y$82,9,FALSE)</f>
        <v>#N/A</v>
      </c>
      <c r="AH208" t="e">
        <f>VLOOKUP($A208,AssignmentMatrix!$P$3:$Y$82,10,FALSE)</f>
        <v>#N/A</v>
      </c>
      <c r="AI208" t="e">
        <f>VLOOKUP($A208,AssignmentMatrix!$P$3:$Z$82,11,FALSE)</f>
        <v>#N/A</v>
      </c>
      <c r="AJ208" t="e">
        <f>VLOOKUP($A208,AssignmentMatrix!$P$3:$AB$82,12,FALSE)</f>
        <v>#N/A</v>
      </c>
    </row>
    <row r="209" spans="1:36" x14ac:dyDescent="0.35">
      <c r="A209" t="s">
        <v>204</v>
      </c>
      <c r="B209" t="e">
        <f>VLOOKUP($A209,'CCR2004'!$A$8:$E$100,3,FALSE)</f>
        <v>#N/A</v>
      </c>
      <c r="C209" t="e">
        <f>VLOOKUP($A209,'CCR2005'!$A$8:$E$100,3,FALSE)</f>
        <v>#N/A</v>
      </c>
      <c r="D209" t="e">
        <f>VLOOKUP($A209,'CCR2006'!$A$8:$E$100,3,FALSE)</f>
        <v>#N/A</v>
      </c>
      <c r="E209" t="e">
        <f>VLOOKUP($A209,'CCR2007'!$A$8:$E$100,3,FALSE)</f>
        <v>#N/A</v>
      </c>
      <c r="F209" t="e">
        <f>VLOOKUP($A209,'CCR2010'!$A$8:$E$100,3,FALSE)</f>
        <v>#N/A</v>
      </c>
      <c r="G209" t="e">
        <f>VLOOKUP($A209,'CCR2011'!$A$8:$E$100,3,FALSE)</f>
        <v>#N/A</v>
      </c>
      <c r="H209" t="e">
        <f>VLOOKUP($A209,'CCR2012'!$A$8:$E$100,3,FALSE)</f>
        <v>#N/A</v>
      </c>
      <c r="J209" t="e">
        <f>VLOOKUP($A209,'CCR2004'!$A$8:$E$100,4,FALSE)</f>
        <v>#N/A</v>
      </c>
      <c r="K209" t="e">
        <f>VLOOKUP($A209,'CCR2005'!$A$8:$E$100,4,FALSE)</f>
        <v>#N/A</v>
      </c>
      <c r="L209" t="e">
        <f>VLOOKUP($A209,'CCR2006'!$A$8:$E$100,4,FALSE)</f>
        <v>#N/A</v>
      </c>
      <c r="M209" t="e">
        <f>VLOOKUP($A209,'CCR2007'!$A$8:$E$100,4,FALSE)</f>
        <v>#N/A</v>
      </c>
      <c r="N209" t="e">
        <f>VLOOKUP($A209,'CCR2010'!$A$8:$E$100,4,FALSE)</f>
        <v>#N/A</v>
      </c>
      <c r="O209" t="e">
        <f>VLOOKUP($A209,'CCR2011'!$A$8:$E$100,4,FALSE)</f>
        <v>#N/A</v>
      </c>
      <c r="P209" t="e">
        <f>VLOOKUP($A209,'CCR2012'!$A$8:$E$100,4,FALSE)</f>
        <v>#N/A</v>
      </c>
      <c r="R209" t="e">
        <f>VLOOKUP($A209,'CCR2004'!$A$8:$E$100,5,FALSE)</f>
        <v>#N/A</v>
      </c>
      <c r="S209" t="e">
        <f>VLOOKUP($A209,'CCR2005'!$A$8:$E$100,5,FALSE)</f>
        <v>#N/A</v>
      </c>
      <c r="T209" t="e">
        <f>VLOOKUP($A209,'CCR2006'!$A$8:$E$100,5,FALSE)</f>
        <v>#N/A</v>
      </c>
      <c r="U209" t="e">
        <f>VLOOKUP($A209,'CCR2007'!$A$8:$E$100,5,FALSE)</f>
        <v>#N/A</v>
      </c>
      <c r="V209" t="e">
        <f>VLOOKUP($A209,'CCR2010'!$A$8:$E$100,5,FALSE)</f>
        <v>#N/A</v>
      </c>
      <c r="W209" t="e">
        <f>VLOOKUP($A209,'CCR2011'!$A$8:$E$100,5,FALSE)</f>
        <v>#N/A</v>
      </c>
      <c r="X209" t="e">
        <f>VLOOKUP($A209,'CCR2012'!$A$8:$E$100,5,FALSE)</f>
        <v>#N/A</v>
      </c>
      <c r="Z209" t="e">
        <f>VLOOKUP($A209,AssignmentMatrix!$P$3:$Y$82,2,FALSE)</f>
        <v>#N/A</v>
      </c>
      <c r="AA209" t="e">
        <f>VLOOKUP($A209,AssignmentMatrix!$P$3:$Y$82,3,FALSE)</f>
        <v>#N/A</v>
      </c>
      <c r="AB209" t="e">
        <f>VLOOKUP($A209,AssignmentMatrix!$P$3:$Y$82,4,FALSE)</f>
        <v>#N/A</v>
      </c>
      <c r="AC209" t="e">
        <f>VLOOKUP($A209,AssignmentMatrix!$P$3:$Y$82,5,FALSE)</f>
        <v>#N/A</v>
      </c>
      <c r="AD209" t="e">
        <f>VLOOKUP($A209,AssignmentMatrix!$P$3:$Y$82,6,FALSE)</f>
        <v>#N/A</v>
      </c>
      <c r="AE209" t="e">
        <f>VLOOKUP($A209,AssignmentMatrix!$P$3:$Y$82,7,FALSE)</f>
        <v>#N/A</v>
      </c>
      <c r="AF209" t="e">
        <f>VLOOKUP($A209,AssignmentMatrix!$P$3:$Y$82,8,FALSE)</f>
        <v>#N/A</v>
      </c>
      <c r="AG209" t="e">
        <f>VLOOKUP($A209,AssignmentMatrix!$P$3:$Y$82,9,FALSE)</f>
        <v>#N/A</v>
      </c>
      <c r="AH209" t="e">
        <f>VLOOKUP($A209,AssignmentMatrix!$P$3:$Y$82,10,FALSE)</f>
        <v>#N/A</v>
      </c>
      <c r="AI209" t="e">
        <f>VLOOKUP($A209,AssignmentMatrix!$P$3:$Z$82,11,FALSE)</f>
        <v>#N/A</v>
      </c>
      <c r="AJ209" t="e">
        <f>VLOOKUP($A209,AssignmentMatrix!$P$3:$AB$82,12,FALSE)</f>
        <v>#N/A</v>
      </c>
    </row>
    <row r="210" spans="1:36" x14ac:dyDescent="0.35">
      <c r="A210" t="s">
        <v>205</v>
      </c>
      <c r="B210" t="e">
        <f>VLOOKUP($A210,'CCR2004'!$A$8:$E$100,3,FALSE)</f>
        <v>#N/A</v>
      </c>
      <c r="C210" t="e">
        <f>VLOOKUP($A210,'CCR2005'!$A$8:$E$100,3,FALSE)</f>
        <v>#N/A</v>
      </c>
      <c r="D210" t="e">
        <f>VLOOKUP($A210,'CCR2006'!$A$8:$E$100,3,FALSE)</f>
        <v>#N/A</v>
      </c>
      <c r="E210" t="e">
        <f>VLOOKUP($A210,'CCR2007'!$A$8:$E$100,3,FALSE)</f>
        <v>#N/A</v>
      </c>
      <c r="F210" t="e">
        <f>VLOOKUP($A210,'CCR2010'!$A$8:$E$100,3,FALSE)</f>
        <v>#N/A</v>
      </c>
      <c r="G210" t="e">
        <f>VLOOKUP($A210,'CCR2011'!$A$8:$E$100,3,FALSE)</f>
        <v>#N/A</v>
      </c>
      <c r="H210" t="e">
        <f>VLOOKUP($A210,'CCR2012'!$A$8:$E$100,3,FALSE)</f>
        <v>#N/A</v>
      </c>
      <c r="J210" t="e">
        <f>VLOOKUP($A210,'CCR2004'!$A$8:$E$100,4,FALSE)</f>
        <v>#N/A</v>
      </c>
      <c r="K210" t="e">
        <f>VLOOKUP($A210,'CCR2005'!$A$8:$E$100,4,FALSE)</f>
        <v>#N/A</v>
      </c>
      <c r="L210" t="e">
        <f>VLOOKUP($A210,'CCR2006'!$A$8:$E$100,4,FALSE)</f>
        <v>#N/A</v>
      </c>
      <c r="M210" t="e">
        <f>VLOOKUP($A210,'CCR2007'!$A$8:$E$100,4,FALSE)</f>
        <v>#N/A</v>
      </c>
      <c r="N210" t="e">
        <f>VLOOKUP($A210,'CCR2010'!$A$8:$E$100,4,FALSE)</f>
        <v>#N/A</v>
      </c>
      <c r="O210" t="e">
        <f>VLOOKUP($A210,'CCR2011'!$A$8:$E$100,4,FALSE)</f>
        <v>#N/A</v>
      </c>
      <c r="P210" t="e">
        <f>VLOOKUP($A210,'CCR2012'!$A$8:$E$100,4,FALSE)</f>
        <v>#N/A</v>
      </c>
      <c r="R210" t="e">
        <f>VLOOKUP($A210,'CCR2004'!$A$8:$E$100,5,FALSE)</f>
        <v>#N/A</v>
      </c>
      <c r="S210" t="e">
        <f>VLOOKUP($A210,'CCR2005'!$A$8:$E$100,5,FALSE)</f>
        <v>#N/A</v>
      </c>
      <c r="T210" t="e">
        <f>VLOOKUP($A210,'CCR2006'!$A$8:$E$100,5,FALSE)</f>
        <v>#N/A</v>
      </c>
      <c r="U210" t="e">
        <f>VLOOKUP($A210,'CCR2007'!$A$8:$E$100,5,FALSE)</f>
        <v>#N/A</v>
      </c>
      <c r="V210" t="e">
        <f>VLOOKUP($A210,'CCR2010'!$A$8:$E$100,5,FALSE)</f>
        <v>#N/A</v>
      </c>
      <c r="W210" t="e">
        <f>VLOOKUP($A210,'CCR2011'!$A$8:$E$100,5,FALSE)</f>
        <v>#N/A</v>
      </c>
      <c r="X210" t="e">
        <f>VLOOKUP($A210,'CCR2012'!$A$8:$E$100,5,FALSE)</f>
        <v>#N/A</v>
      </c>
      <c r="Z210" t="e">
        <f>VLOOKUP($A210,AssignmentMatrix!$P$3:$Y$82,2,FALSE)</f>
        <v>#N/A</v>
      </c>
      <c r="AA210" t="e">
        <f>VLOOKUP($A210,AssignmentMatrix!$P$3:$Y$82,3,FALSE)</f>
        <v>#N/A</v>
      </c>
      <c r="AB210" t="e">
        <f>VLOOKUP($A210,AssignmentMatrix!$P$3:$Y$82,4,FALSE)</f>
        <v>#N/A</v>
      </c>
      <c r="AC210" t="e">
        <f>VLOOKUP($A210,AssignmentMatrix!$P$3:$Y$82,5,FALSE)</f>
        <v>#N/A</v>
      </c>
      <c r="AD210" t="e">
        <f>VLOOKUP($A210,AssignmentMatrix!$P$3:$Y$82,6,FALSE)</f>
        <v>#N/A</v>
      </c>
      <c r="AE210" t="e">
        <f>VLOOKUP($A210,AssignmentMatrix!$P$3:$Y$82,7,FALSE)</f>
        <v>#N/A</v>
      </c>
      <c r="AF210" t="e">
        <f>VLOOKUP($A210,AssignmentMatrix!$P$3:$Y$82,8,FALSE)</f>
        <v>#N/A</v>
      </c>
      <c r="AG210" t="e">
        <f>VLOOKUP($A210,AssignmentMatrix!$P$3:$Y$82,9,FALSE)</f>
        <v>#N/A</v>
      </c>
      <c r="AH210" t="e">
        <f>VLOOKUP($A210,AssignmentMatrix!$P$3:$Y$82,10,FALSE)</f>
        <v>#N/A</v>
      </c>
      <c r="AI210" t="e">
        <f>VLOOKUP($A210,AssignmentMatrix!$P$3:$Z$82,11,FALSE)</f>
        <v>#N/A</v>
      </c>
      <c r="AJ210" t="e">
        <f>VLOOKUP($A210,AssignmentMatrix!$P$3:$AB$82,12,FALSE)</f>
        <v>#N/A</v>
      </c>
    </row>
    <row r="211" spans="1:36" x14ac:dyDescent="0.35">
      <c r="A211" t="s">
        <v>206</v>
      </c>
      <c r="B211" t="e">
        <f>VLOOKUP($A211,'CCR2004'!$A$8:$E$100,3,FALSE)</f>
        <v>#N/A</v>
      </c>
      <c r="C211">
        <f>VLOOKUP($A211,'CCR2005'!$A$8:$E$100,3,FALSE)</f>
        <v>0.30059523809523808</v>
      </c>
      <c r="D211" t="e">
        <f>VLOOKUP($A211,'CCR2006'!$A$8:$E$100,3,FALSE)</f>
        <v>#N/A</v>
      </c>
      <c r="E211">
        <f>VLOOKUP($A211,'CCR2007'!$A$8:$E$100,3,FALSE)</f>
        <v>0.36090136054421768</v>
      </c>
      <c r="F211" t="e">
        <f>VLOOKUP($A211,'CCR2010'!$A$8:$E$100,3,FALSE)</f>
        <v>#N/A</v>
      </c>
      <c r="G211">
        <f>VLOOKUP($A211,'CCR2011'!$A$8:$E$100,3,FALSE)</f>
        <v>0.32391428571428571</v>
      </c>
      <c r="H211" t="e">
        <f>VLOOKUP($A211,'CCR2012'!$A$8:$E$100,3,FALSE)</f>
        <v>#N/A</v>
      </c>
      <c r="J211" t="e">
        <f>VLOOKUP($A211,'CCR2004'!$A$8:$E$100,4,FALSE)</f>
        <v>#N/A</v>
      </c>
      <c r="K211">
        <f>VLOOKUP($A211,'CCR2005'!$A$8:$E$100,4,FALSE)</f>
        <v>0.24523809523809526</v>
      </c>
      <c r="L211" t="e">
        <f>VLOOKUP($A211,'CCR2006'!$A$8:$E$100,4,FALSE)</f>
        <v>#N/A</v>
      </c>
      <c r="M211">
        <f>VLOOKUP($A211,'CCR2007'!$A$8:$E$100,4,FALSE)</f>
        <v>0.3</v>
      </c>
      <c r="N211" t="e">
        <f>VLOOKUP($A211,'CCR2010'!$A$8:$E$100,4,FALSE)</f>
        <v>#N/A</v>
      </c>
      <c r="O211">
        <f>VLOOKUP($A211,'CCR2011'!$A$8:$E$100,4,FALSE)</f>
        <v>0.27617857142857144</v>
      </c>
      <c r="P211" t="e">
        <f>VLOOKUP($A211,'CCR2012'!$A$8:$E$100,4,FALSE)</f>
        <v>#N/A</v>
      </c>
      <c r="R211" t="e">
        <f>VLOOKUP($A211,'CCR2004'!$A$8:$E$100,5,FALSE)</f>
        <v>#N/A</v>
      </c>
      <c r="S211">
        <f>VLOOKUP($A211,'CCR2005'!$A$8:$E$100,5,FALSE)</f>
        <v>0.28035714285714286</v>
      </c>
      <c r="T211" t="e">
        <f>VLOOKUP($A211,'CCR2006'!$A$8:$E$100,5,FALSE)</f>
        <v>#N/A</v>
      </c>
      <c r="U211">
        <f>VLOOKUP($A211,'CCR2007'!$A$8:$E$100,5,FALSE)</f>
        <v>0.29260204081632651</v>
      </c>
      <c r="V211" t="e">
        <f>VLOOKUP($A211,'CCR2010'!$A$8:$E$100,5,FALSE)</f>
        <v>#N/A</v>
      </c>
      <c r="W211">
        <f>VLOOKUP($A211,'CCR2011'!$A$8:$E$100,5,FALSE)</f>
        <v>0.28093928571428572</v>
      </c>
      <c r="X211" t="e">
        <f>VLOOKUP($A211,'CCR2012'!$A$8:$E$100,5,FALSE)</f>
        <v>#N/A</v>
      </c>
      <c r="Z211" t="str">
        <f>VLOOKUP($A211,AssignmentMatrix!$P$3:$Y$82,2,FALSE)</f>
        <v>..</v>
      </c>
      <c r="AA211">
        <f>VLOOKUP($A211,AssignmentMatrix!$P$3:$Y$82,3,FALSE)</f>
        <v>2005</v>
      </c>
      <c r="AB211">
        <f>VLOOKUP($A211,AssignmentMatrix!$P$3:$Y$82,4,FALSE)</f>
        <v>2007</v>
      </c>
      <c r="AC211">
        <f>VLOOKUP($A211,AssignmentMatrix!$P$3:$Y$82,5,FALSE)</f>
        <v>2007</v>
      </c>
      <c r="AD211">
        <f>VLOOKUP($A211,AssignmentMatrix!$P$3:$Y$82,6,FALSE)</f>
        <v>2011</v>
      </c>
      <c r="AE211">
        <f>VLOOKUP($A211,AssignmentMatrix!$P$3:$Y$82,7,FALSE)</f>
        <v>2011</v>
      </c>
      <c r="AF211">
        <f>VLOOKUP($A211,AssignmentMatrix!$P$3:$Y$82,8,FALSE)</f>
        <v>2011</v>
      </c>
      <c r="AG211">
        <f>VLOOKUP($A211,AssignmentMatrix!$P$3:$Y$82,9,FALSE)</f>
        <v>2011</v>
      </c>
      <c r="AH211">
        <f>VLOOKUP($A211,AssignmentMatrix!$P$3:$Y$82,10,FALSE)</f>
        <v>2011</v>
      </c>
      <c r="AI211">
        <f>VLOOKUP($A211,AssignmentMatrix!$P$3:$Z$82,11,FALSE)</f>
        <v>2011</v>
      </c>
      <c r="AJ211">
        <f>VLOOKUP($A211,AssignmentMatrix!$P$3:$AB$82,12,FALSE)</f>
        <v>2011</v>
      </c>
    </row>
    <row r="212" spans="1:36" x14ac:dyDescent="0.35">
      <c r="A212" t="s">
        <v>207</v>
      </c>
      <c r="B212" t="e">
        <f>VLOOKUP($A212,'CCR2004'!$A$8:$E$100,3,FALSE)</f>
        <v>#N/A</v>
      </c>
      <c r="C212" t="e">
        <f>VLOOKUP($A212,'CCR2005'!$A$8:$E$100,3,FALSE)</f>
        <v>#N/A</v>
      </c>
      <c r="D212" t="e">
        <f>VLOOKUP($A212,'CCR2006'!$A$8:$E$100,3,FALSE)</f>
        <v>#N/A</v>
      </c>
      <c r="E212" t="e">
        <f>VLOOKUP($A212,'CCR2007'!$A$8:$E$100,3,FALSE)</f>
        <v>#N/A</v>
      </c>
      <c r="F212" t="e">
        <f>VLOOKUP($A212,'CCR2010'!$A$8:$E$100,3,FALSE)</f>
        <v>#N/A</v>
      </c>
      <c r="G212" t="e">
        <f>VLOOKUP($A212,'CCR2011'!$A$8:$E$100,3,FALSE)</f>
        <v>#N/A</v>
      </c>
      <c r="H212" t="e">
        <f>VLOOKUP($A212,'CCR2012'!$A$8:$E$100,3,FALSE)</f>
        <v>#N/A</v>
      </c>
      <c r="J212" t="e">
        <f>VLOOKUP($A212,'CCR2004'!$A$8:$E$100,4,FALSE)</f>
        <v>#N/A</v>
      </c>
      <c r="K212" t="e">
        <f>VLOOKUP($A212,'CCR2005'!$A$8:$E$100,4,FALSE)</f>
        <v>#N/A</v>
      </c>
      <c r="L212" t="e">
        <f>VLOOKUP($A212,'CCR2006'!$A$8:$E$100,4,FALSE)</f>
        <v>#N/A</v>
      </c>
      <c r="M212" t="e">
        <f>VLOOKUP($A212,'CCR2007'!$A$8:$E$100,4,FALSE)</f>
        <v>#N/A</v>
      </c>
      <c r="N212" t="e">
        <f>VLOOKUP($A212,'CCR2010'!$A$8:$E$100,4,FALSE)</f>
        <v>#N/A</v>
      </c>
      <c r="O212" t="e">
        <f>VLOOKUP($A212,'CCR2011'!$A$8:$E$100,4,FALSE)</f>
        <v>#N/A</v>
      </c>
      <c r="P212" t="e">
        <f>VLOOKUP($A212,'CCR2012'!$A$8:$E$100,4,FALSE)</f>
        <v>#N/A</v>
      </c>
      <c r="R212" t="e">
        <f>VLOOKUP($A212,'CCR2004'!$A$8:$E$100,5,FALSE)</f>
        <v>#N/A</v>
      </c>
      <c r="S212" t="e">
        <f>VLOOKUP($A212,'CCR2005'!$A$8:$E$100,5,FALSE)</f>
        <v>#N/A</v>
      </c>
      <c r="T212" t="e">
        <f>VLOOKUP($A212,'CCR2006'!$A$8:$E$100,5,FALSE)</f>
        <v>#N/A</v>
      </c>
      <c r="U212" t="e">
        <f>VLOOKUP($A212,'CCR2007'!$A$8:$E$100,5,FALSE)</f>
        <v>#N/A</v>
      </c>
      <c r="V212" t="e">
        <f>VLOOKUP($A212,'CCR2010'!$A$8:$E$100,5,FALSE)</f>
        <v>#N/A</v>
      </c>
      <c r="W212" t="e">
        <f>VLOOKUP($A212,'CCR2011'!$A$8:$E$100,5,FALSE)</f>
        <v>#N/A</v>
      </c>
      <c r="X212" t="e">
        <f>VLOOKUP($A212,'CCR2012'!$A$8:$E$100,5,FALSE)</f>
        <v>#N/A</v>
      </c>
      <c r="Z212" t="e">
        <f>VLOOKUP($A212,AssignmentMatrix!$P$3:$Y$82,2,FALSE)</f>
        <v>#N/A</v>
      </c>
      <c r="AA212" t="e">
        <f>VLOOKUP($A212,AssignmentMatrix!$P$3:$Y$82,3,FALSE)</f>
        <v>#N/A</v>
      </c>
      <c r="AB212" t="e">
        <f>VLOOKUP($A212,AssignmentMatrix!$P$3:$Y$82,4,FALSE)</f>
        <v>#N/A</v>
      </c>
      <c r="AC212" t="e">
        <f>VLOOKUP($A212,AssignmentMatrix!$P$3:$Y$82,5,FALSE)</f>
        <v>#N/A</v>
      </c>
      <c r="AD212" t="e">
        <f>VLOOKUP($A212,AssignmentMatrix!$P$3:$Y$82,6,FALSE)</f>
        <v>#N/A</v>
      </c>
      <c r="AE212" t="e">
        <f>VLOOKUP($A212,AssignmentMatrix!$P$3:$Y$82,7,FALSE)</f>
        <v>#N/A</v>
      </c>
      <c r="AF212" t="e">
        <f>VLOOKUP($A212,AssignmentMatrix!$P$3:$Y$82,8,FALSE)</f>
        <v>#N/A</v>
      </c>
      <c r="AG212" t="e">
        <f>VLOOKUP($A212,AssignmentMatrix!$P$3:$Y$82,9,FALSE)</f>
        <v>#N/A</v>
      </c>
      <c r="AH212" t="e">
        <f>VLOOKUP($A212,AssignmentMatrix!$P$3:$Y$82,10,FALSE)</f>
        <v>#N/A</v>
      </c>
      <c r="AI212" t="e">
        <f>VLOOKUP($A212,AssignmentMatrix!$P$3:$Z$82,11,FALSE)</f>
        <v>#N/A</v>
      </c>
      <c r="AJ212" t="e">
        <f>VLOOKUP($A212,AssignmentMatrix!$P$3:$AB$82,12,FALSE)</f>
        <v>#N/A</v>
      </c>
    </row>
    <row r="213" spans="1:36" x14ac:dyDescent="0.35">
      <c r="A213" t="s">
        <v>208</v>
      </c>
      <c r="B213" t="e">
        <f>VLOOKUP($A213,'CCR2004'!$A$8:$E$100,3,FALSE)</f>
        <v>#N/A</v>
      </c>
      <c r="C213">
        <f>VLOOKUP($A213,'CCR2005'!$A$8:$E$100,3,FALSE)</f>
        <v>0.23095238095238096</v>
      </c>
      <c r="D213" t="e">
        <f>VLOOKUP($A213,'CCR2006'!$A$8:$E$100,3,FALSE)</f>
        <v>#N/A</v>
      </c>
      <c r="E213">
        <f>VLOOKUP($A213,'CCR2007'!$A$8:$E$100,3,FALSE)</f>
        <v>0.25442602040816326</v>
      </c>
      <c r="F213" t="e">
        <f>VLOOKUP($A213,'CCR2010'!$A$8:$E$100,3,FALSE)</f>
        <v>#N/A</v>
      </c>
      <c r="G213">
        <f>VLOOKUP($A213,'CCR2011'!$A$8:$E$100,3,FALSE)</f>
        <v>0.23173778571428572</v>
      </c>
      <c r="H213" t="e">
        <f>VLOOKUP($A213,'CCR2012'!$A$8:$E$100,3,FALSE)</f>
        <v>#N/A</v>
      </c>
      <c r="J213" t="e">
        <f>VLOOKUP($A213,'CCR2004'!$A$8:$E$100,4,FALSE)</f>
        <v>#N/A</v>
      </c>
      <c r="K213">
        <f>VLOOKUP($A213,'CCR2005'!$A$8:$E$100,4,FALSE)</f>
        <v>0.3</v>
      </c>
      <c r="L213" t="e">
        <f>VLOOKUP($A213,'CCR2006'!$A$8:$E$100,4,FALSE)</f>
        <v>#N/A</v>
      </c>
      <c r="M213">
        <f>VLOOKUP($A213,'CCR2007'!$A$8:$E$100,4,FALSE)</f>
        <v>0.31333333333333335</v>
      </c>
      <c r="N213" t="e">
        <f>VLOOKUP($A213,'CCR2010'!$A$8:$E$100,4,FALSE)</f>
        <v>#N/A</v>
      </c>
      <c r="O213">
        <f>VLOOKUP($A213,'CCR2011'!$A$8:$E$100,4,FALSE)</f>
        <v>0.22916642857142858</v>
      </c>
      <c r="P213" t="e">
        <f>VLOOKUP($A213,'CCR2012'!$A$8:$E$100,4,FALSE)</f>
        <v>#N/A</v>
      </c>
      <c r="R213" t="e">
        <f>VLOOKUP($A213,'CCR2004'!$A$8:$E$100,5,FALSE)</f>
        <v>#N/A</v>
      </c>
      <c r="S213">
        <f>VLOOKUP($A213,'CCR2005'!$A$8:$E$100,5,FALSE)</f>
        <v>0.25714285714285717</v>
      </c>
      <c r="T213" t="e">
        <f>VLOOKUP($A213,'CCR2006'!$A$8:$E$100,5,FALSE)</f>
        <v>#N/A</v>
      </c>
      <c r="U213">
        <f>VLOOKUP($A213,'CCR2007'!$A$8:$E$100,5,FALSE)</f>
        <v>0.27500000000000002</v>
      </c>
      <c r="V213" t="e">
        <f>VLOOKUP($A213,'CCR2010'!$A$8:$E$100,5,FALSE)</f>
        <v>#N/A</v>
      </c>
      <c r="W213">
        <f>VLOOKUP($A213,'CCR2011'!$A$8:$E$100,5,FALSE)</f>
        <v>0.17797607142857141</v>
      </c>
      <c r="X213" t="e">
        <f>VLOOKUP($A213,'CCR2012'!$A$8:$E$100,5,FALSE)</f>
        <v>#N/A</v>
      </c>
      <c r="Z213" t="str">
        <f>VLOOKUP($A213,AssignmentMatrix!$P$3:$Y$82,2,FALSE)</f>
        <v>..</v>
      </c>
      <c r="AA213">
        <f>VLOOKUP($A213,AssignmentMatrix!$P$3:$Y$82,3,FALSE)</f>
        <v>2005</v>
      </c>
      <c r="AB213">
        <f>VLOOKUP($A213,AssignmentMatrix!$P$3:$Y$82,4,FALSE)</f>
        <v>2007</v>
      </c>
      <c r="AC213">
        <f>VLOOKUP($A213,AssignmentMatrix!$P$3:$Y$82,5,FALSE)</f>
        <v>2007</v>
      </c>
      <c r="AD213">
        <f>VLOOKUP($A213,AssignmentMatrix!$P$3:$Y$82,6,FALSE)</f>
        <v>2011</v>
      </c>
      <c r="AE213">
        <f>VLOOKUP($A213,AssignmentMatrix!$P$3:$Y$82,7,FALSE)</f>
        <v>2011</v>
      </c>
      <c r="AF213">
        <f>VLOOKUP($A213,AssignmentMatrix!$P$3:$Y$82,8,FALSE)</f>
        <v>2011</v>
      </c>
      <c r="AG213">
        <f>VLOOKUP($A213,AssignmentMatrix!$P$3:$Y$82,9,FALSE)</f>
        <v>2011</v>
      </c>
      <c r="AH213">
        <f>VLOOKUP($A213,AssignmentMatrix!$P$3:$Y$82,10,FALSE)</f>
        <v>2011</v>
      </c>
      <c r="AI213">
        <f>VLOOKUP($A213,AssignmentMatrix!$P$3:$Z$82,11,FALSE)</f>
        <v>2011</v>
      </c>
      <c r="AJ213">
        <f>VLOOKUP($A213,AssignmentMatrix!$P$3:$AB$82,12,FALSE)</f>
        <v>2011</v>
      </c>
    </row>
    <row r="214" spans="1:36" x14ac:dyDescent="0.35">
      <c r="A214" t="s">
        <v>209</v>
      </c>
      <c r="B214" t="e">
        <f>VLOOKUP($A214,'CCR2004'!$A$8:$E$100,3,FALSE)</f>
        <v>#N/A</v>
      </c>
      <c r="C214" t="e">
        <f>VLOOKUP($A214,'CCR2005'!$A$8:$E$100,3,FALSE)</f>
        <v>#N/A</v>
      </c>
      <c r="D214" t="e">
        <f>VLOOKUP($A214,'CCR2006'!$A$8:$E$100,3,FALSE)</f>
        <v>#N/A</v>
      </c>
      <c r="E214" t="e">
        <f>VLOOKUP($A214,'CCR2007'!$A$8:$E$100,3,FALSE)</f>
        <v>#N/A</v>
      </c>
      <c r="F214" t="e">
        <f>VLOOKUP($A214,'CCR2010'!$A$8:$E$100,3,FALSE)</f>
        <v>#N/A</v>
      </c>
      <c r="G214" t="e">
        <f>VLOOKUP($A214,'CCR2011'!$A$8:$E$100,3,FALSE)</f>
        <v>#N/A</v>
      </c>
      <c r="H214" t="e">
        <f>VLOOKUP($A214,'CCR2012'!$A$8:$E$100,3,FALSE)</f>
        <v>#N/A</v>
      </c>
      <c r="J214" t="e">
        <f>VLOOKUP($A214,'CCR2004'!$A$8:$E$100,4,FALSE)</f>
        <v>#N/A</v>
      </c>
      <c r="K214" t="e">
        <f>VLOOKUP($A214,'CCR2005'!$A$8:$E$100,4,FALSE)</f>
        <v>#N/A</v>
      </c>
      <c r="L214" t="e">
        <f>VLOOKUP($A214,'CCR2006'!$A$8:$E$100,4,FALSE)</f>
        <v>#N/A</v>
      </c>
      <c r="M214" t="e">
        <f>VLOOKUP($A214,'CCR2007'!$A$8:$E$100,4,FALSE)</f>
        <v>#N/A</v>
      </c>
      <c r="N214" t="e">
        <f>VLOOKUP($A214,'CCR2010'!$A$8:$E$100,4,FALSE)</f>
        <v>#N/A</v>
      </c>
      <c r="O214" t="e">
        <f>VLOOKUP($A214,'CCR2011'!$A$8:$E$100,4,FALSE)</f>
        <v>#N/A</v>
      </c>
      <c r="P214" t="e">
        <f>VLOOKUP($A214,'CCR2012'!$A$8:$E$100,4,FALSE)</f>
        <v>#N/A</v>
      </c>
      <c r="R214" t="e">
        <f>VLOOKUP($A214,'CCR2004'!$A$8:$E$100,5,FALSE)</f>
        <v>#N/A</v>
      </c>
      <c r="S214" t="e">
        <f>VLOOKUP($A214,'CCR2005'!$A$8:$E$100,5,FALSE)</f>
        <v>#N/A</v>
      </c>
      <c r="T214" t="e">
        <f>VLOOKUP($A214,'CCR2006'!$A$8:$E$100,5,FALSE)</f>
        <v>#N/A</v>
      </c>
      <c r="U214" t="e">
        <f>VLOOKUP($A214,'CCR2007'!$A$8:$E$100,5,FALSE)</f>
        <v>#N/A</v>
      </c>
      <c r="V214" t="e">
        <f>VLOOKUP($A214,'CCR2010'!$A$8:$E$100,5,FALSE)</f>
        <v>#N/A</v>
      </c>
      <c r="W214" t="e">
        <f>VLOOKUP($A214,'CCR2011'!$A$8:$E$100,5,FALSE)</f>
        <v>#N/A</v>
      </c>
      <c r="X214" t="e">
        <f>VLOOKUP($A214,'CCR2012'!$A$8:$E$100,5,FALSE)</f>
        <v>#N/A</v>
      </c>
      <c r="Z214" t="e">
        <f>VLOOKUP($A214,AssignmentMatrix!$P$3:$Y$82,2,FALSE)</f>
        <v>#N/A</v>
      </c>
      <c r="AA214" t="e">
        <f>VLOOKUP($A214,AssignmentMatrix!$P$3:$Y$82,3,FALSE)</f>
        <v>#N/A</v>
      </c>
      <c r="AB214" t="e">
        <f>VLOOKUP($A214,AssignmentMatrix!$P$3:$Y$82,4,FALSE)</f>
        <v>#N/A</v>
      </c>
      <c r="AC214" t="e">
        <f>VLOOKUP($A214,AssignmentMatrix!$P$3:$Y$82,5,FALSE)</f>
        <v>#N/A</v>
      </c>
      <c r="AD214" t="e">
        <f>VLOOKUP($A214,AssignmentMatrix!$P$3:$Y$82,6,FALSE)</f>
        <v>#N/A</v>
      </c>
      <c r="AE214" t="e">
        <f>VLOOKUP($A214,AssignmentMatrix!$P$3:$Y$82,7,FALSE)</f>
        <v>#N/A</v>
      </c>
      <c r="AF214" t="e">
        <f>VLOOKUP($A214,AssignmentMatrix!$P$3:$Y$82,8,FALSE)</f>
        <v>#N/A</v>
      </c>
      <c r="AG214" t="e">
        <f>VLOOKUP($A214,AssignmentMatrix!$P$3:$Y$82,9,FALSE)</f>
        <v>#N/A</v>
      </c>
      <c r="AH214" t="e">
        <f>VLOOKUP($A214,AssignmentMatrix!$P$3:$Y$82,10,FALSE)</f>
        <v>#N/A</v>
      </c>
      <c r="AI214" t="e">
        <f>VLOOKUP($A214,AssignmentMatrix!$P$3:$Z$82,11,FALSE)</f>
        <v>#N/A</v>
      </c>
      <c r="AJ214" t="e">
        <f>VLOOKUP($A214,AssignmentMatrix!$P$3:$AB$82,12,FALSE)</f>
        <v>#N/A</v>
      </c>
    </row>
    <row r="215" spans="1:36" x14ac:dyDescent="0.35">
      <c r="A215" t="s">
        <v>210</v>
      </c>
      <c r="B215" t="e">
        <f>VLOOKUP($A215,'CCR2004'!$A$8:$E$100,3,FALSE)</f>
        <v>#N/A</v>
      </c>
      <c r="C215" t="e">
        <f>VLOOKUP($A215,'CCR2005'!$A$8:$E$100,3,FALSE)</f>
        <v>#N/A</v>
      </c>
      <c r="D215" t="e">
        <f>VLOOKUP($A215,'CCR2006'!$A$8:$E$100,3,FALSE)</f>
        <v>#N/A</v>
      </c>
      <c r="E215" t="e">
        <f>VLOOKUP($A215,'CCR2007'!$A$8:$E$100,3,FALSE)</f>
        <v>#N/A</v>
      </c>
      <c r="F215" t="e">
        <f>VLOOKUP($A215,'CCR2010'!$A$8:$E$100,3,FALSE)</f>
        <v>#N/A</v>
      </c>
      <c r="G215" t="e">
        <f>VLOOKUP($A215,'CCR2011'!$A$8:$E$100,3,FALSE)</f>
        <v>#N/A</v>
      </c>
      <c r="H215" t="e">
        <f>VLOOKUP($A215,'CCR2012'!$A$8:$E$100,3,FALSE)</f>
        <v>#N/A</v>
      </c>
      <c r="J215" t="e">
        <f>VLOOKUP($A215,'CCR2004'!$A$8:$E$100,4,FALSE)</f>
        <v>#N/A</v>
      </c>
      <c r="K215" t="e">
        <f>VLOOKUP($A215,'CCR2005'!$A$8:$E$100,4,FALSE)</f>
        <v>#N/A</v>
      </c>
      <c r="L215" t="e">
        <f>VLOOKUP($A215,'CCR2006'!$A$8:$E$100,4,FALSE)</f>
        <v>#N/A</v>
      </c>
      <c r="M215" t="e">
        <f>VLOOKUP($A215,'CCR2007'!$A$8:$E$100,4,FALSE)</f>
        <v>#N/A</v>
      </c>
      <c r="N215" t="e">
        <f>VLOOKUP($A215,'CCR2010'!$A$8:$E$100,4,FALSE)</f>
        <v>#N/A</v>
      </c>
      <c r="O215" t="e">
        <f>VLOOKUP($A215,'CCR2011'!$A$8:$E$100,4,FALSE)</f>
        <v>#N/A</v>
      </c>
      <c r="P215" t="e">
        <f>VLOOKUP($A215,'CCR2012'!$A$8:$E$100,4,FALSE)</f>
        <v>#N/A</v>
      </c>
      <c r="R215" t="e">
        <f>VLOOKUP($A215,'CCR2004'!$A$8:$E$100,5,FALSE)</f>
        <v>#N/A</v>
      </c>
      <c r="S215" t="e">
        <f>VLOOKUP($A215,'CCR2005'!$A$8:$E$100,5,FALSE)</f>
        <v>#N/A</v>
      </c>
      <c r="T215" t="e">
        <f>VLOOKUP($A215,'CCR2006'!$A$8:$E$100,5,FALSE)</f>
        <v>#N/A</v>
      </c>
      <c r="U215" t="e">
        <f>VLOOKUP($A215,'CCR2007'!$A$8:$E$100,5,FALSE)</f>
        <v>#N/A</v>
      </c>
      <c r="V215" t="e">
        <f>VLOOKUP($A215,'CCR2010'!$A$8:$E$100,5,FALSE)</f>
        <v>#N/A</v>
      </c>
      <c r="W215" t="e">
        <f>VLOOKUP($A215,'CCR2011'!$A$8:$E$100,5,FALSE)</f>
        <v>#N/A</v>
      </c>
      <c r="X215" t="e">
        <f>VLOOKUP($A215,'CCR2012'!$A$8:$E$100,5,FALSE)</f>
        <v>#N/A</v>
      </c>
      <c r="Z215" t="e">
        <f>VLOOKUP($A215,AssignmentMatrix!$P$3:$Y$82,2,FALSE)</f>
        <v>#N/A</v>
      </c>
      <c r="AA215" t="e">
        <f>VLOOKUP($A215,AssignmentMatrix!$P$3:$Y$82,3,FALSE)</f>
        <v>#N/A</v>
      </c>
      <c r="AB215" t="e">
        <f>VLOOKUP($A215,AssignmentMatrix!$P$3:$Y$82,4,FALSE)</f>
        <v>#N/A</v>
      </c>
      <c r="AC215" t="e">
        <f>VLOOKUP($A215,AssignmentMatrix!$P$3:$Y$82,5,FALSE)</f>
        <v>#N/A</v>
      </c>
      <c r="AD215" t="e">
        <f>VLOOKUP($A215,AssignmentMatrix!$P$3:$Y$82,6,FALSE)</f>
        <v>#N/A</v>
      </c>
      <c r="AE215" t="e">
        <f>VLOOKUP($A215,AssignmentMatrix!$P$3:$Y$82,7,FALSE)</f>
        <v>#N/A</v>
      </c>
      <c r="AF215" t="e">
        <f>VLOOKUP($A215,AssignmentMatrix!$P$3:$Y$82,8,FALSE)</f>
        <v>#N/A</v>
      </c>
      <c r="AG215" t="e">
        <f>VLOOKUP($A215,AssignmentMatrix!$P$3:$Y$82,9,FALSE)</f>
        <v>#N/A</v>
      </c>
      <c r="AH215" t="e">
        <f>VLOOKUP($A215,AssignmentMatrix!$P$3:$Y$82,10,FALSE)</f>
        <v>#N/A</v>
      </c>
      <c r="AI215" t="e">
        <f>VLOOKUP($A215,AssignmentMatrix!$P$3:$Z$82,11,FALSE)</f>
        <v>#N/A</v>
      </c>
      <c r="AJ215" t="e">
        <f>VLOOKUP($A215,AssignmentMatrix!$P$3:$AB$82,12,FALSE)</f>
        <v>#N/A</v>
      </c>
    </row>
    <row r="216" spans="1:36" x14ac:dyDescent="0.35">
      <c r="A216" t="s">
        <v>211</v>
      </c>
      <c r="B216" t="e">
        <f>VLOOKUP($A216,'CCR2004'!$A$8:$E$100,3,FALSE)</f>
        <v>#N/A</v>
      </c>
      <c r="C216" t="e">
        <f>VLOOKUP($A216,'CCR2005'!$A$8:$E$100,3,FALSE)</f>
        <v>#N/A</v>
      </c>
      <c r="D216" t="e">
        <f>VLOOKUP($A216,'CCR2006'!$A$8:$E$100,3,FALSE)</f>
        <v>#N/A</v>
      </c>
      <c r="E216" t="e">
        <f>VLOOKUP($A216,'CCR2007'!$A$8:$E$100,3,FALSE)</f>
        <v>#N/A</v>
      </c>
      <c r="F216" t="e">
        <f>VLOOKUP($A216,'CCR2010'!$A$8:$E$100,3,FALSE)</f>
        <v>#N/A</v>
      </c>
      <c r="G216" t="e">
        <f>VLOOKUP($A216,'CCR2011'!$A$8:$E$100,3,FALSE)</f>
        <v>#N/A</v>
      </c>
      <c r="H216" t="e">
        <f>VLOOKUP($A216,'CCR2012'!$A$8:$E$100,3,FALSE)</f>
        <v>#N/A</v>
      </c>
      <c r="J216" t="e">
        <f>VLOOKUP($A216,'CCR2004'!$A$8:$E$100,4,FALSE)</f>
        <v>#N/A</v>
      </c>
      <c r="K216" t="e">
        <f>VLOOKUP($A216,'CCR2005'!$A$8:$E$100,4,FALSE)</f>
        <v>#N/A</v>
      </c>
      <c r="L216" t="e">
        <f>VLOOKUP($A216,'CCR2006'!$A$8:$E$100,4,FALSE)</f>
        <v>#N/A</v>
      </c>
      <c r="M216" t="e">
        <f>VLOOKUP($A216,'CCR2007'!$A$8:$E$100,4,FALSE)</f>
        <v>#N/A</v>
      </c>
      <c r="N216" t="e">
        <f>VLOOKUP($A216,'CCR2010'!$A$8:$E$100,4,FALSE)</f>
        <v>#N/A</v>
      </c>
      <c r="O216" t="e">
        <f>VLOOKUP($A216,'CCR2011'!$A$8:$E$100,4,FALSE)</f>
        <v>#N/A</v>
      </c>
      <c r="P216" t="e">
        <f>VLOOKUP($A216,'CCR2012'!$A$8:$E$100,4,FALSE)</f>
        <v>#N/A</v>
      </c>
      <c r="R216" t="e">
        <f>VLOOKUP($A216,'CCR2004'!$A$8:$E$100,5,FALSE)</f>
        <v>#N/A</v>
      </c>
      <c r="S216" t="e">
        <f>VLOOKUP($A216,'CCR2005'!$A$8:$E$100,5,FALSE)</f>
        <v>#N/A</v>
      </c>
      <c r="T216" t="e">
        <f>VLOOKUP($A216,'CCR2006'!$A$8:$E$100,5,FALSE)</f>
        <v>#N/A</v>
      </c>
      <c r="U216" t="e">
        <f>VLOOKUP($A216,'CCR2007'!$A$8:$E$100,5,FALSE)</f>
        <v>#N/A</v>
      </c>
      <c r="V216" t="e">
        <f>VLOOKUP($A216,'CCR2010'!$A$8:$E$100,5,FALSE)</f>
        <v>#N/A</v>
      </c>
      <c r="W216" t="e">
        <f>VLOOKUP($A216,'CCR2011'!$A$8:$E$100,5,FALSE)</f>
        <v>#N/A</v>
      </c>
      <c r="X216" t="e">
        <f>VLOOKUP($A216,'CCR2012'!$A$8:$E$100,5,FALSE)</f>
        <v>#N/A</v>
      </c>
      <c r="Z216" t="e">
        <f>VLOOKUP($A216,AssignmentMatrix!$P$3:$Y$82,2,FALSE)</f>
        <v>#N/A</v>
      </c>
      <c r="AA216" t="e">
        <f>VLOOKUP($A216,AssignmentMatrix!$P$3:$Y$82,3,FALSE)</f>
        <v>#N/A</v>
      </c>
      <c r="AB216" t="e">
        <f>VLOOKUP($A216,AssignmentMatrix!$P$3:$Y$82,4,FALSE)</f>
        <v>#N/A</v>
      </c>
      <c r="AC216" t="e">
        <f>VLOOKUP($A216,AssignmentMatrix!$P$3:$Y$82,5,FALSE)</f>
        <v>#N/A</v>
      </c>
      <c r="AD216" t="e">
        <f>VLOOKUP($A216,AssignmentMatrix!$P$3:$Y$82,6,FALSE)</f>
        <v>#N/A</v>
      </c>
      <c r="AE216" t="e">
        <f>VLOOKUP($A216,AssignmentMatrix!$P$3:$Y$82,7,FALSE)</f>
        <v>#N/A</v>
      </c>
      <c r="AF216" t="e">
        <f>VLOOKUP($A216,AssignmentMatrix!$P$3:$Y$82,8,FALSE)</f>
        <v>#N/A</v>
      </c>
      <c r="AG216" t="e">
        <f>VLOOKUP($A216,AssignmentMatrix!$P$3:$Y$82,9,FALSE)</f>
        <v>#N/A</v>
      </c>
      <c r="AH216" t="e">
        <f>VLOOKUP($A216,AssignmentMatrix!$P$3:$Y$82,10,FALSE)</f>
        <v>#N/A</v>
      </c>
      <c r="AI216" t="e">
        <f>VLOOKUP($A216,AssignmentMatrix!$P$3:$Z$82,11,FALSE)</f>
        <v>#N/A</v>
      </c>
      <c r="AJ216" t="e">
        <f>VLOOKUP($A216,AssignmentMatrix!$P$3:$AB$82,12,FALSE)</f>
        <v>#N/A</v>
      </c>
    </row>
    <row r="217" spans="1:36" x14ac:dyDescent="0.35">
      <c r="A217" t="s">
        <v>212</v>
      </c>
      <c r="B217" t="e">
        <f>VLOOKUP($A217,'CCR2004'!$A$8:$E$100,3,FALSE)</f>
        <v>#N/A</v>
      </c>
      <c r="C217">
        <f>VLOOKUP($A217,'CCR2005'!$A$8:$E$100,3,FALSE)</f>
        <v>0.56428571428571428</v>
      </c>
      <c r="D217" t="e">
        <f>VLOOKUP($A217,'CCR2006'!$A$8:$E$100,3,FALSE)</f>
        <v>#N/A</v>
      </c>
      <c r="E217">
        <f>VLOOKUP($A217,'CCR2007'!$A$8:$E$100,3,FALSE)</f>
        <v>0.47425595238095242</v>
      </c>
      <c r="F217" t="e">
        <f>VLOOKUP($A217,'CCR2010'!$A$8:$E$100,3,FALSE)</f>
        <v>#N/A</v>
      </c>
      <c r="G217">
        <f>VLOOKUP($A217,'CCR2011'!$A$8:$E$100,3,FALSE)</f>
        <v>0.42816071428571428</v>
      </c>
      <c r="H217" t="e">
        <f>VLOOKUP($A217,'CCR2012'!$A$8:$E$100,3,FALSE)</f>
        <v>#N/A</v>
      </c>
      <c r="J217" t="e">
        <f>VLOOKUP($A217,'CCR2004'!$A$8:$E$100,4,FALSE)</f>
        <v>#N/A</v>
      </c>
      <c r="K217">
        <f>VLOOKUP($A217,'CCR2005'!$A$8:$E$100,4,FALSE)</f>
        <v>0.61071428571428577</v>
      </c>
      <c r="L217" t="e">
        <f>VLOOKUP($A217,'CCR2006'!$A$8:$E$100,4,FALSE)</f>
        <v>#N/A</v>
      </c>
      <c r="M217">
        <f>VLOOKUP($A217,'CCR2007'!$A$8:$E$100,4,FALSE)</f>
        <v>0.54095238095238085</v>
      </c>
      <c r="N217" t="e">
        <f>VLOOKUP($A217,'CCR2010'!$A$8:$E$100,4,FALSE)</f>
        <v>#N/A</v>
      </c>
      <c r="O217">
        <f>VLOOKUP($A217,'CCR2011'!$A$8:$E$100,4,FALSE)</f>
        <v>0.5261785714285715</v>
      </c>
      <c r="P217" t="e">
        <f>VLOOKUP($A217,'CCR2012'!$A$8:$E$100,4,FALSE)</f>
        <v>#N/A</v>
      </c>
      <c r="R217" t="e">
        <f>VLOOKUP($A217,'CCR2004'!$A$8:$E$100,5,FALSE)</f>
        <v>#N/A</v>
      </c>
      <c r="S217">
        <f>VLOOKUP($A217,'CCR2005'!$A$8:$E$100,5,FALSE)</f>
        <v>0.51130952380952388</v>
      </c>
      <c r="T217" t="e">
        <f>VLOOKUP($A217,'CCR2006'!$A$8:$E$100,5,FALSE)</f>
        <v>#N/A</v>
      </c>
      <c r="U217">
        <f>VLOOKUP($A217,'CCR2007'!$A$8:$E$100,5,FALSE)</f>
        <v>0.48979591836734698</v>
      </c>
      <c r="V217" t="e">
        <f>VLOOKUP($A217,'CCR2010'!$A$8:$E$100,5,FALSE)</f>
        <v>#N/A</v>
      </c>
      <c r="W217">
        <f>VLOOKUP($A217,'CCR2011'!$A$8:$E$100,5,FALSE)</f>
        <v>0.48749999999999999</v>
      </c>
      <c r="X217" t="e">
        <f>VLOOKUP($A217,'CCR2012'!$A$8:$E$100,5,FALSE)</f>
        <v>#N/A</v>
      </c>
      <c r="Z217" t="str">
        <f>VLOOKUP($A217,AssignmentMatrix!$P$3:$Y$82,2,FALSE)</f>
        <v>..</v>
      </c>
      <c r="AA217">
        <f>VLOOKUP($A217,AssignmentMatrix!$P$3:$Y$82,3,FALSE)</f>
        <v>2005</v>
      </c>
      <c r="AB217">
        <f>VLOOKUP($A217,AssignmentMatrix!$P$3:$Y$82,4,FALSE)</f>
        <v>2007</v>
      </c>
      <c r="AC217">
        <f>VLOOKUP($A217,AssignmentMatrix!$P$3:$Y$82,5,FALSE)</f>
        <v>2007</v>
      </c>
      <c r="AD217">
        <f>VLOOKUP($A217,AssignmentMatrix!$P$3:$Y$82,6,FALSE)</f>
        <v>2011</v>
      </c>
      <c r="AE217">
        <f>VLOOKUP($A217,AssignmentMatrix!$P$3:$Y$82,7,FALSE)</f>
        <v>2011</v>
      </c>
      <c r="AF217">
        <f>VLOOKUP($A217,AssignmentMatrix!$P$3:$Y$82,8,FALSE)</f>
        <v>2011</v>
      </c>
      <c r="AG217">
        <f>VLOOKUP($A217,AssignmentMatrix!$P$3:$Y$82,9,FALSE)</f>
        <v>2011</v>
      </c>
      <c r="AH217">
        <f>VLOOKUP($A217,AssignmentMatrix!$P$3:$Y$82,10,FALSE)</f>
        <v>2011</v>
      </c>
      <c r="AI217">
        <f>VLOOKUP($A217,AssignmentMatrix!$P$3:$Z$82,11,FALSE)</f>
        <v>2011</v>
      </c>
      <c r="AJ217">
        <f>VLOOKUP($A217,AssignmentMatrix!$P$3:$AB$82,12,FALSE)</f>
        <v>2011</v>
      </c>
    </row>
    <row r="218" spans="1:36" x14ac:dyDescent="0.35">
      <c r="A218" t="s">
        <v>213</v>
      </c>
      <c r="B218" t="e">
        <f>VLOOKUP($A218,'CCR2004'!$A$8:$E$100,3,FALSE)</f>
        <v>#N/A</v>
      </c>
      <c r="C218">
        <f>VLOOKUP($A218,'CCR2005'!$A$8:$E$100,3,FALSE)</f>
        <v>0.33035714285714279</v>
      </c>
      <c r="D218" t="e">
        <f>VLOOKUP($A218,'CCR2006'!$A$8:$E$100,3,FALSE)</f>
        <v>#N/A</v>
      </c>
      <c r="E218">
        <f>VLOOKUP($A218,'CCR2007'!$A$8:$E$100,3,FALSE)</f>
        <v>0.2873767006802721</v>
      </c>
      <c r="F218" t="e">
        <f>VLOOKUP($A218,'CCR2010'!$A$8:$E$100,3,FALSE)</f>
        <v>#N/A</v>
      </c>
      <c r="G218" t="e">
        <f>VLOOKUP($A218,'CCR2011'!$A$8:$E$100,3,FALSE)</f>
        <v>#N/A</v>
      </c>
      <c r="H218" t="e">
        <f>VLOOKUP($A218,'CCR2012'!$A$8:$E$100,3,FALSE)</f>
        <v>#N/A</v>
      </c>
      <c r="J218" t="e">
        <f>VLOOKUP($A218,'CCR2004'!$A$8:$E$100,4,FALSE)</f>
        <v>#N/A</v>
      </c>
      <c r="K218">
        <f>VLOOKUP($A218,'CCR2005'!$A$8:$E$100,4,FALSE)</f>
        <v>0.36785714285714288</v>
      </c>
      <c r="L218" t="e">
        <f>VLOOKUP($A218,'CCR2006'!$A$8:$E$100,4,FALSE)</f>
        <v>#N/A</v>
      </c>
      <c r="M218">
        <f>VLOOKUP($A218,'CCR2007'!$A$8:$E$100,4,FALSE)</f>
        <v>0.39666666666666661</v>
      </c>
      <c r="N218" t="e">
        <f>VLOOKUP($A218,'CCR2010'!$A$8:$E$100,4,FALSE)</f>
        <v>#N/A</v>
      </c>
      <c r="O218" t="e">
        <f>VLOOKUP($A218,'CCR2011'!$A$8:$E$100,4,FALSE)</f>
        <v>#N/A</v>
      </c>
      <c r="P218" t="e">
        <f>VLOOKUP($A218,'CCR2012'!$A$8:$E$100,4,FALSE)</f>
        <v>#N/A</v>
      </c>
      <c r="R218" t="e">
        <f>VLOOKUP($A218,'CCR2004'!$A$8:$E$100,5,FALSE)</f>
        <v>#N/A</v>
      </c>
      <c r="S218">
        <f>VLOOKUP($A218,'CCR2005'!$A$8:$E$100,5,FALSE)</f>
        <v>0.1988095238095238</v>
      </c>
      <c r="T218" t="e">
        <f>VLOOKUP($A218,'CCR2006'!$A$8:$E$100,5,FALSE)</f>
        <v>#N/A</v>
      </c>
      <c r="U218">
        <f>VLOOKUP($A218,'CCR2007'!$A$8:$E$100,5,FALSE)</f>
        <v>0.23188775510204079</v>
      </c>
      <c r="V218" t="e">
        <f>VLOOKUP($A218,'CCR2010'!$A$8:$E$100,5,FALSE)</f>
        <v>#N/A</v>
      </c>
      <c r="W218" t="e">
        <f>VLOOKUP($A218,'CCR2011'!$A$8:$E$100,5,FALSE)</f>
        <v>#N/A</v>
      </c>
      <c r="X218" t="e">
        <f>VLOOKUP($A218,'CCR2012'!$A$8:$E$100,5,FALSE)</f>
        <v>#N/A</v>
      </c>
      <c r="Z218" t="str">
        <f>VLOOKUP($A218,AssignmentMatrix!$P$3:$Y$82,2,FALSE)</f>
        <v>..</v>
      </c>
      <c r="AA218" t="str">
        <f>VLOOKUP($A218,AssignmentMatrix!$P$3:$Y$82,3,FALSE)</f>
        <v>..</v>
      </c>
      <c r="AB218" t="str">
        <f>VLOOKUP($A218,AssignmentMatrix!$P$3:$Y$82,4,FALSE)</f>
        <v>..</v>
      </c>
      <c r="AC218" t="str">
        <f>VLOOKUP($A218,AssignmentMatrix!$P$3:$Y$82,5,FALSE)</f>
        <v>..</v>
      </c>
      <c r="AD218" t="str">
        <f>VLOOKUP($A218,AssignmentMatrix!$P$3:$Y$82,6,FALSE)</f>
        <v>..</v>
      </c>
      <c r="AE218" t="str">
        <f>VLOOKUP($A218,AssignmentMatrix!$P$3:$Y$82,7,FALSE)</f>
        <v>..</v>
      </c>
      <c r="AF218" t="str">
        <f>VLOOKUP($A218,AssignmentMatrix!$P$3:$Y$82,8,FALSE)</f>
        <v>..</v>
      </c>
      <c r="AG218" t="str">
        <f>VLOOKUP($A218,AssignmentMatrix!$P$3:$Y$82,9,FALSE)</f>
        <v>..</v>
      </c>
      <c r="AH218" t="str">
        <f>VLOOKUP($A218,AssignmentMatrix!$P$3:$Y$82,10,FALSE)</f>
        <v>..</v>
      </c>
      <c r="AI218" t="str">
        <f>VLOOKUP($A218,AssignmentMatrix!$P$3:$Z$82,11,FALSE)</f>
        <v>..</v>
      </c>
      <c r="AJ218" t="str">
        <f>VLOOKUP($A218,AssignmentMatrix!$P$3:$AB$82,12,FALSE)</f>
        <v>..</v>
      </c>
    </row>
    <row r="219" spans="1:36" x14ac:dyDescent="0.35">
      <c r="A219" t="s">
        <v>214</v>
      </c>
      <c r="B219" t="e">
        <f>VLOOKUP($A219,'CCR2004'!$A$8:$E$100,3,FALSE)</f>
        <v>#N/A</v>
      </c>
      <c r="C219" t="e">
        <f>VLOOKUP($A219,'CCR2005'!$A$8:$E$100,3,FALSE)</f>
        <v>#N/A</v>
      </c>
      <c r="D219" t="e">
        <f>VLOOKUP($A219,'CCR2006'!$A$8:$E$100,3,FALSE)</f>
        <v>#N/A</v>
      </c>
      <c r="E219" t="e">
        <f>VLOOKUP($A219,'CCR2007'!$A$8:$E$100,3,FALSE)</f>
        <v>#N/A</v>
      </c>
      <c r="F219" t="e">
        <f>VLOOKUP($A219,'CCR2010'!$A$8:$E$100,3,FALSE)</f>
        <v>#N/A</v>
      </c>
      <c r="G219" t="e">
        <f>VLOOKUP($A219,'CCR2011'!$A$8:$E$100,3,FALSE)</f>
        <v>#N/A</v>
      </c>
      <c r="H219" t="e">
        <f>VLOOKUP($A219,'CCR2012'!$A$8:$E$100,3,FALSE)</f>
        <v>#N/A</v>
      </c>
      <c r="J219" t="e">
        <f>VLOOKUP($A219,'CCR2004'!$A$8:$E$100,4,FALSE)</f>
        <v>#N/A</v>
      </c>
      <c r="K219" t="e">
        <f>VLOOKUP($A219,'CCR2005'!$A$8:$E$100,4,FALSE)</f>
        <v>#N/A</v>
      </c>
      <c r="L219" t="e">
        <f>VLOOKUP($A219,'CCR2006'!$A$8:$E$100,4,FALSE)</f>
        <v>#N/A</v>
      </c>
      <c r="M219" t="e">
        <f>VLOOKUP($A219,'CCR2007'!$A$8:$E$100,4,FALSE)</f>
        <v>#N/A</v>
      </c>
      <c r="N219" t="e">
        <f>VLOOKUP($A219,'CCR2010'!$A$8:$E$100,4,FALSE)</f>
        <v>#N/A</v>
      </c>
      <c r="O219" t="e">
        <f>VLOOKUP($A219,'CCR2011'!$A$8:$E$100,4,FALSE)</f>
        <v>#N/A</v>
      </c>
      <c r="P219" t="e">
        <f>VLOOKUP($A219,'CCR2012'!$A$8:$E$100,4,FALSE)</f>
        <v>#N/A</v>
      </c>
      <c r="R219" t="e">
        <f>VLOOKUP($A219,'CCR2004'!$A$8:$E$100,5,FALSE)</f>
        <v>#N/A</v>
      </c>
      <c r="S219" t="e">
        <f>VLOOKUP($A219,'CCR2005'!$A$8:$E$100,5,FALSE)</f>
        <v>#N/A</v>
      </c>
      <c r="T219" t="e">
        <f>VLOOKUP($A219,'CCR2006'!$A$8:$E$100,5,FALSE)</f>
        <v>#N/A</v>
      </c>
      <c r="U219" t="e">
        <f>VLOOKUP($A219,'CCR2007'!$A$8:$E$100,5,FALSE)</f>
        <v>#N/A</v>
      </c>
      <c r="V219" t="e">
        <f>VLOOKUP($A219,'CCR2010'!$A$8:$E$100,5,FALSE)</f>
        <v>#N/A</v>
      </c>
      <c r="W219" t="e">
        <f>VLOOKUP($A219,'CCR2011'!$A$8:$E$100,5,FALSE)</f>
        <v>#N/A</v>
      </c>
      <c r="X219" t="e">
        <f>VLOOKUP($A219,'CCR2012'!$A$8:$E$100,5,FALSE)</f>
        <v>#N/A</v>
      </c>
      <c r="Z219" t="e">
        <f>VLOOKUP($A219,AssignmentMatrix!$P$3:$Y$82,2,FALSE)</f>
        <v>#N/A</v>
      </c>
      <c r="AA219" t="e">
        <f>VLOOKUP($A219,AssignmentMatrix!$P$3:$Y$82,3,FALSE)</f>
        <v>#N/A</v>
      </c>
      <c r="AB219" t="e">
        <f>VLOOKUP($A219,AssignmentMatrix!$P$3:$Y$82,4,FALSE)</f>
        <v>#N/A</v>
      </c>
      <c r="AC219" t="e">
        <f>VLOOKUP($A219,AssignmentMatrix!$P$3:$Y$82,5,FALSE)</f>
        <v>#N/A</v>
      </c>
      <c r="AD219" t="e">
        <f>VLOOKUP($A219,AssignmentMatrix!$P$3:$Y$82,6,FALSE)</f>
        <v>#N/A</v>
      </c>
      <c r="AE219" t="e">
        <f>VLOOKUP($A219,AssignmentMatrix!$P$3:$Y$82,7,FALSE)</f>
        <v>#N/A</v>
      </c>
      <c r="AF219" t="e">
        <f>VLOOKUP($A219,AssignmentMatrix!$P$3:$Y$82,8,FALSE)</f>
        <v>#N/A</v>
      </c>
      <c r="AG219" t="e">
        <f>VLOOKUP($A219,AssignmentMatrix!$P$3:$Y$82,9,FALSE)</f>
        <v>#N/A</v>
      </c>
      <c r="AH219" t="e">
        <f>VLOOKUP($A219,AssignmentMatrix!$P$3:$Y$82,10,FALSE)</f>
        <v>#N/A</v>
      </c>
      <c r="AI219" t="e">
        <f>VLOOKUP($A219,AssignmentMatrix!$P$3:$Z$82,11,FALSE)</f>
        <v>#N/A</v>
      </c>
      <c r="AJ219" t="e">
        <f>VLOOKUP($A219,AssignmentMatrix!$P$3:$AB$82,12,FALSE)</f>
        <v>#N/A</v>
      </c>
    </row>
    <row r="220" spans="1:36" x14ac:dyDescent="0.35">
      <c r="A220" t="s">
        <v>215</v>
      </c>
      <c r="B220" t="e">
        <f>VLOOKUP($A220,'CCR2004'!$A$8:$E$100,3,FALSE)</f>
        <v>#N/A</v>
      </c>
      <c r="C220" t="e">
        <f>VLOOKUP($A220,'CCR2005'!$A$8:$E$100,3,FALSE)</f>
        <v>#N/A</v>
      </c>
      <c r="D220" t="e">
        <f>VLOOKUP($A220,'CCR2006'!$A$8:$E$100,3,FALSE)</f>
        <v>#N/A</v>
      </c>
      <c r="E220" t="e">
        <f>VLOOKUP($A220,'CCR2007'!$A$8:$E$100,3,FALSE)</f>
        <v>#N/A</v>
      </c>
      <c r="F220" t="e">
        <f>VLOOKUP($A220,'CCR2010'!$A$8:$E$100,3,FALSE)</f>
        <v>#N/A</v>
      </c>
      <c r="G220" t="e">
        <f>VLOOKUP($A220,'CCR2011'!$A$8:$E$100,3,FALSE)</f>
        <v>#N/A</v>
      </c>
      <c r="H220" t="e">
        <f>VLOOKUP($A220,'CCR2012'!$A$8:$E$100,3,FALSE)</f>
        <v>#N/A</v>
      </c>
      <c r="J220" t="e">
        <f>VLOOKUP($A220,'CCR2004'!$A$8:$E$100,4,FALSE)</f>
        <v>#N/A</v>
      </c>
      <c r="K220" t="e">
        <f>VLOOKUP($A220,'CCR2005'!$A$8:$E$100,4,FALSE)</f>
        <v>#N/A</v>
      </c>
      <c r="L220" t="e">
        <f>VLOOKUP($A220,'CCR2006'!$A$8:$E$100,4,FALSE)</f>
        <v>#N/A</v>
      </c>
      <c r="M220" t="e">
        <f>VLOOKUP($A220,'CCR2007'!$A$8:$E$100,4,FALSE)</f>
        <v>#N/A</v>
      </c>
      <c r="N220" t="e">
        <f>VLOOKUP($A220,'CCR2010'!$A$8:$E$100,4,FALSE)</f>
        <v>#N/A</v>
      </c>
      <c r="O220" t="e">
        <f>VLOOKUP($A220,'CCR2011'!$A$8:$E$100,4,FALSE)</f>
        <v>#N/A</v>
      </c>
      <c r="P220" t="e">
        <f>VLOOKUP($A220,'CCR2012'!$A$8:$E$100,4,FALSE)</f>
        <v>#N/A</v>
      </c>
      <c r="R220" t="e">
        <f>VLOOKUP($A220,'CCR2004'!$A$8:$E$100,5,FALSE)</f>
        <v>#N/A</v>
      </c>
      <c r="S220" t="e">
        <f>VLOOKUP($A220,'CCR2005'!$A$8:$E$100,5,FALSE)</f>
        <v>#N/A</v>
      </c>
      <c r="T220" t="e">
        <f>VLOOKUP($A220,'CCR2006'!$A$8:$E$100,5,FALSE)</f>
        <v>#N/A</v>
      </c>
      <c r="U220" t="e">
        <f>VLOOKUP($A220,'CCR2007'!$A$8:$E$100,5,FALSE)</f>
        <v>#N/A</v>
      </c>
      <c r="V220" t="e">
        <f>VLOOKUP($A220,'CCR2010'!$A$8:$E$100,5,FALSE)</f>
        <v>#N/A</v>
      </c>
      <c r="W220" t="e">
        <f>VLOOKUP($A220,'CCR2011'!$A$8:$E$100,5,FALSE)</f>
        <v>#N/A</v>
      </c>
      <c r="X220" t="e">
        <f>VLOOKUP($A220,'CCR2012'!$A$8:$E$100,5,FALSE)</f>
        <v>#N/A</v>
      </c>
      <c r="Z220" t="e">
        <f>VLOOKUP($A220,AssignmentMatrix!$P$3:$Y$82,2,FALSE)</f>
        <v>#N/A</v>
      </c>
      <c r="AA220" t="e">
        <f>VLOOKUP($A220,AssignmentMatrix!$P$3:$Y$82,3,FALSE)</f>
        <v>#N/A</v>
      </c>
      <c r="AB220" t="e">
        <f>VLOOKUP($A220,AssignmentMatrix!$P$3:$Y$82,4,FALSE)</f>
        <v>#N/A</v>
      </c>
      <c r="AC220" t="e">
        <f>VLOOKUP($A220,AssignmentMatrix!$P$3:$Y$82,5,FALSE)</f>
        <v>#N/A</v>
      </c>
      <c r="AD220" t="e">
        <f>VLOOKUP($A220,AssignmentMatrix!$P$3:$Y$82,6,FALSE)</f>
        <v>#N/A</v>
      </c>
      <c r="AE220" t="e">
        <f>VLOOKUP($A220,AssignmentMatrix!$P$3:$Y$82,7,FALSE)</f>
        <v>#N/A</v>
      </c>
      <c r="AF220" t="e">
        <f>VLOOKUP($A220,AssignmentMatrix!$P$3:$Y$82,8,FALSE)</f>
        <v>#N/A</v>
      </c>
      <c r="AG220" t="e">
        <f>VLOOKUP($A220,AssignmentMatrix!$P$3:$Y$82,9,FALSE)</f>
        <v>#N/A</v>
      </c>
      <c r="AH220" t="e">
        <f>VLOOKUP($A220,AssignmentMatrix!$P$3:$Y$82,10,FALSE)</f>
        <v>#N/A</v>
      </c>
      <c r="AI220" t="e">
        <f>VLOOKUP($A220,AssignmentMatrix!$P$3:$Z$82,11,FALSE)</f>
        <v>#N/A</v>
      </c>
      <c r="AJ220" t="e">
        <f>VLOOKUP($A220,AssignmentMatrix!$P$3:$AB$82,12,FALSE)</f>
        <v>#N/A</v>
      </c>
    </row>
    <row r="221" spans="1:36" x14ac:dyDescent="0.35">
      <c r="A221" t="s">
        <v>216</v>
      </c>
      <c r="B221">
        <f>VLOOKUP($A221,'CCR2004'!$A$8:$E$100,3,FALSE)</f>
        <v>0.67061507936507936</v>
      </c>
      <c r="C221" t="e">
        <f>VLOOKUP($A221,'CCR2005'!$A$8:$E$100,3,FALSE)</f>
        <v>#N/A</v>
      </c>
      <c r="D221">
        <f>VLOOKUP($A221,'CCR2006'!$A$8:$E$100,3,FALSE)</f>
        <v>0.60517006802721085</v>
      </c>
      <c r="E221" t="e">
        <f>VLOOKUP($A221,'CCR2007'!$A$8:$E$100,3,FALSE)</f>
        <v>#N/A</v>
      </c>
      <c r="F221">
        <f>VLOOKUP($A221,'CCR2010'!$A$8:$E$100,3,FALSE)</f>
        <v>0.66025510204081628</v>
      </c>
      <c r="G221" t="e">
        <f>VLOOKUP($A221,'CCR2011'!$A$8:$E$100,3,FALSE)</f>
        <v>#N/A</v>
      </c>
      <c r="H221" t="e">
        <f>VLOOKUP($A221,'CCR2012'!$A$8:$E$100,3,FALSE)</f>
        <v>#N/A</v>
      </c>
      <c r="J221">
        <f>VLOOKUP($A221,'CCR2004'!$A$8:$E$100,4,FALSE)</f>
        <v>0.67942176870748305</v>
      </c>
      <c r="K221" t="e">
        <f>VLOOKUP($A221,'CCR2005'!$A$8:$E$100,4,FALSE)</f>
        <v>#N/A</v>
      </c>
      <c r="L221">
        <f>VLOOKUP($A221,'CCR2006'!$A$8:$E$100,4,FALSE)</f>
        <v>0.54476190476190478</v>
      </c>
      <c r="M221" t="e">
        <f>VLOOKUP($A221,'CCR2007'!$A$8:$E$100,4,FALSE)</f>
        <v>#N/A</v>
      </c>
      <c r="N221">
        <f>VLOOKUP($A221,'CCR2010'!$A$8:$E$100,4,FALSE)</f>
        <v>0.51071428571428579</v>
      </c>
      <c r="O221" t="e">
        <f>VLOOKUP($A221,'CCR2011'!$A$8:$E$100,4,FALSE)</f>
        <v>#N/A</v>
      </c>
      <c r="P221" t="e">
        <f>VLOOKUP($A221,'CCR2012'!$A$8:$E$100,4,FALSE)</f>
        <v>#N/A</v>
      </c>
      <c r="R221">
        <f>VLOOKUP($A221,'CCR2004'!$A$8:$E$100,5,FALSE)</f>
        <v>0.34523809523809523</v>
      </c>
      <c r="S221" t="e">
        <f>VLOOKUP($A221,'CCR2005'!$A$8:$E$100,5,FALSE)</f>
        <v>#N/A</v>
      </c>
      <c r="T221">
        <f>VLOOKUP($A221,'CCR2006'!$A$8:$E$100,5,FALSE)</f>
        <v>0.37474489795918364</v>
      </c>
      <c r="U221" t="e">
        <f>VLOOKUP($A221,'CCR2007'!$A$8:$E$100,5,FALSE)</f>
        <v>#N/A</v>
      </c>
      <c r="V221">
        <f>VLOOKUP($A221,'CCR2010'!$A$8:$E$100,5,FALSE)</f>
        <v>0.42559523809523808</v>
      </c>
      <c r="W221" t="e">
        <f>VLOOKUP($A221,'CCR2011'!$A$8:$E$100,5,FALSE)</f>
        <v>#N/A</v>
      </c>
      <c r="X221" t="e">
        <f>VLOOKUP($A221,'CCR2012'!$A$8:$E$100,5,FALSE)</f>
        <v>#N/A</v>
      </c>
      <c r="Z221">
        <f>VLOOKUP($A221,AssignmentMatrix!$P$3:$Y$82,2,FALSE)</f>
        <v>2004</v>
      </c>
      <c r="AA221">
        <f>VLOOKUP($A221,AssignmentMatrix!$P$3:$Y$82,3,FALSE)</f>
        <v>2006</v>
      </c>
      <c r="AB221">
        <f>VLOOKUP($A221,AssignmentMatrix!$P$3:$Y$82,4,FALSE)</f>
        <v>2006</v>
      </c>
      <c r="AC221">
        <f>VLOOKUP($A221,AssignmentMatrix!$P$3:$Y$82,5,FALSE)</f>
        <v>2010</v>
      </c>
      <c r="AD221">
        <f>VLOOKUP($A221,AssignmentMatrix!$P$3:$Y$82,6,FALSE)</f>
        <v>2010</v>
      </c>
      <c r="AE221">
        <f>VLOOKUP($A221,AssignmentMatrix!$P$3:$Y$82,7,FALSE)</f>
        <v>2010</v>
      </c>
      <c r="AF221">
        <f>VLOOKUP($A221,AssignmentMatrix!$P$3:$Y$82,8,FALSE)</f>
        <v>2010</v>
      </c>
      <c r="AG221">
        <f>VLOOKUP($A221,AssignmentMatrix!$P$3:$Y$82,9,FALSE)</f>
        <v>2010</v>
      </c>
      <c r="AH221">
        <f>VLOOKUP($A221,AssignmentMatrix!$P$3:$Y$82,10,FALSE)</f>
        <v>2010</v>
      </c>
      <c r="AI221">
        <f>VLOOKUP($A221,AssignmentMatrix!$P$3:$Z$82,11,FALSE)</f>
        <v>2010</v>
      </c>
      <c r="AJ221">
        <f>VLOOKUP($A221,AssignmentMatrix!$P$3:$AB$82,12,FALSE)</f>
        <v>2010</v>
      </c>
    </row>
    <row r="222" spans="1:36" x14ac:dyDescent="0.35">
      <c r="A222" t="s">
        <v>217</v>
      </c>
      <c r="B222" t="e">
        <f>VLOOKUP($A222,'CCR2004'!$A$8:$E$100,3,FALSE)</f>
        <v>#N/A</v>
      </c>
      <c r="C222" t="e">
        <f>VLOOKUP($A222,'CCR2005'!$A$8:$E$100,3,FALSE)</f>
        <v>#N/A</v>
      </c>
      <c r="D222" t="e">
        <f>VLOOKUP($A222,'CCR2006'!$A$8:$E$100,3,FALSE)</f>
        <v>#N/A</v>
      </c>
      <c r="E222" t="e">
        <f>VLOOKUP($A222,'CCR2007'!$A$8:$E$100,3,FALSE)</f>
        <v>#N/A</v>
      </c>
      <c r="F222" t="e">
        <f>VLOOKUP($A222,'CCR2010'!$A$8:$E$100,3,FALSE)</f>
        <v>#N/A</v>
      </c>
      <c r="G222" t="e">
        <f>VLOOKUP($A222,'CCR2011'!$A$8:$E$100,3,FALSE)</f>
        <v>#N/A</v>
      </c>
      <c r="H222" t="e">
        <f>VLOOKUP($A222,'CCR2012'!$A$8:$E$100,3,FALSE)</f>
        <v>#N/A</v>
      </c>
      <c r="J222" t="e">
        <f>VLOOKUP($A222,'CCR2004'!$A$8:$E$100,4,FALSE)</f>
        <v>#N/A</v>
      </c>
      <c r="K222" t="e">
        <f>VLOOKUP($A222,'CCR2005'!$A$8:$E$100,4,FALSE)</f>
        <v>#N/A</v>
      </c>
      <c r="L222" t="e">
        <f>VLOOKUP($A222,'CCR2006'!$A$8:$E$100,4,FALSE)</f>
        <v>#N/A</v>
      </c>
      <c r="M222" t="e">
        <f>VLOOKUP($A222,'CCR2007'!$A$8:$E$100,4,FALSE)</f>
        <v>#N/A</v>
      </c>
      <c r="N222" t="e">
        <f>VLOOKUP($A222,'CCR2010'!$A$8:$E$100,4,FALSE)</f>
        <v>#N/A</v>
      </c>
      <c r="O222" t="e">
        <f>VLOOKUP($A222,'CCR2011'!$A$8:$E$100,4,FALSE)</f>
        <v>#N/A</v>
      </c>
      <c r="P222" t="e">
        <f>VLOOKUP($A222,'CCR2012'!$A$8:$E$100,4,FALSE)</f>
        <v>#N/A</v>
      </c>
      <c r="R222" t="e">
        <f>VLOOKUP($A222,'CCR2004'!$A$8:$E$100,5,FALSE)</f>
        <v>#N/A</v>
      </c>
      <c r="S222" t="e">
        <f>VLOOKUP($A222,'CCR2005'!$A$8:$E$100,5,FALSE)</f>
        <v>#N/A</v>
      </c>
      <c r="T222" t="e">
        <f>VLOOKUP($A222,'CCR2006'!$A$8:$E$100,5,FALSE)</f>
        <v>#N/A</v>
      </c>
      <c r="U222" t="e">
        <f>VLOOKUP($A222,'CCR2007'!$A$8:$E$100,5,FALSE)</f>
        <v>#N/A</v>
      </c>
      <c r="V222" t="e">
        <f>VLOOKUP($A222,'CCR2010'!$A$8:$E$100,5,FALSE)</f>
        <v>#N/A</v>
      </c>
      <c r="W222" t="e">
        <f>VLOOKUP($A222,'CCR2011'!$A$8:$E$100,5,FALSE)</f>
        <v>#N/A</v>
      </c>
      <c r="X222" t="e">
        <f>VLOOKUP($A222,'CCR2012'!$A$8:$E$100,5,FALSE)</f>
        <v>#N/A</v>
      </c>
      <c r="Z222" t="e">
        <f>VLOOKUP($A222,AssignmentMatrix!$P$3:$Y$82,2,FALSE)</f>
        <v>#N/A</v>
      </c>
      <c r="AA222" t="e">
        <f>VLOOKUP($A222,AssignmentMatrix!$P$3:$Y$82,3,FALSE)</f>
        <v>#N/A</v>
      </c>
      <c r="AB222" t="e">
        <f>VLOOKUP($A222,AssignmentMatrix!$P$3:$Y$82,4,FALSE)</f>
        <v>#N/A</v>
      </c>
      <c r="AC222" t="e">
        <f>VLOOKUP($A222,AssignmentMatrix!$P$3:$Y$82,5,FALSE)</f>
        <v>#N/A</v>
      </c>
      <c r="AD222" t="e">
        <f>VLOOKUP($A222,AssignmentMatrix!$P$3:$Y$82,6,FALSE)</f>
        <v>#N/A</v>
      </c>
      <c r="AE222" t="e">
        <f>VLOOKUP($A222,AssignmentMatrix!$P$3:$Y$82,7,FALSE)</f>
        <v>#N/A</v>
      </c>
      <c r="AF222" t="e">
        <f>VLOOKUP($A222,AssignmentMatrix!$P$3:$Y$82,8,FALSE)</f>
        <v>#N/A</v>
      </c>
      <c r="AG222" t="e">
        <f>VLOOKUP($A222,AssignmentMatrix!$P$3:$Y$82,9,FALSE)</f>
        <v>#N/A</v>
      </c>
      <c r="AH222" t="e">
        <f>VLOOKUP($A222,AssignmentMatrix!$P$3:$Y$82,10,FALSE)</f>
        <v>#N/A</v>
      </c>
      <c r="AI222" t="e">
        <f>VLOOKUP($A222,AssignmentMatrix!$P$3:$Z$82,11,FALSE)</f>
        <v>#N/A</v>
      </c>
      <c r="AJ222" t="e">
        <f>VLOOKUP($A222,AssignmentMatrix!$P$3:$AB$82,12,FALSE)</f>
        <v>#N/A</v>
      </c>
    </row>
    <row r="223" spans="1:36" x14ac:dyDescent="0.35">
      <c r="A223" t="s">
        <v>218</v>
      </c>
      <c r="B223" t="e">
        <f>VLOOKUP($A223,'CCR2004'!$A$8:$E$100,3,FALSE)</f>
        <v>#N/A</v>
      </c>
      <c r="C223" t="e">
        <f>VLOOKUP($A223,'CCR2005'!$A$8:$E$100,3,FALSE)</f>
        <v>#N/A</v>
      </c>
      <c r="D223" t="e">
        <f>VLOOKUP($A223,'CCR2006'!$A$8:$E$100,3,FALSE)</f>
        <v>#N/A</v>
      </c>
      <c r="E223" t="e">
        <f>VLOOKUP($A223,'CCR2007'!$A$8:$E$100,3,FALSE)</f>
        <v>#N/A</v>
      </c>
      <c r="F223" t="e">
        <f>VLOOKUP($A223,'CCR2010'!$A$8:$E$100,3,FALSE)</f>
        <v>#N/A</v>
      </c>
      <c r="G223" t="e">
        <f>VLOOKUP($A223,'CCR2011'!$A$8:$E$100,3,FALSE)</f>
        <v>#N/A</v>
      </c>
      <c r="H223" t="e">
        <f>VLOOKUP($A223,'CCR2012'!$A$8:$E$100,3,FALSE)</f>
        <v>#N/A</v>
      </c>
      <c r="J223" t="e">
        <f>VLOOKUP($A223,'CCR2004'!$A$8:$E$100,4,FALSE)</f>
        <v>#N/A</v>
      </c>
      <c r="K223" t="e">
        <f>VLOOKUP($A223,'CCR2005'!$A$8:$E$100,4,FALSE)</f>
        <v>#N/A</v>
      </c>
      <c r="L223" t="e">
        <f>VLOOKUP($A223,'CCR2006'!$A$8:$E$100,4,FALSE)</f>
        <v>#N/A</v>
      </c>
      <c r="M223" t="e">
        <f>VLOOKUP($A223,'CCR2007'!$A$8:$E$100,4,FALSE)</f>
        <v>#N/A</v>
      </c>
      <c r="N223" t="e">
        <f>VLOOKUP($A223,'CCR2010'!$A$8:$E$100,4,FALSE)</f>
        <v>#N/A</v>
      </c>
      <c r="O223" t="e">
        <f>VLOOKUP($A223,'CCR2011'!$A$8:$E$100,4,FALSE)</f>
        <v>#N/A</v>
      </c>
      <c r="P223" t="e">
        <f>VLOOKUP($A223,'CCR2012'!$A$8:$E$100,4,FALSE)</f>
        <v>#N/A</v>
      </c>
      <c r="R223" t="e">
        <f>VLOOKUP($A223,'CCR2004'!$A$8:$E$100,5,FALSE)</f>
        <v>#N/A</v>
      </c>
      <c r="S223" t="e">
        <f>VLOOKUP($A223,'CCR2005'!$A$8:$E$100,5,FALSE)</f>
        <v>#N/A</v>
      </c>
      <c r="T223" t="e">
        <f>VLOOKUP($A223,'CCR2006'!$A$8:$E$100,5,FALSE)</f>
        <v>#N/A</v>
      </c>
      <c r="U223" t="e">
        <f>VLOOKUP($A223,'CCR2007'!$A$8:$E$100,5,FALSE)</f>
        <v>#N/A</v>
      </c>
      <c r="V223" t="e">
        <f>VLOOKUP($A223,'CCR2010'!$A$8:$E$100,5,FALSE)</f>
        <v>#N/A</v>
      </c>
      <c r="W223" t="e">
        <f>VLOOKUP($A223,'CCR2011'!$A$8:$E$100,5,FALSE)</f>
        <v>#N/A</v>
      </c>
      <c r="X223" t="e">
        <f>VLOOKUP($A223,'CCR2012'!$A$8:$E$100,5,FALSE)</f>
        <v>#N/A</v>
      </c>
      <c r="Z223" t="e">
        <f>VLOOKUP($A223,AssignmentMatrix!$P$3:$Y$82,2,FALSE)</f>
        <v>#N/A</v>
      </c>
      <c r="AA223" t="e">
        <f>VLOOKUP($A223,AssignmentMatrix!$P$3:$Y$82,3,FALSE)</f>
        <v>#N/A</v>
      </c>
      <c r="AB223" t="e">
        <f>VLOOKUP($A223,AssignmentMatrix!$P$3:$Y$82,4,FALSE)</f>
        <v>#N/A</v>
      </c>
      <c r="AC223" t="e">
        <f>VLOOKUP($A223,AssignmentMatrix!$P$3:$Y$82,5,FALSE)</f>
        <v>#N/A</v>
      </c>
      <c r="AD223" t="e">
        <f>VLOOKUP($A223,AssignmentMatrix!$P$3:$Y$82,6,FALSE)</f>
        <v>#N/A</v>
      </c>
      <c r="AE223" t="e">
        <f>VLOOKUP($A223,AssignmentMatrix!$P$3:$Y$82,7,FALSE)</f>
        <v>#N/A</v>
      </c>
      <c r="AF223" t="e">
        <f>VLOOKUP($A223,AssignmentMatrix!$P$3:$Y$82,8,FALSE)</f>
        <v>#N/A</v>
      </c>
      <c r="AG223" t="e">
        <f>VLOOKUP($A223,AssignmentMatrix!$P$3:$Y$82,9,FALSE)</f>
        <v>#N/A</v>
      </c>
      <c r="AH223" t="e">
        <f>VLOOKUP($A223,AssignmentMatrix!$P$3:$Y$82,10,FALSE)</f>
        <v>#N/A</v>
      </c>
      <c r="AI223" t="e">
        <f>VLOOKUP($A223,AssignmentMatrix!$P$3:$Z$82,11,FALSE)</f>
        <v>#N/A</v>
      </c>
      <c r="AJ223" t="e">
        <f>VLOOKUP($A223,AssignmentMatrix!$P$3:$AB$82,12,FALSE)</f>
        <v>#N/A</v>
      </c>
    </row>
    <row r="224" spans="1:36" x14ac:dyDescent="0.35">
      <c r="A224" t="s">
        <v>219</v>
      </c>
      <c r="B224" t="e">
        <f>VLOOKUP($A224,'CCR2004'!$A$8:$E$100,3,FALSE)</f>
        <v>#N/A</v>
      </c>
      <c r="C224">
        <f>VLOOKUP($A224,'CCR2005'!$A$8:$E$100,3,FALSE)</f>
        <v>0.32499999999999996</v>
      </c>
      <c r="D224" t="e">
        <f>VLOOKUP($A224,'CCR2006'!$A$8:$E$100,3,FALSE)</f>
        <v>#N/A</v>
      </c>
      <c r="E224">
        <f>VLOOKUP($A224,'CCR2007'!$A$8:$E$100,3,FALSE)</f>
        <v>0.34633078231292513</v>
      </c>
      <c r="F224" t="e">
        <f>VLOOKUP($A224,'CCR2010'!$A$8:$E$100,3,FALSE)</f>
        <v>#N/A</v>
      </c>
      <c r="G224">
        <f>VLOOKUP($A224,'CCR2011'!$A$8:$E$100,3,FALSE)</f>
        <v>0.30054746428571427</v>
      </c>
      <c r="H224">
        <f>VLOOKUP($A224,'CCR2012'!$A$8:$E$100,3,FALSE)</f>
        <v>0.70850340136054413</v>
      </c>
      <c r="J224" t="e">
        <f>VLOOKUP($A224,'CCR2004'!$A$8:$E$100,4,FALSE)</f>
        <v>#N/A</v>
      </c>
      <c r="K224">
        <f>VLOOKUP($A224,'CCR2005'!$A$8:$E$100,4,FALSE)</f>
        <v>0.38571428571428573</v>
      </c>
      <c r="L224" t="e">
        <f>VLOOKUP($A224,'CCR2006'!$A$8:$E$100,4,FALSE)</f>
        <v>#N/A</v>
      </c>
      <c r="M224">
        <f>VLOOKUP($A224,'CCR2007'!$A$8:$E$100,4,FALSE)</f>
        <v>0.41761904761904761</v>
      </c>
      <c r="N224" t="e">
        <f>VLOOKUP($A224,'CCR2010'!$A$8:$E$100,4,FALSE)</f>
        <v>#N/A</v>
      </c>
      <c r="O224">
        <f>VLOOKUP($A224,'CCR2011'!$A$8:$E$100,4,FALSE)</f>
        <v>0.34345214285714282</v>
      </c>
      <c r="P224">
        <f>VLOOKUP($A224,'CCR2012'!$A$8:$E$100,4,FALSE)</f>
        <v>0.43511904761904763</v>
      </c>
      <c r="R224" t="e">
        <f>VLOOKUP($A224,'CCR2004'!$A$8:$E$100,5,FALSE)</f>
        <v>#N/A</v>
      </c>
      <c r="S224">
        <f>VLOOKUP($A224,'CCR2005'!$A$8:$E$100,5,FALSE)</f>
        <v>0.50773809523809521</v>
      </c>
      <c r="T224" t="e">
        <f>VLOOKUP($A224,'CCR2006'!$A$8:$E$100,5,FALSE)</f>
        <v>#N/A</v>
      </c>
      <c r="U224">
        <f>VLOOKUP($A224,'CCR2007'!$A$8:$E$100,5,FALSE)</f>
        <v>0.43954081632653058</v>
      </c>
      <c r="V224" t="e">
        <f>VLOOKUP($A224,'CCR2010'!$A$8:$E$100,5,FALSE)</f>
        <v>#N/A</v>
      </c>
      <c r="W224">
        <f>VLOOKUP($A224,'CCR2011'!$A$8:$E$100,5,FALSE)</f>
        <v>0.40416642857142854</v>
      </c>
      <c r="X224">
        <f>VLOOKUP($A224,'CCR2012'!$A$8:$E$100,5,FALSE)</f>
        <v>0.49761904761904763</v>
      </c>
      <c r="Z224" t="str">
        <f>VLOOKUP($A224,AssignmentMatrix!$P$3:$Y$82,2,FALSE)</f>
        <v>..</v>
      </c>
      <c r="AA224">
        <f>VLOOKUP($A224,AssignmentMatrix!$P$3:$Y$82,3,FALSE)</f>
        <v>2005</v>
      </c>
      <c r="AB224">
        <f>VLOOKUP($A224,AssignmentMatrix!$P$3:$Y$82,4,FALSE)</f>
        <v>2007</v>
      </c>
      <c r="AC224">
        <f>VLOOKUP($A224,AssignmentMatrix!$P$3:$Y$82,5,FALSE)</f>
        <v>2007</v>
      </c>
      <c r="AD224">
        <f>VLOOKUP($A224,AssignmentMatrix!$P$3:$Y$82,6,FALSE)</f>
        <v>2011</v>
      </c>
      <c r="AE224">
        <f>VLOOKUP($A224,AssignmentMatrix!$P$3:$Y$82,7,FALSE)</f>
        <v>2011</v>
      </c>
      <c r="AF224">
        <f>VLOOKUP($A224,AssignmentMatrix!$P$3:$Y$82,8,FALSE)</f>
        <v>2011</v>
      </c>
      <c r="AG224">
        <f>VLOOKUP($A224,AssignmentMatrix!$P$3:$Y$82,9,FALSE)</f>
        <v>2011</v>
      </c>
      <c r="AH224">
        <f>VLOOKUP($A224,AssignmentMatrix!$P$3:$Y$82,10,FALSE)</f>
        <v>2012</v>
      </c>
      <c r="AI224">
        <f>VLOOKUP($A224,AssignmentMatrix!$P$3:$Z$82,11,FALSE)</f>
        <v>2012</v>
      </c>
      <c r="AJ224">
        <f>VLOOKUP($A224,AssignmentMatrix!$P$3:$AB$82,12,FALSE)</f>
        <v>2012</v>
      </c>
    </row>
    <row r="225" spans="1:36" x14ac:dyDescent="0.35">
      <c r="A225" t="s">
        <v>220</v>
      </c>
      <c r="B225" t="e">
        <f>VLOOKUP($A225,'CCR2004'!$A$8:$E$100,3,FALSE)</f>
        <v>#N/A</v>
      </c>
      <c r="C225">
        <f>VLOOKUP($A225,'CCR2005'!$A$8:$E$100,3,FALSE)</f>
        <v>0.5988095238095239</v>
      </c>
      <c r="D225" t="e">
        <f>VLOOKUP($A225,'CCR2006'!$A$8:$E$100,3,FALSE)</f>
        <v>#N/A</v>
      </c>
      <c r="E225">
        <f>VLOOKUP($A225,'CCR2007'!$A$8:$E$100,3,FALSE)</f>
        <v>0.58657312925170069</v>
      </c>
      <c r="F225" t="e">
        <f>VLOOKUP($A225,'CCR2010'!$A$8:$E$100,3,FALSE)</f>
        <v>#N/A</v>
      </c>
      <c r="G225">
        <f>VLOOKUP($A225,'CCR2011'!$A$8:$E$100,3,FALSE)</f>
        <v>0.56626175000000001</v>
      </c>
      <c r="H225" t="e">
        <f>VLOOKUP($A225,'CCR2012'!$A$8:$E$100,3,FALSE)</f>
        <v>#N/A</v>
      </c>
      <c r="J225" t="e">
        <f>VLOOKUP($A225,'CCR2004'!$A$8:$E$100,4,FALSE)</f>
        <v>#N/A</v>
      </c>
      <c r="K225">
        <f>VLOOKUP($A225,'CCR2005'!$A$8:$E$100,4,FALSE)</f>
        <v>0.55476190476190468</v>
      </c>
      <c r="L225" t="e">
        <f>VLOOKUP($A225,'CCR2006'!$A$8:$E$100,4,FALSE)</f>
        <v>#N/A</v>
      </c>
      <c r="M225">
        <f>VLOOKUP($A225,'CCR2007'!$A$8:$E$100,4,FALSE)</f>
        <v>0.56714285714285706</v>
      </c>
      <c r="N225" t="e">
        <f>VLOOKUP($A225,'CCR2010'!$A$8:$E$100,4,FALSE)</f>
        <v>#N/A</v>
      </c>
      <c r="O225">
        <f>VLOOKUP($A225,'CCR2011'!$A$8:$E$100,4,FALSE)</f>
        <v>0.55952357142857145</v>
      </c>
      <c r="P225" t="e">
        <f>VLOOKUP($A225,'CCR2012'!$A$8:$E$100,4,FALSE)</f>
        <v>#N/A</v>
      </c>
      <c r="R225" t="e">
        <f>VLOOKUP($A225,'CCR2004'!$A$8:$E$100,5,FALSE)</f>
        <v>#N/A</v>
      </c>
      <c r="S225">
        <f>VLOOKUP($A225,'CCR2005'!$A$8:$E$100,5,FALSE)</f>
        <v>0.49702380952380948</v>
      </c>
      <c r="T225" t="e">
        <f>VLOOKUP($A225,'CCR2006'!$A$8:$E$100,5,FALSE)</f>
        <v>#N/A</v>
      </c>
      <c r="U225">
        <f>VLOOKUP($A225,'CCR2007'!$A$8:$E$100,5,FALSE)</f>
        <v>0.51989795918367343</v>
      </c>
      <c r="V225" t="e">
        <f>VLOOKUP($A225,'CCR2010'!$A$8:$E$100,5,FALSE)</f>
        <v>#N/A</v>
      </c>
      <c r="W225">
        <f>VLOOKUP($A225,'CCR2011'!$A$8:$E$100,5,FALSE)</f>
        <v>0.51738071428571419</v>
      </c>
      <c r="X225" t="e">
        <f>VLOOKUP($A225,'CCR2012'!$A$8:$E$100,5,FALSE)</f>
        <v>#N/A</v>
      </c>
      <c r="Z225" t="str">
        <f>VLOOKUP($A225,AssignmentMatrix!$P$3:$Y$82,2,FALSE)</f>
        <v>..</v>
      </c>
      <c r="AA225">
        <f>VLOOKUP($A225,AssignmentMatrix!$P$3:$Y$82,3,FALSE)</f>
        <v>2005</v>
      </c>
      <c r="AB225">
        <f>VLOOKUP($A225,AssignmentMatrix!$P$3:$Y$82,4,FALSE)</f>
        <v>2007</v>
      </c>
      <c r="AC225">
        <f>VLOOKUP($A225,AssignmentMatrix!$P$3:$Y$82,5,FALSE)</f>
        <v>2007</v>
      </c>
      <c r="AD225">
        <f>VLOOKUP($A225,AssignmentMatrix!$P$3:$Y$82,6,FALSE)</f>
        <v>2011</v>
      </c>
      <c r="AE225">
        <f>VLOOKUP($A225,AssignmentMatrix!$P$3:$Y$82,7,FALSE)</f>
        <v>2011</v>
      </c>
      <c r="AF225">
        <f>VLOOKUP($A225,AssignmentMatrix!$P$3:$Y$82,8,FALSE)</f>
        <v>2011</v>
      </c>
      <c r="AG225">
        <f>VLOOKUP($A225,AssignmentMatrix!$P$3:$Y$82,9,FALSE)</f>
        <v>2011</v>
      </c>
      <c r="AH225">
        <f>VLOOKUP($A225,AssignmentMatrix!$P$3:$Y$82,10,FALSE)</f>
        <v>2011</v>
      </c>
      <c r="AI225">
        <f>VLOOKUP($A225,AssignmentMatrix!$P$3:$Z$82,11,FALSE)</f>
        <v>2011</v>
      </c>
      <c r="AJ225">
        <f>VLOOKUP($A225,AssignmentMatrix!$P$3:$AB$82,12,FALSE)</f>
        <v>2011</v>
      </c>
    </row>
    <row r="226" spans="1:36" x14ac:dyDescent="0.35">
      <c r="A226" t="s">
        <v>221</v>
      </c>
      <c r="B226" t="e">
        <f>VLOOKUP($A226,'CCR2004'!$A$8:$E$100,3,FALSE)</f>
        <v>#N/A</v>
      </c>
      <c r="C226" t="e">
        <f>VLOOKUP($A226,'CCR2005'!$A$8:$E$100,3,FALSE)</f>
        <v>#N/A</v>
      </c>
      <c r="D226" t="e">
        <f>VLOOKUP($A226,'CCR2006'!$A$8:$E$100,3,FALSE)</f>
        <v>#N/A</v>
      </c>
      <c r="E226" t="e">
        <f>VLOOKUP($A226,'CCR2007'!$A$8:$E$100,3,FALSE)</f>
        <v>#N/A</v>
      </c>
      <c r="F226" t="e">
        <f>VLOOKUP($A226,'CCR2010'!$A$8:$E$100,3,FALSE)</f>
        <v>#N/A</v>
      </c>
      <c r="G226" t="e">
        <f>VLOOKUP($A226,'CCR2011'!$A$8:$E$100,3,FALSE)</f>
        <v>#N/A</v>
      </c>
      <c r="H226" t="e">
        <f>VLOOKUP($A226,'CCR2012'!$A$8:$E$100,3,FALSE)</f>
        <v>#N/A</v>
      </c>
      <c r="J226" t="e">
        <f>VLOOKUP($A226,'CCR2004'!$A$8:$E$100,4,FALSE)</f>
        <v>#N/A</v>
      </c>
      <c r="K226" t="e">
        <f>VLOOKUP($A226,'CCR2005'!$A$8:$E$100,4,FALSE)</f>
        <v>#N/A</v>
      </c>
      <c r="L226" t="e">
        <f>VLOOKUP($A226,'CCR2006'!$A$8:$E$100,4,FALSE)</f>
        <v>#N/A</v>
      </c>
      <c r="M226" t="e">
        <f>VLOOKUP($A226,'CCR2007'!$A$8:$E$100,4,FALSE)</f>
        <v>#N/A</v>
      </c>
      <c r="N226" t="e">
        <f>VLOOKUP($A226,'CCR2010'!$A$8:$E$100,4,FALSE)</f>
        <v>#N/A</v>
      </c>
      <c r="O226" t="e">
        <f>VLOOKUP($A226,'CCR2011'!$A$8:$E$100,4,FALSE)</f>
        <v>#N/A</v>
      </c>
      <c r="P226" t="e">
        <f>VLOOKUP($A226,'CCR2012'!$A$8:$E$100,4,FALSE)</f>
        <v>#N/A</v>
      </c>
      <c r="R226" t="e">
        <f>VLOOKUP($A226,'CCR2004'!$A$8:$E$100,5,FALSE)</f>
        <v>#N/A</v>
      </c>
      <c r="S226" t="e">
        <f>VLOOKUP($A226,'CCR2005'!$A$8:$E$100,5,FALSE)</f>
        <v>#N/A</v>
      </c>
      <c r="T226" t="e">
        <f>VLOOKUP($A226,'CCR2006'!$A$8:$E$100,5,FALSE)</f>
        <v>#N/A</v>
      </c>
      <c r="U226" t="e">
        <f>VLOOKUP($A226,'CCR2007'!$A$8:$E$100,5,FALSE)</f>
        <v>#N/A</v>
      </c>
      <c r="V226" t="e">
        <f>VLOOKUP($A226,'CCR2010'!$A$8:$E$100,5,FALSE)</f>
        <v>#N/A</v>
      </c>
      <c r="W226" t="e">
        <f>VLOOKUP($A226,'CCR2011'!$A$8:$E$100,5,FALSE)</f>
        <v>#N/A</v>
      </c>
      <c r="X226" t="e">
        <f>VLOOKUP($A226,'CCR2012'!$A$8:$E$100,5,FALSE)</f>
        <v>#N/A</v>
      </c>
      <c r="Z226" t="e">
        <f>VLOOKUP($A226,AssignmentMatrix!$P$3:$Y$82,2,FALSE)</f>
        <v>#N/A</v>
      </c>
      <c r="AA226" t="e">
        <f>VLOOKUP($A226,AssignmentMatrix!$P$3:$Y$82,3,FALSE)</f>
        <v>#N/A</v>
      </c>
      <c r="AB226" t="e">
        <f>VLOOKUP($A226,AssignmentMatrix!$P$3:$Y$82,4,FALSE)</f>
        <v>#N/A</v>
      </c>
      <c r="AC226" t="e">
        <f>VLOOKUP($A226,AssignmentMatrix!$P$3:$Y$82,5,FALSE)</f>
        <v>#N/A</v>
      </c>
      <c r="AD226" t="e">
        <f>VLOOKUP($A226,AssignmentMatrix!$P$3:$Y$82,6,FALSE)</f>
        <v>#N/A</v>
      </c>
      <c r="AE226" t="e">
        <f>VLOOKUP($A226,AssignmentMatrix!$P$3:$Y$82,7,FALSE)</f>
        <v>#N/A</v>
      </c>
      <c r="AF226" t="e">
        <f>VLOOKUP($A226,AssignmentMatrix!$P$3:$Y$82,8,FALSE)</f>
        <v>#N/A</v>
      </c>
      <c r="AG226" t="e">
        <f>VLOOKUP($A226,AssignmentMatrix!$P$3:$Y$82,9,FALSE)</f>
        <v>#N/A</v>
      </c>
      <c r="AH226" t="e">
        <f>VLOOKUP($A226,AssignmentMatrix!$P$3:$Y$82,10,FALSE)</f>
        <v>#N/A</v>
      </c>
      <c r="AI226" t="e">
        <f>VLOOKUP($A226,AssignmentMatrix!$P$3:$Z$82,11,FALSE)</f>
        <v>#N/A</v>
      </c>
      <c r="AJ226" t="e">
        <f>VLOOKUP($A226,AssignmentMatrix!$P$3:$AB$82,12,FALSE)</f>
        <v>#N/A</v>
      </c>
    </row>
    <row r="227" spans="1:36" x14ac:dyDescent="0.35">
      <c r="A227" t="s">
        <v>222</v>
      </c>
      <c r="B227" t="e">
        <f>VLOOKUP($A227,'CCR2004'!$A$8:$E$100,3,FALSE)</f>
        <v>#N/A</v>
      </c>
      <c r="C227" t="e">
        <f>VLOOKUP($A227,'CCR2005'!$A$8:$E$100,3,FALSE)</f>
        <v>#N/A</v>
      </c>
      <c r="D227" t="e">
        <f>VLOOKUP($A227,'CCR2006'!$A$8:$E$100,3,FALSE)</f>
        <v>#N/A</v>
      </c>
      <c r="E227" t="e">
        <f>VLOOKUP($A227,'CCR2007'!$A$8:$E$100,3,FALSE)</f>
        <v>#N/A</v>
      </c>
      <c r="F227" t="e">
        <f>VLOOKUP($A227,'CCR2010'!$A$8:$E$100,3,FALSE)</f>
        <v>#N/A</v>
      </c>
      <c r="G227" t="e">
        <f>VLOOKUP($A227,'CCR2011'!$A$8:$E$100,3,FALSE)</f>
        <v>#N/A</v>
      </c>
      <c r="H227" t="e">
        <f>VLOOKUP($A227,'CCR2012'!$A$8:$E$100,3,FALSE)</f>
        <v>#N/A</v>
      </c>
      <c r="J227" t="e">
        <f>VLOOKUP($A227,'CCR2004'!$A$8:$E$100,4,FALSE)</f>
        <v>#N/A</v>
      </c>
      <c r="K227" t="e">
        <f>VLOOKUP($A227,'CCR2005'!$A$8:$E$100,4,FALSE)</f>
        <v>#N/A</v>
      </c>
      <c r="L227" t="e">
        <f>VLOOKUP($A227,'CCR2006'!$A$8:$E$100,4,FALSE)</f>
        <v>#N/A</v>
      </c>
      <c r="M227" t="e">
        <f>VLOOKUP($A227,'CCR2007'!$A$8:$E$100,4,FALSE)</f>
        <v>#N/A</v>
      </c>
      <c r="N227" t="e">
        <f>VLOOKUP($A227,'CCR2010'!$A$8:$E$100,4,FALSE)</f>
        <v>#N/A</v>
      </c>
      <c r="O227" t="e">
        <f>VLOOKUP($A227,'CCR2011'!$A$8:$E$100,4,FALSE)</f>
        <v>#N/A</v>
      </c>
      <c r="P227" t="e">
        <f>VLOOKUP($A227,'CCR2012'!$A$8:$E$100,4,FALSE)</f>
        <v>#N/A</v>
      </c>
      <c r="R227" t="e">
        <f>VLOOKUP($A227,'CCR2004'!$A$8:$E$100,5,FALSE)</f>
        <v>#N/A</v>
      </c>
      <c r="S227" t="e">
        <f>VLOOKUP($A227,'CCR2005'!$A$8:$E$100,5,FALSE)</f>
        <v>#N/A</v>
      </c>
      <c r="T227" t="e">
        <f>VLOOKUP($A227,'CCR2006'!$A$8:$E$100,5,FALSE)</f>
        <v>#N/A</v>
      </c>
      <c r="U227" t="e">
        <f>VLOOKUP($A227,'CCR2007'!$A$8:$E$100,5,FALSE)</f>
        <v>#N/A</v>
      </c>
      <c r="V227" t="e">
        <f>VLOOKUP($A227,'CCR2010'!$A$8:$E$100,5,FALSE)</f>
        <v>#N/A</v>
      </c>
      <c r="W227" t="e">
        <f>VLOOKUP($A227,'CCR2011'!$A$8:$E$100,5,FALSE)</f>
        <v>#N/A</v>
      </c>
      <c r="X227" t="e">
        <f>VLOOKUP($A227,'CCR2012'!$A$8:$E$100,5,FALSE)</f>
        <v>#N/A</v>
      </c>
      <c r="Z227" t="e">
        <f>VLOOKUP($A227,AssignmentMatrix!$P$3:$Y$82,2,FALSE)</f>
        <v>#N/A</v>
      </c>
      <c r="AA227" t="e">
        <f>VLOOKUP($A227,AssignmentMatrix!$P$3:$Y$82,3,FALSE)</f>
        <v>#N/A</v>
      </c>
      <c r="AB227" t="e">
        <f>VLOOKUP($A227,AssignmentMatrix!$P$3:$Y$82,4,FALSE)</f>
        <v>#N/A</v>
      </c>
      <c r="AC227" t="e">
        <f>VLOOKUP($A227,AssignmentMatrix!$P$3:$Y$82,5,FALSE)</f>
        <v>#N/A</v>
      </c>
      <c r="AD227" t="e">
        <f>VLOOKUP($A227,AssignmentMatrix!$P$3:$Y$82,6,FALSE)</f>
        <v>#N/A</v>
      </c>
      <c r="AE227" t="e">
        <f>VLOOKUP($A227,AssignmentMatrix!$P$3:$Y$82,7,FALSE)</f>
        <v>#N/A</v>
      </c>
      <c r="AF227" t="e">
        <f>VLOOKUP($A227,AssignmentMatrix!$P$3:$Y$82,8,FALSE)</f>
        <v>#N/A</v>
      </c>
      <c r="AG227" t="e">
        <f>VLOOKUP($A227,AssignmentMatrix!$P$3:$Y$82,9,FALSE)</f>
        <v>#N/A</v>
      </c>
      <c r="AH227" t="e">
        <f>VLOOKUP($A227,AssignmentMatrix!$P$3:$Y$82,10,FALSE)</f>
        <v>#N/A</v>
      </c>
      <c r="AI227" t="e">
        <f>VLOOKUP($A227,AssignmentMatrix!$P$3:$Z$82,11,FALSE)</f>
        <v>#N/A</v>
      </c>
      <c r="AJ227" t="e">
        <f>VLOOKUP($A227,AssignmentMatrix!$P$3:$AB$82,12,FALSE)</f>
        <v>#N/A</v>
      </c>
    </row>
    <row r="228" spans="1:36" x14ac:dyDescent="0.35">
      <c r="A228" t="s">
        <v>223</v>
      </c>
      <c r="B228" t="e">
        <f>VLOOKUP($A228,'CCR2004'!$A$8:$E$100,3,FALSE)</f>
        <v>#N/A</v>
      </c>
      <c r="C228" t="e">
        <f>VLOOKUP($A228,'CCR2005'!$A$8:$E$100,3,FALSE)</f>
        <v>#N/A</v>
      </c>
      <c r="D228">
        <f>VLOOKUP($A228,'CCR2006'!$A$8:$E$100,3,FALSE)</f>
        <v>0.54558248299319723</v>
      </c>
      <c r="E228" t="e">
        <f>VLOOKUP($A228,'CCR2007'!$A$8:$E$100,3,FALSE)</f>
        <v>#N/A</v>
      </c>
      <c r="F228">
        <f>VLOOKUP($A228,'CCR2010'!$A$8:$E$100,3,FALSE)</f>
        <v>0.58732993197278915</v>
      </c>
      <c r="G228" t="e">
        <f>VLOOKUP($A228,'CCR2011'!$A$8:$E$100,3,FALSE)</f>
        <v>#N/A</v>
      </c>
      <c r="H228">
        <f>VLOOKUP($A228,'CCR2012'!$A$8:$E$100,3,FALSE)</f>
        <v>0.56394557823129254</v>
      </c>
      <c r="J228" t="e">
        <f>VLOOKUP($A228,'CCR2004'!$A$8:$E$100,4,FALSE)</f>
        <v>#N/A</v>
      </c>
      <c r="K228" t="e">
        <f>VLOOKUP($A228,'CCR2005'!$A$8:$E$100,4,FALSE)</f>
        <v>#N/A</v>
      </c>
      <c r="L228">
        <f>VLOOKUP($A228,'CCR2006'!$A$8:$E$100,4,FALSE)</f>
        <v>0.48142857142857143</v>
      </c>
      <c r="M228" t="e">
        <f>VLOOKUP($A228,'CCR2007'!$A$8:$E$100,4,FALSE)</f>
        <v>#N/A</v>
      </c>
      <c r="N228">
        <f>VLOOKUP($A228,'CCR2010'!$A$8:$E$100,4,FALSE)</f>
        <v>0.52559523809523812</v>
      </c>
      <c r="O228" t="e">
        <f>VLOOKUP($A228,'CCR2011'!$A$8:$E$100,4,FALSE)</f>
        <v>#N/A</v>
      </c>
      <c r="P228">
        <f>VLOOKUP($A228,'CCR2012'!$A$8:$E$100,4,FALSE)</f>
        <v>0.50059523809523809</v>
      </c>
      <c r="R228" t="e">
        <f>VLOOKUP($A228,'CCR2004'!$A$8:$E$100,5,FALSE)</f>
        <v>#N/A</v>
      </c>
      <c r="S228" t="e">
        <f>VLOOKUP($A228,'CCR2005'!$A$8:$E$100,5,FALSE)</f>
        <v>#N/A</v>
      </c>
      <c r="T228">
        <f>VLOOKUP($A228,'CCR2006'!$A$8:$E$100,5,FALSE)</f>
        <v>0.40306122448979587</v>
      </c>
      <c r="U228" t="e">
        <f>VLOOKUP($A228,'CCR2007'!$A$8:$E$100,5,FALSE)</f>
        <v>#N/A</v>
      </c>
      <c r="V228">
        <f>VLOOKUP($A228,'CCR2010'!$A$8:$E$100,5,FALSE)</f>
        <v>0.47023809523809523</v>
      </c>
      <c r="W228" t="e">
        <f>VLOOKUP($A228,'CCR2011'!$A$8:$E$100,5,FALSE)</f>
        <v>#N/A</v>
      </c>
      <c r="X228">
        <f>VLOOKUP($A228,'CCR2012'!$A$8:$E$100,5,FALSE)</f>
        <v>0.41666666666666669</v>
      </c>
      <c r="Z228" t="str">
        <f>VLOOKUP($A228,AssignmentMatrix!$P$3:$Y$82,2,FALSE)</f>
        <v>..</v>
      </c>
      <c r="AA228" t="str">
        <f>VLOOKUP($A228,AssignmentMatrix!$P$3:$Y$82,3,FALSE)</f>
        <v>..</v>
      </c>
      <c r="AB228">
        <f>VLOOKUP($A228,AssignmentMatrix!$P$3:$Y$82,4,FALSE)</f>
        <v>2006</v>
      </c>
      <c r="AC228">
        <f>VLOOKUP($A228,AssignmentMatrix!$P$3:$Y$82,5,FALSE)</f>
        <v>2010</v>
      </c>
      <c r="AD228">
        <f>VLOOKUP($A228,AssignmentMatrix!$P$3:$Y$82,6,FALSE)</f>
        <v>2010</v>
      </c>
      <c r="AE228">
        <f>VLOOKUP($A228,AssignmentMatrix!$P$3:$Y$82,7,FALSE)</f>
        <v>2010</v>
      </c>
      <c r="AF228">
        <f>VLOOKUP($A228,AssignmentMatrix!$P$3:$Y$82,8,FALSE)</f>
        <v>2010</v>
      </c>
      <c r="AG228">
        <f>VLOOKUP($A228,AssignmentMatrix!$P$3:$Y$82,9,FALSE)</f>
        <v>2012</v>
      </c>
      <c r="AH228">
        <f>VLOOKUP($A228,AssignmentMatrix!$P$3:$Y$82,10,FALSE)</f>
        <v>2012</v>
      </c>
      <c r="AI228">
        <f>VLOOKUP($A228,AssignmentMatrix!$P$3:$Z$82,11,FALSE)</f>
        <v>2012</v>
      </c>
      <c r="AJ228">
        <f>VLOOKUP($A228,AssignmentMatrix!$P$3:$AB$82,12,FALSE)</f>
        <v>2012</v>
      </c>
    </row>
    <row r="229" spans="1:36" x14ac:dyDescent="0.35">
      <c r="A229" t="s">
        <v>224</v>
      </c>
      <c r="B229">
        <f>VLOOKUP($A229,'CCR2004'!$A$8:$E$100,3,FALSE)</f>
        <v>0.5749433106575963</v>
      </c>
      <c r="C229" t="e">
        <f>VLOOKUP($A229,'CCR2005'!$A$8:$E$100,3,FALSE)</f>
        <v>#N/A</v>
      </c>
      <c r="D229">
        <f>VLOOKUP($A229,'CCR2006'!$A$8:$E$100,3,FALSE)</f>
        <v>0.55707908163265296</v>
      </c>
      <c r="E229" t="e">
        <f>VLOOKUP($A229,'CCR2007'!$A$8:$E$100,3,FALSE)</f>
        <v>#N/A</v>
      </c>
      <c r="F229">
        <f>VLOOKUP($A229,'CCR2010'!$A$8:$E$100,3,FALSE)</f>
        <v>0.51926020408163265</v>
      </c>
      <c r="G229" t="e">
        <f>VLOOKUP($A229,'CCR2011'!$A$8:$E$100,3,FALSE)</f>
        <v>#N/A</v>
      </c>
      <c r="H229">
        <f>VLOOKUP($A229,'CCR2012'!$A$8:$E$100,3,FALSE)</f>
        <v>0.4732142857142857</v>
      </c>
      <c r="J229">
        <f>VLOOKUP($A229,'CCR2004'!$A$8:$E$100,4,FALSE)</f>
        <v>0.58248299319727892</v>
      </c>
      <c r="K229" t="e">
        <f>VLOOKUP($A229,'CCR2005'!$A$8:$E$100,4,FALSE)</f>
        <v>#N/A</v>
      </c>
      <c r="L229">
        <f>VLOOKUP($A229,'CCR2006'!$A$8:$E$100,4,FALSE)</f>
        <v>0.52333333333333332</v>
      </c>
      <c r="M229" t="e">
        <f>VLOOKUP($A229,'CCR2007'!$A$8:$E$100,4,FALSE)</f>
        <v>#N/A</v>
      </c>
      <c r="N229">
        <f>VLOOKUP($A229,'CCR2010'!$A$8:$E$100,4,FALSE)</f>
        <v>0.48511904761904762</v>
      </c>
      <c r="O229" t="e">
        <f>VLOOKUP($A229,'CCR2011'!$A$8:$E$100,4,FALSE)</f>
        <v>#N/A</v>
      </c>
      <c r="P229">
        <f>VLOOKUP($A229,'CCR2012'!$A$8:$E$100,4,FALSE)</f>
        <v>0.46607142857142858</v>
      </c>
      <c r="R229">
        <f>VLOOKUP($A229,'CCR2004'!$A$8:$E$100,5,FALSE)</f>
        <v>0.53809523809523807</v>
      </c>
      <c r="S229" t="e">
        <f>VLOOKUP($A229,'CCR2005'!$A$8:$E$100,5,FALSE)</f>
        <v>#N/A</v>
      </c>
      <c r="T229">
        <f>VLOOKUP($A229,'CCR2006'!$A$8:$E$100,5,FALSE)</f>
        <v>0.53392857142857142</v>
      </c>
      <c r="U229" t="e">
        <f>VLOOKUP($A229,'CCR2007'!$A$8:$E$100,5,FALSE)</f>
        <v>#N/A</v>
      </c>
      <c r="V229">
        <f>VLOOKUP($A229,'CCR2010'!$A$8:$E$100,5,FALSE)</f>
        <v>0.51190476190476197</v>
      </c>
      <c r="W229" t="e">
        <f>VLOOKUP($A229,'CCR2011'!$A$8:$E$100,5,FALSE)</f>
        <v>#N/A</v>
      </c>
      <c r="X229">
        <f>VLOOKUP($A229,'CCR2012'!$A$8:$E$100,5,FALSE)</f>
        <v>0.47738095238095241</v>
      </c>
      <c r="Z229">
        <f>VLOOKUP($A229,AssignmentMatrix!$P$3:$Y$82,2,FALSE)</f>
        <v>2004</v>
      </c>
      <c r="AA229">
        <f>VLOOKUP($A229,AssignmentMatrix!$P$3:$Y$82,3,FALSE)</f>
        <v>2006</v>
      </c>
      <c r="AB229">
        <f>VLOOKUP($A229,AssignmentMatrix!$P$3:$Y$82,4,FALSE)</f>
        <v>2006</v>
      </c>
      <c r="AC229">
        <f>VLOOKUP($A229,AssignmentMatrix!$P$3:$Y$82,5,FALSE)</f>
        <v>2010</v>
      </c>
      <c r="AD229">
        <f>VLOOKUP($A229,AssignmentMatrix!$P$3:$Y$82,6,FALSE)</f>
        <v>2010</v>
      </c>
      <c r="AE229">
        <f>VLOOKUP($A229,AssignmentMatrix!$P$3:$Y$82,7,FALSE)</f>
        <v>2010</v>
      </c>
      <c r="AF229">
        <f>VLOOKUP($A229,AssignmentMatrix!$P$3:$Y$82,8,FALSE)</f>
        <v>2010</v>
      </c>
      <c r="AG229">
        <f>VLOOKUP($A229,AssignmentMatrix!$P$3:$Y$82,9,FALSE)</f>
        <v>2012</v>
      </c>
      <c r="AH229">
        <f>VLOOKUP($A229,AssignmentMatrix!$P$3:$Y$82,10,FALSE)</f>
        <v>2012</v>
      </c>
      <c r="AI229">
        <f>VLOOKUP($A229,AssignmentMatrix!$P$3:$Z$82,11,FALSE)</f>
        <v>2012</v>
      </c>
      <c r="AJ229">
        <f>VLOOKUP($A229,AssignmentMatrix!$P$3:$AB$82,12,FALSE)</f>
        <v>2012</v>
      </c>
    </row>
    <row r="230" spans="1:36" x14ac:dyDescent="0.35">
      <c r="A230" t="s">
        <v>225</v>
      </c>
      <c r="B230">
        <f>VLOOKUP($A230,'CCR2004'!$A$8:$E$100,3,FALSE)</f>
        <v>0.52832766439909296</v>
      </c>
      <c r="C230" t="e">
        <f>VLOOKUP($A230,'CCR2005'!$A$8:$E$100,3,FALSE)</f>
        <v>#N/A</v>
      </c>
      <c r="D230">
        <f>VLOOKUP($A230,'CCR2006'!$A$8:$E$100,3,FALSE)</f>
        <v>0.65648809523809537</v>
      </c>
      <c r="E230" t="e">
        <f>VLOOKUP($A230,'CCR2007'!$A$8:$E$100,3,FALSE)</f>
        <v>#N/A</v>
      </c>
      <c r="F230" t="e">
        <f>VLOOKUP($A230,'CCR2010'!$A$8:$E$100,3,FALSE)</f>
        <v>#N/A</v>
      </c>
      <c r="G230" t="e">
        <f>VLOOKUP($A230,'CCR2011'!$A$8:$E$100,3,FALSE)</f>
        <v>#N/A</v>
      </c>
      <c r="H230" t="e">
        <f>VLOOKUP($A230,'CCR2012'!$A$8:$E$100,3,FALSE)</f>
        <v>#N/A</v>
      </c>
      <c r="J230">
        <f>VLOOKUP($A230,'CCR2004'!$A$8:$E$100,4,FALSE)</f>
        <v>0.47448979591836732</v>
      </c>
      <c r="K230" t="e">
        <f>VLOOKUP($A230,'CCR2005'!$A$8:$E$100,4,FALSE)</f>
        <v>#N/A</v>
      </c>
      <c r="L230">
        <f>VLOOKUP($A230,'CCR2006'!$A$8:$E$100,4,FALSE)</f>
        <v>0.52190476190476187</v>
      </c>
      <c r="M230" t="e">
        <f>VLOOKUP($A230,'CCR2007'!$A$8:$E$100,4,FALSE)</f>
        <v>#N/A</v>
      </c>
      <c r="N230" t="e">
        <f>VLOOKUP($A230,'CCR2010'!$A$8:$E$100,4,FALSE)</f>
        <v>#N/A</v>
      </c>
      <c r="O230" t="e">
        <f>VLOOKUP($A230,'CCR2011'!$A$8:$E$100,4,FALSE)</f>
        <v>#N/A</v>
      </c>
      <c r="P230" t="e">
        <f>VLOOKUP($A230,'CCR2012'!$A$8:$E$100,4,FALSE)</f>
        <v>#N/A</v>
      </c>
      <c r="R230">
        <f>VLOOKUP($A230,'CCR2004'!$A$8:$E$100,5,FALSE)</f>
        <v>0.40238095238095234</v>
      </c>
      <c r="S230" t="e">
        <f>VLOOKUP($A230,'CCR2005'!$A$8:$E$100,5,FALSE)</f>
        <v>#N/A</v>
      </c>
      <c r="T230">
        <f>VLOOKUP($A230,'CCR2006'!$A$8:$E$100,5,FALSE)</f>
        <v>0.43061224489795918</v>
      </c>
      <c r="U230" t="e">
        <f>VLOOKUP($A230,'CCR2007'!$A$8:$E$100,5,FALSE)</f>
        <v>#N/A</v>
      </c>
      <c r="V230" t="e">
        <f>VLOOKUP($A230,'CCR2010'!$A$8:$E$100,5,FALSE)</f>
        <v>#N/A</v>
      </c>
      <c r="W230" t="e">
        <f>VLOOKUP($A230,'CCR2011'!$A$8:$E$100,5,FALSE)</f>
        <v>#N/A</v>
      </c>
      <c r="X230" t="e">
        <f>VLOOKUP($A230,'CCR2012'!$A$8:$E$100,5,FALSE)</f>
        <v>#N/A</v>
      </c>
      <c r="Z230" t="str">
        <f>VLOOKUP($A230,AssignmentMatrix!$P$3:$Y$82,2,FALSE)</f>
        <v>..</v>
      </c>
      <c r="AA230" t="str">
        <f>VLOOKUP($A230,AssignmentMatrix!$P$3:$Y$82,3,FALSE)</f>
        <v>..</v>
      </c>
      <c r="AB230" t="str">
        <f>VLOOKUP($A230,AssignmentMatrix!$P$3:$Y$82,4,FALSE)</f>
        <v>..</v>
      </c>
      <c r="AC230" t="str">
        <f>VLOOKUP($A230,AssignmentMatrix!$P$3:$Y$82,5,FALSE)</f>
        <v>..</v>
      </c>
      <c r="AD230" t="str">
        <f>VLOOKUP($A230,AssignmentMatrix!$P$3:$Y$82,6,FALSE)</f>
        <v>..</v>
      </c>
      <c r="AE230" t="str">
        <f>VLOOKUP($A230,AssignmentMatrix!$P$3:$Y$82,7,FALSE)</f>
        <v>..</v>
      </c>
      <c r="AF230" t="str">
        <f>VLOOKUP($A230,AssignmentMatrix!$P$3:$Y$82,8,FALSE)</f>
        <v>..</v>
      </c>
      <c r="AG230" t="str">
        <f>VLOOKUP($A230,AssignmentMatrix!$P$3:$Y$82,9,FALSE)</f>
        <v>..</v>
      </c>
      <c r="AH230" t="str">
        <f>VLOOKUP($A230,AssignmentMatrix!$P$3:$Y$82,10,FALSE)</f>
        <v>..</v>
      </c>
      <c r="AI230" t="str">
        <f>VLOOKUP($A230,AssignmentMatrix!$P$3:$Z$82,11,FALSE)</f>
        <v>..</v>
      </c>
      <c r="AJ230" t="str">
        <f>VLOOKUP($A230,AssignmentMatrix!$P$3:$AB$82,12,FALSE)</f>
        <v>..</v>
      </c>
    </row>
    <row r="231" spans="1:36" x14ac:dyDescent="0.35">
      <c r="A231" t="s">
        <v>226</v>
      </c>
      <c r="B231" t="e">
        <f>VLOOKUP($A231,'CCR2004'!$A$8:$E$100,3,FALSE)</f>
        <v>#N/A</v>
      </c>
      <c r="C231" t="e">
        <f>VLOOKUP($A231,'CCR2005'!$A$8:$E$100,3,FALSE)</f>
        <v>#N/A</v>
      </c>
      <c r="D231" t="e">
        <f>VLOOKUP($A231,'CCR2006'!$A$8:$E$100,3,FALSE)</f>
        <v>#N/A</v>
      </c>
      <c r="E231" t="e">
        <f>VLOOKUP($A231,'CCR2007'!$A$8:$E$100,3,FALSE)</f>
        <v>#N/A</v>
      </c>
      <c r="F231" t="e">
        <f>VLOOKUP($A231,'CCR2010'!$A$8:$E$100,3,FALSE)</f>
        <v>#N/A</v>
      </c>
      <c r="G231" t="e">
        <f>VLOOKUP($A231,'CCR2011'!$A$8:$E$100,3,FALSE)</f>
        <v>#N/A</v>
      </c>
      <c r="H231" t="e">
        <f>VLOOKUP($A231,'CCR2012'!$A$8:$E$100,3,FALSE)</f>
        <v>#N/A</v>
      </c>
      <c r="J231" t="e">
        <f>VLOOKUP($A231,'CCR2004'!$A$8:$E$100,4,FALSE)</f>
        <v>#N/A</v>
      </c>
      <c r="K231" t="e">
        <f>VLOOKUP($A231,'CCR2005'!$A$8:$E$100,4,FALSE)</f>
        <v>#N/A</v>
      </c>
      <c r="L231" t="e">
        <f>VLOOKUP($A231,'CCR2006'!$A$8:$E$100,4,FALSE)</f>
        <v>#N/A</v>
      </c>
      <c r="M231" t="e">
        <f>VLOOKUP($A231,'CCR2007'!$A$8:$E$100,4,FALSE)</f>
        <v>#N/A</v>
      </c>
      <c r="N231" t="e">
        <f>VLOOKUP($A231,'CCR2010'!$A$8:$E$100,4,FALSE)</f>
        <v>#N/A</v>
      </c>
      <c r="O231" t="e">
        <f>VLOOKUP($A231,'CCR2011'!$A$8:$E$100,4,FALSE)</f>
        <v>#N/A</v>
      </c>
      <c r="P231" t="e">
        <f>VLOOKUP($A231,'CCR2012'!$A$8:$E$100,4,FALSE)</f>
        <v>#N/A</v>
      </c>
      <c r="R231" t="e">
        <f>VLOOKUP($A231,'CCR2004'!$A$8:$E$100,5,FALSE)</f>
        <v>#N/A</v>
      </c>
      <c r="S231" t="e">
        <f>VLOOKUP($A231,'CCR2005'!$A$8:$E$100,5,FALSE)</f>
        <v>#N/A</v>
      </c>
      <c r="T231" t="e">
        <f>VLOOKUP($A231,'CCR2006'!$A$8:$E$100,5,FALSE)</f>
        <v>#N/A</v>
      </c>
      <c r="U231" t="e">
        <f>VLOOKUP($A231,'CCR2007'!$A$8:$E$100,5,FALSE)</f>
        <v>#N/A</v>
      </c>
      <c r="V231" t="e">
        <f>VLOOKUP($A231,'CCR2010'!$A$8:$E$100,5,FALSE)</f>
        <v>#N/A</v>
      </c>
      <c r="W231" t="e">
        <f>VLOOKUP($A231,'CCR2011'!$A$8:$E$100,5,FALSE)</f>
        <v>#N/A</v>
      </c>
      <c r="X231" t="e">
        <f>VLOOKUP($A231,'CCR2012'!$A$8:$E$100,5,FALSE)</f>
        <v>#N/A</v>
      </c>
      <c r="Z231" t="e">
        <f>VLOOKUP($A231,AssignmentMatrix!$P$3:$Y$82,2,FALSE)</f>
        <v>#N/A</v>
      </c>
      <c r="AA231" t="e">
        <f>VLOOKUP($A231,AssignmentMatrix!$P$3:$Y$82,3,FALSE)</f>
        <v>#N/A</v>
      </c>
      <c r="AB231" t="e">
        <f>VLOOKUP($A231,AssignmentMatrix!$P$3:$Y$82,4,FALSE)</f>
        <v>#N/A</v>
      </c>
      <c r="AC231" t="e">
        <f>VLOOKUP($A231,AssignmentMatrix!$P$3:$Y$82,5,FALSE)</f>
        <v>#N/A</v>
      </c>
      <c r="AD231" t="e">
        <f>VLOOKUP($A231,AssignmentMatrix!$P$3:$Y$82,6,FALSE)</f>
        <v>#N/A</v>
      </c>
      <c r="AE231" t="e">
        <f>VLOOKUP($A231,AssignmentMatrix!$P$3:$Y$82,7,FALSE)</f>
        <v>#N/A</v>
      </c>
      <c r="AF231" t="e">
        <f>VLOOKUP($A231,AssignmentMatrix!$P$3:$Y$82,8,FALSE)</f>
        <v>#N/A</v>
      </c>
      <c r="AG231" t="e">
        <f>VLOOKUP($A231,AssignmentMatrix!$P$3:$Y$82,9,FALSE)</f>
        <v>#N/A</v>
      </c>
      <c r="AH231" t="e">
        <f>VLOOKUP($A231,AssignmentMatrix!$P$3:$Y$82,10,FALSE)</f>
        <v>#N/A</v>
      </c>
      <c r="AI231" t="e">
        <f>VLOOKUP($A231,AssignmentMatrix!$P$3:$Z$82,11,FALSE)</f>
        <v>#N/A</v>
      </c>
      <c r="AJ231" t="e">
        <f>VLOOKUP($A231,AssignmentMatrix!$P$3:$AB$82,12,FALSE)</f>
        <v>#N/A</v>
      </c>
    </row>
    <row r="232" spans="1:36" x14ac:dyDescent="0.35">
      <c r="A232" t="s">
        <v>227</v>
      </c>
      <c r="B232" t="e">
        <f>VLOOKUP($A232,'CCR2004'!$A$8:$E$100,3,FALSE)</f>
        <v>#N/A</v>
      </c>
      <c r="C232" t="e">
        <f>VLOOKUP($A232,'CCR2005'!$A$8:$E$100,3,FALSE)</f>
        <v>#N/A</v>
      </c>
      <c r="D232" t="e">
        <f>VLOOKUP($A232,'CCR2006'!$A$8:$E$100,3,FALSE)</f>
        <v>#N/A</v>
      </c>
      <c r="E232" t="e">
        <f>VLOOKUP($A232,'CCR2007'!$A$8:$E$100,3,FALSE)</f>
        <v>#N/A</v>
      </c>
      <c r="F232" t="e">
        <f>VLOOKUP($A232,'CCR2010'!$A$8:$E$100,3,FALSE)</f>
        <v>#N/A</v>
      </c>
      <c r="G232" t="e">
        <f>VLOOKUP($A232,'CCR2011'!$A$8:$E$100,3,FALSE)</f>
        <v>#N/A</v>
      </c>
      <c r="H232" t="e">
        <f>VLOOKUP($A232,'CCR2012'!$A$8:$E$100,3,FALSE)</f>
        <v>#N/A</v>
      </c>
      <c r="J232" t="e">
        <f>VLOOKUP($A232,'CCR2004'!$A$8:$E$100,4,FALSE)</f>
        <v>#N/A</v>
      </c>
      <c r="K232" t="e">
        <f>VLOOKUP($A232,'CCR2005'!$A$8:$E$100,4,FALSE)</f>
        <v>#N/A</v>
      </c>
      <c r="L232" t="e">
        <f>VLOOKUP($A232,'CCR2006'!$A$8:$E$100,4,FALSE)</f>
        <v>#N/A</v>
      </c>
      <c r="M232" t="e">
        <f>VLOOKUP($A232,'CCR2007'!$A$8:$E$100,4,FALSE)</f>
        <v>#N/A</v>
      </c>
      <c r="N232" t="e">
        <f>VLOOKUP($A232,'CCR2010'!$A$8:$E$100,4,FALSE)</f>
        <v>#N/A</v>
      </c>
      <c r="O232" t="e">
        <f>VLOOKUP($A232,'CCR2011'!$A$8:$E$100,4,FALSE)</f>
        <v>#N/A</v>
      </c>
      <c r="P232" t="e">
        <f>VLOOKUP($A232,'CCR2012'!$A$8:$E$100,4,FALSE)</f>
        <v>#N/A</v>
      </c>
      <c r="R232" t="e">
        <f>VLOOKUP($A232,'CCR2004'!$A$8:$E$100,5,FALSE)</f>
        <v>#N/A</v>
      </c>
      <c r="S232" t="e">
        <f>VLOOKUP($A232,'CCR2005'!$A$8:$E$100,5,FALSE)</f>
        <v>#N/A</v>
      </c>
      <c r="T232" t="e">
        <f>VLOOKUP($A232,'CCR2006'!$A$8:$E$100,5,FALSE)</f>
        <v>#N/A</v>
      </c>
      <c r="U232" t="e">
        <f>VLOOKUP($A232,'CCR2007'!$A$8:$E$100,5,FALSE)</f>
        <v>#N/A</v>
      </c>
      <c r="V232" t="e">
        <f>VLOOKUP($A232,'CCR2010'!$A$8:$E$100,5,FALSE)</f>
        <v>#N/A</v>
      </c>
      <c r="W232" t="e">
        <f>VLOOKUP($A232,'CCR2011'!$A$8:$E$100,5,FALSE)</f>
        <v>#N/A</v>
      </c>
      <c r="X232" t="e">
        <f>VLOOKUP($A232,'CCR2012'!$A$8:$E$100,5,FALSE)</f>
        <v>#N/A</v>
      </c>
      <c r="Z232" t="e">
        <f>VLOOKUP($A232,AssignmentMatrix!$P$3:$Y$82,2,FALSE)</f>
        <v>#N/A</v>
      </c>
      <c r="AA232" t="e">
        <f>VLOOKUP($A232,AssignmentMatrix!$P$3:$Y$82,3,FALSE)</f>
        <v>#N/A</v>
      </c>
      <c r="AB232" t="e">
        <f>VLOOKUP($A232,AssignmentMatrix!$P$3:$Y$82,4,FALSE)</f>
        <v>#N/A</v>
      </c>
      <c r="AC232" t="e">
        <f>VLOOKUP($A232,AssignmentMatrix!$P$3:$Y$82,5,FALSE)</f>
        <v>#N/A</v>
      </c>
      <c r="AD232" t="e">
        <f>VLOOKUP($A232,AssignmentMatrix!$P$3:$Y$82,6,FALSE)</f>
        <v>#N/A</v>
      </c>
      <c r="AE232" t="e">
        <f>VLOOKUP($A232,AssignmentMatrix!$P$3:$Y$82,7,FALSE)</f>
        <v>#N/A</v>
      </c>
      <c r="AF232" t="e">
        <f>VLOOKUP($A232,AssignmentMatrix!$P$3:$Y$82,8,FALSE)</f>
        <v>#N/A</v>
      </c>
      <c r="AG232" t="e">
        <f>VLOOKUP($A232,AssignmentMatrix!$P$3:$Y$82,9,FALSE)</f>
        <v>#N/A</v>
      </c>
      <c r="AH232" t="e">
        <f>VLOOKUP($A232,AssignmentMatrix!$P$3:$Y$82,10,FALSE)</f>
        <v>#N/A</v>
      </c>
      <c r="AI232" t="e">
        <f>VLOOKUP($A232,AssignmentMatrix!$P$3:$Z$82,11,FALSE)</f>
        <v>#N/A</v>
      </c>
      <c r="AJ232" t="e">
        <f>VLOOKUP($A232,AssignmentMatrix!$P$3:$AB$82,12,FALSE)</f>
        <v>#N/A</v>
      </c>
    </row>
    <row r="233" spans="1:36" x14ac:dyDescent="0.35">
      <c r="A233" t="s">
        <v>228</v>
      </c>
      <c r="B233">
        <f>VLOOKUP($A233,'CCR2004'!$A$8:$E$100,3,FALSE)</f>
        <v>0.2697137188208617</v>
      </c>
      <c r="C233" t="e">
        <f>VLOOKUP($A233,'CCR2005'!$A$8:$E$100,3,FALSE)</f>
        <v>#N/A</v>
      </c>
      <c r="D233" t="e">
        <f>VLOOKUP($A233,'CCR2006'!$A$8:$E$100,3,FALSE)</f>
        <v>#N/A</v>
      </c>
      <c r="E233" t="e">
        <f>VLOOKUP($A233,'CCR2007'!$A$8:$E$100,3,FALSE)</f>
        <v>#N/A</v>
      </c>
      <c r="F233" t="e">
        <f>VLOOKUP($A233,'CCR2010'!$A$8:$E$100,3,FALSE)</f>
        <v>#N/A</v>
      </c>
      <c r="G233" t="e">
        <f>VLOOKUP($A233,'CCR2011'!$A$8:$E$100,3,FALSE)</f>
        <v>#N/A</v>
      </c>
      <c r="H233" t="e">
        <f>VLOOKUP($A233,'CCR2012'!$A$8:$E$100,3,FALSE)</f>
        <v>#N/A</v>
      </c>
      <c r="J233">
        <f>VLOOKUP($A233,'CCR2004'!$A$8:$E$100,4,FALSE)</f>
        <v>0.27636054421768708</v>
      </c>
      <c r="K233" t="e">
        <f>VLOOKUP($A233,'CCR2005'!$A$8:$E$100,4,FALSE)</f>
        <v>#N/A</v>
      </c>
      <c r="L233" t="e">
        <f>VLOOKUP($A233,'CCR2006'!$A$8:$E$100,4,FALSE)</f>
        <v>#N/A</v>
      </c>
      <c r="M233" t="e">
        <f>VLOOKUP($A233,'CCR2007'!$A$8:$E$100,4,FALSE)</f>
        <v>#N/A</v>
      </c>
      <c r="N233" t="e">
        <f>VLOOKUP($A233,'CCR2010'!$A$8:$E$100,4,FALSE)</f>
        <v>#N/A</v>
      </c>
      <c r="O233" t="e">
        <f>VLOOKUP($A233,'CCR2011'!$A$8:$E$100,4,FALSE)</f>
        <v>#N/A</v>
      </c>
      <c r="P233" t="e">
        <f>VLOOKUP($A233,'CCR2012'!$A$8:$E$100,4,FALSE)</f>
        <v>#N/A</v>
      </c>
      <c r="R233">
        <f>VLOOKUP($A233,'CCR2004'!$A$8:$E$100,5,FALSE)</f>
        <v>0.18690476190476188</v>
      </c>
      <c r="S233" t="e">
        <f>VLOOKUP($A233,'CCR2005'!$A$8:$E$100,5,FALSE)</f>
        <v>#N/A</v>
      </c>
      <c r="T233" t="e">
        <f>VLOOKUP($A233,'CCR2006'!$A$8:$E$100,5,FALSE)</f>
        <v>#N/A</v>
      </c>
      <c r="U233" t="e">
        <f>VLOOKUP($A233,'CCR2007'!$A$8:$E$100,5,FALSE)</f>
        <v>#N/A</v>
      </c>
      <c r="V233" t="e">
        <f>VLOOKUP($A233,'CCR2010'!$A$8:$E$100,5,FALSE)</f>
        <v>#N/A</v>
      </c>
      <c r="W233" t="e">
        <f>VLOOKUP($A233,'CCR2011'!$A$8:$E$100,5,FALSE)</f>
        <v>#N/A</v>
      </c>
      <c r="X233" t="e">
        <f>VLOOKUP($A233,'CCR2012'!$A$8:$E$100,5,FALSE)</f>
        <v>#N/A</v>
      </c>
      <c r="Z233" t="str">
        <f>VLOOKUP($A233,AssignmentMatrix!$P$3:$Y$82,2,FALSE)</f>
        <v>..</v>
      </c>
      <c r="AA233" t="str">
        <f>VLOOKUP($A233,AssignmentMatrix!$P$3:$Y$82,3,FALSE)</f>
        <v>..</v>
      </c>
      <c r="AB233" t="str">
        <f>VLOOKUP($A233,AssignmentMatrix!$P$3:$Y$82,4,FALSE)</f>
        <v>..</v>
      </c>
      <c r="AC233" t="str">
        <f>VLOOKUP($A233,AssignmentMatrix!$P$3:$Y$82,5,FALSE)</f>
        <v>..</v>
      </c>
      <c r="AD233" t="str">
        <f>VLOOKUP($A233,AssignmentMatrix!$P$3:$Y$82,6,FALSE)</f>
        <v>..</v>
      </c>
      <c r="AE233" t="str">
        <f>VLOOKUP($A233,AssignmentMatrix!$P$3:$Y$82,7,FALSE)</f>
        <v>..</v>
      </c>
      <c r="AF233" t="str">
        <f>VLOOKUP($A233,AssignmentMatrix!$P$3:$Y$82,8,FALSE)</f>
        <v>..</v>
      </c>
      <c r="AG233" t="str">
        <f>VLOOKUP($A233,AssignmentMatrix!$P$3:$Y$82,9,FALSE)</f>
        <v>..</v>
      </c>
      <c r="AH233" t="str">
        <f>VLOOKUP($A233,AssignmentMatrix!$P$3:$Y$82,10,FALSE)</f>
        <v>..</v>
      </c>
      <c r="AI233" t="str">
        <f>VLOOKUP($A233,AssignmentMatrix!$P$3:$Z$82,11,FALSE)</f>
        <v>..</v>
      </c>
      <c r="AJ233" t="str">
        <f>VLOOKUP($A233,AssignmentMatrix!$P$3:$AB$82,12,FALSE)</f>
        <v>..</v>
      </c>
    </row>
    <row r="234" spans="1:36" x14ac:dyDescent="0.35">
      <c r="A234" t="s">
        <v>229</v>
      </c>
      <c r="B234" t="e">
        <f>VLOOKUP($A234,'CCR2004'!$A$8:$E$100,3,FALSE)</f>
        <v>#N/A</v>
      </c>
      <c r="C234" t="e">
        <f>VLOOKUP($A234,'CCR2005'!$A$8:$E$100,3,FALSE)</f>
        <v>#N/A</v>
      </c>
      <c r="D234" t="e">
        <f>VLOOKUP($A234,'CCR2006'!$A$8:$E$100,3,FALSE)</f>
        <v>#N/A</v>
      </c>
      <c r="E234" t="e">
        <f>VLOOKUP($A234,'CCR2007'!$A$8:$E$100,3,FALSE)</f>
        <v>#N/A</v>
      </c>
      <c r="F234" t="e">
        <f>VLOOKUP($A234,'CCR2010'!$A$8:$E$100,3,FALSE)</f>
        <v>#N/A</v>
      </c>
      <c r="G234" t="e">
        <f>VLOOKUP($A234,'CCR2011'!$A$8:$E$100,3,FALSE)</f>
        <v>#N/A</v>
      </c>
      <c r="H234" t="e">
        <f>VLOOKUP($A234,'CCR2012'!$A$8:$E$100,3,FALSE)</f>
        <v>#N/A</v>
      </c>
      <c r="J234" t="e">
        <f>VLOOKUP($A234,'CCR2004'!$A$8:$E$100,4,FALSE)</f>
        <v>#N/A</v>
      </c>
      <c r="K234" t="e">
        <f>VLOOKUP($A234,'CCR2005'!$A$8:$E$100,4,FALSE)</f>
        <v>#N/A</v>
      </c>
      <c r="L234" t="e">
        <f>VLOOKUP($A234,'CCR2006'!$A$8:$E$100,4,FALSE)</f>
        <v>#N/A</v>
      </c>
      <c r="M234" t="e">
        <f>VLOOKUP($A234,'CCR2007'!$A$8:$E$100,4,FALSE)</f>
        <v>#N/A</v>
      </c>
      <c r="N234" t="e">
        <f>VLOOKUP($A234,'CCR2010'!$A$8:$E$100,4,FALSE)</f>
        <v>#N/A</v>
      </c>
      <c r="O234" t="e">
        <f>VLOOKUP($A234,'CCR2011'!$A$8:$E$100,4,FALSE)</f>
        <v>#N/A</v>
      </c>
      <c r="P234" t="e">
        <f>VLOOKUP($A234,'CCR2012'!$A$8:$E$100,4,FALSE)</f>
        <v>#N/A</v>
      </c>
      <c r="R234" t="e">
        <f>VLOOKUP($A234,'CCR2004'!$A$8:$E$100,5,FALSE)</f>
        <v>#N/A</v>
      </c>
      <c r="S234" t="e">
        <f>VLOOKUP($A234,'CCR2005'!$A$8:$E$100,5,FALSE)</f>
        <v>#N/A</v>
      </c>
      <c r="T234" t="e">
        <f>VLOOKUP($A234,'CCR2006'!$A$8:$E$100,5,FALSE)</f>
        <v>#N/A</v>
      </c>
      <c r="U234" t="e">
        <f>VLOOKUP($A234,'CCR2007'!$A$8:$E$100,5,FALSE)</f>
        <v>#N/A</v>
      </c>
      <c r="V234" t="e">
        <f>VLOOKUP($A234,'CCR2010'!$A$8:$E$100,5,FALSE)</f>
        <v>#N/A</v>
      </c>
      <c r="W234" t="e">
        <f>VLOOKUP($A234,'CCR2011'!$A$8:$E$100,5,FALSE)</f>
        <v>#N/A</v>
      </c>
      <c r="X234" t="e">
        <f>VLOOKUP($A234,'CCR2012'!$A$8:$E$100,5,FALSE)</f>
        <v>#N/A</v>
      </c>
      <c r="Z234" t="e">
        <f>VLOOKUP($A234,AssignmentMatrix!$P$3:$Y$82,2,FALSE)</f>
        <v>#N/A</v>
      </c>
      <c r="AA234" t="e">
        <f>VLOOKUP($A234,AssignmentMatrix!$P$3:$Y$82,3,FALSE)</f>
        <v>#N/A</v>
      </c>
      <c r="AB234" t="e">
        <f>VLOOKUP($A234,AssignmentMatrix!$P$3:$Y$82,4,FALSE)</f>
        <v>#N/A</v>
      </c>
      <c r="AC234" t="e">
        <f>VLOOKUP($A234,AssignmentMatrix!$P$3:$Y$82,5,FALSE)</f>
        <v>#N/A</v>
      </c>
      <c r="AD234" t="e">
        <f>VLOOKUP($A234,AssignmentMatrix!$P$3:$Y$82,6,FALSE)</f>
        <v>#N/A</v>
      </c>
      <c r="AE234" t="e">
        <f>VLOOKUP($A234,AssignmentMatrix!$P$3:$Y$82,7,FALSE)</f>
        <v>#N/A</v>
      </c>
      <c r="AF234" t="e">
        <f>VLOOKUP($A234,AssignmentMatrix!$P$3:$Y$82,8,FALSE)</f>
        <v>#N/A</v>
      </c>
      <c r="AG234" t="e">
        <f>VLOOKUP($A234,AssignmentMatrix!$P$3:$Y$82,9,FALSE)</f>
        <v>#N/A</v>
      </c>
      <c r="AH234" t="e">
        <f>VLOOKUP($A234,AssignmentMatrix!$P$3:$Y$82,10,FALSE)</f>
        <v>#N/A</v>
      </c>
      <c r="AI234" t="e">
        <f>VLOOKUP($A234,AssignmentMatrix!$P$3:$Z$82,11,FALSE)</f>
        <v>#N/A</v>
      </c>
      <c r="AJ234" t="e">
        <f>VLOOKUP($A234,AssignmentMatrix!$P$3:$AB$82,12,FALSE)</f>
        <v>#N/A</v>
      </c>
    </row>
    <row r="235" spans="1:36" x14ac:dyDescent="0.35">
      <c r="A235" t="s">
        <v>230</v>
      </c>
      <c r="B235">
        <f>VLOOKUP($A235,'CCR2004'!$A$8:$E$100,3,FALSE)</f>
        <v>0.55821995464852603</v>
      </c>
      <c r="C235" t="e">
        <f>VLOOKUP($A235,'CCR2005'!$A$8:$E$100,3,FALSE)</f>
        <v>#N/A</v>
      </c>
      <c r="D235">
        <f>VLOOKUP($A235,'CCR2006'!$A$8:$E$100,3,FALSE)</f>
        <v>0.50482993197278914</v>
      </c>
      <c r="E235" t="e">
        <f>VLOOKUP($A235,'CCR2007'!$A$8:$E$100,3,FALSE)</f>
        <v>#N/A</v>
      </c>
      <c r="F235" t="e">
        <f>VLOOKUP($A235,'CCR2010'!$A$8:$E$100,3,FALSE)</f>
        <v>#N/A</v>
      </c>
      <c r="G235">
        <f>VLOOKUP($A235,'CCR2011'!$A$8:$E$100,3,FALSE)</f>
        <v>0.42208296428571423</v>
      </c>
      <c r="H235" t="e">
        <f>VLOOKUP($A235,'CCR2012'!$A$8:$E$100,3,FALSE)</f>
        <v>#N/A</v>
      </c>
      <c r="J235">
        <f>VLOOKUP($A235,'CCR2004'!$A$8:$E$100,4,FALSE)</f>
        <v>0.45918367346938777</v>
      </c>
      <c r="K235" t="e">
        <f>VLOOKUP($A235,'CCR2005'!$A$8:$E$100,4,FALSE)</f>
        <v>#N/A</v>
      </c>
      <c r="L235">
        <f>VLOOKUP($A235,'CCR2006'!$A$8:$E$100,4,FALSE)</f>
        <v>0.42619047619047618</v>
      </c>
      <c r="M235" t="e">
        <f>VLOOKUP($A235,'CCR2007'!$A$8:$E$100,4,FALSE)</f>
        <v>#N/A</v>
      </c>
      <c r="N235" t="e">
        <f>VLOOKUP($A235,'CCR2010'!$A$8:$E$100,4,FALSE)</f>
        <v>#N/A</v>
      </c>
      <c r="O235">
        <f>VLOOKUP($A235,'CCR2011'!$A$8:$E$100,4,FALSE)</f>
        <v>0.27202357142857142</v>
      </c>
      <c r="P235" t="e">
        <f>VLOOKUP($A235,'CCR2012'!$A$8:$E$100,4,FALSE)</f>
        <v>#N/A</v>
      </c>
      <c r="R235">
        <f>VLOOKUP($A235,'CCR2004'!$A$8:$E$100,5,FALSE)</f>
        <v>0.41250000000000003</v>
      </c>
      <c r="S235" t="e">
        <f>VLOOKUP($A235,'CCR2005'!$A$8:$E$100,5,FALSE)</f>
        <v>#N/A</v>
      </c>
      <c r="T235">
        <f>VLOOKUP($A235,'CCR2006'!$A$8:$E$100,5,FALSE)</f>
        <v>0.30357142857142855</v>
      </c>
      <c r="U235" t="e">
        <f>VLOOKUP($A235,'CCR2007'!$A$8:$E$100,5,FALSE)</f>
        <v>#N/A</v>
      </c>
      <c r="V235" t="e">
        <f>VLOOKUP($A235,'CCR2010'!$A$8:$E$100,5,FALSE)</f>
        <v>#N/A</v>
      </c>
      <c r="W235">
        <f>VLOOKUP($A235,'CCR2011'!$A$8:$E$100,5,FALSE)</f>
        <v>0.25357107142857144</v>
      </c>
      <c r="X235" t="e">
        <f>VLOOKUP($A235,'CCR2012'!$A$8:$E$100,5,FALSE)</f>
        <v>#N/A</v>
      </c>
      <c r="Z235">
        <f>VLOOKUP($A235,AssignmentMatrix!$P$3:$Y$82,2,FALSE)</f>
        <v>2004</v>
      </c>
      <c r="AA235">
        <f>VLOOKUP($A235,AssignmentMatrix!$P$3:$Y$82,3,FALSE)</f>
        <v>2006</v>
      </c>
      <c r="AB235">
        <f>VLOOKUP($A235,AssignmentMatrix!$P$3:$Y$82,4,FALSE)</f>
        <v>2006</v>
      </c>
      <c r="AC235">
        <f>VLOOKUP($A235,AssignmentMatrix!$P$3:$Y$82,5,FALSE)</f>
        <v>2011</v>
      </c>
      <c r="AD235">
        <f>VLOOKUP($A235,AssignmentMatrix!$P$3:$Y$82,6,FALSE)</f>
        <v>2011</v>
      </c>
      <c r="AE235">
        <f>VLOOKUP($A235,AssignmentMatrix!$P$3:$Y$82,7,FALSE)</f>
        <v>2011</v>
      </c>
      <c r="AF235">
        <f>VLOOKUP($A235,AssignmentMatrix!$P$3:$Y$82,8,FALSE)</f>
        <v>2011</v>
      </c>
      <c r="AG235">
        <f>VLOOKUP($A235,AssignmentMatrix!$P$3:$Y$82,9,FALSE)</f>
        <v>2011</v>
      </c>
      <c r="AH235">
        <f>VLOOKUP($A235,AssignmentMatrix!$P$3:$Y$82,10,FALSE)</f>
        <v>2011</v>
      </c>
      <c r="AI235">
        <f>VLOOKUP($A235,AssignmentMatrix!$P$3:$Z$82,11,FALSE)</f>
        <v>2011</v>
      </c>
      <c r="AJ235">
        <f>VLOOKUP($A235,AssignmentMatrix!$P$3:$AB$82,12,FALSE)</f>
        <v>2011</v>
      </c>
    </row>
    <row r="236" spans="1:36" x14ac:dyDescent="0.35">
      <c r="A236" t="s">
        <v>231</v>
      </c>
      <c r="B236" t="e">
        <f>VLOOKUP($A236,'CCR2004'!$A$8:$E$100,3,FALSE)</f>
        <v>#N/A</v>
      </c>
      <c r="C236" t="e">
        <f>VLOOKUP($A236,'CCR2005'!$A$8:$E$100,3,FALSE)</f>
        <v>#N/A</v>
      </c>
      <c r="D236" t="e">
        <f>VLOOKUP($A236,'CCR2006'!$A$8:$E$100,3,FALSE)</f>
        <v>#N/A</v>
      </c>
      <c r="E236" t="e">
        <f>VLOOKUP($A236,'CCR2007'!$A$8:$E$100,3,FALSE)</f>
        <v>#N/A</v>
      </c>
      <c r="F236" t="e">
        <f>VLOOKUP($A236,'CCR2010'!$A$8:$E$100,3,FALSE)</f>
        <v>#N/A</v>
      </c>
      <c r="G236" t="e">
        <f>VLOOKUP($A236,'CCR2011'!$A$8:$E$100,3,FALSE)</f>
        <v>#N/A</v>
      </c>
      <c r="H236" t="e">
        <f>VLOOKUP($A236,'CCR2012'!$A$8:$E$100,3,FALSE)</f>
        <v>#N/A</v>
      </c>
      <c r="J236" t="e">
        <f>VLOOKUP($A236,'CCR2004'!$A$8:$E$100,4,FALSE)</f>
        <v>#N/A</v>
      </c>
      <c r="K236" t="e">
        <f>VLOOKUP($A236,'CCR2005'!$A$8:$E$100,4,FALSE)</f>
        <v>#N/A</v>
      </c>
      <c r="L236" t="e">
        <f>VLOOKUP($A236,'CCR2006'!$A$8:$E$100,4,FALSE)</f>
        <v>#N/A</v>
      </c>
      <c r="M236" t="e">
        <f>VLOOKUP($A236,'CCR2007'!$A$8:$E$100,4,FALSE)</f>
        <v>#N/A</v>
      </c>
      <c r="N236" t="e">
        <f>VLOOKUP($A236,'CCR2010'!$A$8:$E$100,4,FALSE)</f>
        <v>#N/A</v>
      </c>
      <c r="O236" t="e">
        <f>VLOOKUP($A236,'CCR2011'!$A$8:$E$100,4,FALSE)</f>
        <v>#N/A</v>
      </c>
      <c r="P236" t="e">
        <f>VLOOKUP($A236,'CCR2012'!$A$8:$E$100,4,FALSE)</f>
        <v>#N/A</v>
      </c>
      <c r="R236" t="e">
        <f>VLOOKUP($A236,'CCR2004'!$A$8:$E$100,5,FALSE)</f>
        <v>#N/A</v>
      </c>
      <c r="S236" t="e">
        <f>VLOOKUP($A236,'CCR2005'!$A$8:$E$100,5,FALSE)</f>
        <v>#N/A</v>
      </c>
      <c r="T236" t="e">
        <f>VLOOKUP($A236,'CCR2006'!$A$8:$E$100,5,FALSE)</f>
        <v>#N/A</v>
      </c>
      <c r="U236" t="e">
        <f>VLOOKUP($A236,'CCR2007'!$A$8:$E$100,5,FALSE)</f>
        <v>#N/A</v>
      </c>
      <c r="V236" t="e">
        <f>VLOOKUP($A236,'CCR2010'!$A$8:$E$100,5,FALSE)</f>
        <v>#N/A</v>
      </c>
      <c r="W236" t="e">
        <f>VLOOKUP($A236,'CCR2011'!$A$8:$E$100,5,FALSE)</f>
        <v>#N/A</v>
      </c>
      <c r="X236" t="e">
        <f>VLOOKUP($A236,'CCR2012'!$A$8:$E$100,5,FALSE)</f>
        <v>#N/A</v>
      </c>
      <c r="Z236" t="e">
        <f>VLOOKUP($A236,AssignmentMatrix!$P$3:$Y$82,2,FALSE)</f>
        <v>#N/A</v>
      </c>
      <c r="AA236" t="e">
        <f>VLOOKUP($A236,AssignmentMatrix!$P$3:$Y$82,3,FALSE)</f>
        <v>#N/A</v>
      </c>
      <c r="AB236" t="e">
        <f>VLOOKUP($A236,AssignmentMatrix!$P$3:$Y$82,4,FALSE)</f>
        <v>#N/A</v>
      </c>
      <c r="AC236" t="e">
        <f>VLOOKUP($A236,AssignmentMatrix!$P$3:$Y$82,5,FALSE)</f>
        <v>#N/A</v>
      </c>
      <c r="AD236" t="e">
        <f>VLOOKUP($A236,AssignmentMatrix!$P$3:$Y$82,6,FALSE)</f>
        <v>#N/A</v>
      </c>
      <c r="AE236" t="e">
        <f>VLOOKUP($A236,AssignmentMatrix!$P$3:$Y$82,7,FALSE)</f>
        <v>#N/A</v>
      </c>
      <c r="AF236" t="e">
        <f>VLOOKUP($A236,AssignmentMatrix!$P$3:$Y$82,8,FALSE)</f>
        <v>#N/A</v>
      </c>
      <c r="AG236" t="e">
        <f>VLOOKUP($A236,AssignmentMatrix!$P$3:$Y$82,9,FALSE)</f>
        <v>#N/A</v>
      </c>
      <c r="AH236" t="e">
        <f>VLOOKUP($A236,AssignmentMatrix!$P$3:$Y$82,10,FALSE)</f>
        <v>#N/A</v>
      </c>
      <c r="AI236" t="e">
        <f>VLOOKUP($A236,AssignmentMatrix!$P$3:$Z$82,11,FALSE)</f>
        <v>#N/A</v>
      </c>
      <c r="AJ236" t="e">
        <f>VLOOKUP($A236,AssignmentMatrix!$P$3:$AB$82,12,FALSE)</f>
        <v>#N/A</v>
      </c>
    </row>
    <row r="237" spans="1:36" x14ac:dyDescent="0.35">
      <c r="A237" t="s">
        <v>232</v>
      </c>
      <c r="B237" t="e">
        <f>VLOOKUP($A237,'CCR2004'!$A$8:$E$100,3,FALSE)</f>
        <v>#N/A</v>
      </c>
      <c r="C237" t="e">
        <f>VLOOKUP($A237,'CCR2005'!$A$8:$E$100,3,FALSE)</f>
        <v>#N/A</v>
      </c>
      <c r="D237" t="e">
        <f>VLOOKUP($A237,'CCR2006'!$A$8:$E$100,3,FALSE)</f>
        <v>#N/A</v>
      </c>
      <c r="E237" t="e">
        <f>VLOOKUP($A237,'CCR2007'!$A$8:$E$100,3,FALSE)</f>
        <v>#N/A</v>
      </c>
      <c r="F237" t="e">
        <f>VLOOKUP($A237,'CCR2010'!$A$8:$E$100,3,FALSE)</f>
        <v>#N/A</v>
      </c>
      <c r="G237" t="e">
        <f>VLOOKUP($A237,'CCR2011'!$A$8:$E$100,3,FALSE)</f>
        <v>#N/A</v>
      </c>
      <c r="H237" t="e">
        <f>VLOOKUP($A237,'CCR2012'!$A$8:$E$100,3,FALSE)</f>
        <v>#N/A</v>
      </c>
      <c r="J237" t="e">
        <f>VLOOKUP($A237,'CCR2004'!$A$8:$E$100,4,FALSE)</f>
        <v>#N/A</v>
      </c>
      <c r="K237" t="e">
        <f>VLOOKUP($A237,'CCR2005'!$A$8:$E$100,4,FALSE)</f>
        <v>#N/A</v>
      </c>
      <c r="L237" t="e">
        <f>VLOOKUP($A237,'CCR2006'!$A$8:$E$100,4,FALSE)</f>
        <v>#N/A</v>
      </c>
      <c r="M237" t="e">
        <f>VLOOKUP($A237,'CCR2007'!$A$8:$E$100,4,FALSE)</f>
        <v>#N/A</v>
      </c>
      <c r="N237" t="e">
        <f>VLOOKUP($A237,'CCR2010'!$A$8:$E$100,4,FALSE)</f>
        <v>#N/A</v>
      </c>
      <c r="O237" t="e">
        <f>VLOOKUP($A237,'CCR2011'!$A$8:$E$100,4,FALSE)</f>
        <v>#N/A</v>
      </c>
      <c r="P237" t="e">
        <f>VLOOKUP($A237,'CCR2012'!$A$8:$E$100,4,FALSE)</f>
        <v>#N/A</v>
      </c>
      <c r="R237" t="e">
        <f>VLOOKUP($A237,'CCR2004'!$A$8:$E$100,5,FALSE)</f>
        <v>#N/A</v>
      </c>
      <c r="S237" t="e">
        <f>VLOOKUP($A237,'CCR2005'!$A$8:$E$100,5,FALSE)</f>
        <v>#N/A</v>
      </c>
      <c r="T237" t="e">
        <f>VLOOKUP($A237,'CCR2006'!$A$8:$E$100,5,FALSE)</f>
        <v>#N/A</v>
      </c>
      <c r="U237" t="e">
        <f>VLOOKUP($A237,'CCR2007'!$A$8:$E$100,5,FALSE)</f>
        <v>#N/A</v>
      </c>
      <c r="V237" t="e">
        <f>VLOOKUP($A237,'CCR2010'!$A$8:$E$100,5,FALSE)</f>
        <v>#N/A</v>
      </c>
      <c r="W237" t="e">
        <f>VLOOKUP($A237,'CCR2011'!$A$8:$E$100,5,FALSE)</f>
        <v>#N/A</v>
      </c>
      <c r="X237" t="e">
        <f>VLOOKUP($A237,'CCR2012'!$A$8:$E$100,5,FALSE)</f>
        <v>#N/A</v>
      </c>
      <c r="Z237" t="e">
        <f>VLOOKUP($A237,AssignmentMatrix!$P$3:$Y$82,2,FALSE)</f>
        <v>#N/A</v>
      </c>
      <c r="AA237" t="e">
        <f>VLOOKUP($A237,AssignmentMatrix!$P$3:$Y$82,3,FALSE)</f>
        <v>#N/A</v>
      </c>
      <c r="AB237" t="e">
        <f>VLOOKUP($A237,AssignmentMatrix!$P$3:$Y$82,4,FALSE)</f>
        <v>#N/A</v>
      </c>
      <c r="AC237" t="e">
        <f>VLOOKUP($A237,AssignmentMatrix!$P$3:$Y$82,5,FALSE)</f>
        <v>#N/A</v>
      </c>
      <c r="AD237" t="e">
        <f>VLOOKUP($A237,AssignmentMatrix!$P$3:$Y$82,6,FALSE)</f>
        <v>#N/A</v>
      </c>
      <c r="AE237" t="e">
        <f>VLOOKUP($A237,AssignmentMatrix!$P$3:$Y$82,7,FALSE)</f>
        <v>#N/A</v>
      </c>
      <c r="AF237" t="e">
        <f>VLOOKUP($A237,AssignmentMatrix!$P$3:$Y$82,8,FALSE)</f>
        <v>#N/A</v>
      </c>
      <c r="AG237" t="e">
        <f>VLOOKUP($A237,AssignmentMatrix!$P$3:$Y$82,9,FALSE)</f>
        <v>#N/A</v>
      </c>
      <c r="AH237" t="e">
        <f>VLOOKUP($A237,AssignmentMatrix!$P$3:$Y$82,10,FALSE)</f>
        <v>#N/A</v>
      </c>
      <c r="AI237" t="e">
        <f>VLOOKUP($A237,AssignmentMatrix!$P$3:$Z$82,11,FALSE)</f>
        <v>#N/A</v>
      </c>
      <c r="AJ237" t="e">
        <f>VLOOKUP($A237,AssignmentMatrix!$P$3:$AB$82,12,FALSE)</f>
        <v>#N/A</v>
      </c>
    </row>
    <row r="238" spans="1:36" x14ac:dyDescent="0.35">
      <c r="A238" t="s">
        <v>233</v>
      </c>
      <c r="B238">
        <f>VLOOKUP($A238,'CCR2004'!$A$8:$E$100,3,FALSE)</f>
        <v>0.29096938775510206</v>
      </c>
      <c r="C238" t="e">
        <f>VLOOKUP($A238,'CCR2005'!$A$8:$E$100,3,FALSE)</f>
        <v>#N/A</v>
      </c>
      <c r="D238">
        <f>VLOOKUP($A238,'CCR2006'!$A$8:$E$100,3,FALSE)</f>
        <v>0.33018707482993198</v>
      </c>
      <c r="E238" t="e">
        <f>VLOOKUP($A238,'CCR2007'!$A$8:$E$100,3,FALSE)</f>
        <v>#N/A</v>
      </c>
      <c r="F238">
        <f>VLOOKUP($A238,'CCR2010'!$A$8:$E$100,3,FALSE)</f>
        <v>0.32767857142857143</v>
      </c>
      <c r="G238" t="e">
        <f>VLOOKUP($A238,'CCR2011'!$A$8:$E$100,3,FALSE)</f>
        <v>#N/A</v>
      </c>
      <c r="H238">
        <f>VLOOKUP($A238,'CCR2012'!$A$8:$E$100,3,FALSE)</f>
        <v>0.26811224489795915</v>
      </c>
      <c r="J238">
        <f>VLOOKUP($A238,'CCR2004'!$A$8:$E$100,4,FALSE)</f>
        <v>0.33758503401360546</v>
      </c>
      <c r="K238" t="e">
        <f>VLOOKUP($A238,'CCR2005'!$A$8:$E$100,4,FALSE)</f>
        <v>#N/A</v>
      </c>
      <c r="L238">
        <f>VLOOKUP($A238,'CCR2006'!$A$8:$E$100,4,FALSE)</f>
        <v>0.39285714285714285</v>
      </c>
      <c r="M238" t="e">
        <f>VLOOKUP($A238,'CCR2007'!$A$8:$E$100,4,FALSE)</f>
        <v>#N/A</v>
      </c>
      <c r="N238">
        <f>VLOOKUP($A238,'CCR2010'!$A$8:$E$100,4,FALSE)</f>
        <v>0.33869047619047621</v>
      </c>
      <c r="O238" t="e">
        <f>VLOOKUP($A238,'CCR2011'!$A$8:$E$100,4,FALSE)</f>
        <v>#N/A</v>
      </c>
      <c r="P238">
        <f>VLOOKUP($A238,'CCR2012'!$A$8:$E$100,4,FALSE)</f>
        <v>0.26607142857142857</v>
      </c>
      <c r="R238">
        <f>VLOOKUP($A238,'CCR2004'!$A$8:$E$100,5,FALSE)</f>
        <v>0.34940476190476188</v>
      </c>
      <c r="S238" t="e">
        <f>VLOOKUP($A238,'CCR2005'!$A$8:$E$100,5,FALSE)</f>
        <v>#N/A</v>
      </c>
      <c r="T238">
        <f>VLOOKUP($A238,'CCR2006'!$A$8:$E$100,5,FALSE)</f>
        <v>0.3721938775510204</v>
      </c>
      <c r="U238" t="e">
        <f>VLOOKUP($A238,'CCR2007'!$A$8:$E$100,5,FALSE)</f>
        <v>#N/A</v>
      </c>
      <c r="V238">
        <f>VLOOKUP($A238,'CCR2010'!$A$8:$E$100,5,FALSE)</f>
        <v>0.36285714285714288</v>
      </c>
      <c r="W238" t="e">
        <f>VLOOKUP($A238,'CCR2011'!$A$8:$E$100,5,FALSE)</f>
        <v>#N/A</v>
      </c>
      <c r="X238">
        <f>VLOOKUP($A238,'CCR2012'!$A$8:$E$100,5,FALSE)</f>
        <v>0.32261904761904769</v>
      </c>
      <c r="Z238">
        <f>VLOOKUP($A238,AssignmentMatrix!$P$3:$Y$82,2,FALSE)</f>
        <v>2004</v>
      </c>
      <c r="AA238">
        <f>VLOOKUP($A238,AssignmentMatrix!$P$3:$Y$82,3,FALSE)</f>
        <v>2006</v>
      </c>
      <c r="AB238">
        <f>VLOOKUP($A238,AssignmentMatrix!$P$3:$Y$82,4,FALSE)</f>
        <v>2006</v>
      </c>
      <c r="AC238">
        <f>VLOOKUP($A238,AssignmentMatrix!$P$3:$Y$82,5,FALSE)</f>
        <v>2010</v>
      </c>
      <c r="AD238">
        <f>VLOOKUP($A238,AssignmentMatrix!$P$3:$Y$82,6,FALSE)</f>
        <v>2010</v>
      </c>
      <c r="AE238">
        <f>VLOOKUP($A238,AssignmentMatrix!$P$3:$Y$82,7,FALSE)</f>
        <v>2010</v>
      </c>
      <c r="AF238">
        <f>VLOOKUP($A238,AssignmentMatrix!$P$3:$Y$82,8,FALSE)</f>
        <v>2010</v>
      </c>
      <c r="AG238">
        <f>VLOOKUP($A238,AssignmentMatrix!$P$3:$Y$82,9,FALSE)</f>
        <v>2012</v>
      </c>
      <c r="AH238">
        <f>VLOOKUP($A238,AssignmentMatrix!$P$3:$Y$82,10,FALSE)</f>
        <v>2012</v>
      </c>
      <c r="AI238">
        <f>VLOOKUP($A238,AssignmentMatrix!$P$3:$Z$82,11,FALSE)</f>
        <v>2012</v>
      </c>
      <c r="AJ238">
        <f>VLOOKUP($A238,AssignmentMatrix!$P$3:$AB$82,12,FALSE)</f>
        <v>2012</v>
      </c>
    </row>
    <row r="239" spans="1:36" x14ac:dyDescent="0.35">
      <c r="A239" t="s">
        <v>234</v>
      </c>
      <c r="B239" t="e">
        <f>VLOOKUP($A239,'CCR2004'!$A$8:$E$100,3,FALSE)</f>
        <v>#N/A</v>
      </c>
      <c r="C239" t="e">
        <f>VLOOKUP($A239,'CCR2005'!$A$8:$E$100,3,FALSE)</f>
        <v>#N/A</v>
      </c>
      <c r="D239" t="e">
        <f>VLOOKUP($A239,'CCR2006'!$A$8:$E$100,3,FALSE)</f>
        <v>#N/A</v>
      </c>
      <c r="E239" t="e">
        <f>VLOOKUP($A239,'CCR2007'!$A$8:$E$100,3,FALSE)</f>
        <v>#N/A</v>
      </c>
      <c r="F239" t="e">
        <f>VLOOKUP($A239,'CCR2010'!$A$8:$E$100,3,FALSE)</f>
        <v>#N/A</v>
      </c>
      <c r="G239" t="e">
        <f>VLOOKUP($A239,'CCR2011'!$A$8:$E$100,3,FALSE)</f>
        <v>#N/A</v>
      </c>
      <c r="H239" t="e">
        <f>VLOOKUP($A239,'CCR2012'!$A$8:$E$100,3,FALSE)</f>
        <v>#N/A</v>
      </c>
      <c r="J239" t="e">
        <f>VLOOKUP($A239,'CCR2004'!$A$8:$E$100,4,FALSE)</f>
        <v>#N/A</v>
      </c>
      <c r="K239" t="e">
        <f>VLOOKUP($A239,'CCR2005'!$A$8:$E$100,4,FALSE)</f>
        <v>#N/A</v>
      </c>
      <c r="L239" t="e">
        <f>VLOOKUP($A239,'CCR2006'!$A$8:$E$100,4,FALSE)</f>
        <v>#N/A</v>
      </c>
      <c r="M239" t="e">
        <f>VLOOKUP($A239,'CCR2007'!$A$8:$E$100,4,FALSE)</f>
        <v>#N/A</v>
      </c>
      <c r="N239" t="e">
        <f>VLOOKUP($A239,'CCR2010'!$A$8:$E$100,4,FALSE)</f>
        <v>#N/A</v>
      </c>
      <c r="O239" t="e">
        <f>VLOOKUP($A239,'CCR2011'!$A$8:$E$100,4,FALSE)</f>
        <v>#N/A</v>
      </c>
      <c r="P239" t="e">
        <f>VLOOKUP($A239,'CCR2012'!$A$8:$E$100,4,FALSE)</f>
        <v>#N/A</v>
      </c>
      <c r="R239" t="e">
        <f>VLOOKUP($A239,'CCR2004'!$A$8:$E$100,5,FALSE)</f>
        <v>#N/A</v>
      </c>
      <c r="S239" t="e">
        <f>VLOOKUP($A239,'CCR2005'!$A$8:$E$100,5,FALSE)</f>
        <v>#N/A</v>
      </c>
      <c r="T239" t="e">
        <f>VLOOKUP($A239,'CCR2006'!$A$8:$E$100,5,FALSE)</f>
        <v>#N/A</v>
      </c>
      <c r="U239" t="e">
        <f>VLOOKUP($A239,'CCR2007'!$A$8:$E$100,5,FALSE)</f>
        <v>#N/A</v>
      </c>
      <c r="V239" t="e">
        <f>VLOOKUP($A239,'CCR2010'!$A$8:$E$100,5,FALSE)</f>
        <v>#N/A</v>
      </c>
      <c r="W239" t="e">
        <f>VLOOKUP($A239,'CCR2011'!$A$8:$E$100,5,FALSE)</f>
        <v>#N/A</v>
      </c>
      <c r="X239" t="e">
        <f>VLOOKUP($A239,'CCR2012'!$A$8:$E$100,5,FALSE)</f>
        <v>#N/A</v>
      </c>
      <c r="Z239" t="e">
        <f>VLOOKUP($A239,AssignmentMatrix!$P$3:$Y$82,2,FALSE)</f>
        <v>#N/A</v>
      </c>
      <c r="AA239" t="e">
        <f>VLOOKUP($A239,AssignmentMatrix!$P$3:$Y$82,3,FALSE)</f>
        <v>#N/A</v>
      </c>
      <c r="AB239" t="e">
        <f>VLOOKUP($A239,AssignmentMatrix!$P$3:$Y$82,4,FALSE)</f>
        <v>#N/A</v>
      </c>
      <c r="AC239" t="e">
        <f>VLOOKUP($A239,AssignmentMatrix!$P$3:$Y$82,5,FALSE)</f>
        <v>#N/A</v>
      </c>
      <c r="AD239" t="e">
        <f>VLOOKUP($A239,AssignmentMatrix!$P$3:$Y$82,6,FALSE)</f>
        <v>#N/A</v>
      </c>
      <c r="AE239" t="e">
        <f>VLOOKUP($A239,AssignmentMatrix!$P$3:$Y$82,7,FALSE)</f>
        <v>#N/A</v>
      </c>
      <c r="AF239" t="e">
        <f>VLOOKUP($A239,AssignmentMatrix!$P$3:$Y$82,8,FALSE)</f>
        <v>#N/A</v>
      </c>
      <c r="AG239" t="e">
        <f>VLOOKUP($A239,AssignmentMatrix!$P$3:$Y$82,9,FALSE)</f>
        <v>#N/A</v>
      </c>
      <c r="AH239" t="e">
        <f>VLOOKUP($A239,AssignmentMatrix!$P$3:$Y$82,10,FALSE)</f>
        <v>#N/A</v>
      </c>
      <c r="AI239" t="e">
        <f>VLOOKUP($A239,AssignmentMatrix!$P$3:$Z$82,11,FALSE)</f>
        <v>#N/A</v>
      </c>
      <c r="AJ239" t="e">
        <f>VLOOKUP($A239,AssignmentMatrix!$P$3:$AB$82,12,FALSE)</f>
        <v>#N/A</v>
      </c>
    </row>
    <row r="240" spans="1:36" x14ac:dyDescent="0.35">
      <c r="A240" t="s">
        <v>235</v>
      </c>
      <c r="B240" t="e">
        <f>VLOOKUP($A240,'CCR2004'!$A$8:$E$100,3,FALSE)</f>
        <v>#N/A</v>
      </c>
      <c r="C240" t="e">
        <f>VLOOKUP($A240,'CCR2005'!$A$8:$E$100,3,FALSE)</f>
        <v>#N/A</v>
      </c>
      <c r="D240" t="e">
        <f>VLOOKUP($A240,'CCR2006'!$A$8:$E$100,3,FALSE)</f>
        <v>#N/A</v>
      </c>
      <c r="E240" t="e">
        <f>VLOOKUP($A240,'CCR2007'!$A$8:$E$100,3,FALSE)</f>
        <v>#N/A</v>
      </c>
      <c r="F240" t="e">
        <f>VLOOKUP($A240,'CCR2010'!$A$8:$E$100,3,FALSE)</f>
        <v>#N/A</v>
      </c>
      <c r="G240" t="e">
        <f>VLOOKUP($A240,'CCR2011'!$A$8:$E$100,3,FALSE)</f>
        <v>#N/A</v>
      </c>
      <c r="H240" t="e">
        <f>VLOOKUP($A240,'CCR2012'!$A$8:$E$100,3,FALSE)</f>
        <v>#N/A</v>
      </c>
      <c r="J240" t="e">
        <f>VLOOKUP($A240,'CCR2004'!$A$8:$E$100,4,FALSE)</f>
        <v>#N/A</v>
      </c>
      <c r="K240" t="e">
        <f>VLOOKUP($A240,'CCR2005'!$A$8:$E$100,4,FALSE)</f>
        <v>#N/A</v>
      </c>
      <c r="L240" t="e">
        <f>VLOOKUP($A240,'CCR2006'!$A$8:$E$100,4,FALSE)</f>
        <v>#N/A</v>
      </c>
      <c r="M240" t="e">
        <f>VLOOKUP($A240,'CCR2007'!$A$8:$E$100,4,FALSE)</f>
        <v>#N/A</v>
      </c>
      <c r="N240" t="e">
        <f>VLOOKUP($A240,'CCR2010'!$A$8:$E$100,4,FALSE)</f>
        <v>#N/A</v>
      </c>
      <c r="O240" t="e">
        <f>VLOOKUP($A240,'CCR2011'!$A$8:$E$100,4,FALSE)</f>
        <v>#N/A</v>
      </c>
      <c r="P240" t="e">
        <f>VLOOKUP($A240,'CCR2012'!$A$8:$E$100,4,FALSE)</f>
        <v>#N/A</v>
      </c>
      <c r="R240" t="e">
        <f>VLOOKUP($A240,'CCR2004'!$A$8:$E$100,5,FALSE)</f>
        <v>#N/A</v>
      </c>
      <c r="S240" t="e">
        <f>VLOOKUP($A240,'CCR2005'!$A$8:$E$100,5,FALSE)</f>
        <v>#N/A</v>
      </c>
      <c r="T240" t="e">
        <f>VLOOKUP($A240,'CCR2006'!$A$8:$E$100,5,FALSE)</f>
        <v>#N/A</v>
      </c>
      <c r="U240" t="e">
        <f>VLOOKUP($A240,'CCR2007'!$A$8:$E$100,5,FALSE)</f>
        <v>#N/A</v>
      </c>
      <c r="V240" t="e">
        <f>VLOOKUP($A240,'CCR2010'!$A$8:$E$100,5,FALSE)</f>
        <v>#N/A</v>
      </c>
      <c r="W240" t="e">
        <f>VLOOKUP($A240,'CCR2011'!$A$8:$E$100,5,FALSE)</f>
        <v>#N/A</v>
      </c>
      <c r="X240" t="e">
        <f>VLOOKUP($A240,'CCR2012'!$A$8:$E$100,5,FALSE)</f>
        <v>#N/A</v>
      </c>
      <c r="Z240" t="e">
        <f>VLOOKUP($A240,AssignmentMatrix!$P$3:$Y$82,2,FALSE)</f>
        <v>#N/A</v>
      </c>
      <c r="AA240" t="e">
        <f>VLOOKUP($A240,AssignmentMatrix!$P$3:$Y$82,3,FALSE)</f>
        <v>#N/A</v>
      </c>
      <c r="AB240" t="e">
        <f>VLOOKUP($A240,AssignmentMatrix!$P$3:$Y$82,4,FALSE)</f>
        <v>#N/A</v>
      </c>
      <c r="AC240" t="e">
        <f>VLOOKUP($A240,AssignmentMatrix!$P$3:$Y$82,5,FALSE)</f>
        <v>#N/A</v>
      </c>
      <c r="AD240" t="e">
        <f>VLOOKUP($A240,AssignmentMatrix!$P$3:$Y$82,6,FALSE)</f>
        <v>#N/A</v>
      </c>
      <c r="AE240" t="e">
        <f>VLOOKUP($A240,AssignmentMatrix!$P$3:$Y$82,7,FALSE)</f>
        <v>#N/A</v>
      </c>
      <c r="AF240" t="e">
        <f>VLOOKUP($A240,AssignmentMatrix!$P$3:$Y$82,8,FALSE)</f>
        <v>#N/A</v>
      </c>
      <c r="AG240" t="e">
        <f>VLOOKUP($A240,AssignmentMatrix!$P$3:$Y$82,9,FALSE)</f>
        <v>#N/A</v>
      </c>
      <c r="AH240" t="e">
        <f>VLOOKUP($A240,AssignmentMatrix!$P$3:$Y$82,10,FALSE)</f>
        <v>#N/A</v>
      </c>
      <c r="AI240" t="e">
        <f>VLOOKUP($A240,AssignmentMatrix!$P$3:$Z$82,11,FALSE)</f>
        <v>#N/A</v>
      </c>
      <c r="AJ240" t="e">
        <f>VLOOKUP($A240,AssignmentMatrix!$P$3:$AB$82,12,FALSE)</f>
        <v>#N/A</v>
      </c>
    </row>
    <row r="241" spans="1:36" x14ac:dyDescent="0.35">
      <c r="A241" t="s">
        <v>236</v>
      </c>
      <c r="B241" t="e">
        <f>VLOOKUP($A241,'CCR2004'!$A$8:$E$100,3,FALSE)</f>
        <v>#N/A</v>
      </c>
      <c r="C241" t="e">
        <f>VLOOKUP($A241,'CCR2005'!$A$8:$E$100,3,FALSE)</f>
        <v>#N/A</v>
      </c>
      <c r="D241" t="e">
        <f>VLOOKUP($A241,'CCR2006'!$A$8:$E$100,3,FALSE)</f>
        <v>#N/A</v>
      </c>
      <c r="E241" t="e">
        <f>VLOOKUP($A241,'CCR2007'!$A$8:$E$100,3,FALSE)</f>
        <v>#N/A</v>
      </c>
      <c r="F241" t="e">
        <f>VLOOKUP($A241,'CCR2010'!$A$8:$E$100,3,FALSE)</f>
        <v>#N/A</v>
      </c>
      <c r="G241" t="e">
        <f>VLOOKUP($A241,'CCR2011'!$A$8:$E$100,3,FALSE)</f>
        <v>#N/A</v>
      </c>
      <c r="H241" t="e">
        <f>VLOOKUP($A241,'CCR2012'!$A$8:$E$100,3,FALSE)</f>
        <v>#N/A</v>
      </c>
      <c r="J241" t="e">
        <f>VLOOKUP($A241,'CCR2004'!$A$8:$E$100,4,FALSE)</f>
        <v>#N/A</v>
      </c>
      <c r="K241" t="e">
        <f>VLOOKUP($A241,'CCR2005'!$A$8:$E$100,4,FALSE)</f>
        <v>#N/A</v>
      </c>
      <c r="L241" t="e">
        <f>VLOOKUP($A241,'CCR2006'!$A$8:$E$100,4,FALSE)</f>
        <v>#N/A</v>
      </c>
      <c r="M241" t="e">
        <f>VLOOKUP($A241,'CCR2007'!$A$8:$E$100,4,FALSE)</f>
        <v>#N/A</v>
      </c>
      <c r="N241" t="e">
        <f>VLOOKUP($A241,'CCR2010'!$A$8:$E$100,4,FALSE)</f>
        <v>#N/A</v>
      </c>
      <c r="O241" t="e">
        <f>VLOOKUP($A241,'CCR2011'!$A$8:$E$100,4,FALSE)</f>
        <v>#N/A</v>
      </c>
      <c r="P241" t="e">
        <f>VLOOKUP($A241,'CCR2012'!$A$8:$E$100,4,FALSE)</f>
        <v>#N/A</v>
      </c>
      <c r="R241" t="e">
        <f>VLOOKUP($A241,'CCR2004'!$A$8:$E$100,5,FALSE)</f>
        <v>#N/A</v>
      </c>
      <c r="S241" t="e">
        <f>VLOOKUP($A241,'CCR2005'!$A$8:$E$100,5,FALSE)</f>
        <v>#N/A</v>
      </c>
      <c r="T241" t="e">
        <f>VLOOKUP($A241,'CCR2006'!$A$8:$E$100,5,FALSE)</f>
        <v>#N/A</v>
      </c>
      <c r="U241" t="e">
        <f>VLOOKUP($A241,'CCR2007'!$A$8:$E$100,5,FALSE)</f>
        <v>#N/A</v>
      </c>
      <c r="V241" t="e">
        <f>VLOOKUP($A241,'CCR2010'!$A$8:$E$100,5,FALSE)</f>
        <v>#N/A</v>
      </c>
      <c r="W241" t="e">
        <f>VLOOKUP($A241,'CCR2011'!$A$8:$E$100,5,FALSE)</f>
        <v>#N/A</v>
      </c>
      <c r="X241" t="e">
        <f>VLOOKUP($A241,'CCR2012'!$A$8:$E$100,5,FALSE)</f>
        <v>#N/A</v>
      </c>
      <c r="Z241" t="e">
        <f>VLOOKUP($A241,AssignmentMatrix!$P$3:$Y$82,2,FALSE)</f>
        <v>#N/A</v>
      </c>
      <c r="AA241" t="e">
        <f>VLOOKUP($A241,AssignmentMatrix!$P$3:$Y$82,3,FALSE)</f>
        <v>#N/A</v>
      </c>
      <c r="AB241" t="e">
        <f>VLOOKUP($A241,AssignmentMatrix!$P$3:$Y$82,4,FALSE)</f>
        <v>#N/A</v>
      </c>
      <c r="AC241" t="e">
        <f>VLOOKUP($A241,AssignmentMatrix!$P$3:$Y$82,5,FALSE)</f>
        <v>#N/A</v>
      </c>
      <c r="AD241" t="e">
        <f>VLOOKUP($A241,AssignmentMatrix!$P$3:$Y$82,6,FALSE)</f>
        <v>#N/A</v>
      </c>
      <c r="AE241" t="e">
        <f>VLOOKUP($A241,AssignmentMatrix!$P$3:$Y$82,7,FALSE)</f>
        <v>#N/A</v>
      </c>
      <c r="AF241" t="e">
        <f>VLOOKUP($A241,AssignmentMatrix!$P$3:$Y$82,8,FALSE)</f>
        <v>#N/A</v>
      </c>
      <c r="AG241" t="e">
        <f>VLOOKUP($A241,AssignmentMatrix!$P$3:$Y$82,9,FALSE)</f>
        <v>#N/A</v>
      </c>
      <c r="AH241" t="e">
        <f>VLOOKUP($A241,AssignmentMatrix!$P$3:$Y$82,10,FALSE)</f>
        <v>#N/A</v>
      </c>
      <c r="AI241" t="e">
        <f>VLOOKUP($A241,AssignmentMatrix!$P$3:$Z$82,11,FALSE)</f>
        <v>#N/A</v>
      </c>
      <c r="AJ241" t="e">
        <f>VLOOKUP($A241,AssignmentMatrix!$P$3:$AB$82,12,FALSE)</f>
        <v>#N/A</v>
      </c>
    </row>
    <row r="242" spans="1:36" x14ac:dyDescent="0.35">
      <c r="A242" t="s">
        <v>237</v>
      </c>
      <c r="B242" t="e">
        <f>VLOOKUP($A242,'CCR2004'!$A$8:$E$100,3,FALSE)</f>
        <v>#N/A</v>
      </c>
      <c r="C242" t="e">
        <f>VLOOKUP($A242,'CCR2005'!$A$8:$E$100,3,FALSE)</f>
        <v>#N/A</v>
      </c>
      <c r="D242" t="e">
        <f>VLOOKUP($A242,'CCR2006'!$A$8:$E$100,3,FALSE)</f>
        <v>#N/A</v>
      </c>
      <c r="E242" t="e">
        <f>VLOOKUP($A242,'CCR2007'!$A$8:$E$100,3,FALSE)</f>
        <v>#N/A</v>
      </c>
      <c r="F242" t="e">
        <f>VLOOKUP($A242,'CCR2010'!$A$8:$E$100,3,FALSE)</f>
        <v>#N/A</v>
      </c>
      <c r="G242" t="e">
        <f>VLOOKUP($A242,'CCR2011'!$A$8:$E$100,3,FALSE)</f>
        <v>#N/A</v>
      </c>
      <c r="H242" t="e">
        <f>VLOOKUP($A242,'CCR2012'!$A$8:$E$100,3,FALSE)</f>
        <v>#N/A</v>
      </c>
      <c r="J242" t="e">
        <f>VLOOKUP($A242,'CCR2004'!$A$8:$E$100,4,FALSE)</f>
        <v>#N/A</v>
      </c>
      <c r="K242" t="e">
        <f>VLOOKUP($A242,'CCR2005'!$A$8:$E$100,4,FALSE)</f>
        <v>#N/A</v>
      </c>
      <c r="L242" t="e">
        <f>VLOOKUP($A242,'CCR2006'!$A$8:$E$100,4,FALSE)</f>
        <v>#N/A</v>
      </c>
      <c r="M242" t="e">
        <f>VLOOKUP($A242,'CCR2007'!$A$8:$E$100,4,FALSE)</f>
        <v>#N/A</v>
      </c>
      <c r="N242" t="e">
        <f>VLOOKUP($A242,'CCR2010'!$A$8:$E$100,4,FALSE)</f>
        <v>#N/A</v>
      </c>
      <c r="O242" t="e">
        <f>VLOOKUP($A242,'CCR2011'!$A$8:$E$100,4,FALSE)</f>
        <v>#N/A</v>
      </c>
      <c r="P242" t="e">
        <f>VLOOKUP($A242,'CCR2012'!$A$8:$E$100,4,FALSE)</f>
        <v>#N/A</v>
      </c>
      <c r="R242" t="e">
        <f>VLOOKUP($A242,'CCR2004'!$A$8:$E$100,5,FALSE)</f>
        <v>#N/A</v>
      </c>
      <c r="S242" t="e">
        <f>VLOOKUP($A242,'CCR2005'!$A$8:$E$100,5,FALSE)</f>
        <v>#N/A</v>
      </c>
      <c r="T242" t="e">
        <f>VLOOKUP($A242,'CCR2006'!$A$8:$E$100,5,FALSE)</f>
        <v>#N/A</v>
      </c>
      <c r="U242" t="e">
        <f>VLOOKUP($A242,'CCR2007'!$A$8:$E$100,5,FALSE)</f>
        <v>#N/A</v>
      </c>
      <c r="V242" t="e">
        <f>VLOOKUP($A242,'CCR2010'!$A$8:$E$100,5,FALSE)</f>
        <v>#N/A</v>
      </c>
      <c r="W242" t="e">
        <f>VLOOKUP($A242,'CCR2011'!$A$8:$E$100,5,FALSE)</f>
        <v>#N/A</v>
      </c>
      <c r="X242" t="e">
        <f>VLOOKUP($A242,'CCR2012'!$A$8:$E$100,5,FALSE)</f>
        <v>#N/A</v>
      </c>
      <c r="Z242" t="e">
        <f>VLOOKUP($A242,AssignmentMatrix!$P$3:$Y$82,2,FALSE)</f>
        <v>#N/A</v>
      </c>
      <c r="AA242" t="e">
        <f>VLOOKUP($A242,AssignmentMatrix!$P$3:$Y$82,3,FALSE)</f>
        <v>#N/A</v>
      </c>
      <c r="AB242" t="e">
        <f>VLOOKUP($A242,AssignmentMatrix!$P$3:$Y$82,4,FALSE)</f>
        <v>#N/A</v>
      </c>
      <c r="AC242" t="e">
        <f>VLOOKUP($A242,AssignmentMatrix!$P$3:$Y$82,5,FALSE)</f>
        <v>#N/A</v>
      </c>
      <c r="AD242" t="e">
        <f>VLOOKUP($A242,AssignmentMatrix!$P$3:$Y$82,6,FALSE)</f>
        <v>#N/A</v>
      </c>
      <c r="AE242" t="e">
        <f>VLOOKUP($A242,AssignmentMatrix!$P$3:$Y$82,7,FALSE)</f>
        <v>#N/A</v>
      </c>
      <c r="AF242" t="e">
        <f>VLOOKUP($A242,AssignmentMatrix!$P$3:$Y$82,8,FALSE)</f>
        <v>#N/A</v>
      </c>
      <c r="AG242" t="e">
        <f>VLOOKUP($A242,AssignmentMatrix!$P$3:$Y$82,9,FALSE)</f>
        <v>#N/A</v>
      </c>
      <c r="AH242" t="e">
        <f>VLOOKUP($A242,AssignmentMatrix!$P$3:$Y$82,10,FALSE)</f>
        <v>#N/A</v>
      </c>
      <c r="AI242" t="e">
        <f>VLOOKUP($A242,AssignmentMatrix!$P$3:$Z$82,11,FALSE)</f>
        <v>#N/A</v>
      </c>
      <c r="AJ242" t="e">
        <f>VLOOKUP($A242,AssignmentMatrix!$P$3:$AB$82,12,FALSE)</f>
        <v>#N/A</v>
      </c>
    </row>
    <row r="243" spans="1:36" x14ac:dyDescent="0.35">
      <c r="A243" t="s">
        <v>238</v>
      </c>
      <c r="B243" t="e">
        <f>VLOOKUP($A243,'CCR2004'!$A$8:$E$100,3,FALSE)</f>
        <v>#N/A</v>
      </c>
      <c r="C243" t="e">
        <f>VLOOKUP($A243,'CCR2005'!$A$8:$E$100,3,FALSE)</f>
        <v>#N/A</v>
      </c>
      <c r="D243" t="e">
        <f>VLOOKUP($A243,'CCR2006'!$A$8:$E$100,3,FALSE)</f>
        <v>#N/A</v>
      </c>
      <c r="E243" t="e">
        <f>VLOOKUP($A243,'CCR2007'!$A$8:$E$100,3,FALSE)</f>
        <v>#N/A</v>
      </c>
      <c r="F243" t="e">
        <f>VLOOKUP($A243,'CCR2010'!$A$8:$E$100,3,FALSE)</f>
        <v>#N/A</v>
      </c>
      <c r="G243" t="e">
        <f>VLOOKUP($A243,'CCR2011'!$A$8:$E$100,3,FALSE)</f>
        <v>#N/A</v>
      </c>
      <c r="H243" t="e">
        <f>VLOOKUP($A243,'CCR2012'!$A$8:$E$100,3,FALSE)</f>
        <v>#N/A</v>
      </c>
      <c r="J243" t="e">
        <f>VLOOKUP($A243,'CCR2004'!$A$8:$E$100,4,FALSE)</f>
        <v>#N/A</v>
      </c>
      <c r="K243" t="e">
        <f>VLOOKUP($A243,'CCR2005'!$A$8:$E$100,4,FALSE)</f>
        <v>#N/A</v>
      </c>
      <c r="L243" t="e">
        <f>VLOOKUP($A243,'CCR2006'!$A$8:$E$100,4,FALSE)</f>
        <v>#N/A</v>
      </c>
      <c r="M243" t="e">
        <f>VLOOKUP($A243,'CCR2007'!$A$8:$E$100,4,FALSE)</f>
        <v>#N/A</v>
      </c>
      <c r="N243" t="e">
        <f>VLOOKUP($A243,'CCR2010'!$A$8:$E$100,4,FALSE)</f>
        <v>#N/A</v>
      </c>
      <c r="O243" t="e">
        <f>VLOOKUP($A243,'CCR2011'!$A$8:$E$100,4,FALSE)</f>
        <v>#N/A</v>
      </c>
      <c r="P243" t="e">
        <f>VLOOKUP($A243,'CCR2012'!$A$8:$E$100,4,FALSE)</f>
        <v>#N/A</v>
      </c>
      <c r="R243" t="e">
        <f>VLOOKUP($A243,'CCR2004'!$A$8:$E$100,5,FALSE)</f>
        <v>#N/A</v>
      </c>
      <c r="S243" t="e">
        <f>VLOOKUP($A243,'CCR2005'!$A$8:$E$100,5,FALSE)</f>
        <v>#N/A</v>
      </c>
      <c r="T243" t="e">
        <f>VLOOKUP($A243,'CCR2006'!$A$8:$E$100,5,FALSE)</f>
        <v>#N/A</v>
      </c>
      <c r="U243" t="e">
        <f>VLOOKUP($A243,'CCR2007'!$A$8:$E$100,5,FALSE)</f>
        <v>#N/A</v>
      </c>
      <c r="V243" t="e">
        <f>VLOOKUP($A243,'CCR2010'!$A$8:$E$100,5,FALSE)</f>
        <v>#N/A</v>
      </c>
      <c r="W243" t="e">
        <f>VLOOKUP($A243,'CCR2011'!$A$8:$E$100,5,FALSE)</f>
        <v>#N/A</v>
      </c>
      <c r="X243" t="e">
        <f>VLOOKUP($A243,'CCR2012'!$A$8:$E$100,5,FALSE)</f>
        <v>#N/A</v>
      </c>
      <c r="Z243" t="e">
        <f>VLOOKUP($A243,AssignmentMatrix!$P$3:$Y$82,2,FALSE)</f>
        <v>#N/A</v>
      </c>
      <c r="AA243" t="e">
        <f>VLOOKUP($A243,AssignmentMatrix!$P$3:$Y$82,3,FALSE)</f>
        <v>#N/A</v>
      </c>
      <c r="AB243" t="e">
        <f>VLOOKUP($A243,AssignmentMatrix!$P$3:$Y$82,4,FALSE)</f>
        <v>#N/A</v>
      </c>
      <c r="AC243" t="e">
        <f>VLOOKUP($A243,AssignmentMatrix!$P$3:$Y$82,5,FALSE)</f>
        <v>#N/A</v>
      </c>
      <c r="AD243" t="e">
        <f>VLOOKUP($A243,AssignmentMatrix!$P$3:$Y$82,6,FALSE)</f>
        <v>#N/A</v>
      </c>
      <c r="AE243" t="e">
        <f>VLOOKUP($A243,AssignmentMatrix!$P$3:$Y$82,7,FALSE)</f>
        <v>#N/A</v>
      </c>
      <c r="AF243" t="e">
        <f>VLOOKUP($A243,AssignmentMatrix!$P$3:$Y$82,8,FALSE)</f>
        <v>#N/A</v>
      </c>
      <c r="AG243" t="e">
        <f>VLOOKUP($A243,AssignmentMatrix!$P$3:$Y$82,9,FALSE)</f>
        <v>#N/A</v>
      </c>
      <c r="AH243" t="e">
        <f>VLOOKUP($A243,AssignmentMatrix!$P$3:$Y$82,10,FALSE)</f>
        <v>#N/A</v>
      </c>
      <c r="AI243" t="e">
        <f>VLOOKUP($A243,AssignmentMatrix!$P$3:$Z$82,11,FALSE)</f>
        <v>#N/A</v>
      </c>
      <c r="AJ243" t="e">
        <f>VLOOKUP($A243,AssignmentMatrix!$P$3:$AB$82,12,FALSE)</f>
        <v>#N/A</v>
      </c>
    </row>
    <row r="244" spans="1:36" x14ac:dyDescent="0.35">
      <c r="A244" s="19" t="s">
        <v>239</v>
      </c>
      <c r="B244" t="e">
        <f>VLOOKUP($A244,'CCR2004'!$A$8:$E$100,3,FALSE)</f>
        <v>#N/A</v>
      </c>
      <c r="C244" t="e">
        <f>VLOOKUP($A244,'CCR2005'!$A$8:$E$100,3,FALSE)</f>
        <v>#N/A</v>
      </c>
      <c r="D244" t="e">
        <f>VLOOKUP($A244,'CCR2006'!$A$8:$E$100,3,FALSE)</f>
        <v>#N/A</v>
      </c>
      <c r="E244" t="e">
        <f>VLOOKUP($A244,'CCR2007'!$A$8:$E$100,3,FALSE)</f>
        <v>#N/A</v>
      </c>
      <c r="F244" t="e">
        <f>VLOOKUP($A244,'CCR2010'!$A$8:$E$100,3,FALSE)</f>
        <v>#N/A</v>
      </c>
      <c r="G244" t="e">
        <f>VLOOKUP($A244,'CCR2011'!$A$8:$E$100,3,FALSE)</f>
        <v>#N/A</v>
      </c>
      <c r="H244" t="e">
        <f>VLOOKUP($A244,'CCR2012'!$A$8:$E$100,3,FALSE)</f>
        <v>#N/A</v>
      </c>
      <c r="J244" t="e">
        <f>VLOOKUP($A244,'CCR2004'!$A$8:$E$100,4,FALSE)</f>
        <v>#N/A</v>
      </c>
      <c r="K244" t="e">
        <f>VLOOKUP($A244,'CCR2005'!$A$8:$E$100,4,FALSE)</f>
        <v>#N/A</v>
      </c>
      <c r="L244" t="e">
        <f>VLOOKUP($A244,'CCR2006'!$A$8:$E$100,4,FALSE)</f>
        <v>#N/A</v>
      </c>
      <c r="M244" t="e">
        <f>VLOOKUP($A244,'CCR2007'!$A$8:$E$100,4,FALSE)</f>
        <v>#N/A</v>
      </c>
      <c r="N244" t="e">
        <f>VLOOKUP($A244,'CCR2010'!$A$8:$E$100,4,FALSE)</f>
        <v>#N/A</v>
      </c>
      <c r="O244" t="e">
        <f>VLOOKUP($A244,'CCR2011'!$A$8:$E$100,4,FALSE)</f>
        <v>#N/A</v>
      </c>
      <c r="P244" t="e">
        <f>VLOOKUP($A244,'CCR2012'!$A$8:$E$100,4,FALSE)</f>
        <v>#N/A</v>
      </c>
      <c r="R244" t="e">
        <f>VLOOKUP($A244,'CCR2004'!$A$8:$E$100,5,FALSE)</f>
        <v>#N/A</v>
      </c>
      <c r="S244" t="e">
        <f>VLOOKUP($A244,'CCR2005'!$A$8:$E$100,5,FALSE)</f>
        <v>#N/A</v>
      </c>
      <c r="T244" t="e">
        <f>VLOOKUP($A244,'CCR2006'!$A$8:$E$100,5,FALSE)</f>
        <v>#N/A</v>
      </c>
      <c r="U244" t="e">
        <f>VLOOKUP($A244,'CCR2007'!$A$8:$E$100,5,FALSE)</f>
        <v>#N/A</v>
      </c>
      <c r="V244" t="e">
        <f>VLOOKUP($A244,'CCR2010'!$A$8:$E$100,5,FALSE)</f>
        <v>#N/A</v>
      </c>
      <c r="W244" t="e">
        <f>VLOOKUP($A244,'CCR2011'!$A$8:$E$100,5,FALSE)</f>
        <v>#N/A</v>
      </c>
      <c r="X244" t="e">
        <f>VLOOKUP($A244,'CCR2012'!$A$8:$E$100,5,FALSE)</f>
        <v>#N/A</v>
      </c>
      <c r="Z244" t="e">
        <f>VLOOKUP($A244,AssignmentMatrix!$P$3:$Y$82,2,FALSE)</f>
        <v>#N/A</v>
      </c>
      <c r="AA244" t="e">
        <f>VLOOKUP($A244,AssignmentMatrix!$P$3:$Y$82,3,FALSE)</f>
        <v>#N/A</v>
      </c>
      <c r="AB244" t="e">
        <f>VLOOKUP($A244,AssignmentMatrix!$P$3:$Y$82,4,FALSE)</f>
        <v>#N/A</v>
      </c>
      <c r="AC244" t="e">
        <f>VLOOKUP($A244,AssignmentMatrix!$P$3:$Y$82,5,FALSE)</f>
        <v>#N/A</v>
      </c>
      <c r="AD244" t="e">
        <f>VLOOKUP($A244,AssignmentMatrix!$P$3:$Y$82,6,FALSE)</f>
        <v>#N/A</v>
      </c>
      <c r="AE244" t="e">
        <f>VLOOKUP($A244,AssignmentMatrix!$P$3:$Y$82,7,FALSE)</f>
        <v>#N/A</v>
      </c>
      <c r="AF244" t="e">
        <f>VLOOKUP($A244,AssignmentMatrix!$P$3:$Y$82,8,FALSE)</f>
        <v>#N/A</v>
      </c>
      <c r="AG244" t="e">
        <f>VLOOKUP($A244,AssignmentMatrix!$P$3:$Y$82,9,FALSE)</f>
        <v>#N/A</v>
      </c>
      <c r="AH244" t="e">
        <f>VLOOKUP($A244,AssignmentMatrix!$P$3:$Y$82,10,FALSE)</f>
        <v>#N/A</v>
      </c>
      <c r="AI244" t="e">
        <f>VLOOKUP($A244,AssignmentMatrix!$P$3:$Z$82,11,FALSE)</f>
        <v>#N/A</v>
      </c>
      <c r="AJ244" t="e">
        <f>VLOOKUP($A244,AssignmentMatrix!$P$3:$AB$82,12,FALSE)</f>
        <v>#N/A</v>
      </c>
    </row>
    <row r="245" spans="1:36" x14ac:dyDescent="0.35">
      <c r="A245" t="s">
        <v>240</v>
      </c>
      <c r="B245" t="e">
        <f>VLOOKUP($A245,'CCR2004'!$A$8:$E$100,3,FALSE)</f>
        <v>#N/A</v>
      </c>
      <c r="C245" t="e">
        <f>VLOOKUP($A245,'CCR2005'!$A$8:$E$100,3,FALSE)</f>
        <v>#N/A</v>
      </c>
      <c r="D245" t="e">
        <f>VLOOKUP($A245,'CCR2006'!$A$8:$E$100,3,FALSE)</f>
        <v>#N/A</v>
      </c>
      <c r="E245" t="e">
        <f>VLOOKUP($A245,'CCR2007'!$A$8:$E$100,3,FALSE)</f>
        <v>#N/A</v>
      </c>
      <c r="F245" t="e">
        <f>VLOOKUP($A245,'CCR2010'!$A$8:$E$100,3,FALSE)</f>
        <v>#N/A</v>
      </c>
      <c r="G245" t="e">
        <f>VLOOKUP($A245,'CCR2011'!$A$8:$E$100,3,FALSE)</f>
        <v>#N/A</v>
      </c>
      <c r="H245" t="e">
        <f>VLOOKUP($A245,'CCR2012'!$A$8:$E$100,3,FALSE)</f>
        <v>#N/A</v>
      </c>
      <c r="J245" t="e">
        <f>VLOOKUP($A245,'CCR2004'!$A$8:$E$100,4,FALSE)</f>
        <v>#N/A</v>
      </c>
      <c r="K245" t="e">
        <f>VLOOKUP($A245,'CCR2005'!$A$8:$E$100,4,FALSE)</f>
        <v>#N/A</v>
      </c>
      <c r="L245" t="e">
        <f>VLOOKUP($A245,'CCR2006'!$A$8:$E$100,4,FALSE)</f>
        <v>#N/A</v>
      </c>
      <c r="M245" t="e">
        <f>VLOOKUP($A245,'CCR2007'!$A$8:$E$100,4,FALSE)</f>
        <v>#N/A</v>
      </c>
      <c r="N245" t="e">
        <f>VLOOKUP($A245,'CCR2010'!$A$8:$E$100,4,FALSE)</f>
        <v>#N/A</v>
      </c>
      <c r="O245" t="e">
        <f>VLOOKUP($A245,'CCR2011'!$A$8:$E$100,4,FALSE)</f>
        <v>#N/A</v>
      </c>
      <c r="P245" t="e">
        <f>VLOOKUP($A245,'CCR2012'!$A$8:$E$100,4,FALSE)</f>
        <v>#N/A</v>
      </c>
      <c r="R245" t="e">
        <f>VLOOKUP($A245,'CCR2004'!$A$8:$E$100,5,FALSE)</f>
        <v>#N/A</v>
      </c>
      <c r="S245" t="e">
        <f>VLOOKUP($A245,'CCR2005'!$A$8:$E$100,5,FALSE)</f>
        <v>#N/A</v>
      </c>
      <c r="T245" t="e">
        <f>VLOOKUP($A245,'CCR2006'!$A$8:$E$100,5,FALSE)</f>
        <v>#N/A</v>
      </c>
      <c r="U245" t="e">
        <f>VLOOKUP($A245,'CCR2007'!$A$8:$E$100,5,FALSE)</f>
        <v>#N/A</v>
      </c>
      <c r="V245" t="e">
        <f>VLOOKUP($A245,'CCR2010'!$A$8:$E$100,5,FALSE)</f>
        <v>#N/A</v>
      </c>
      <c r="W245" t="e">
        <f>VLOOKUP($A245,'CCR2011'!$A$8:$E$100,5,FALSE)</f>
        <v>#N/A</v>
      </c>
      <c r="X245" t="e">
        <f>VLOOKUP($A245,'CCR2012'!$A$8:$E$100,5,FALSE)</f>
        <v>#N/A</v>
      </c>
      <c r="Z245" t="e">
        <f>VLOOKUP($A245,AssignmentMatrix!$P$3:$Y$82,2,FALSE)</f>
        <v>#N/A</v>
      </c>
      <c r="AA245" t="e">
        <f>VLOOKUP($A245,AssignmentMatrix!$P$3:$Y$82,3,FALSE)</f>
        <v>#N/A</v>
      </c>
      <c r="AB245" t="e">
        <f>VLOOKUP($A245,AssignmentMatrix!$P$3:$Y$82,4,FALSE)</f>
        <v>#N/A</v>
      </c>
      <c r="AC245" t="e">
        <f>VLOOKUP($A245,AssignmentMatrix!$P$3:$Y$82,5,FALSE)</f>
        <v>#N/A</v>
      </c>
      <c r="AD245" t="e">
        <f>VLOOKUP($A245,AssignmentMatrix!$P$3:$Y$82,6,FALSE)</f>
        <v>#N/A</v>
      </c>
      <c r="AE245" t="e">
        <f>VLOOKUP($A245,AssignmentMatrix!$P$3:$Y$82,7,FALSE)</f>
        <v>#N/A</v>
      </c>
      <c r="AF245" t="e">
        <f>VLOOKUP($A245,AssignmentMatrix!$P$3:$Y$82,8,FALSE)</f>
        <v>#N/A</v>
      </c>
      <c r="AG245" t="e">
        <f>VLOOKUP($A245,AssignmentMatrix!$P$3:$Y$82,9,FALSE)</f>
        <v>#N/A</v>
      </c>
      <c r="AH245" t="e">
        <f>VLOOKUP($A245,AssignmentMatrix!$P$3:$Y$82,10,FALSE)</f>
        <v>#N/A</v>
      </c>
      <c r="AI245" t="e">
        <f>VLOOKUP($A245,AssignmentMatrix!$P$3:$Z$82,11,FALSE)</f>
        <v>#N/A</v>
      </c>
      <c r="AJ245" t="e">
        <f>VLOOKUP($A245,AssignmentMatrix!$P$3:$AB$82,12,FALSE)</f>
        <v>#N/A</v>
      </c>
    </row>
    <row r="246" spans="1:36" x14ac:dyDescent="0.35">
      <c r="A246" t="s">
        <v>241</v>
      </c>
      <c r="B246" t="e">
        <f>VLOOKUP($A246,'CCR2004'!$A$8:$E$100,3,FALSE)</f>
        <v>#N/A</v>
      </c>
      <c r="C246" t="e">
        <f>VLOOKUP($A246,'CCR2005'!$A$8:$E$100,3,FALSE)</f>
        <v>#N/A</v>
      </c>
      <c r="D246" t="e">
        <f>VLOOKUP($A246,'CCR2006'!$A$8:$E$100,3,FALSE)</f>
        <v>#N/A</v>
      </c>
      <c r="E246" t="e">
        <f>VLOOKUP($A246,'CCR2007'!$A$8:$E$100,3,FALSE)</f>
        <v>#N/A</v>
      </c>
      <c r="F246" t="e">
        <f>VLOOKUP($A246,'CCR2010'!$A$8:$E$100,3,FALSE)</f>
        <v>#N/A</v>
      </c>
      <c r="G246" t="e">
        <f>VLOOKUP($A246,'CCR2011'!$A$8:$E$100,3,FALSE)</f>
        <v>#N/A</v>
      </c>
      <c r="H246" t="e">
        <f>VLOOKUP($A246,'CCR2012'!$A$8:$E$100,3,FALSE)</f>
        <v>#N/A</v>
      </c>
      <c r="J246" t="e">
        <f>VLOOKUP($A246,'CCR2004'!$A$8:$E$100,4,FALSE)</f>
        <v>#N/A</v>
      </c>
      <c r="K246" t="e">
        <f>VLOOKUP($A246,'CCR2005'!$A$8:$E$100,4,FALSE)</f>
        <v>#N/A</v>
      </c>
      <c r="L246" t="e">
        <f>VLOOKUP($A246,'CCR2006'!$A$8:$E$100,4,FALSE)</f>
        <v>#N/A</v>
      </c>
      <c r="M246" t="e">
        <f>VLOOKUP($A246,'CCR2007'!$A$8:$E$100,4,FALSE)</f>
        <v>#N/A</v>
      </c>
      <c r="N246" t="e">
        <f>VLOOKUP($A246,'CCR2010'!$A$8:$E$100,4,FALSE)</f>
        <v>#N/A</v>
      </c>
      <c r="O246" t="e">
        <f>VLOOKUP($A246,'CCR2011'!$A$8:$E$100,4,FALSE)</f>
        <v>#N/A</v>
      </c>
      <c r="P246" t="e">
        <f>VLOOKUP($A246,'CCR2012'!$A$8:$E$100,4,FALSE)</f>
        <v>#N/A</v>
      </c>
      <c r="R246" t="e">
        <f>VLOOKUP($A246,'CCR2004'!$A$8:$E$100,5,FALSE)</f>
        <v>#N/A</v>
      </c>
      <c r="S246" t="e">
        <f>VLOOKUP($A246,'CCR2005'!$A$8:$E$100,5,FALSE)</f>
        <v>#N/A</v>
      </c>
      <c r="T246" t="e">
        <f>VLOOKUP($A246,'CCR2006'!$A$8:$E$100,5,FALSE)</f>
        <v>#N/A</v>
      </c>
      <c r="U246" t="e">
        <f>VLOOKUP($A246,'CCR2007'!$A$8:$E$100,5,FALSE)</f>
        <v>#N/A</v>
      </c>
      <c r="V246" t="e">
        <f>VLOOKUP($A246,'CCR2010'!$A$8:$E$100,5,FALSE)</f>
        <v>#N/A</v>
      </c>
      <c r="W246" t="e">
        <f>VLOOKUP($A246,'CCR2011'!$A$8:$E$100,5,FALSE)</f>
        <v>#N/A</v>
      </c>
      <c r="X246" t="e">
        <f>VLOOKUP($A246,'CCR2012'!$A$8:$E$100,5,FALSE)</f>
        <v>#N/A</v>
      </c>
      <c r="Z246" t="e">
        <f>VLOOKUP($A246,AssignmentMatrix!$P$3:$Y$82,2,FALSE)</f>
        <v>#N/A</v>
      </c>
      <c r="AA246" t="e">
        <f>VLOOKUP($A246,AssignmentMatrix!$P$3:$Y$82,3,FALSE)</f>
        <v>#N/A</v>
      </c>
      <c r="AB246" t="e">
        <f>VLOOKUP($A246,AssignmentMatrix!$P$3:$Y$82,4,FALSE)</f>
        <v>#N/A</v>
      </c>
      <c r="AC246" t="e">
        <f>VLOOKUP($A246,AssignmentMatrix!$P$3:$Y$82,5,FALSE)</f>
        <v>#N/A</v>
      </c>
      <c r="AD246" t="e">
        <f>VLOOKUP($A246,AssignmentMatrix!$P$3:$Y$82,6,FALSE)</f>
        <v>#N/A</v>
      </c>
      <c r="AE246" t="e">
        <f>VLOOKUP($A246,AssignmentMatrix!$P$3:$Y$82,7,FALSE)</f>
        <v>#N/A</v>
      </c>
      <c r="AF246" t="e">
        <f>VLOOKUP($A246,AssignmentMatrix!$P$3:$Y$82,8,FALSE)</f>
        <v>#N/A</v>
      </c>
      <c r="AG246" t="e">
        <f>VLOOKUP($A246,AssignmentMatrix!$P$3:$Y$82,9,FALSE)</f>
        <v>#N/A</v>
      </c>
      <c r="AH246" t="e">
        <f>VLOOKUP($A246,AssignmentMatrix!$P$3:$Y$82,10,FALSE)</f>
        <v>#N/A</v>
      </c>
      <c r="AI246" t="e">
        <f>VLOOKUP($A246,AssignmentMatrix!$P$3:$Z$82,11,FALSE)</f>
        <v>#N/A</v>
      </c>
      <c r="AJ246" t="e">
        <f>VLOOKUP($A246,AssignmentMatrix!$P$3:$AB$82,12,FALSE)</f>
        <v>#N/A</v>
      </c>
    </row>
    <row r="247" spans="1:36" x14ac:dyDescent="0.35">
      <c r="A247" t="s">
        <v>242</v>
      </c>
      <c r="B247">
        <f>VLOOKUP($A247,'CCR2004'!$A$8:$E$100,3,FALSE)</f>
        <v>0.48848639455782306</v>
      </c>
      <c r="C247" t="e">
        <f>VLOOKUP($A247,'CCR2005'!$A$8:$E$100,3,FALSE)</f>
        <v>#N/A</v>
      </c>
      <c r="D247">
        <f>VLOOKUP($A247,'CCR2006'!$A$8:$E$100,3,FALSE)</f>
        <v>0.42786989795918373</v>
      </c>
      <c r="E247" t="e">
        <f>VLOOKUP($A247,'CCR2007'!$A$8:$E$100,3,FALSE)</f>
        <v>#N/A</v>
      </c>
      <c r="F247">
        <f>VLOOKUP($A247,'CCR2010'!$A$8:$E$100,3,FALSE)</f>
        <v>0.35442176870748299</v>
      </c>
      <c r="G247" t="e">
        <f>VLOOKUP($A247,'CCR2011'!$A$8:$E$100,3,FALSE)</f>
        <v>#N/A</v>
      </c>
      <c r="H247">
        <f>VLOOKUP($A247,'CCR2012'!$A$8:$E$100,3,FALSE)</f>
        <v>0.30960884353741497</v>
      </c>
      <c r="J247">
        <f>VLOOKUP($A247,'CCR2004'!$A$8:$E$100,4,FALSE)</f>
        <v>0.49234693877551017</v>
      </c>
      <c r="K247" t="e">
        <f>VLOOKUP($A247,'CCR2005'!$A$8:$E$100,4,FALSE)</f>
        <v>#N/A</v>
      </c>
      <c r="L247">
        <f>VLOOKUP($A247,'CCR2006'!$A$8:$E$100,4,FALSE)</f>
        <v>0.4109523809523809</v>
      </c>
      <c r="M247" t="e">
        <f>VLOOKUP($A247,'CCR2007'!$A$8:$E$100,4,FALSE)</f>
        <v>#N/A</v>
      </c>
      <c r="N247">
        <f>VLOOKUP($A247,'CCR2010'!$A$8:$E$100,4,FALSE)</f>
        <v>0.35714285714285715</v>
      </c>
      <c r="O247" t="e">
        <f>VLOOKUP($A247,'CCR2011'!$A$8:$E$100,4,FALSE)</f>
        <v>#N/A</v>
      </c>
      <c r="P247">
        <f>VLOOKUP($A247,'CCR2012'!$A$8:$E$100,4,FALSE)</f>
        <v>0.27440476190476193</v>
      </c>
      <c r="R247">
        <f>VLOOKUP($A247,'CCR2004'!$A$8:$E$100,5,FALSE)</f>
        <v>0.2636904761904762</v>
      </c>
      <c r="S247" t="e">
        <f>VLOOKUP($A247,'CCR2005'!$A$8:$E$100,5,FALSE)</f>
        <v>#N/A</v>
      </c>
      <c r="T247">
        <f>VLOOKUP($A247,'CCR2006'!$A$8:$E$100,5,FALSE)</f>
        <v>0.27500000000000002</v>
      </c>
      <c r="U247" t="e">
        <f>VLOOKUP($A247,'CCR2007'!$A$8:$E$100,5,FALSE)</f>
        <v>#N/A</v>
      </c>
      <c r="V247">
        <f>VLOOKUP($A247,'CCR2010'!$A$8:$E$100,5,FALSE)</f>
        <v>0.27083333333333331</v>
      </c>
      <c r="W247" t="e">
        <f>VLOOKUP($A247,'CCR2011'!$A$8:$E$100,5,FALSE)</f>
        <v>#N/A</v>
      </c>
      <c r="X247">
        <f>VLOOKUP($A247,'CCR2012'!$A$8:$E$100,5,FALSE)</f>
        <v>0.29226190476190478</v>
      </c>
      <c r="Z247">
        <f>VLOOKUP($A247,AssignmentMatrix!$P$3:$Y$82,2,FALSE)</f>
        <v>2004</v>
      </c>
      <c r="AA247">
        <f>VLOOKUP($A247,AssignmentMatrix!$P$3:$Y$82,3,FALSE)</f>
        <v>2006</v>
      </c>
      <c r="AB247">
        <f>VLOOKUP($A247,AssignmentMatrix!$P$3:$Y$82,4,FALSE)</f>
        <v>2006</v>
      </c>
      <c r="AC247">
        <f>VLOOKUP($A247,AssignmentMatrix!$P$3:$Y$82,5,FALSE)</f>
        <v>2010</v>
      </c>
      <c r="AD247">
        <f>VLOOKUP($A247,AssignmentMatrix!$P$3:$Y$82,6,FALSE)</f>
        <v>2010</v>
      </c>
      <c r="AE247">
        <f>VLOOKUP($A247,AssignmentMatrix!$P$3:$Y$82,7,FALSE)</f>
        <v>2010</v>
      </c>
      <c r="AF247">
        <f>VLOOKUP($A247,AssignmentMatrix!$P$3:$Y$82,8,FALSE)</f>
        <v>2010</v>
      </c>
      <c r="AG247">
        <f>VLOOKUP($A247,AssignmentMatrix!$P$3:$Y$82,9,FALSE)</f>
        <v>2012</v>
      </c>
      <c r="AH247">
        <f>VLOOKUP($A247,AssignmentMatrix!$P$3:$Y$82,10,FALSE)</f>
        <v>2012</v>
      </c>
      <c r="AI247">
        <f>VLOOKUP($A247,AssignmentMatrix!$P$3:$Z$82,11,FALSE)</f>
        <v>2012</v>
      </c>
      <c r="AJ247">
        <f>VLOOKUP($A247,AssignmentMatrix!$P$3:$AB$82,12,FALSE)</f>
        <v>2012</v>
      </c>
    </row>
    <row r="248" spans="1:36" x14ac:dyDescent="0.35">
      <c r="A248" t="s">
        <v>243</v>
      </c>
      <c r="B248" t="e">
        <f>VLOOKUP($A248,'CCR2004'!$A$8:$E$100,3,FALSE)</f>
        <v>#N/A</v>
      </c>
      <c r="C248" t="e">
        <f>VLOOKUP($A248,'CCR2005'!$A$8:$E$100,3,FALSE)</f>
        <v>#N/A</v>
      </c>
      <c r="D248" t="e">
        <f>VLOOKUP($A248,'CCR2006'!$A$8:$E$100,3,FALSE)</f>
        <v>#N/A</v>
      </c>
      <c r="E248" t="e">
        <f>VLOOKUP($A248,'CCR2007'!$A$8:$E$100,3,FALSE)</f>
        <v>#N/A</v>
      </c>
      <c r="F248" t="e">
        <f>VLOOKUP($A248,'CCR2010'!$A$8:$E$100,3,FALSE)</f>
        <v>#N/A</v>
      </c>
      <c r="G248" t="e">
        <f>VLOOKUP($A248,'CCR2011'!$A$8:$E$100,3,FALSE)</f>
        <v>#N/A</v>
      </c>
      <c r="H248" t="e">
        <f>VLOOKUP($A248,'CCR2012'!$A$8:$E$100,3,FALSE)</f>
        <v>#N/A</v>
      </c>
      <c r="J248" t="e">
        <f>VLOOKUP($A248,'CCR2004'!$A$8:$E$100,4,FALSE)</f>
        <v>#N/A</v>
      </c>
      <c r="K248" t="e">
        <f>VLOOKUP($A248,'CCR2005'!$A$8:$E$100,4,FALSE)</f>
        <v>#N/A</v>
      </c>
      <c r="L248" t="e">
        <f>VLOOKUP($A248,'CCR2006'!$A$8:$E$100,4,FALSE)</f>
        <v>#N/A</v>
      </c>
      <c r="M248" t="e">
        <f>VLOOKUP($A248,'CCR2007'!$A$8:$E$100,4,FALSE)</f>
        <v>#N/A</v>
      </c>
      <c r="N248" t="e">
        <f>VLOOKUP($A248,'CCR2010'!$A$8:$E$100,4,FALSE)</f>
        <v>#N/A</v>
      </c>
      <c r="O248" t="e">
        <f>VLOOKUP($A248,'CCR2011'!$A$8:$E$100,4,FALSE)</f>
        <v>#N/A</v>
      </c>
      <c r="P248" t="e">
        <f>VLOOKUP($A248,'CCR2012'!$A$8:$E$100,4,FALSE)</f>
        <v>#N/A</v>
      </c>
      <c r="R248" t="e">
        <f>VLOOKUP($A248,'CCR2004'!$A$8:$E$100,5,FALSE)</f>
        <v>#N/A</v>
      </c>
      <c r="S248" t="e">
        <f>VLOOKUP($A248,'CCR2005'!$A$8:$E$100,5,FALSE)</f>
        <v>#N/A</v>
      </c>
      <c r="T248" t="e">
        <f>VLOOKUP($A248,'CCR2006'!$A$8:$E$100,5,FALSE)</f>
        <v>#N/A</v>
      </c>
      <c r="U248" t="e">
        <f>VLOOKUP($A248,'CCR2007'!$A$8:$E$100,5,FALSE)</f>
        <v>#N/A</v>
      </c>
      <c r="V248" t="e">
        <f>VLOOKUP($A248,'CCR2010'!$A$8:$E$100,5,FALSE)</f>
        <v>#N/A</v>
      </c>
      <c r="W248" t="e">
        <f>VLOOKUP($A248,'CCR2011'!$A$8:$E$100,5,FALSE)</f>
        <v>#N/A</v>
      </c>
      <c r="X248" t="e">
        <f>VLOOKUP($A248,'CCR2012'!$A$8:$E$100,5,FALSE)</f>
        <v>#N/A</v>
      </c>
      <c r="Z248" t="e">
        <f>VLOOKUP($A248,AssignmentMatrix!$P$3:$Y$82,2,FALSE)</f>
        <v>#N/A</v>
      </c>
      <c r="AA248" t="e">
        <f>VLOOKUP($A248,AssignmentMatrix!$P$3:$Y$82,3,FALSE)</f>
        <v>#N/A</v>
      </c>
      <c r="AB248" t="e">
        <f>VLOOKUP($A248,AssignmentMatrix!$P$3:$Y$82,4,FALSE)</f>
        <v>#N/A</v>
      </c>
      <c r="AC248" t="e">
        <f>VLOOKUP($A248,AssignmentMatrix!$P$3:$Y$82,5,FALSE)</f>
        <v>#N/A</v>
      </c>
      <c r="AD248" t="e">
        <f>VLOOKUP($A248,AssignmentMatrix!$P$3:$Y$82,6,FALSE)</f>
        <v>#N/A</v>
      </c>
      <c r="AE248" t="e">
        <f>VLOOKUP($A248,AssignmentMatrix!$P$3:$Y$82,7,FALSE)</f>
        <v>#N/A</v>
      </c>
      <c r="AF248" t="e">
        <f>VLOOKUP($A248,AssignmentMatrix!$P$3:$Y$82,8,FALSE)</f>
        <v>#N/A</v>
      </c>
      <c r="AG248" t="e">
        <f>VLOOKUP($A248,AssignmentMatrix!$P$3:$Y$82,9,FALSE)</f>
        <v>#N/A</v>
      </c>
      <c r="AH248" t="e">
        <f>VLOOKUP($A248,AssignmentMatrix!$P$3:$Y$82,10,FALSE)</f>
        <v>#N/A</v>
      </c>
      <c r="AI248" t="e">
        <f>VLOOKUP($A248,AssignmentMatrix!$P$3:$Z$82,11,FALSE)</f>
        <v>#N/A</v>
      </c>
      <c r="AJ248" t="e">
        <f>VLOOKUP($A248,AssignmentMatrix!$P$3:$AB$82,12,FALSE)</f>
        <v>#N/A</v>
      </c>
    </row>
    <row r="249" spans="1:36" x14ac:dyDescent="0.35">
      <c r="A249" t="s">
        <v>244</v>
      </c>
      <c r="B249" t="e">
        <f>VLOOKUP($A249,'CCR2004'!$A$8:$E$100,3,FALSE)</f>
        <v>#N/A</v>
      </c>
      <c r="C249" t="e">
        <f>VLOOKUP($A249,'CCR2005'!$A$8:$E$100,3,FALSE)</f>
        <v>#N/A</v>
      </c>
      <c r="D249" t="e">
        <f>VLOOKUP($A249,'CCR2006'!$A$8:$E$100,3,FALSE)</f>
        <v>#N/A</v>
      </c>
      <c r="E249" t="e">
        <f>VLOOKUP($A249,'CCR2007'!$A$8:$E$100,3,FALSE)</f>
        <v>#N/A</v>
      </c>
      <c r="F249" t="e">
        <f>VLOOKUP($A249,'CCR2010'!$A$8:$E$100,3,FALSE)</f>
        <v>#N/A</v>
      </c>
      <c r="G249" t="e">
        <f>VLOOKUP($A249,'CCR2011'!$A$8:$E$100,3,FALSE)</f>
        <v>#N/A</v>
      </c>
      <c r="H249" t="e">
        <f>VLOOKUP($A249,'CCR2012'!$A$8:$E$100,3,FALSE)</f>
        <v>#N/A</v>
      </c>
      <c r="J249" t="e">
        <f>VLOOKUP($A249,'CCR2004'!$A$8:$E$100,4,FALSE)</f>
        <v>#N/A</v>
      </c>
      <c r="K249" t="e">
        <f>VLOOKUP($A249,'CCR2005'!$A$8:$E$100,4,FALSE)</f>
        <v>#N/A</v>
      </c>
      <c r="L249" t="e">
        <f>VLOOKUP($A249,'CCR2006'!$A$8:$E$100,4,FALSE)</f>
        <v>#N/A</v>
      </c>
      <c r="M249" t="e">
        <f>VLOOKUP($A249,'CCR2007'!$A$8:$E$100,4,FALSE)</f>
        <v>#N/A</v>
      </c>
      <c r="N249" t="e">
        <f>VLOOKUP($A249,'CCR2010'!$A$8:$E$100,4,FALSE)</f>
        <v>#N/A</v>
      </c>
      <c r="O249" t="e">
        <f>VLOOKUP($A249,'CCR2011'!$A$8:$E$100,4,FALSE)</f>
        <v>#N/A</v>
      </c>
      <c r="P249" t="e">
        <f>VLOOKUP($A249,'CCR2012'!$A$8:$E$100,4,FALSE)</f>
        <v>#N/A</v>
      </c>
      <c r="R249" t="e">
        <f>VLOOKUP($A249,'CCR2004'!$A$8:$E$100,5,FALSE)</f>
        <v>#N/A</v>
      </c>
      <c r="S249" t="e">
        <f>VLOOKUP($A249,'CCR2005'!$A$8:$E$100,5,FALSE)</f>
        <v>#N/A</v>
      </c>
      <c r="T249" t="e">
        <f>VLOOKUP($A249,'CCR2006'!$A$8:$E$100,5,FALSE)</f>
        <v>#N/A</v>
      </c>
      <c r="U249" t="e">
        <f>VLOOKUP($A249,'CCR2007'!$A$8:$E$100,5,FALSE)</f>
        <v>#N/A</v>
      </c>
      <c r="V249" t="e">
        <f>VLOOKUP($A249,'CCR2010'!$A$8:$E$100,5,FALSE)</f>
        <v>#N/A</v>
      </c>
      <c r="W249" t="e">
        <f>VLOOKUP($A249,'CCR2011'!$A$8:$E$100,5,FALSE)</f>
        <v>#N/A</v>
      </c>
      <c r="X249" t="e">
        <f>VLOOKUP($A249,'CCR2012'!$A$8:$E$100,5,FALSE)</f>
        <v>#N/A</v>
      </c>
      <c r="Z249" t="e">
        <f>VLOOKUP($A249,AssignmentMatrix!$P$3:$Y$82,2,FALSE)</f>
        <v>#N/A</v>
      </c>
      <c r="AA249" t="e">
        <f>VLOOKUP($A249,AssignmentMatrix!$P$3:$Y$82,3,FALSE)</f>
        <v>#N/A</v>
      </c>
      <c r="AB249" t="e">
        <f>VLOOKUP($A249,AssignmentMatrix!$P$3:$Y$82,4,FALSE)</f>
        <v>#N/A</v>
      </c>
      <c r="AC249" t="e">
        <f>VLOOKUP($A249,AssignmentMatrix!$P$3:$Y$82,5,FALSE)</f>
        <v>#N/A</v>
      </c>
      <c r="AD249" t="e">
        <f>VLOOKUP($A249,AssignmentMatrix!$P$3:$Y$82,6,FALSE)</f>
        <v>#N/A</v>
      </c>
      <c r="AE249" t="e">
        <f>VLOOKUP($A249,AssignmentMatrix!$P$3:$Y$82,7,FALSE)</f>
        <v>#N/A</v>
      </c>
      <c r="AF249" t="e">
        <f>VLOOKUP($A249,AssignmentMatrix!$P$3:$Y$82,8,FALSE)</f>
        <v>#N/A</v>
      </c>
      <c r="AG249" t="e">
        <f>VLOOKUP($A249,AssignmentMatrix!$P$3:$Y$82,9,FALSE)</f>
        <v>#N/A</v>
      </c>
      <c r="AH249" t="e">
        <f>VLOOKUP($A249,AssignmentMatrix!$P$3:$Y$82,10,FALSE)</f>
        <v>#N/A</v>
      </c>
      <c r="AI249" t="e">
        <f>VLOOKUP($A249,AssignmentMatrix!$P$3:$Z$82,11,FALSE)</f>
        <v>#N/A</v>
      </c>
      <c r="AJ249" t="e">
        <f>VLOOKUP($A249,AssignmentMatrix!$P$3:$AB$82,12,FALSE)</f>
        <v>#N/A</v>
      </c>
    </row>
    <row r="250" spans="1:36" x14ac:dyDescent="0.35">
      <c r="A250" s="19" t="s">
        <v>245</v>
      </c>
      <c r="B250" t="e">
        <f>VLOOKUP($A250,'CCR2004'!$A$8:$E$100,3,FALSE)</f>
        <v>#N/A</v>
      </c>
      <c r="C250" t="e">
        <f>VLOOKUP($A250,'CCR2005'!$A$8:$E$100,3,FALSE)</f>
        <v>#N/A</v>
      </c>
      <c r="D250" t="e">
        <f>VLOOKUP($A250,'CCR2006'!$A$8:$E$100,3,FALSE)</f>
        <v>#N/A</v>
      </c>
      <c r="E250" t="e">
        <f>VLOOKUP($A250,'CCR2007'!$A$8:$E$100,3,FALSE)</f>
        <v>#N/A</v>
      </c>
      <c r="F250" t="e">
        <f>VLOOKUP($A250,'CCR2010'!$A$8:$E$100,3,FALSE)</f>
        <v>#N/A</v>
      </c>
      <c r="G250" t="e">
        <f>VLOOKUP($A250,'CCR2011'!$A$8:$E$100,3,FALSE)</f>
        <v>#N/A</v>
      </c>
      <c r="H250" t="e">
        <f>VLOOKUP($A250,'CCR2012'!$A$8:$E$100,3,FALSE)</f>
        <v>#N/A</v>
      </c>
      <c r="J250" t="e">
        <f>VLOOKUP($A250,'CCR2004'!$A$8:$E$100,4,FALSE)</f>
        <v>#N/A</v>
      </c>
      <c r="K250" t="e">
        <f>VLOOKUP($A250,'CCR2005'!$A$8:$E$100,4,FALSE)</f>
        <v>#N/A</v>
      </c>
      <c r="L250" t="e">
        <f>VLOOKUP($A250,'CCR2006'!$A$8:$E$100,4,FALSE)</f>
        <v>#N/A</v>
      </c>
      <c r="M250" t="e">
        <f>VLOOKUP($A250,'CCR2007'!$A$8:$E$100,4,FALSE)</f>
        <v>#N/A</v>
      </c>
      <c r="N250" t="e">
        <f>VLOOKUP($A250,'CCR2010'!$A$8:$E$100,4,FALSE)</f>
        <v>#N/A</v>
      </c>
      <c r="O250" t="e">
        <f>VLOOKUP($A250,'CCR2011'!$A$8:$E$100,4,FALSE)</f>
        <v>#N/A</v>
      </c>
      <c r="P250" t="e">
        <f>VLOOKUP($A250,'CCR2012'!$A$8:$E$100,4,FALSE)</f>
        <v>#N/A</v>
      </c>
      <c r="R250" t="e">
        <f>VLOOKUP($A250,'CCR2004'!$A$8:$E$100,5,FALSE)</f>
        <v>#N/A</v>
      </c>
      <c r="S250" t="e">
        <f>VLOOKUP($A250,'CCR2005'!$A$8:$E$100,5,FALSE)</f>
        <v>#N/A</v>
      </c>
      <c r="T250" t="e">
        <f>VLOOKUP($A250,'CCR2006'!$A$8:$E$100,5,FALSE)</f>
        <v>#N/A</v>
      </c>
      <c r="U250" t="e">
        <f>VLOOKUP($A250,'CCR2007'!$A$8:$E$100,5,FALSE)</f>
        <v>#N/A</v>
      </c>
      <c r="V250" t="e">
        <f>VLOOKUP($A250,'CCR2010'!$A$8:$E$100,5,FALSE)</f>
        <v>#N/A</v>
      </c>
      <c r="W250" t="e">
        <f>VLOOKUP($A250,'CCR2011'!$A$8:$E$100,5,FALSE)</f>
        <v>#N/A</v>
      </c>
      <c r="X250" t="e">
        <f>VLOOKUP($A250,'CCR2012'!$A$8:$E$100,5,FALSE)</f>
        <v>#N/A</v>
      </c>
      <c r="Z250" t="e">
        <f>VLOOKUP($A250,AssignmentMatrix!$P$3:$Y$82,2,FALSE)</f>
        <v>#N/A</v>
      </c>
      <c r="AA250" t="e">
        <f>VLOOKUP($A250,AssignmentMatrix!$P$3:$Y$82,3,FALSE)</f>
        <v>#N/A</v>
      </c>
      <c r="AB250" t="e">
        <f>VLOOKUP($A250,AssignmentMatrix!$P$3:$Y$82,4,FALSE)</f>
        <v>#N/A</v>
      </c>
      <c r="AC250" t="e">
        <f>VLOOKUP($A250,AssignmentMatrix!$P$3:$Y$82,5,FALSE)</f>
        <v>#N/A</v>
      </c>
      <c r="AD250" t="e">
        <f>VLOOKUP($A250,AssignmentMatrix!$P$3:$Y$82,6,FALSE)</f>
        <v>#N/A</v>
      </c>
      <c r="AE250" t="e">
        <f>VLOOKUP($A250,AssignmentMatrix!$P$3:$Y$82,7,FALSE)</f>
        <v>#N/A</v>
      </c>
      <c r="AF250" t="e">
        <f>VLOOKUP($A250,AssignmentMatrix!$P$3:$Y$82,8,FALSE)</f>
        <v>#N/A</v>
      </c>
      <c r="AG250" t="e">
        <f>VLOOKUP($A250,AssignmentMatrix!$P$3:$Y$82,9,FALSE)</f>
        <v>#N/A</v>
      </c>
      <c r="AH250" t="e">
        <f>VLOOKUP($A250,AssignmentMatrix!$P$3:$Y$82,10,FALSE)</f>
        <v>#N/A</v>
      </c>
      <c r="AI250" t="e">
        <f>VLOOKUP($A250,AssignmentMatrix!$P$3:$Z$82,11,FALSE)</f>
        <v>#N/A</v>
      </c>
      <c r="AJ250" t="e">
        <f>VLOOKUP($A250,AssignmentMatrix!$P$3:$AB$82,12,FALSE)</f>
        <v>#N/A</v>
      </c>
    </row>
    <row r="251" spans="1:36" x14ac:dyDescent="0.35">
      <c r="A251" t="s">
        <v>246</v>
      </c>
      <c r="B251" t="e">
        <f>VLOOKUP($A251,'CCR2004'!$A$8:$E$100,3,FALSE)</f>
        <v>#N/A</v>
      </c>
      <c r="C251" t="e">
        <f>VLOOKUP($A251,'CCR2005'!$A$8:$E$100,3,FALSE)</f>
        <v>#N/A</v>
      </c>
      <c r="D251">
        <f>VLOOKUP($A251,'CCR2006'!$A$8:$E$100,3,FALSE)</f>
        <v>0.71762755102040821</v>
      </c>
      <c r="E251" t="e">
        <f>VLOOKUP($A251,'CCR2007'!$A$8:$E$100,3,FALSE)</f>
        <v>#N/A</v>
      </c>
      <c r="F251">
        <f>VLOOKUP($A251,'CCR2010'!$A$8:$E$100,3,FALSE)</f>
        <v>0.71139455782312921</v>
      </c>
      <c r="G251" t="e">
        <f>VLOOKUP($A251,'CCR2011'!$A$8:$E$100,3,FALSE)</f>
        <v>#N/A</v>
      </c>
      <c r="H251">
        <f>VLOOKUP($A251,'CCR2012'!$A$8:$E$100,3,FALSE)</f>
        <v>0.70348639455782314</v>
      </c>
      <c r="J251" t="e">
        <f>VLOOKUP($A251,'CCR2004'!$A$8:$E$100,4,FALSE)</f>
        <v>#N/A</v>
      </c>
      <c r="K251" t="e">
        <f>VLOOKUP($A251,'CCR2005'!$A$8:$E$100,4,FALSE)</f>
        <v>#N/A</v>
      </c>
      <c r="L251">
        <f>VLOOKUP($A251,'CCR2006'!$A$8:$E$100,4,FALSE)</f>
        <v>0.63476190476190475</v>
      </c>
      <c r="M251" t="e">
        <f>VLOOKUP($A251,'CCR2007'!$A$8:$E$100,4,FALSE)</f>
        <v>#N/A</v>
      </c>
      <c r="N251">
        <f>VLOOKUP($A251,'CCR2010'!$A$8:$E$100,4,FALSE)</f>
        <v>0.61071428571428577</v>
      </c>
      <c r="O251" t="e">
        <f>VLOOKUP($A251,'CCR2011'!$A$8:$E$100,4,FALSE)</f>
        <v>#N/A</v>
      </c>
      <c r="P251">
        <f>VLOOKUP($A251,'CCR2012'!$A$8:$E$100,4,FALSE)</f>
        <v>0.62261904761904763</v>
      </c>
      <c r="R251" t="e">
        <f>VLOOKUP($A251,'CCR2004'!$A$8:$E$100,5,FALSE)</f>
        <v>#N/A</v>
      </c>
      <c r="S251" t="e">
        <f>VLOOKUP($A251,'CCR2005'!$A$8:$E$100,5,FALSE)</f>
        <v>#N/A</v>
      </c>
      <c r="T251">
        <f>VLOOKUP($A251,'CCR2006'!$A$8:$E$100,5,FALSE)</f>
        <v>0.55841836734693884</v>
      </c>
      <c r="U251" t="e">
        <f>VLOOKUP($A251,'CCR2007'!$A$8:$E$100,5,FALSE)</f>
        <v>#N/A</v>
      </c>
      <c r="V251">
        <f>VLOOKUP($A251,'CCR2010'!$A$8:$E$100,5,FALSE)</f>
        <v>0.55654761904761896</v>
      </c>
      <c r="W251" t="e">
        <f>VLOOKUP($A251,'CCR2011'!$A$8:$E$100,5,FALSE)</f>
        <v>#N/A</v>
      </c>
      <c r="X251">
        <f>VLOOKUP($A251,'CCR2012'!$A$8:$E$100,5,FALSE)</f>
        <v>0.55654761904761907</v>
      </c>
      <c r="Z251" t="str">
        <f>VLOOKUP($A251,AssignmentMatrix!$P$3:$Y$82,2,FALSE)</f>
        <v>..</v>
      </c>
      <c r="AA251" t="str">
        <f>VLOOKUP($A251,AssignmentMatrix!$P$3:$Y$82,3,FALSE)</f>
        <v>..</v>
      </c>
      <c r="AB251">
        <f>VLOOKUP($A251,AssignmentMatrix!$P$3:$Y$82,4,FALSE)</f>
        <v>2006</v>
      </c>
      <c r="AC251">
        <f>VLOOKUP($A251,AssignmentMatrix!$P$3:$Y$82,5,FALSE)</f>
        <v>2010</v>
      </c>
      <c r="AD251">
        <f>VLOOKUP($A251,AssignmentMatrix!$P$3:$Y$82,6,FALSE)</f>
        <v>2010</v>
      </c>
      <c r="AE251">
        <f>VLOOKUP($A251,AssignmentMatrix!$P$3:$Y$82,7,FALSE)</f>
        <v>2010</v>
      </c>
      <c r="AF251">
        <f>VLOOKUP($A251,AssignmentMatrix!$P$3:$Y$82,8,FALSE)</f>
        <v>2010</v>
      </c>
      <c r="AG251">
        <f>VLOOKUP($A251,AssignmentMatrix!$P$3:$Y$82,9,FALSE)</f>
        <v>2012</v>
      </c>
      <c r="AH251">
        <f>VLOOKUP($A251,AssignmentMatrix!$P$3:$Y$82,10,FALSE)</f>
        <v>2012</v>
      </c>
      <c r="AI251">
        <f>VLOOKUP($A251,AssignmentMatrix!$P$3:$Z$82,11,FALSE)</f>
        <v>2012</v>
      </c>
      <c r="AJ251">
        <f>VLOOKUP($A251,AssignmentMatrix!$P$3:$AB$82,12,FALSE)</f>
        <v>2012</v>
      </c>
    </row>
    <row r="252" spans="1:36" x14ac:dyDescent="0.35">
      <c r="A252" t="s">
        <v>247</v>
      </c>
      <c r="B252" t="e">
        <f>VLOOKUP($A252,'CCR2004'!$A$8:$E$100,3,FALSE)</f>
        <v>#N/A</v>
      </c>
      <c r="C252" t="e">
        <f>VLOOKUP($A252,'CCR2005'!$A$8:$E$100,3,FALSE)</f>
        <v>#N/A</v>
      </c>
      <c r="D252" t="e">
        <f>VLOOKUP($A252,'CCR2006'!$A$8:$E$100,3,FALSE)</f>
        <v>#N/A</v>
      </c>
      <c r="E252" t="e">
        <f>VLOOKUP($A252,'CCR2007'!$A$8:$E$100,3,FALSE)</f>
        <v>#N/A</v>
      </c>
      <c r="F252">
        <f>VLOOKUP($A252,'CCR2010'!$A$8:$E$100,3,FALSE)</f>
        <v>0.2505527210884354</v>
      </c>
      <c r="G252" t="e">
        <f>VLOOKUP($A252,'CCR2011'!$A$8:$E$100,3,FALSE)</f>
        <v>#N/A</v>
      </c>
      <c r="H252">
        <f>VLOOKUP($A252,'CCR2012'!$A$8:$E$100,3,FALSE)</f>
        <v>0.21717687074829933</v>
      </c>
      <c r="J252" t="e">
        <f>VLOOKUP($A252,'CCR2004'!$A$8:$E$100,4,FALSE)</f>
        <v>#N/A</v>
      </c>
      <c r="K252" t="e">
        <f>VLOOKUP($A252,'CCR2005'!$A$8:$E$100,4,FALSE)</f>
        <v>#N/A</v>
      </c>
      <c r="L252" t="e">
        <f>VLOOKUP($A252,'CCR2006'!$A$8:$E$100,4,FALSE)</f>
        <v>#N/A</v>
      </c>
      <c r="M252" t="e">
        <f>VLOOKUP($A252,'CCR2007'!$A$8:$E$100,4,FALSE)</f>
        <v>#N/A</v>
      </c>
      <c r="N252">
        <f>VLOOKUP($A252,'CCR2010'!$A$8:$E$100,4,FALSE)</f>
        <v>0.16428571428571428</v>
      </c>
      <c r="O252" t="e">
        <f>VLOOKUP($A252,'CCR2011'!$A$8:$E$100,4,FALSE)</f>
        <v>#N/A</v>
      </c>
      <c r="P252">
        <f>VLOOKUP($A252,'CCR2012'!$A$8:$E$100,4,FALSE)</f>
        <v>0.14821428571428572</v>
      </c>
      <c r="R252" t="e">
        <f>VLOOKUP($A252,'CCR2004'!$A$8:$E$100,5,FALSE)</f>
        <v>#N/A</v>
      </c>
      <c r="S252" t="e">
        <f>VLOOKUP($A252,'CCR2005'!$A$8:$E$100,5,FALSE)</f>
        <v>#N/A</v>
      </c>
      <c r="T252" t="e">
        <f>VLOOKUP($A252,'CCR2006'!$A$8:$E$100,5,FALSE)</f>
        <v>#N/A</v>
      </c>
      <c r="U252" t="e">
        <f>VLOOKUP($A252,'CCR2007'!$A$8:$E$100,5,FALSE)</f>
        <v>#N/A</v>
      </c>
      <c r="V252">
        <f>VLOOKUP($A252,'CCR2010'!$A$8:$E$100,5,FALSE)</f>
        <v>0.15178571428571427</v>
      </c>
      <c r="W252" t="e">
        <f>VLOOKUP($A252,'CCR2011'!$A$8:$E$100,5,FALSE)</f>
        <v>#N/A</v>
      </c>
      <c r="X252">
        <f>VLOOKUP($A252,'CCR2012'!$A$8:$E$100,5,FALSE)</f>
        <v>0.14345238095238094</v>
      </c>
      <c r="Z252" t="str">
        <f>VLOOKUP($A252,AssignmentMatrix!$P$3:$Y$82,2,FALSE)</f>
        <v>..</v>
      </c>
      <c r="AA252" t="str">
        <f>VLOOKUP($A252,AssignmentMatrix!$P$3:$Y$82,3,FALSE)</f>
        <v>..</v>
      </c>
      <c r="AB252" t="str">
        <f>VLOOKUP($A252,AssignmentMatrix!$P$3:$Y$82,4,FALSE)</f>
        <v>..</v>
      </c>
      <c r="AC252" t="str">
        <f>VLOOKUP($A252,AssignmentMatrix!$P$3:$Y$82,5,FALSE)</f>
        <v>..</v>
      </c>
      <c r="AD252" t="str">
        <f>VLOOKUP($A252,AssignmentMatrix!$P$3:$Y$82,6,FALSE)</f>
        <v>..</v>
      </c>
      <c r="AE252" t="str">
        <f>VLOOKUP($A252,AssignmentMatrix!$P$3:$Y$82,7,FALSE)</f>
        <v>..</v>
      </c>
      <c r="AF252">
        <f>VLOOKUP($A252,AssignmentMatrix!$P$3:$Y$82,8,FALSE)</f>
        <v>2010</v>
      </c>
      <c r="AG252">
        <f>VLOOKUP($A252,AssignmentMatrix!$P$3:$Y$82,9,FALSE)</f>
        <v>2012</v>
      </c>
      <c r="AH252">
        <f>VLOOKUP($A252,AssignmentMatrix!$P$3:$Y$82,10,FALSE)</f>
        <v>2012</v>
      </c>
      <c r="AI252">
        <f>VLOOKUP($A252,AssignmentMatrix!$P$3:$Z$82,11,FALSE)</f>
        <v>2012</v>
      </c>
      <c r="AJ252">
        <f>VLOOKUP($A252,AssignmentMatrix!$P$3:$AB$82,12,FALSE)</f>
        <v>2012</v>
      </c>
    </row>
    <row r="253" spans="1:36" x14ac:dyDescent="0.35">
      <c r="A253" t="s">
        <v>248</v>
      </c>
      <c r="B253" t="e">
        <f>VLOOKUP($A253,'CCR2004'!$A$8:$E$100,3,FALSE)</f>
        <v>#N/A</v>
      </c>
      <c r="C253">
        <f>VLOOKUP($A253,'CCR2005'!$A$8:$E$100,3,FALSE)</f>
        <v>0.58630952380952372</v>
      </c>
      <c r="D253" t="e">
        <f>VLOOKUP($A253,'CCR2006'!$A$8:$E$100,3,FALSE)</f>
        <v>#N/A</v>
      </c>
      <c r="E253">
        <f>VLOOKUP($A253,'CCR2007'!$A$8:$E$100,3,FALSE)</f>
        <v>0.62380952380952381</v>
      </c>
      <c r="F253" t="e">
        <f>VLOOKUP($A253,'CCR2010'!$A$8:$E$100,3,FALSE)</f>
        <v>#N/A</v>
      </c>
      <c r="G253">
        <f>VLOOKUP($A253,'CCR2011'!$A$8:$E$100,3,FALSE)</f>
        <v>0.59707857142857135</v>
      </c>
      <c r="H253" t="e">
        <f>VLOOKUP($A253,'CCR2012'!$A$8:$E$100,3,FALSE)</f>
        <v>#N/A</v>
      </c>
      <c r="J253" t="e">
        <f>VLOOKUP($A253,'CCR2004'!$A$8:$E$100,4,FALSE)</f>
        <v>#N/A</v>
      </c>
      <c r="K253">
        <f>VLOOKUP($A253,'CCR2005'!$A$8:$E$100,4,FALSE)</f>
        <v>0.6071428571428571</v>
      </c>
      <c r="L253" t="e">
        <f>VLOOKUP($A253,'CCR2006'!$A$8:$E$100,4,FALSE)</f>
        <v>#N/A</v>
      </c>
      <c r="M253">
        <f>VLOOKUP($A253,'CCR2007'!$A$8:$E$100,4,FALSE)</f>
        <v>0.59285714285714286</v>
      </c>
      <c r="N253" t="e">
        <f>VLOOKUP($A253,'CCR2010'!$A$8:$E$100,4,FALSE)</f>
        <v>#N/A</v>
      </c>
      <c r="O253">
        <f>VLOOKUP($A253,'CCR2011'!$A$8:$E$100,4,FALSE)</f>
        <v>0.58153571428571438</v>
      </c>
      <c r="P253" t="e">
        <f>VLOOKUP($A253,'CCR2012'!$A$8:$E$100,4,FALSE)</f>
        <v>#N/A</v>
      </c>
      <c r="R253" t="e">
        <f>VLOOKUP($A253,'CCR2004'!$A$8:$E$100,5,FALSE)</f>
        <v>#N/A</v>
      </c>
      <c r="S253">
        <f>VLOOKUP($A253,'CCR2005'!$A$8:$E$100,5,FALSE)</f>
        <v>0.49404761904761901</v>
      </c>
      <c r="T253" t="e">
        <f>VLOOKUP($A253,'CCR2006'!$A$8:$E$100,5,FALSE)</f>
        <v>#N/A</v>
      </c>
      <c r="U253">
        <f>VLOOKUP($A253,'CCR2007'!$A$8:$E$100,5,FALSE)</f>
        <v>0.49438775510204075</v>
      </c>
      <c r="V253" t="e">
        <f>VLOOKUP($A253,'CCR2010'!$A$8:$E$100,5,FALSE)</f>
        <v>#N/A</v>
      </c>
      <c r="W253">
        <f>VLOOKUP($A253,'CCR2011'!$A$8:$E$100,5,FALSE)</f>
        <v>0.46653571428571433</v>
      </c>
      <c r="X253" t="e">
        <f>VLOOKUP($A253,'CCR2012'!$A$8:$E$100,5,FALSE)</f>
        <v>#N/A</v>
      </c>
      <c r="Z253" t="str">
        <f>VLOOKUP($A253,AssignmentMatrix!$P$3:$Y$82,2,FALSE)</f>
        <v>..</v>
      </c>
      <c r="AA253">
        <f>VLOOKUP($A253,AssignmentMatrix!$P$3:$Y$82,3,FALSE)</f>
        <v>2005</v>
      </c>
      <c r="AB253">
        <f>VLOOKUP($A253,AssignmentMatrix!$P$3:$Y$82,4,FALSE)</f>
        <v>2007</v>
      </c>
      <c r="AC253">
        <f>VLOOKUP($A253,AssignmentMatrix!$P$3:$Y$82,5,FALSE)</f>
        <v>2007</v>
      </c>
      <c r="AD253">
        <f>VLOOKUP($A253,AssignmentMatrix!$P$3:$Y$82,6,FALSE)</f>
        <v>2011</v>
      </c>
      <c r="AE253">
        <f>VLOOKUP($A253,AssignmentMatrix!$P$3:$Y$82,7,FALSE)</f>
        <v>2011</v>
      </c>
      <c r="AF253">
        <f>VLOOKUP($A253,AssignmentMatrix!$P$3:$Y$82,8,FALSE)</f>
        <v>2011</v>
      </c>
      <c r="AG253">
        <f>VLOOKUP($A253,AssignmentMatrix!$P$3:$Y$82,9,FALSE)</f>
        <v>2011</v>
      </c>
      <c r="AH253">
        <f>VLOOKUP($A253,AssignmentMatrix!$P$3:$Y$82,10,FALSE)</f>
        <v>2011</v>
      </c>
      <c r="AI253">
        <f>VLOOKUP($A253,AssignmentMatrix!$P$3:$Z$82,11,FALSE)</f>
        <v>2011</v>
      </c>
      <c r="AJ253">
        <f>VLOOKUP($A253,AssignmentMatrix!$P$3:$AB$82,12,FALSE)</f>
        <v>2011</v>
      </c>
    </row>
    <row r="254" spans="1:36" x14ac:dyDescent="0.35">
      <c r="A254" t="s">
        <v>249</v>
      </c>
      <c r="B254">
        <f>VLOOKUP($A254,'CCR2004'!$A$8:$E$100,3,FALSE)</f>
        <v>0.37363095238095245</v>
      </c>
      <c r="C254" t="e">
        <f>VLOOKUP($A254,'CCR2005'!$A$8:$E$100,3,FALSE)</f>
        <v>#N/A</v>
      </c>
      <c r="D254">
        <f>VLOOKUP($A254,'CCR2006'!$A$8:$E$100,3,FALSE)</f>
        <v>0.25150085034013603</v>
      </c>
      <c r="E254" t="e">
        <f>VLOOKUP($A254,'CCR2007'!$A$8:$E$100,3,FALSE)</f>
        <v>#N/A</v>
      </c>
      <c r="F254">
        <f>VLOOKUP($A254,'CCR2010'!$A$8:$E$100,3,FALSE)</f>
        <v>0.25276360544217685</v>
      </c>
      <c r="G254" t="e">
        <f>VLOOKUP($A254,'CCR2011'!$A$8:$E$100,3,FALSE)</f>
        <v>#N/A</v>
      </c>
      <c r="H254">
        <f>VLOOKUP($A254,'CCR2012'!$A$8:$E$100,3,FALSE)</f>
        <v>0.27797619047619049</v>
      </c>
      <c r="J254">
        <f>VLOOKUP($A254,'CCR2004'!$A$8:$E$100,4,FALSE)</f>
        <v>0.35459183673469391</v>
      </c>
      <c r="K254" t="e">
        <f>VLOOKUP($A254,'CCR2005'!$A$8:$E$100,4,FALSE)</f>
        <v>#N/A</v>
      </c>
      <c r="L254">
        <f>VLOOKUP($A254,'CCR2006'!$A$8:$E$100,4,FALSE)</f>
        <v>0.1795238095238095</v>
      </c>
      <c r="M254" t="e">
        <f>VLOOKUP($A254,'CCR2007'!$A$8:$E$100,4,FALSE)</f>
        <v>#N/A</v>
      </c>
      <c r="N254">
        <f>VLOOKUP($A254,'CCR2010'!$A$8:$E$100,4,FALSE)</f>
        <v>0.15119047619047618</v>
      </c>
      <c r="O254" t="e">
        <f>VLOOKUP($A254,'CCR2011'!$A$8:$E$100,4,FALSE)</f>
        <v>#N/A</v>
      </c>
      <c r="P254">
        <f>VLOOKUP($A254,'CCR2012'!$A$8:$E$100,4,FALSE)</f>
        <v>0.15119047619047618</v>
      </c>
      <c r="R254">
        <f>VLOOKUP($A254,'CCR2004'!$A$8:$E$100,5,FALSE)</f>
        <v>0.26607142857142857</v>
      </c>
      <c r="S254" t="e">
        <f>VLOOKUP($A254,'CCR2005'!$A$8:$E$100,5,FALSE)</f>
        <v>#N/A</v>
      </c>
      <c r="T254">
        <f>VLOOKUP($A254,'CCR2006'!$A$8:$E$100,5,FALSE)</f>
        <v>0.12551020408163266</v>
      </c>
      <c r="U254" t="e">
        <f>VLOOKUP($A254,'CCR2007'!$A$8:$E$100,5,FALSE)</f>
        <v>#N/A</v>
      </c>
      <c r="V254">
        <f>VLOOKUP($A254,'CCR2010'!$A$8:$E$100,5,FALSE)</f>
        <v>0.14880952380952381</v>
      </c>
      <c r="W254" t="e">
        <f>VLOOKUP($A254,'CCR2011'!$A$8:$E$100,5,FALSE)</f>
        <v>#N/A</v>
      </c>
      <c r="X254">
        <f>VLOOKUP($A254,'CCR2012'!$A$8:$E$100,5,FALSE)</f>
        <v>0.15773809523809526</v>
      </c>
      <c r="Z254">
        <f>VLOOKUP($A254,AssignmentMatrix!$P$3:$Y$82,2,FALSE)</f>
        <v>2004</v>
      </c>
      <c r="AA254">
        <f>VLOOKUP($A254,AssignmentMatrix!$P$3:$Y$82,3,FALSE)</f>
        <v>2006</v>
      </c>
      <c r="AB254">
        <f>VLOOKUP($A254,AssignmentMatrix!$P$3:$Y$82,4,FALSE)</f>
        <v>2006</v>
      </c>
      <c r="AC254">
        <f>VLOOKUP($A254,AssignmentMatrix!$P$3:$Y$82,5,FALSE)</f>
        <v>2010</v>
      </c>
      <c r="AD254">
        <f>VLOOKUP($A254,AssignmentMatrix!$P$3:$Y$82,6,FALSE)</f>
        <v>2010</v>
      </c>
      <c r="AE254">
        <f>VLOOKUP($A254,AssignmentMatrix!$P$3:$Y$82,7,FALSE)</f>
        <v>2010</v>
      </c>
      <c r="AF254">
        <f>VLOOKUP($A254,AssignmentMatrix!$P$3:$Y$82,8,FALSE)</f>
        <v>2010</v>
      </c>
      <c r="AG254">
        <f>VLOOKUP($A254,AssignmentMatrix!$P$3:$Y$82,9,FALSE)</f>
        <v>2012</v>
      </c>
      <c r="AH254">
        <f>VLOOKUP($A254,AssignmentMatrix!$P$3:$Y$82,10,FALSE)</f>
        <v>2012</v>
      </c>
      <c r="AI254">
        <f>VLOOKUP($A254,AssignmentMatrix!$P$3:$Z$82,11,FALSE)</f>
        <v>2012</v>
      </c>
      <c r="AJ254">
        <f>VLOOKUP($A254,AssignmentMatrix!$P$3:$AB$82,12,FALSE)</f>
        <v>2012</v>
      </c>
    </row>
    <row r="256" spans="1:36" x14ac:dyDescent="0.35">
      <c r="Z256">
        <f>COUNT(Z5:Z254)</f>
        <v>21</v>
      </c>
      <c r="AA256">
        <f>COUNT(AA5:AA254)</f>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83"/>
  <sheetViews>
    <sheetView workbookViewId="0">
      <pane xSplit="2" ySplit="2" topLeftCell="M66" activePane="bottomRight" state="frozen"/>
      <selection pane="topRight" activeCell="C1" sqref="C1"/>
      <selection pane="bottomLeft" activeCell="A3" sqref="A3"/>
      <selection pane="bottomRight" activeCell="P14" sqref="P14"/>
    </sheetView>
  </sheetViews>
  <sheetFormatPr defaultRowHeight="14.5" x14ac:dyDescent="0.35"/>
  <cols>
    <col min="2" max="2" width="16.453125" customWidth="1"/>
  </cols>
  <sheetData>
    <row r="1" spans="1:27" x14ac:dyDescent="0.35">
      <c r="C1" t="s">
        <v>420</v>
      </c>
    </row>
    <row r="2" spans="1:27" x14ac:dyDescent="0.35">
      <c r="B2" t="s">
        <v>251</v>
      </c>
      <c r="C2">
        <v>2003</v>
      </c>
      <c r="D2">
        <v>2004</v>
      </c>
      <c r="E2">
        <v>2005</v>
      </c>
      <c r="F2">
        <v>2006</v>
      </c>
      <c r="G2">
        <v>2007</v>
      </c>
      <c r="H2">
        <v>2008</v>
      </c>
      <c r="I2">
        <v>2009</v>
      </c>
      <c r="J2">
        <v>2010</v>
      </c>
      <c r="K2">
        <v>2011</v>
      </c>
      <c r="L2">
        <v>2012</v>
      </c>
      <c r="M2">
        <v>2013</v>
      </c>
      <c r="N2" t="s">
        <v>419</v>
      </c>
      <c r="Q2">
        <v>2003</v>
      </c>
      <c r="R2">
        <v>2004</v>
      </c>
      <c r="S2">
        <v>2005</v>
      </c>
      <c r="T2">
        <v>2006</v>
      </c>
      <c r="U2">
        <v>2007</v>
      </c>
      <c r="V2">
        <v>2008</v>
      </c>
      <c r="W2">
        <v>2009</v>
      </c>
      <c r="X2">
        <v>2010</v>
      </c>
      <c r="Y2">
        <v>2011</v>
      </c>
      <c r="Z2">
        <v>2012</v>
      </c>
      <c r="AA2">
        <v>2013</v>
      </c>
    </row>
    <row r="3" spans="1:27" x14ac:dyDescent="0.35">
      <c r="A3" t="s">
        <v>64</v>
      </c>
      <c r="B3" s="1" t="s">
        <v>252</v>
      </c>
      <c r="C3" s="17" t="s">
        <v>333</v>
      </c>
      <c r="D3" s="17">
        <v>2005</v>
      </c>
      <c r="E3" s="2">
        <v>2007</v>
      </c>
      <c r="F3" s="17">
        <v>2007</v>
      </c>
      <c r="G3" s="2">
        <v>2011</v>
      </c>
      <c r="H3" s="2">
        <v>2011</v>
      </c>
      <c r="I3" s="2">
        <v>2011</v>
      </c>
      <c r="J3" s="17">
        <v>2011</v>
      </c>
      <c r="K3" s="3">
        <v>2011</v>
      </c>
      <c r="L3" s="2">
        <v>2011</v>
      </c>
      <c r="M3" s="2">
        <v>2011</v>
      </c>
      <c r="P3" t="s">
        <v>64</v>
      </c>
      <c r="Q3" t="str">
        <f>IF($N3="DROP","..",C3)</f>
        <v>..</v>
      </c>
      <c r="R3">
        <f t="shared" ref="R3:R66" si="0">IF($N3="DROP","..",D3)</f>
        <v>2005</v>
      </c>
      <c r="S3">
        <f t="shared" ref="S3:S66" si="1">IF($N3="DROP","..",E3)</f>
        <v>2007</v>
      </c>
      <c r="T3">
        <f t="shared" ref="T3:T66" si="2">IF($N3="DROP","..",F3)</f>
        <v>2007</v>
      </c>
      <c r="U3">
        <f t="shared" ref="U3:U66" si="3">IF($N3="DROP","..",G3)</f>
        <v>2011</v>
      </c>
      <c r="V3">
        <f t="shared" ref="V3:V66" si="4">IF($N3="DROP","..",H3)</f>
        <v>2011</v>
      </c>
      <c r="W3">
        <f t="shared" ref="W3:W66" si="5">IF($N3="DROP","..",I3)</f>
        <v>2011</v>
      </c>
      <c r="X3">
        <f t="shared" ref="X3:X66" si="6">IF($N3="DROP","..",J3)</f>
        <v>2011</v>
      </c>
      <c r="Y3">
        <f>IF($N3="DROP","..",K3)</f>
        <v>2011</v>
      </c>
      <c r="Z3">
        <f>IF($N3="DROP","..",L3)</f>
        <v>2011</v>
      </c>
      <c r="AA3">
        <f>IF($N3="DROP","..",M3)</f>
        <v>2011</v>
      </c>
    </row>
    <row r="4" spans="1:27" x14ac:dyDescent="0.35">
      <c r="A4" t="s">
        <v>3</v>
      </c>
      <c r="B4" s="1" t="s">
        <v>253</v>
      </c>
      <c r="C4" s="17" t="s">
        <v>333</v>
      </c>
      <c r="D4" s="17">
        <v>2005</v>
      </c>
      <c r="E4" s="2">
        <f>2007</f>
        <v>2007</v>
      </c>
      <c r="F4" s="17">
        <v>2007</v>
      </c>
      <c r="G4" s="2">
        <v>2011</v>
      </c>
      <c r="H4" s="2">
        <v>2011</v>
      </c>
      <c r="I4" s="2">
        <v>2011</v>
      </c>
      <c r="J4" s="17">
        <v>2011</v>
      </c>
      <c r="K4" s="3">
        <v>2011</v>
      </c>
      <c r="L4" s="2">
        <v>2011</v>
      </c>
      <c r="M4" s="2">
        <v>2011</v>
      </c>
      <c r="P4" t="s">
        <v>3</v>
      </c>
      <c r="Q4" t="str">
        <f t="shared" ref="Q4:Q67" si="7">IF($N4="DROP","..",C4)</f>
        <v>..</v>
      </c>
      <c r="R4">
        <f t="shared" si="0"/>
        <v>2005</v>
      </c>
      <c r="S4">
        <f t="shared" si="1"/>
        <v>2007</v>
      </c>
      <c r="T4">
        <f t="shared" si="2"/>
        <v>2007</v>
      </c>
      <c r="U4">
        <f t="shared" si="3"/>
        <v>2011</v>
      </c>
      <c r="V4">
        <f t="shared" si="4"/>
        <v>2011</v>
      </c>
      <c r="W4">
        <f t="shared" si="5"/>
        <v>2011</v>
      </c>
      <c r="X4">
        <f t="shared" si="6"/>
        <v>2011</v>
      </c>
      <c r="Y4">
        <f t="shared" ref="Y4:Y66" si="8">IF($N4="DROP","..",K4)</f>
        <v>2011</v>
      </c>
      <c r="Z4">
        <f t="shared" ref="Z4:Z67" si="9">IF($N4="DROP","..",L4)</f>
        <v>2011</v>
      </c>
      <c r="AA4">
        <f t="shared" ref="AA4:AA67" si="10">IF($N4="DROP","..",M4)</f>
        <v>2011</v>
      </c>
    </row>
    <row r="5" spans="1:27" x14ac:dyDescent="0.35">
      <c r="A5" t="s">
        <v>8</v>
      </c>
      <c r="B5" s="1" t="s">
        <v>254</v>
      </c>
      <c r="C5" s="17" t="s">
        <v>333</v>
      </c>
      <c r="D5" s="17" t="s">
        <v>333</v>
      </c>
      <c r="E5" s="17" t="s">
        <v>333</v>
      </c>
      <c r="F5" s="17" t="s">
        <v>333</v>
      </c>
      <c r="G5" s="17" t="s">
        <v>333</v>
      </c>
      <c r="H5" s="17" t="s">
        <v>333</v>
      </c>
      <c r="I5" s="17">
        <v>2010</v>
      </c>
      <c r="J5" s="3">
        <v>2010</v>
      </c>
      <c r="K5" s="3">
        <v>2010</v>
      </c>
      <c r="L5" s="2">
        <v>2010</v>
      </c>
      <c r="M5" s="2">
        <v>2010</v>
      </c>
      <c r="P5" t="s">
        <v>8</v>
      </c>
      <c r="Q5" t="str">
        <f t="shared" si="7"/>
        <v>..</v>
      </c>
      <c r="R5" t="str">
        <f t="shared" si="0"/>
        <v>..</v>
      </c>
      <c r="S5" t="str">
        <f t="shared" si="1"/>
        <v>..</v>
      </c>
      <c r="T5" t="str">
        <f t="shared" si="2"/>
        <v>..</v>
      </c>
      <c r="U5" t="str">
        <f t="shared" si="3"/>
        <v>..</v>
      </c>
      <c r="V5" t="str">
        <f t="shared" si="4"/>
        <v>..</v>
      </c>
      <c r="W5">
        <f t="shared" si="5"/>
        <v>2010</v>
      </c>
      <c r="X5">
        <f t="shared" si="6"/>
        <v>2010</v>
      </c>
      <c r="Y5">
        <f t="shared" si="8"/>
        <v>2010</v>
      </c>
      <c r="Z5">
        <f t="shared" si="9"/>
        <v>2010</v>
      </c>
      <c r="AA5">
        <f t="shared" si="10"/>
        <v>2010</v>
      </c>
    </row>
    <row r="6" spans="1:27" x14ac:dyDescent="0.35">
      <c r="A6" t="s">
        <v>9</v>
      </c>
      <c r="B6" s="1" t="s">
        <v>255</v>
      </c>
      <c r="C6" s="17">
        <v>2004</v>
      </c>
      <c r="D6" s="2" t="s">
        <v>333</v>
      </c>
      <c r="E6" s="17">
        <v>2006</v>
      </c>
      <c r="F6" s="17" t="s">
        <v>333</v>
      </c>
      <c r="G6" s="17" t="s">
        <v>333</v>
      </c>
      <c r="H6" s="17" t="s">
        <v>333</v>
      </c>
      <c r="I6" s="17" t="s">
        <v>333</v>
      </c>
      <c r="J6" s="17" t="s">
        <v>333</v>
      </c>
      <c r="K6" s="17" t="s">
        <v>333</v>
      </c>
      <c r="L6" s="17" t="s">
        <v>333</v>
      </c>
      <c r="M6" s="17" t="s">
        <v>333</v>
      </c>
      <c r="N6" s="1" t="s">
        <v>419</v>
      </c>
      <c r="O6" s="1"/>
      <c r="P6" t="s">
        <v>9</v>
      </c>
      <c r="Q6" t="str">
        <f t="shared" si="7"/>
        <v>..</v>
      </c>
      <c r="R6" t="str">
        <f t="shared" si="0"/>
        <v>..</v>
      </c>
      <c r="S6" t="str">
        <f t="shared" si="1"/>
        <v>..</v>
      </c>
      <c r="T6" t="str">
        <f t="shared" si="2"/>
        <v>..</v>
      </c>
      <c r="U6" t="str">
        <f t="shared" si="3"/>
        <v>..</v>
      </c>
      <c r="V6" t="str">
        <f t="shared" si="4"/>
        <v>..</v>
      </c>
      <c r="W6" t="str">
        <f t="shared" si="5"/>
        <v>..</v>
      </c>
      <c r="X6" t="str">
        <f t="shared" si="6"/>
        <v>..</v>
      </c>
      <c r="Y6" t="str">
        <f t="shared" si="8"/>
        <v>..</v>
      </c>
      <c r="Z6" t="str">
        <f t="shared" si="9"/>
        <v>..</v>
      </c>
      <c r="AA6" t="str">
        <f t="shared" si="10"/>
        <v>..</v>
      </c>
    </row>
    <row r="7" spans="1:27" x14ac:dyDescent="0.35">
      <c r="A7" t="s">
        <v>14</v>
      </c>
      <c r="B7" s="1" t="s">
        <v>256</v>
      </c>
      <c r="C7" s="17">
        <v>2004</v>
      </c>
      <c r="D7" s="2" t="s">
        <v>333</v>
      </c>
      <c r="E7" s="17">
        <v>2006</v>
      </c>
      <c r="F7" s="17" t="s">
        <v>333</v>
      </c>
      <c r="G7" s="17" t="s">
        <v>333</v>
      </c>
      <c r="H7" s="17" t="s">
        <v>333</v>
      </c>
      <c r="I7" s="17" t="s">
        <v>333</v>
      </c>
      <c r="J7" s="17" t="s">
        <v>333</v>
      </c>
      <c r="K7" s="17" t="s">
        <v>333</v>
      </c>
      <c r="L7" s="17" t="s">
        <v>333</v>
      </c>
      <c r="M7" s="17" t="s">
        <v>333</v>
      </c>
      <c r="N7" s="1" t="s">
        <v>419</v>
      </c>
      <c r="O7" s="1"/>
      <c r="P7" t="s">
        <v>14</v>
      </c>
      <c r="Q7" t="str">
        <f t="shared" si="7"/>
        <v>..</v>
      </c>
      <c r="R7" t="str">
        <f t="shared" si="0"/>
        <v>..</v>
      </c>
      <c r="S7" t="str">
        <f t="shared" si="1"/>
        <v>..</v>
      </c>
      <c r="T7" t="str">
        <f t="shared" si="2"/>
        <v>..</v>
      </c>
      <c r="U7" t="str">
        <f t="shared" si="3"/>
        <v>..</v>
      </c>
      <c r="V7" t="str">
        <f t="shared" si="4"/>
        <v>..</v>
      </c>
      <c r="W7" t="str">
        <f t="shared" si="5"/>
        <v>..</v>
      </c>
      <c r="X7" t="str">
        <f t="shared" si="6"/>
        <v>..</v>
      </c>
      <c r="Y7" t="str">
        <f t="shared" si="8"/>
        <v>..</v>
      </c>
      <c r="Z7" t="str">
        <f t="shared" si="9"/>
        <v>..</v>
      </c>
      <c r="AA7" t="str">
        <f t="shared" si="10"/>
        <v>..</v>
      </c>
    </row>
    <row r="8" spans="1:27" x14ac:dyDescent="0.35">
      <c r="A8" t="s">
        <v>21</v>
      </c>
      <c r="B8" s="1" t="s">
        <v>257</v>
      </c>
      <c r="C8" s="17">
        <v>2004</v>
      </c>
      <c r="D8" s="2">
        <v>2006</v>
      </c>
      <c r="E8" s="17">
        <v>2006</v>
      </c>
      <c r="F8" s="2">
        <v>2010</v>
      </c>
      <c r="G8" s="2">
        <v>2010</v>
      </c>
      <c r="H8" s="2">
        <v>2010</v>
      </c>
      <c r="I8" s="17">
        <v>2010</v>
      </c>
      <c r="J8" s="2">
        <v>2012</v>
      </c>
      <c r="K8" s="60">
        <v>2012</v>
      </c>
      <c r="L8" s="60">
        <v>2012</v>
      </c>
      <c r="M8" s="60">
        <v>2012</v>
      </c>
      <c r="P8" t="s">
        <v>21</v>
      </c>
      <c r="Q8">
        <f t="shared" si="7"/>
        <v>2004</v>
      </c>
      <c r="R8">
        <f t="shared" si="0"/>
        <v>2006</v>
      </c>
      <c r="S8">
        <f t="shared" si="1"/>
        <v>2006</v>
      </c>
      <c r="T8">
        <f t="shared" si="2"/>
        <v>2010</v>
      </c>
      <c r="U8">
        <f t="shared" si="3"/>
        <v>2010</v>
      </c>
      <c r="V8">
        <f t="shared" si="4"/>
        <v>2010</v>
      </c>
      <c r="W8">
        <f t="shared" si="5"/>
        <v>2010</v>
      </c>
      <c r="X8">
        <f t="shared" si="6"/>
        <v>2012</v>
      </c>
      <c r="Y8">
        <f t="shared" si="8"/>
        <v>2012</v>
      </c>
      <c r="Z8">
        <f t="shared" si="9"/>
        <v>2012</v>
      </c>
      <c r="AA8">
        <f t="shared" si="10"/>
        <v>2012</v>
      </c>
    </row>
    <row r="9" spans="1:27" x14ac:dyDescent="0.35">
      <c r="A9" t="s">
        <v>19</v>
      </c>
      <c r="B9" s="1" t="s">
        <v>258</v>
      </c>
      <c r="C9" s="17" t="s">
        <v>333</v>
      </c>
      <c r="D9" s="17">
        <v>2005</v>
      </c>
      <c r="E9" s="2">
        <v>2007</v>
      </c>
      <c r="F9" s="17">
        <v>2007</v>
      </c>
      <c r="G9" s="2">
        <v>2011</v>
      </c>
      <c r="H9" s="2">
        <v>2011</v>
      </c>
      <c r="I9" s="2">
        <v>2011</v>
      </c>
      <c r="J9" s="17">
        <v>2011</v>
      </c>
      <c r="K9" s="3">
        <v>2011</v>
      </c>
      <c r="L9" s="2">
        <v>2011</v>
      </c>
      <c r="M9" s="2">
        <v>2011</v>
      </c>
      <c r="P9" t="s">
        <v>19</v>
      </c>
      <c r="Q9" t="str">
        <f t="shared" si="7"/>
        <v>..</v>
      </c>
      <c r="R9">
        <f t="shared" si="0"/>
        <v>2005</v>
      </c>
      <c r="S9">
        <f t="shared" si="1"/>
        <v>2007</v>
      </c>
      <c r="T9">
        <f t="shared" si="2"/>
        <v>2007</v>
      </c>
      <c r="U9">
        <f t="shared" si="3"/>
        <v>2011</v>
      </c>
      <c r="V9">
        <f t="shared" si="4"/>
        <v>2011</v>
      </c>
      <c r="W9">
        <f t="shared" si="5"/>
        <v>2011</v>
      </c>
      <c r="X9">
        <f t="shared" si="6"/>
        <v>2011</v>
      </c>
      <c r="Y9">
        <f t="shared" si="8"/>
        <v>2011</v>
      </c>
      <c r="Z9">
        <f t="shared" si="9"/>
        <v>2011</v>
      </c>
      <c r="AA9">
        <f t="shared" si="10"/>
        <v>2011</v>
      </c>
    </row>
    <row r="10" spans="1:27" x14ac:dyDescent="0.35">
      <c r="A10" t="s">
        <v>32</v>
      </c>
      <c r="B10" s="1" t="s">
        <v>259</v>
      </c>
      <c r="C10" s="17" t="s">
        <v>333</v>
      </c>
      <c r="D10" s="17">
        <v>2005</v>
      </c>
      <c r="E10" s="2">
        <v>2007</v>
      </c>
      <c r="F10" s="17">
        <v>2007</v>
      </c>
      <c r="G10" s="2">
        <v>2011</v>
      </c>
      <c r="H10" s="2">
        <v>2011</v>
      </c>
      <c r="I10" s="2">
        <v>2011</v>
      </c>
      <c r="J10" s="17">
        <v>2011</v>
      </c>
      <c r="K10" s="3">
        <v>2011</v>
      </c>
      <c r="L10" s="2">
        <v>2011</v>
      </c>
      <c r="M10" s="2">
        <v>2011</v>
      </c>
      <c r="P10" t="s">
        <v>32</v>
      </c>
      <c r="Q10" t="str">
        <f t="shared" si="7"/>
        <v>..</v>
      </c>
      <c r="R10">
        <f t="shared" si="0"/>
        <v>2005</v>
      </c>
      <c r="S10">
        <f t="shared" si="1"/>
        <v>2007</v>
      </c>
      <c r="T10">
        <f t="shared" si="2"/>
        <v>2007</v>
      </c>
      <c r="U10">
        <f t="shared" si="3"/>
        <v>2011</v>
      </c>
      <c r="V10">
        <f t="shared" si="4"/>
        <v>2011</v>
      </c>
      <c r="W10">
        <f t="shared" si="5"/>
        <v>2011</v>
      </c>
      <c r="X10">
        <f t="shared" si="6"/>
        <v>2011</v>
      </c>
      <c r="Y10">
        <f t="shared" si="8"/>
        <v>2011</v>
      </c>
      <c r="Z10">
        <f t="shared" si="9"/>
        <v>2011</v>
      </c>
      <c r="AA10">
        <f t="shared" si="10"/>
        <v>2011</v>
      </c>
    </row>
    <row r="11" spans="1:27" x14ac:dyDescent="0.35">
      <c r="A11" t="s">
        <v>28</v>
      </c>
      <c r="B11" s="1" t="s">
        <v>260</v>
      </c>
      <c r="C11" s="17" t="s">
        <v>333</v>
      </c>
      <c r="D11" s="17">
        <v>2005</v>
      </c>
      <c r="E11" s="2">
        <v>2007</v>
      </c>
      <c r="F11" s="17">
        <v>2007</v>
      </c>
      <c r="G11" s="2">
        <v>2011</v>
      </c>
      <c r="H11" s="2">
        <v>2011</v>
      </c>
      <c r="I11" s="2">
        <v>2011</v>
      </c>
      <c r="J11" s="17">
        <v>2011</v>
      </c>
      <c r="K11" s="3">
        <v>2011</v>
      </c>
      <c r="L11" s="2">
        <v>2011</v>
      </c>
      <c r="M11" s="2">
        <v>2011</v>
      </c>
      <c r="P11" t="s">
        <v>28</v>
      </c>
      <c r="Q11" t="str">
        <f t="shared" si="7"/>
        <v>..</v>
      </c>
      <c r="R11">
        <f t="shared" si="0"/>
        <v>2005</v>
      </c>
      <c r="S11">
        <f t="shared" si="1"/>
        <v>2007</v>
      </c>
      <c r="T11">
        <f t="shared" si="2"/>
        <v>2007</v>
      </c>
      <c r="U11">
        <f t="shared" si="3"/>
        <v>2011</v>
      </c>
      <c r="V11">
        <f t="shared" si="4"/>
        <v>2011</v>
      </c>
      <c r="W11">
        <f t="shared" si="5"/>
        <v>2011</v>
      </c>
      <c r="X11">
        <f t="shared" si="6"/>
        <v>2011</v>
      </c>
      <c r="Y11">
        <f t="shared" si="8"/>
        <v>2011</v>
      </c>
      <c r="Z11">
        <f t="shared" si="9"/>
        <v>2011</v>
      </c>
      <c r="AA11">
        <f t="shared" si="10"/>
        <v>2011</v>
      </c>
    </row>
    <row r="12" spans="1:27" x14ac:dyDescent="0.35">
      <c r="A12" t="s">
        <v>29</v>
      </c>
      <c r="B12" s="1" t="s">
        <v>261</v>
      </c>
      <c r="C12" s="17" t="s">
        <v>333</v>
      </c>
      <c r="D12" s="17" t="s">
        <v>333</v>
      </c>
      <c r="E12" s="17" t="s">
        <v>333</v>
      </c>
      <c r="F12" s="17" t="s">
        <v>333</v>
      </c>
      <c r="G12" s="17" t="s">
        <v>333</v>
      </c>
      <c r="H12" s="17" t="s">
        <v>333</v>
      </c>
      <c r="I12" s="17">
        <v>2010</v>
      </c>
      <c r="J12" s="2">
        <v>2012</v>
      </c>
      <c r="K12" s="17">
        <v>2012</v>
      </c>
      <c r="L12" s="17">
        <v>2012</v>
      </c>
      <c r="M12" s="17">
        <v>2012</v>
      </c>
      <c r="P12" t="s">
        <v>29</v>
      </c>
      <c r="Q12" t="str">
        <f t="shared" si="7"/>
        <v>..</v>
      </c>
      <c r="R12" t="str">
        <f t="shared" si="0"/>
        <v>..</v>
      </c>
      <c r="S12" t="str">
        <f t="shared" si="1"/>
        <v>..</v>
      </c>
      <c r="T12" t="str">
        <f t="shared" si="2"/>
        <v>..</v>
      </c>
      <c r="U12" t="str">
        <f t="shared" si="3"/>
        <v>..</v>
      </c>
      <c r="V12" t="str">
        <f t="shared" si="4"/>
        <v>..</v>
      </c>
      <c r="W12">
        <f t="shared" si="5"/>
        <v>2010</v>
      </c>
      <c r="X12">
        <f t="shared" si="6"/>
        <v>2012</v>
      </c>
      <c r="Y12">
        <f t="shared" si="8"/>
        <v>2012</v>
      </c>
      <c r="Z12">
        <f t="shared" si="9"/>
        <v>2012</v>
      </c>
      <c r="AA12">
        <f t="shared" si="10"/>
        <v>2012</v>
      </c>
    </row>
    <row r="13" spans="1:27" x14ac:dyDescent="0.35">
      <c r="A13" t="s">
        <v>18</v>
      </c>
      <c r="B13" s="1" t="s">
        <v>262</v>
      </c>
      <c r="C13" s="17" t="s">
        <v>333</v>
      </c>
      <c r="D13" s="17">
        <v>2005</v>
      </c>
      <c r="E13" s="4">
        <v>2007</v>
      </c>
      <c r="F13" s="17">
        <v>2007</v>
      </c>
      <c r="G13" s="2">
        <v>2011</v>
      </c>
      <c r="H13" s="2">
        <v>2011</v>
      </c>
      <c r="I13" s="2">
        <v>2011</v>
      </c>
      <c r="J13" s="17">
        <v>2011</v>
      </c>
      <c r="K13" s="3">
        <v>2011</v>
      </c>
      <c r="L13" s="2">
        <v>2011</v>
      </c>
      <c r="M13" s="2">
        <v>2011</v>
      </c>
      <c r="P13" t="s">
        <v>18</v>
      </c>
      <c r="Q13" t="str">
        <f t="shared" si="7"/>
        <v>..</v>
      </c>
      <c r="R13">
        <f t="shared" si="0"/>
        <v>2005</v>
      </c>
      <c r="S13">
        <f t="shared" si="1"/>
        <v>2007</v>
      </c>
      <c r="T13">
        <f t="shared" si="2"/>
        <v>2007</v>
      </c>
      <c r="U13">
        <f t="shared" si="3"/>
        <v>2011</v>
      </c>
      <c r="V13">
        <f t="shared" si="4"/>
        <v>2011</v>
      </c>
      <c r="W13">
        <f t="shared" si="5"/>
        <v>2011</v>
      </c>
      <c r="X13">
        <f t="shared" si="6"/>
        <v>2011</v>
      </c>
      <c r="Y13">
        <f t="shared" si="8"/>
        <v>2011</v>
      </c>
      <c r="Z13">
        <f t="shared" si="9"/>
        <v>2011</v>
      </c>
      <c r="AA13">
        <f t="shared" si="10"/>
        <v>2011</v>
      </c>
    </row>
    <row r="14" spans="1:27" x14ac:dyDescent="0.35">
      <c r="A14" t="s">
        <v>117</v>
      </c>
      <c r="B14" s="1" t="s">
        <v>263</v>
      </c>
      <c r="C14" s="17">
        <v>2004</v>
      </c>
      <c r="D14" s="2">
        <v>2006</v>
      </c>
      <c r="E14" s="17">
        <v>2006</v>
      </c>
      <c r="F14" s="2">
        <v>2010</v>
      </c>
      <c r="G14" s="2">
        <v>2010</v>
      </c>
      <c r="H14" s="2">
        <v>2010</v>
      </c>
      <c r="I14" s="17">
        <v>2010</v>
      </c>
      <c r="J14" s="2">
        <v>2012</v>
      </c>
      <c r="K14" s="60">
        <v>2012</v>
      </c>
      <c r="L14" s="60">
        <v>2012</v>
      </c>
      <c r="M14" s="60">
        <v>2012</v>
      </c>
      <c r="P14" t="s">
        <v>117</v>
      </c>
      <c r="Q14">
        <f t="shared" si="7"/>
        <v>2004</v>
      </c>
      <c r="R14">
        <f t="shared" si="0"/>
        <v>2006</v>
      </c>
      <c r="S14">
        <f t="shared" si="1"/>
        <v>2006</v>
      </c>
      <c r="T14">
        <f t="shared" si="2"/>
        <v>2010</v>
      </c>
      <c r="U14">
        <f t="shared" si="3"/>
        <v>2010</v>
      </c>
      <c r="V14">
        <f t="shared" si="4"/>
        <v>2010</v>
      </c>
      <c r="W14">
        <f t="shared" si="5"/>
        <v>2010</v>
      </c>
      <c r="X14">
        <f t="shared" si="6"/>
        <v>2012</v>
      </c>
      <c r="Y14">
        <f t="shared" si="8"/>
        <v>2012</v>
      </c>
      <c r="Z14">
        <f t="shared" si="9"/>
        <v>2012</v>
      </c>
      <c r="AA14">
        <f t="shared" si="10"/>
        <v>2012</v>
      </c>
    </row>
    <row r="15" spans="1:27" x14ac:dyDescent="0.35">
      <c r="A15" t="s">
        <v>41</v>
      </c>
      <c r="B15" s="1" t="s">
        <v>264</v>
      </c>
      <c r="C15" s="17" t="s">
        <v>333</v>
      </c>
      <c r="D15" s="17">
        <v>2005</v>
      </c>
      <c r="E15" s="2">
        <v>2007</v>
      </c>
      <c r="F15" s="17">
        <v>2007</v>
      </c>
      <c r="G15" s="2">
        <v>2011</v>
      </c>
      <c r="H15" s="2">
        <v>2011</v>
      </c>
      <c r="I15" s="2">
        <v>2011</v>
      </c>
      <c r="J15" s="17">
        <v>2011</v>
      </c>
      <c r="K15" s="3">
        <v>2011</v>
      </c>
      <c r="L15" s="2">
        <v>2011</v>
      </c>
      <c r="M15" s="2">
        <v>2011</v>
      </c>
      <c r="P15" t="s">
        <v>41</v>
      </c>
      <c r="Q15" t="str">
        <f t="shared" si="7"/>
        <v>..</v>
      </c>
      <c r="R15">
        <f t="shared" si="0"/>
        <v>2005</v>
      </c>
      <c r="S15">
        <f t="shared" si="1"/>
        <v>2007</v>
      </c>
      <c r="T15">
        <f t="shared" si="2"/>
        <v>2007</v>
      </c>
      <c r="U15">
        <f t="shared" si="3"/>
        <v>2011</v>
      </c>
      <c r="V15">
        <f t="shared" si="4"/>
        <v>2011</v>
      </c>
      <c r="W15">
        <f t="shared" si="5"/>
        <v>2011</v>
      </c>
      <c r="X15">
        <f t="shared" si="6"/>
        <v>2011</v>
      </c>
      <c r="Y15">
        <f t="shared" si="8"/>
        <v>2011</v>
      </c>
      <c r="Z15">
        <f t="shared" si="9"/>
        <v>2011</v>
      </c>
      <c r="AA15">
        <f t="shared" si="10"/>
        <v>2011</v>
      </c>
    </row>
    <row r="16" spans="1:27" x14ac:dyDescent="0.35">
      <c r="A16" t="s">
        <v>46</v>
      </c>
      <c r="B16" s="1" t="s">
        <v>265</v>
      </c>
      <c r="C16" s="17" t="s">
        <v>333</v>
      </c>
      <c r="D16" s="17">
        <v>2005</v>
      </c>
      <c r="E16" s="2">
        <v>2007</v>
      </c>
      <c r="F16" s="17">
        <v>2007</v>
      </c>
      <c r="G16" s="2">
        <v>2011</v>
      </c>
      <c r="H16" s="2">
        <v>2011</v>
      </c>
      <c r="I16" s="2">
        <v>2011</v>
      </c>
      <c r="J16" s="17">
        <v>2011</v>
      </c>
      <c r="K16" s="3">
        <v>2011</v>
      </c>
      <c r="L16" s="2">
        <v>2011</v>
      </c>
      <c r="M16" s="2">
        <v>2011</v>
      </c>
      <c r="P16" t="s">
        <v>46</v>
      </c>
      <c r="Q16" t="str">
        <f t="shared" si="7"/>
        <v>..</v>
      </c>
      <c r="R16">
        <f t="shared" si="0"/>
        <v>2005</v>
      </c>
      <c r="S16">
        <f t="shared" si="1"/>
        <v>2007</v>
      </c>
      <c r="T16">
        <f t="shared" si="2"/>
        <v>2007</v>
      </c>
      <c r="U16">
        <f t="shared" si="3"/>
        <v>2011</v>
      </c>
      <c r="V16">
        <f t="shared" si="4"/>
        <v>2011</v>
      </c>
      <c r="W16">
        <f t="shared" si="5"/>
        <v>2011</v>
      </c>
      <c r="X16">
        <f t="shared" si="6"/>
        <v>2011</v>
      </c>
      <c r="Y16">
        <f t="shared" si="8"/>
        <v>2011</v>
      </c>
      <c r="Z16">
        <f t="shared" si="9"/>
        <v>2011</v>
      </c>
      <c r="AA16">
        <f t="shared" si="10"/>
        <v>2011</v>
      </c>
    </row>
    <row r="17" spans="1:27" x14ac:dyDescent="0.35">
      <c r="A17" t="s">
        <v>247</v>
      </c>
      <c r="B17" s="1" t="s">
        <v>266</v>
      </c>
      <c r="C17" s="17" t="s">
        <v>333</v>
      </c>
      <c r="D17" s="17" t="s">
        <v>333</v>
      </c>
      <c r="E17" s="17" t="s">
        <v>333</v>
      </c>
      <c r="F17" s="17" t="s">
        <v>333</v>
      </c>
      <c r="G17" s="17" t="s">
        <v>333</v>
      </c>
      <c r="H17" s="17" t="s">
        <v>333</v>
      </c>
      <c r="I17" s="17">
        <v>2010</v>
      </c>
      <c r="J17" s="2">
        <v>2012</v>
      </c>
      <c r="K17" s="17">
        <v>2012</v>
      </c>
      <c r="L17" s="2">
        <v>2012</v>
      </c>
      <c r="M17" s="2">
        <v>2012</v>
      </c>
      <c r="P17" t="s">
        <v>247</v>
      </c>
      <c r="Q17" t="str">
        <f t="shared" si="7"/>
        <v>..</v>
      </c>
      <c r="R17" t="str">
        <f t="shared" si="0"/>
        <v>..</v>
      </c>
      <c r="S17" t="str">
        <f t="shared" si="1"/>
        <v>..</v>
      </c>
      <c r="T17" t="str">
        <f t="shared" si="2"/>
        <v>..</v>
      </c>
      <c r="U17" t="str">
        <f t="shared" si="3"/>
        <v>..</v>
      </c>
      <c r="V17" t="str">
        <f t="shared" si="4"/>
        <v>..</v>
      </c>
      <c r="W17">
        <f t="shared" si="5"/>
        <v>2010</v>
      </c>
      <c r="X17">
        <f t="shared" si="6"/>
        <v>2012</v>
      </c>
      <c r="Y17">
        <f t="shared" si="8"/>
        <v>2012</v>
      </c>
      <c r="Z17">
        <f t="shared" si="9"/>
        <v>2012</v>
      </c>
      <c r="AA17">
        <f t="shared" si="10"/>
        <v>2012</v>
      </c>
    </row>
    <row r="18" spans="1:27" x14ac:dyDescent="0.35">
      <c r="A18" t="s">
        <v>42</v>
      </c>
      <c r="B18" s="1" t="s">
        <v>267</v>
      </c>
      <c r="C18" s="17" t="s">
        <v>333</v>
      </c>
      <c r="D18" s="17" t="s">
        <v>333</v>
      </c>
      <c r="E18" s="17" t="s">
        <v>333</v>
      </c>
      <c r="F18" s="17" t="s">
        <v>333</v>
      </c>
      <c r="G18" s="17" t="s">
        <v>333</v>
      </c>
      <c r="H18" s="17" t="s">
        <v>333</v>
      </c>
      <c r="I18" s="17">
        <v>2010</v>
      </c>
      <c r="J18" s="3">
        <v>2010</v>
      </c>
      <c r="K18" s="3">
        <v>2010</v>
      </c>
      <c r="L18" s="2">
        <v>2010</v>
      </c>
      <c r="M18" s="2">
        <v>2010</v>
      </c>
      <c r="P18" t="s">
        <v>42</v>
      </c>
      <c r="Q18" t="str">
        <f t="shared" si="7"/>
        <v>..</v>
      </c>
      <c r="R18" t="str">
        <f t="shared" si="0"/>
        <v>..</v>
      </c>
      <c r="S18" t="str">
        <f t="shared" si="1"/>
        <v>..</v>
      </c>
      <c r="T18" t="str">
        <f t="shared" si="2"/>
        <v>..</v>
      </c>
      <c r="U18" t="str">
        <f t="shared" si="3"/>
        <v>..</v>
      </c>
      <c r="V18" t="str">
        <f t="shared" si="4"/>
        <v>..</v>
      </c>
      <c r="W18">
        <f t="shared" si="5"/>
        <v>2010</v>
      </c>
      <c r="X18">
        <f t="shared" si="6"/>
        <v>2010</v>
      </c>
      <c r="Y18">
        <f t="shared" si="8"/>
        <v>2010</v>
      </c>
      <c r="Z18">
        <f t="shared" si="9"/>
        <v>2010</v>
      </c>
      <c r="AA18">
        <f t="shared" si="10"/>
        <v>2010</v>
      </c>
    </row>
    <row r="19" spans="1:27" x14ac:dyDescent="0.35">
      <c r="A19" t="s">
        <v>65</v>
      </c>
      <c r="B19" s="1" t="s">
        <v>268</v>
      </c>
      <c r="C19" s="17" t="s">
        <v>333</v>
      </c>
      <c r="D19" s="17">
        <v>2005</v>
      </c>
      <c r="E19" s="2">
        <v>2007</v>
      </c>
      <c r="F19" s="17">
        <v>2007</v>
      </c>
      <c r="G19" s="2">
        <v>2011</v>
      </c>
      <c r="H19" s="2">
        <v>2011</v>
      </c>
      <c r="I19" s="2">
        <v>2011</v>
      </c>
      <c r="J19" s="17">
        <v>2011</v>
      </c>
      <c r="K19" s="3">
        <v>2011</v>
      </c>
      <c r="L19" s="2">
        <v>2011</v>
      </c>
      <c r="M19" s="2">
        <v>2011</v>
      </c>
      <c r="P19" t="s">
        <v>65</v>
      </c>
      <c r="Q19" t="str">
        <f t="shared" si="7"/>
        <v>..</v>
      </c>
      <c r="R19">
        <f t="shared" si="0"/>
        <v>2005</v>
      </c>
      <c r="S19">
        <f t="shared" si="1"/>
        <v>2007</v>
      </c>
      <c r="T19">
        <f t="shared" si="2"/>
        <v>2007</v>
      </c>
      <c r="U19">
        <f t="shared" si="3"/>
        <v>2011</v>
      </c>
      <c r="V19">
        <f t="shared" si="4"/>
        <v>2011</v>
      </c>
      <c r="W19">
        <f t="shared" si="5"/>
        <v>2011</v>
      </c>
      <c r="X19">
        <f t="shared" si="6"/>
        <v>2011</v>
      </c>
      <c r="Y19">
        <f t="shared" si="8"/>
        <v>2011</v>
      </c>
      <c r="Z19">
        <f t="shared" si="9"/>
        <v>2011</v>
      </c>
      <c r="AA19">
        <f t="shared" si="10"/>
        <v>2011</v>
      </c>
    </row>
    <row r="20" spans="1:27" x14ac:dyDescent="0.35">
      <c r="A20" t="s">
        <v>66</v>
      </c>
      <c r="B20" s="1" t="s">
        <v>269</v>
      </c>
      <c r="C20" s="17" t="s">
        <v>333</v>
      </c>
      <c r="D20" s="17">
        <v>2005</v>
      </c>
      <c r="E20" s="2">
        <v>2007</v>
      </c>
      <c r="F20" s="17">
        <v>2007</v>
      </c>
      <c r="G20" s="2">
        <v>2011</v>
      </c>
      <c r="H20" s="2">
        <v>2011</v>
      </c>
      <c r="I20" s="2">
        <v>2011</v>
      </c>
      <c r="J20" s="17">
        <v>2011</v>
      </c>
      <c r="K20" s="17">
        <v>2012</v>
      </c>
      <c r="L20" s="2">
        <v>2012</v>
      </c>
      <c r="M20" s="2">
        <v>2012</v>
      </c>
      <c r="P20" t="s">
        <v>66</v>
      </c>
      <c r="Q20" t="str">
        <f t="shared" si="7"/>
        <v>..</v>
      </c>
      <c r="R20">
        <f t="shared" si="0"/>
        <v>2005</v>
      </c>
      <c r="S20">
        <f t="shared" si="1"/>
        <v>2007</v>
      </c>
      <c r="T20">
        <f t="shared" si="2"/>
        <v>2007</v>
      </c>
      <c r="U20">
        <f t="shared" si="3"/>
        <v>2011</v>
      </c>
      <c r="V20">
        <f t="shared" si="4"/>
        <v>2011</v>
      </c>
      <c r="W20">
        <f t="shared" si="5"/>
        <v>2011</v>
      </c>
      <c r="X20">
        <f t="shared" si="6"/>
        <v>2011</v>
      </c>
      <c r="Y20">
        <f t="shared" si="8"/>
        <v>2012</v>
      </c>
      <c r="Z20">
        <f t="shared" si="9"/>
        <v>2012</v>
      </c>
      <c r="AA20">
        <f t="shared" si="10"/>
        <v>2012</v>
      </c>
    </row>
    <row r="21" spans="1:27" x14ac:dyDescent="0.35">
      <c r="A21" t="s">
        <v>196</v>
      </c>
      <c r="B21" s="1" t="s">
        <v>270</v>
      </c>
      <c r="C21" s="17" t="s">
        <v>333</v>
      </c>
      <c r="D21" s="17" t="s">
        <v>333</v>
      </c>
      <c r="E21" s="17" t="s">
        <v>333</v>
      </c>
      <c r="F21" s="17" t="s">
        <v>333</v>
      </c>
      <c r="G21" s="17" t="s">
        <v>333</v>
      </c>
      <c r="H21" s="17" t="s">
        <v>333</v>
      </c>
      <c r="I21" s="17">
        <v>2010</v>
      </c>
      <c r="J21" s="3">
        <v>2010</v>
      </c>
      <c r="K21" s="3">
        <v>2010</v>
      </c>
      <c r="L21" s="2">
        <v>2010</v>
      </c>
      <c r="M21" s="2">
        <v>2010</v>
      </c>
      <c r="P21" t="s">
        <v>196</v>
      </c>
      <c r="Q21" t="str">
        <f t="shared" si="7"/>
        <v>..</v>
      </c>
      <c r="R21" t="str">
        <f t="shared" si="0"/>
        <v>..</v>
      </c>
      <c r="S21" t="str">
        <f t="shared" si="1"/>
        <v>..</v>
      </c>
      <c r="T21" t="str">
        <f t="shared" si="2"/>
        <v>..</v>
      </c>
      <c r="U21" t="str">
        <f t="shared" si="3"/>
        <v>..</v>
      </c>
      <c r="V21" t="str">
        <f t="shared" si="4"/>
        <v>..</v>
      </c>
      <c r="W21">
        <f t="shared" si="5"/>
        <v>2010</v>
      </c>
      <c r="X21">
        <f t="shared" si="6"/>
        <v>2010</v>
      </c>
      <c r="Y21">
        <f t="shared" si="8"/>
        <v>2010</v>
      </c>
      <c r="Z21">
        <f t="shared" si="9"/>
        <v>2010</v>
      </c>
      <c r="AA21">
        <f t="shared" si="10"/>
        <v>2010</v>
      </c>
    </row>
    <row r="22" spans="1:27" x14ac:dyDescent="0.35">
      <c r="A22" t="s">
        <v>67</v>
      </c>
      <c r="B22" s="1" t="s">
        <v>271</v>
      </c>
      <c r="C22" s="17" t="s">
        <v>333</v>
      </c>
      <c r="D22" s="17">
        <v>2005</v>
      </c>
      <c r="E22" s="2">
        <v>2007</v>
      </c>
      <c r="F22" s="17">
        <v>2007</v>
      </c>
      <c r="G22" s="2">
        <v>2011</v>
      </c>
      <c r="H22" s="2">
        <v>2011</v>
      </c>
      <c r="I22" s="2">
        <v>2011</v>
      </c>
      <c r="J22" s="17">
        <v>2011</v>
      </c>
      <c r="K22" s="3">
        <v>2011</v>
      </c>
      <c r="L22" s="2">
        <v>2011</v>
      </c>
      <c r="M22" s="2">
        <v>2011</v>
      </c>
      <c r="P22" t="s">
        <v>67</v>
      </c>
      <c r="Q22" t="str">
        <f t="shared" si="7"/>
        <v>..</v>
      </c>
      <c r="R22">
        <f t="shared" si="0"/>
        <v>2005</v>
      </c>
      <c r="S22">
        <f t="shared" si="1"/>
        <v>2007</v>
      </c>
      <c r="T22">
        <f t="shared" si="2"/>
        <v>2007</v>
      </c>
      <c r="U22">
        <f t="shared" si="3"/>
        <v>2011</v>
      </c>
      <c r="V22">
        <f t="shared" si="4"/>
        <v>2011</v>
      </c>
      <c r="W22">
        <f t="shared" si="5"/>
        <v>2011</v>
      </c>
      <c r="X22">
        <f t="shared" si="6"/>
        <v>2011</v>
      </c>
      <c r="Y22">
        <f t="shared" si="8"/>
        <v>2011</v>
      </c>
      <c r="Z22">
        <f t="shared" si="9"/>
        <v>2011</v>
      </c>
      <c r="AA22">
        <f t="shared" si="10"/>
        <v>2011</v>
      </c>
    </row>
    <row r="23" spans="1:27" x14ac:dyDescent="0.35">
      <c r="A23" t="s">
        <v>71</v>
      </c>
      <c r="B23" s="1" t="s">
        <v>272</v>
      </c>
      <c r="C23" s="17" t="s">
        <v>333</v>
      </c>
      <c r="D23" s="17">
        <v>2005</v>
      </c>
      <c r="E23" s="2">
        <v>2007</v>
      </c>
      <c r="F23" s="17">
        <v>2007</v>
      </c>
      <c r="G23" s="2">
        <v>2011</v>
      </c>
      <c r="H23" s="2">
        <v>2011</v>
      </c>
      <c r="I23" s="2">
        <v>2011</v>
      </c>
      <c r="J23" s="17">
        <v>2011</v>
      </c>
      <c r="K23" s="3">
        <v>2011</v>
      </c>
      <c r="L23" s="2">
        <v>2011</v>
      </c>
      <c r="M23" s="2">
        <v>2011</v>
      </c>
      <c r="P23" t="s">
        <v>71</v>
      </c>
      <c r="Q23" t="str">
        <f t="shared" si="7"/>
        <v>..</v>
      </c>
      <c r="R23">
        <f t="shared" si="0"/>
        <v>2005</v>
      </c>
      <c r="S23">
        <f t="shared" si="1"/>
        <v>2007</v>
      </c>
      <c r="T23">
        <f t="shared" si="2"/>
        <v>2007</v>
      </c>
      <c r="U23">
        <f t="shared" si="3"/>
        <v>2011</v>
      </c>
      <c r="V23">
        <f t="shared" si="4"/>
        <v>2011</v>
      </c>
      <c r="W23">
        <f t="shared" si="5"/>
        <v>2011</v>
      </c>
      <c r="X23">
        <f t="shared" si="6"/>
        <v>2011</v>
      </c>
      <c r="Y23">
        <f t="shared" si="8"/>
        <v>2011</v>
      </c>
      <c r="Z23">
        <f t="shared" si="9"/>
        <v>2011</v>
      </c>
      <c r="AA23">
        <f t="shared" si="10"/>
        <v>2011</v>
      </c>
    </row>
    <row r="24" spans="1:27" x14ac:dyDescent="0.35">
      <c r="A24" t="s">
        <v>80</v>
      </c>
      <c r="B24" s="1" t="s">
        <v>273</v>
      </c>
      <c r="C24" s="17">
        <v>2004</v>
      </c>
      <c r="D24" s="2" t="s">
        <v>333</v>
      </c>
      <c r="E24" s="17">
        <v>2006</v>
      </c>
      <c r="F24" s="17" t="s">
        <v>333</v>
      </c>
      <c r="G24" s="17" t="s">
        <v>333</v>
      </c>
      <c r="H24" s="17" t="s">
        <v>333</v>
      </c>
      <c r="I24" s="17" t="s">
        <v>333</v>
      </c>
      <c r="J24" s="17" t="s">
        <v>333</v>
      </c>
      <c r="K24" s="17" t="s">
        <v>333</v>
      </c>
      <c r="L24" s="17" t="s">
        <v>333</v>
      </c>
      <c r="M24" s="17" t="s">
        <v>333</v>
      </c>
      <c r="N24" s="1" t="s">
        <v>419</v>
      </c>
      <c r="O24" s="1"/>
      <c r="P24" t="s">
        <v>80</v>
      </c>
      <c r="Q24" t="str">
        <f t="shared" si="7"/>
        <v>..</v>
      </c>
      <c r="R24" t="str">
        <f t="shared" si="0"/>
        <v>..</v>
      </c>
      <c r="S24" t="str">
        <f t="shared" si="1"/>
        <v>..</v>
      </c>
      <c r="T24" t="str">
        <f t="shared" si="2"/>
        <v>..</v>
      </c>
      <c r="U24" t="str">
        <f t="shared" si="3"/>
        <v>..</v>
      </c>
      <c r="V24" t="str">
        <f t="shared" si="4"/>
        <v>..</v>
      </c>
      <c r="W24" t="str">
        <f t="shared" si="5"/>
        <v>..</v>
      </c>
      <c r="X24" t="str">
        <f t="shared" si="6"/>
        <v>..</v>
      </c>
      <c r="Y24" t="str">
        <f t="shared" si="8"/>
        <v>..</v>
      </c>
      <c r="Z24" t="str">
        <f t="shared" si="9"/>
        <v>..</v>
      </c>
      <c r="AA24" t="str">
        <f t="shared" si="10"/>
        <v>..</v>
      </c>
    </row>
    <row r="25" spans="1:27" x14ac:dyDescent="0.35">
      <c r="A25" t="s">
        <v>81</v>
      </c>
      <c r="B25" s="1" t="s">
        <v>274</v>
      </c>
      <c r="C25" s="17" t="s">
        <v>333</v>
      </c>
      <c r="D25" s="17" t="s">
        <v>333</v>
      </c>
      <c r="E25" s="17" t="s">
        <v>333</v>
      </c>
      <c r="F25" s="17" t="s">
        <v>333</v>
      </c>
      <c r="G25" s="17" t="s">
        <v>333</v>
      </c>
      <c r="H25" s="17" t="s">
        <v>333</v>
      </c>
      <c r="I25" s="17">
        <v>2010</v>
      </c>
      <c r="J25" s="2">
        <v>2012</v>
      </c>
      <c r="K25" s="17">
        <v>2012</v>
      </c>
      <c r="L25" s="2">
        <v>2012</v>
      </c>
      <c r="M25" s="2">
        <v>2012</v>
      </c>
      <c r="P25" t="s">
        <v>81</v>
      </c>
      <c r="Q25" t="str">
        <f t="shared" si="7"/>
        <v>..</v>
      </c>
      <c r="R25" t="str">
        <f t="shared" si="0"/>
        <v>..</v>
      </c>
      <c r="S25" t="str">
        <f t="shared" si="1"/>
        <v>..</v>
      </c>
      <c r="T25" t="str">
        <f t="shared" si="2"/>
        <v>..</v>
      </c>
      <c r="U25" t="str">
        <f t="shared" si="3"/>
        <v>..</v>
      </c>
      <c r="V25" t="str">
        <f t="shared" si="4"/>
        <v>..</v>
      </c>
      <c r="W25">
        <f t="shared" si="5"/>
        <v>2010</v>
      </c>
      <c r="X25">
        <f t="shared" si="6"/>
        <v>2012</v>
      </c>
      <c r="Y25">
        <f t="shared" si="8"/>
        <v>2012</v>
      </c>
      <c r="Z25">
        <f t="shared" si="9"/>
        <v>2012</v>
      </c>
      <c r="AA25">
        <f t="shared" si="10"/>
        <v>2012</v>
      </c>
    </row>
    <row r="26" spans="1:27" x14ac:dyDescent="0.35">
      <c r="A26" t="s">
        <v>88</v>
      </c>
      <c r="B26" s="1" t="s">
        <v>275</v>
      </c>
      <c r="C26" s="17" t="s">
        <v>333</v>
      </c>
      <c r="D26" s="17" t="s">
        <v>333</v>
      </c>
      <c r="E26" s="17" t="s">
        <v>333</v>
      </c>
      <c r="F26" s="17" t="s">
        <v>333</v>
      </c>
      <c r="G26" s="17" t="s">
        <v>333</v>
      </c>
      <c r="H26" s="17" t="s">
        <v>333</v>
      </c>
      <c r="I26" s="17" t="s">
        <v>333</v>
      </c>
      <c r="J26" s="17">
        <v>2011</v>
      </c>
      <c r="K26" s="3">
        <v>2011</v>
      </c>
      <c r="L26" s="2">
        <v>2011</v>
      </c>
      <c r="M26" s="2">
        <v>2011</v>
      </c>
      <c r="P26" t="s">
        <v>88</v>
      </c>
      <c r="Q26" t="str">
        <f t="shared" si="7"/>
        <v>..</v>
      </c>
      <c r="R26" t="str">
        <f t="shared" si="0"/>
        <v>..</v>
      </c>
      <c r="S26" t="str">
        <f t="shared" si="1"/>
        <v>..</v>
      </c>
      <c r="T26" t="str">
        <f t="shared" si="2"/>
        <v>..</v>
      </c>
      <c r="U26" t="str">
        <f t="shared" si="3"/>
        <v>..</v>
      </c>
      <c r="V26" t="str">
        <f t="shared" si="4"/>
        <v>..</v>
      </c>
      <c r="W26" t="str">
        <f t="shared" si="5"/>
        <v>..</v>
      </c>
      <c r="X26">
        <f t="shared" si="6"/>
        <v>2011</v>
      </c>
      <c r="Y26">
        <f t="shared" si="8"/>
        <v>2011</v>
      </c>
      <c r="Z26">
        <f t="shared" si="9"/>
        <v>2011</v>
      </c>
      <c r="AA26">
        <f t="shared" si="10"/>
        <v>2011</v>
      </c>
    </row>
    <row r="27" spans="1:27" x14ac:dyDescent="0.35">
      <c r="A27" t="s">
        <v>91</v>
      </c>
      <c r="B27" s="1" t="s">
        <v>276</v>
      </c>
      <c r="C27" s="17">
        <v>2004</v>
      </c>
      <c r="D27" s="2">
        <v>2006</v>
      </c>
      <c r="E27" s="17">
        <v>2006</v>
      </c>
      <c r="F27" s="2">
        <v>2010</v>
      </c>
      <c r="G27" s="2">
        <v>2010</v>
      </c>
      <c r="H27" s="2">
        <v>2010</v>
      </c>
      <c r="I27" s="17">
        <v>2010</v>
      </c>
      <c r="J27" s="2">
        <v>2012</v>
      </c>
      <c r="K27" s="60">
        <v>2012</v>
      </c>
      <c r="L27" s="2">
        <v>2012</v>
      </c>
      <c r="M27" s="2">
        <v>2012</v>
      </c>
      <c r="P27" t="s">
        <v>91</v>
      </c>
      <c r="Q27">
        <f t="shared" si="7"/>
        <v>2004</v>
      </c>
      <c r="R27">
        <f t="shared" si="0"/>
        <v>2006</v>
      </c>
      <c r="S27">
        <f t="shared" si="1"/>
        <v>2006</v>
      </c>
      <c r="T27">
        <f t="shared" si="2"/>
        <v>2010</v>
      </c>
      <c r="U27">
        <f t="shared" si="3"/>
        <v>2010</v>
      </c>
      <c r="V27">
        <f t="shared" si="4"/>
        <v>2010</v>
      </c>
      <c r="W27">
        <f t="shared" si="5"/>
        <v>2010</v>
      </c>
      <c r="X27">
        <f t="shared" si="6"/>
        <v>2012</v>
      </c>
      <c r="Y27">
        <f t="shared" si="8"/>
        <v>2012</v>
      </c>
      <c r="Z27">
        <f t="shared" si="9"/>
        <v>2012</v>
      </c>
      <c r="AA27">
        <f t="shared" si="10"/>
        <v>2012</v>
      </c>
    </row>
    <row r="28" spans="1:27" x14ac:dyDescent="0.35">
      <c r="A28" t="s">
        <v>94</v>
      </c>
      <c r="B28" s="1" t="s">
        <v>277</v>
      </c>
      <c r="C28" s="17" t="s">
        <v>333</v>
      </c>
      <c r="D28" s="17" t="s">
        <v>333</v>
      </c>
      <c r="E28" s="17">
        <v>2006</v>
      </c>
      <c r="F28" s="2">
        <v>2011</v>
      </c>
      <c r="G28" s="2">
        <v>2011</v>
      </c>
      <c r="H28" s="2">
        <v>2011</v>
      </c>
      <c r="I28" s="2">
        <v>2011</v>
      </c>
      <c r="J28" s="17">
        <v>2011</v>
      </c>
      <c r="K28" s="3">
        <v>2011</v>
      </c>
      <c r="L28" s="2">
        <v>2011</v>
      </c>
      <c r="M28" s="2">
        <v>2011</v>
      </c>
      <c r="P28" t="s">
        <v>94</v>
      </c>
      <c r="Q28" t="str">
        <f t="shared" si="7"/>
        <v>..</v>
      </c>
      <c r="R28" t="str">
        <f t="shared" si="0"/>
        <v>..</v>
      </c>
      <c r="S28">
        <f t="shared" si="1"/>
        <v>2006</v>
      </c>
      <c r="T28">
        <f t="shared" si="2"/>
        <v>2011</v>
      </c>
      <c r="U28">
        <f t="shared" si="3"/>
        <v>2011</v>
      </c>
      <c r="V28">
        <f t="shared" si="4"/>
        <v>2011</v>
      </c>
      <c r="W28">
        <f t="shared" si="5"/>
        <v>2011</v>
      </c>
      <c r="X28">
        <f t="shared" si="6"/>
        <v>2011</v>
      </c>
      <c r="Y28">
        <f t="shared" si="8"/>
        <v>2011</v>
      </c>
      <c r="Z28">
        <f t="shared" si="9"/>
        <v>2011</v>
      </c>
      <c r="AA28">
        <f t="shared" si="10"/>
        <v>2011</v>
      </c>
    </row>
    <row r="29" spans="1:27" x14ac:dyDescent="0.35">
      <c r="A29" t="s">
        <v>99</v>
      </c>
      <c r="B29" s="1" t="s">
        <v>278</v>
      </c>
      <c r="C29" s="17">
        <v>2004</v>
      </c>
      <c r="D29" s="2">
        <v>2010</v>
      </c>
      <c r="E29" s="2">
        <v>2010</v>
      </c>
      <c r="F29" s="2">
        <v>2010</v>
      </c>
      <c r="G29" s="2">
        <v>2010</v>
      </c>
      <c r="H29" s="2">
        <v>2010</v>
      </c>
      <c r="I29" s="17">
        <v>2010</v>
      </c>
      <c r="J29" s="2">
        <v>2012</v>
      </c>
      <c r="K29" s="60">
        <v>2012</v>
      </c>
      <c r="L29" s="2">
        <v>2012</v>
      </c>
      <c r="M29" s="2">
        <v>2012</v>
      </c>
      <c r="P29" t="s">
        <v>99</v>
      </c>
      <c r="Q29">
        <f t="shared" si="7"/>
        <v>2004</v>
      </c>
      <c r="R29">
        <f t="shared" si="0"/>
        <v>2010</v>
      </c>
      <c r="S29">
        <f t="shared" si="1"/>
        <v>2010</v>
      </c>
      <c r="T29">
        <f t="shared" si="2"/>
        <v>2010</v>
      </c>
      <c r="U29">
        <f t="shared" si="3"/>
        <v>2010</v>
      </c>
      <c r="V29">
        <f t="shared" si="4"/>
        <v>2010</v>
      </c>
      <c r="W29">
        <f t="shared" si="5"/>
        <v>2010</v>
      </c>
      <c r="X29">
        <f t="shared" si="6"/>
        <v>2012</v>
      </c>
      <c r="Y29">
        <f t="shared" si="8"/>
        <v>2012</v>
      </c>
      <c r="Z29">
        <f t="shared" si="9"/>
        <v>2012</v>
      </c>
      <c r="AA29">
        <f t="shared" si="10"/>
        <v>2012</v>
      </c>
    </row>
    <row r="30" spans="1:27" x14ac:dyDescent="0.35">
      <c r="A30" t="s">
        <v>97</v>
      </c>
      <c r="B30" s="1" t="s">
        <v>279</v>
      </c>
      <c r="C30" s="17" t="s">
        <v>333</v>
      </c>
      <c r="D30" s="17">
        <v>2005</v>
      </c>
      <c r="E30" s="2">
        <v>2007</v>
      </c>
      <c r="F30" s="17">
        <v>2007</v>
      </c>
      <c r="G30" s="2">
        <v>2010</v>
      </c>
      <c r="H30" s="2">
        <v>2010</v>
      </c>
      <c r="I30" s="17">
        <v>2010</v>
      </c>
      <c r="J30" s="2">
        <v>2012</v>
      </c>
      <c r="K30" s="60">
        <v>2012</v>
      </c>
      <c r="L30" s="2">
        <v>2012</v>
      </c>
      <c r="M30" s="2">
        <v>2012</v>
      </c>
      <c r="P30" t="s">
        <v>97</v>
      </c>
      <c r="Q30" t="str">
        <f t="shared" si="7"/>
        <v>..</v>
      </c>
      <c r="R30">
        <f t="shared" si="0"/>
        <v>2005</v>
      </c>
      <c r="S30">
        <f t="shared" si="1"/>
        <v>2007</v>
      </c>
      <c r="T30">
        <f t="shared" si="2"/>
        <v>2007</v>
      </c>
      <c r="U30">
        <f t="shared" si="3"/>
        <v>2010</v>
      </c>
      <c r="V30">
        <f t="shared" si="4"/>
        <v>2010</v>
      </c>
      <c r="W30">
        <f t="shared" si="5"/>
        <v>2010</v>
      </c>
      <c r="X30">
        <f t="shared" si="6"/>
        <v>2012</v>
      </c>
      <c r="Y30">
        <f t="shared" si="8"/>
        <v>2012</v>
      </c>
      <c r="Z30">
        <f t="shared" si="9"/>
        <v>2012</v>
      </c>
      <c r="AA30">
        <f t="shared" si="10"/>
        <v>2012</v>
      </c>
    </row>
    <row r="31" spans="1:27" x14ac:dyDescent="0.35">
      <c r="A31" t="s">
        <v>101</v>
      </c>
      <c r="B31" s="1" t="s">
        <v>280</v>
      </c>
      <c r="C31" s="17">
        <v>2004</v>
      </c>
      <c r="D31" s="2">
        <v>2006</v>
      </c>
      <c r="E31" s="17">
        <v>2006</v>
      </c>
      <c r="F31" s="2">
        <v>2010</v>
      </c>
      <c r="G31" s="2">
        <v>2010</v>
      </c>
      <c r="H31" s="2">
        <v>2010</v>
      </c>
      <c r="I31" s="17">
        <v>2010</v>
      </c>
      <c r="J31" s="2">
        <v>2012</v>
      </c>
      <c r="K31" s="60">
        <v>2012</v>
      </c>
      <c r="L31" s="2">
        <v>2012</v>
      </c>
      <c r="M31" s="2">
        <v>2012</v>
      </c>
      <c r="P31" t="s">
        <v>101</v>
      </c>
      <c r="Q31">
        <f t="shared" si="7"/>
        <v>2004</v>
      </c>
      <c r="R31">
        <f t="shared" si="0"/>
        <v>2006</v>
      </c>
      <c r="S31">
        <f t="shared" si="1"/>
        <v>2006</v>
      </c>
      <c r="T31">
        <f t="shared" si="2"/>
        <v>2010</v>
      </c>
      <c r="U31">
        <f t="shared" si="3"/>
        <v>2010</v>
      </c>
      <c r="V31">
        <f t="shared" si="4"/>
        <v>2010</v>
      </c>
      <c r="W31">
        <f t="shared" si="5"/>
        <v>2010</v>
      </c>
      <c r="X31">
        <f t="shared" si="6"/>
        <v>2012</v>
      </c>
      <c r="Y31">
        <f t="shared" si="8"/>
        <v>2012</v>
      </c>
      <c r="Z31">
        <f t="shared" si="9"/>
        <v>2012</v>
      </c>
      <c r="AA31">
        <f t="shared" si="10"/>
        <v>2012</v>
      </c>
    </row>
    <row r="32" spans="1:27" x14ac:dyDescent="0.35">
      <c r="A32" t="s">
        <v>105</v>
      </c>
      <c r="B32" s="1" t="s">
        <v>281</v>
      </c>
      <c r="C32" s="17" t="s">
        <v>333</v>
      </c>
      <c r="D32" s="17">
        <v>2005</v>
      </c>
      <c r="E32" s="2">
        <v>2007</v>
      </c>
      <c r="F32" s="17">
        <v>2007</v>
      </c>
      <c r="G32" s="2">
        <v>2012</v>
      </c>
      <c r="H32" s="2">
        <v>2012</v>
      </c>
      <c r="I32" s="2">
        <v>2012</v>
      </c>
      <c r="J32" s="2">
        <v>2012</v>
      </c>
      <c r="K32" s="60">
        <v>2012</v>
      </c>
      <c r="L32" s="2">
        <v>2012</v>
      </c>
      <c r="M32" s="2">
        <v>2012</v>
      </c>
      <c r="P32" t="s">
        <v>105</v>
      </c>
      <c r="Q32" t="str">
        <f t="shared" si="7"/>
        <v>..</v>
      </c>
      <c r="R32">
        <f t="shared" si="0"/>
        <v>2005</v>
      </c>
      <c r="S32">
        <f t="shared" si="1"/>
        <v>2007</v>
      </c>
      <c r="T32">
        <f t="shared" si="2"/>
        <v>2007</v>
      </c>
      <c r="U32">
        <f t="shared" si="3"/>
        <v>2012</v>
      </c>
      <c r="V32">
        <f t="shared" si="4"/>
        <v>2012</v>
      </c>
      <c r="W32">
        <f t="shared" si="5"/>
        <v>2012</v>
      </c>
      <c r="X32">
        <f t="shared" si="6"/>
        <v>2012</v>
      </c>
      <c r="Y32">
        <f t="shared" si="8"/>
        <v>2012</v>
      </c>
      <c r="Z32">
        <f t="shared" si="9"/>
        <v>2012</v>
      </c>
      <c r="AA32">
        <f t="shared" si="10"/>
        <v>2012</v>
      </c>
    </row>
    <row r="33" spans="1:27" x14ac:dyDescent="0.35">
      <c r="A33" t="s">
        <v>109</v>
      </c>
      <c r="B33" s="1" t="s">
        <v>282</v>
      </c>
      <c r="C33" s="17" t="s">
        <v>333</v>
      </c>
      <c r="D33" s="17" t="s">
        <v>333</v>
      </c>
      <c r="E33" s="17" t="s">
        <v>333</v>
      </c>
      <c r="F33" s="17" t="s">
        <v>333</v>
      </c>
      <c r="G33" s="17" t="s">
        <v>333</v>
      </c>
      <c r="H33" s="17" t="s">
        <v>333</v>
      </c>
      <c r="I33" s="17" t="s">
        <v>333</v>
      </c>
      <c r="J33" s="17">
        <v>2011</v>
      </c>
      <c r="K33" s="3">
        <v>2011</v>
      </c>
      <c r="L33" s="2">
        <v>2011</v>
      </c>
      <c r="M33" s="2">
        <v>2011</v>
      </c>
      <c r="P33" t="s">
        <v>109</v>
      </c>
      <c r="Q33" t="str">
        <f t="shared" si="7"/>
        <v>..</v>
      </c>
      <c r="R33" t="str">
        <f t="shared" si="0"/>
        <v>..</v>
      </c>
      <c r="S33" t="str">
        <f t="shared" si="1"/>
        <v>..</v>
      </c>
      <c r="T33" t="str">
        <f t="shared" si="2"/>
        <v>..</v>
      </c>
      <c r="U33" t="str">
        <f t="shared" si="3"/>
        <v>..</v>
      </c>
      <c r="V33" t="str">
        <f t="shared" si="4"/>
        <v>..</v>
      </c>
      <c r="W33" t="str">
        <f t="shared" si="5"/>
        <v>..</v>
      </c>
      <c r="X33">
        <f t="shared" si="6"/>
        <v>2011</v>
      </c>
      <c r="Y33">
        <f t="shared" si="8"/>
        <v>2011</v>
      </c>
      <c r="Z33">
        <f t="shared" si="9"/>
        <v>2011</v>
      </c>
      <c r="AA33">
        <f t="shared" si="10"/>
        <v>2011</v>
      </c>
    </row>
    <row r="34" spans="1:27" x14ac:dyDescent="0.35">
      <c r="A34" t="s">
        <v>111</v>
      </c>
      <c r="B34" s="1" t="s">
        <v>283</v>
      </c>
      <c r="C34" s="17">
        <v>2004</v>
      </c>
      <c r="D34" s="2">
        <v>2006</v>
      </c>
      <c r="E34" s="17">
        <v>2006</v>
      </c>
      <c r="F34" s="2">
        <f>2010*1</f>
        <v>2010</v>
      </c>
      <c r="G34" s="2">
        <v>2010</v>
      </c>
      <c r="H34" s="2">
        <v>2010</v>
      </c>
      <c r="I34" s="17">
        <v>2010</v>
      </c>
      <c r="J34" s="2">
        <v>2012</v>
      </c>
      <c r="K34" s="60">
        <v>2012</v>
      </c>
      <c r="L34" s="2">
        <v>2012</v>
      </c>
      <c r="M34" s="2">
        <v>2012</v>
      </c>
      <c r="P34" t="s">
        <v>111</v>
      </c>
      <c r="Q34">
        <f t="shared" si="7"/>
        <v>2004</v>
      </c>
      <c r="R34">
        <f t="shared" si="0"/>
        <v>2006</v>
      </c>
      <c r="S34">
        <f t="shared" si="1"/>
        <v>2006</v>
      </c>
      <c r="T34">
        <f t="shared" si="2"/>
        <v>2010</v>
      </c>
      <c r="U34">
        <f t="shared" si="3"/>
        <v>2010</v>
      </c>
      <c r="V34">
        <f t="shared" si="4"/>
        <v>2010</v>
      </c>
      <c r="W34">
        <f t="shared" si="5"/>
        <v>2010</v>
      </c>
      <c r="X34">
        <f t="shared" si="6"/>
        <v>2012</v>
      </c>
      <c r="Y34">
        <f t="shared" si="8"/>
        <v>2012</v>
      </c>
      <c r="Z34">
        <f t="shared" si="9"/>
        <v>2012</v>
      </c>
      <c r="AA34">
        <f t="shared" si="10"/>
        <v>2012</v>
      </c>
    </row>
    <row r="35" spans="1:27" x14ac:dyDescent="0.35">
      <c r="A35" t="s">
        <v>114</v>
      </c>
      <c r="B35" s="1" t="s">
        <v>284</v>
      </c>
      <c r="C35" s="17">
        <v>2004</v>
      </c>
      <c r="D35" s="2" t="s">
        <v>333</v>
      </c>
      <c r="E35" s="17">
        <v>2006</v>
      </c>
      <c r="F35" s="17" t="s">
        <v>333</v>
      </c>
      <c r="G35" s="17" t="s">
        <v>333</v>
      </c>
      <c r="H35" s="17" t="s">
        <v>333</v>
      </c>
      <c r="I35" s="17" t="s">
        <v>333</v>
      </c>
      <c r="J35" s="17" t="s">
        <v>333</v>
      </c>
      <c r="K35" s="17" t="s">
        <v>333</v>
      </c>
      <c r="L35" s="17" t="s">
        <v>333</v>
      </c>
      <c r="M35" s="17" t="s">
        <v>333</v>
      </c>
      <c r="N35" s="1" t="s">
        <v>419</v>
      </c>
      <c r="O35" s="1"/>
      <c r="P35" t="s">
        <v>114</v>
      </c>
      <c r="Q35" t="str">
        <f t="shared" si="7"/>
        <v>..</v>
      </c>
      <c r="R35" t="str">
        <f t="shared" si="0"/>
        <v>..</v>
      </c>
      <c r="S35" t="str">
        <f t="shared" si="1"/>
        <v>..</v>
      </c>
      <c r="T35" t="str">
        <f t="shared" si="2"/>
        <v>..</v>
      </c>
      <c r="U35" t="str">
        <f t="shared" si="3"/>
        <v>..</v>
      </c>
      <c r="V35" t="str">
        <f t="shared" si="4"/>
        <v>..</v>
      </c>
      <c r="W35" t="str">
        <f t="shared" si="5"/>
        <v>..</v>
      </c>
      <c r="X35" t="str">
        <f t="shared" si="6"/>
        <v>..</v>
      </c>
      <c r="Y35" t="str">
        <f t="shared" si="8"/>
        <v>..</v>
      </c>
      <c r="Z35" t="str">
        <f t="shared" si="9"/>
        <v>..</v>
      </c>
      <c r="AA35" t="str">
        <f t="shared" si="10"/>
        <v>..</v>
      </c>
    </row>
    <row r="36" spans="1:27" x14ac:dyDescent="0.35">
      <c r="A36" t="s">
        <v>115</v>
      </c>
      <c r="B36" s="1" t="s">
        <v>285</v>
      </c>
      <c r="C36" s="17">
        <v>2004</v>
      </c>
      <c r="D36" s="2">
        <v>2006</v>
      </c>
      <c r="E36" s="17">
        <v>2006</v>
      </c>
      <c r="F36" s="2">
        <v>2010</v>
      </c>
      <c r="G36" s="2">
        <v>2010</v>
      </c>
      <c r="H36" s="2">
        <v>2010</v>
      </c>
      <c r="I36" s="17">
        <v>2010</v>
      </c>
      <c r="J36" s="2">
        <v>2012</v>
      </c>
      <c r="K36" s="60">
        <v>2012</v>
      </c>
      <c r="L36" s="2">
        <v>2012</v>
      </c>
      <c r="M36" s="2">
        <v>2012</v>
      </c>
      <c r="P36" t="s">
        <v>115</v>
      </c>
      <c r="Q36">
        <f t="shared" si="7"/>
        <v>2004</v>
      </c>
      <c r="R36">
        <f t="shared" si="0"/>
        <v>2006</v>
      </c>
      <c r="S36">
        <f t="shared" si="1"/>
        <v>2006</v>
      </c>
      <c r="T36">
        <f t="shared" si="2"/>
        <v>2010</v>
      </c>
      <c r="U36">
        <f t="shared" si="3"/>
        <v>2010</v>
      </c>
      <c r="V36">
        <f t="shared" si="4"/>
        <v>2010</v>
      </c>
      <c r="W36">
        <f t="shared" si="5"/>
        <v>2010</v>
      </c>
      <c r="X36">
        <f t="shared" si="6"/>
        <v>2012</v>
      </c>
      <c r="Y36">
        <f t="shared" si="8"/>
        <v>2012</v>
      </c>
      <c r="Z36">
        <f t="shared" si="9"/>
        <v>2012</v>
      </c>
      <c r="AA36">
        <f t="shared" si="10"/>
        <v>2012</v>
      </c>
    </row>
    <row r="37" spans="1:27" x14ac:dyDescent="0.35">
      <c r="A37" t="s">
        <v>116</v>
      </c>
      <c r="B37" s="1" t="s">
        <v>286</v>
      </c>
      <c r="C37" s="17">
        <v>2004</v>
      </c>
      <c r="D37" s="2" t="s">
        <v>333</v>
      </c>
      <c r="E37" s="17">
        <v>2006</v>
      </c>
      <c r="F37" s="17" t="s">
        <v>333</v>
      </c>
      <c r="G37" s="17" t="s">
        <v>333</v>
      </c>
      <c r="H37" s="17" t="s">
        <v>333</v>
      </c>
      <c r="I37" s="17" t="s">
        <v>333</v>
      </c>
      <c r="J37" s="17" t="s">
        <v>333</v>
      </c>
      <c r="K37" s="17" t="s">
        <v>333</v>
      </c>
      <c r="L37" s="17" t="s">
        <v>333</v>
      </c>
      <c r="M37" s="17" t="s">
        <v>333</v>
      </c>
      <c r="N37" s="1" t="s">
        <v>419</v>
      </c>
      <c r="O37" s="1"/>
      <c r="P37" t="s">
        <v>116</v>
      </c>
      <c r="Q37" t="str">
        <f t="shared" si="7"/>
        <v>..</v>
      </c>
      <c r="R37" t="str">
        <f t="shared" si="0"/>
        <v>..</v>
      </c>
      <c r="S37" t="str">
        <f t="shared" si="1"/>
        <v>..</v>
      </c>
      <c r="T37" t="str">
        <f t="shared" si="2"/>
        <v>..</v>
      </c>
      <c r="U37" t="str">
        <f t="shared" si="3"/>
        <v>..</v>
      </c>
      <c r="V37" t="str">
        <f t="shared" si="4"/>
        <v>..</v>
      </c>
      <c r="W37" t="str">
        <f t="shared" si="5"/>
        <v>..</v>
      </c>
      <c r="X37" t="str">
        <f t="shared" si="6"/>
        <v>..</v>
      </c>
      <c r="Y37" t="str">
        <f t="shared" si="8"/>
        <v>..</v>
      </c>
      <c r="Z37" t="str">
        <f t="shared" si="9"/>
        <v>..</v>
      </c>
      <c r="AA37" t="str">
        <f t="shared" si="10"/>
        <v>..</v>
      </c>
    </row>
    <row r="38" spans="1:27" x14ac:dyDescent="0.35">
      <c r="A38" t="s">
        <v>122</v>
      </c>
      <c r="B38" s="1" t="s">
        <v>287</v>
      </c>
      <c r="C38" s="17" t="s">
        <v>333</v>
      </c>
      <c r="D38" s="17">
        <v>2005</v>
      </c>
      <c r="E38" s="2">
        <v>2007</v>
      </c>
      <c r="F38" s="17">
        <v>2007</v>
      </c>
      <c r="G38" s="2">
        <v>2011</v>
      </c>
      <c r="H38" s="2">
        <v>2011</v>
      </c>
      <c r="I38" s="2">
        <v>2011</v>
      </c>
      <c r="J38" s="17">
        <v>2011</v>
      </c>
      <c r="K38" s="3">
        <v>2011</v>
      </c>
      <c r="L38" s="2">
        <v>2011</v>
      </c>
      <c r="M38" s="2">
        <v>2011</v>
      </c>
      <c r="P38" t="s">
        <v>122</v>
      </c>
      <c r="Q38" t="str">
        <f t="shared" si="7"/>
        <v>..</v>
      </c>
      <c r="R38">
        <f t="shared" si="0"/>
        <v>2005</v>
      </c>
      <c r="S38">
        <f t="shared" si="1"/>
        <v>2007</v>
      </c>
      <c r="T38">
        <f t="shared" si="2"/>
        <v>2007</v>
      </c>
      <c r="U38">
        <f t="shared" si="3"/>
        <v>2011</v>
      </c>
      <c r="V38">
        <f t="shared" si="4"/>
        <v>2011</v>
      </c>
      <c r="W38">
        <f t="shared" si="5"/>
        <v>2011</v>
      </c>
      <c r="X38">
        <f t="shared" si="6"/>
        <v>2011</v>
      </c>
      <c r="Y38">
        <f t="shared" si="8"/>
        <v>2011</v>
      </c>
      <c r="Z38">
        <f t="shared" si="9"/>
        <v>2011</v>
      </c>
      <c r="AA38">
        <f t="shared" si="10"/>
        <v>2011</v>
      </c>
    </row>
    <row r="39" spans="1:27" x14ac:dyDescent="0.35">
      <c r="A39" t="s">
        <v>123</v>
      </c>
      <c r="B39" s="1" t="s">
        <v>288</v>
      </c>
      <c r="C39" s="17" t="s">
        <v>333</v>
      </c>
      <c r="D39" s="17" t="s">
        <v>333</v>
      </c>
      <c r="E39" s="17" t="s">
        <v>333</v>
      </c>
      <c r="F39" s="17" t="s">
        <v>333</v>
      </c>
      <c r="G39" s="17" t="s">
        <v>333</v>
      </c>
      <c r="H39" s="17" t="s">
        <v>333</v>
      </c>
      <c r="I39" s="17">
        <v>2010</v>
      </c>
      <c r="J39" s="2">
        <v>2012</v>
      </c>
      <c r="K39" s="17">
        <v>2012</v>
      </c>
      <c r="L39" s="2">
        <v>2012</v>
      </c>
      <c r="M39" s="2">
        <v>2012</v>
      </c>
      <c r="P39" t="s">
        <v>123</v>
      </c>
      <c r="Q39" t="str">
        <f t="shared" si="7"/>
        <v>..</v>
      </c>
      <c r="R39" t="str">
        <f t="shared" si="0"/>
        <v>..</v>
      </c>
      <c r="S39" t="str">
        <f t="shared" si="1"/>
        <v>..</v>
      </c>
      <c r="T39" t="str">
        <f t="shared" si="2"/>
        <v>..</v>
      </c>
      <c r="U39" t="str">
        <f t="shared" si="3"/>
        <v>..</v>
      </c>
      <c r="V39" t="str">
        <f t="shared" si="4"/>
        <v>..</v>
      </c>
      <c r="W39">
        <f t="shared" si="5"/>
        <v>2010</v>
      </c>
      <c r="X39">
        <f t="shared" si="6"/>
        <v>2012</v>
      </c>
      <c r="Y39">
        <f t="shared" si="8"/>
        <v>2012</v>
      </c>
      <c r="Z39">
        <f t="shared" si="9"/>
        <v>2012</v>
      </c>
      <c r="AA39">
        <f t="shared" si="10"/>
        <v>2012</v>
      </c>
    </row>
    <row r="40" spans="1:27" x14ac:dyDescent="0.35">
      <c r="A40" t="s">
        <v>124</v>
      </c>
      <c r="B40" s="1" t="s">
        <v>289</v>
      </c>
      <c r="C40" s="17" t="s">
        <v>333</v>
      </c>
      <c r="D40" s="17" t="s">
        <v>333</v>
      </c>
      <c r="E40" s="17" t="s">
        <v>333</v>
      </c>
      <c r="F40" s="17" t="s">
        <v>333</v>
      </c>
      <c r="G40" s="17" t="s">
        <v>333</v>
      </c>
      <c r="H40" s="17" t="s">
        <v>333</v>
      </c>
      <c r="I40" s="17">
        <v>2010</v>
      </c>
      <c r="J40" s="2">
        <v>2012</v>
      </c>
      <c r="K40" s="17">
        <v>2012</v>
      </c>
      <c r="L40" s="2">
        <v>2012</v>
      </c>
      <c r="M40" s="2">
        <v>2012</v>
      </c>
      <c r="P40" t="s">
        <v>124</v>
      </c>
      <c r="Q40" t="str">
        <f t="shared" si="7"/>
        <v>..</v>
      </c>
      <c r="R40" t="str">
        <f t="shared" si="0"/>
        <v>..</v>
      </c>
      <c r="S40" t="str">
        <f t="shared" si="1"/>
        <v>..</v>
      </c>
      <c r="T40" t="str">
        <f t="shared" si="2"/>
        <v>..</v>
      </c>
      <c r="U40" t="str">
        <f t="shared" si="3"/>
        <v>..</v>
      </c>
      <c r="V40" t="str">
        <f t="shared" si="4"/>
        <v>..</v>
      </c>
      <c r="W40">
        <f t="shared" si="5"/>
        <v>2010</v>
      </c>
      <c r="X40">
        <f t="shared" si="6"/>
        <v>2012</v>
      </c>
      <c r="Y40">
        <f t="shared" si="8"/>
        <v>2012</v>
      </c>
      <c r="Z40">
        <f t="shared" si="9"/>
        <v>2012</v>
      </c>
      <c r="AA40">
        <f t="shared" si="10"/>
        <v>2012</v>
      </c>
    </row>
    <row r="41" spans="1:27" x14ac:dyDescent="0.35">
      <c r="A41" t="s">
        <v>125</v>
      </c>
      <c r="B41" s="1" t="s">
        <v>290</v>
      </c>
      <c r="C41" s="17" t="s">
        <v>333</v>
      </c>
      <c r="D41" s="17">
        <v>2005</v>
      </c>
      <c r="E41" s="2">
        <v>2007</v>
      </c>
      <c r="F41" s="17">
        <v>2007</v>
      </c>
      <c r="G41" s="2">
        <v>2011</v>
      </c>
      <c r="H41" s="2">
        <v>2011</v>
      </c>
      <c r="I41" s="2">
        <v>2011</v>
      </c>
      <c r="J41" s="17">
        <v>2011</v>
      </c>
      <c r="K41" s="3">
        <v>2011</v>
      </c>
      <c r="L41" s="2">
        <v>2011</v>
      </c>
      <c r="M41" s="2">
        <v>2011</v>
      </c>
      <c r="P41" t="s">
        <v>125</v>
      </c>
      <c r="Q41" t="str">
        <f t="shared" si="7"/>
        <v>..</v>
      </c>
      <c r="R41">
        <f t="shared" si="0"/>
        <v>2005</v>
      </c>
      <c r="S41">
        <f t="shared" si="1"/>
        <v>2007</v>
      </c>
      <c r="T41">
        <f t="shared" si="2"/>
        <v>2007</v>
      </c>
      <c r="U41">
        <f t="shared" si="3"/>
        <v>2011</v>
      </c>
      <c r="V41">
        <f t="shared" si="4"/>
        <v>2011</v>
      </c>
      <c r="W41">
        <f t="shared" si="5"/>
        <v>2011</v>
      </c>
      <c r="X41">
        <f t="shared" si="6"/>
        <v>2011</v>
      </c>
      <c r="Y41">
        <f t="shared" si="8"/>
        <v>2011</v>
      </c>
      <c r="Z41">
        <f t="shared" si="9"/>
        <v>2011</v>
      </c>
      <c r="AA41">
        <f t="shared" si="10"/>
        <v>2011</v>
      </c>
    </row>
    <row r="42" spans="1:27" x14ac:dyDescent="0.35">
      <c r="A42" t="s">
        <v>138</v>
      </c>
      <c r="B42" s="1" t="s">
        <v>291</v>
      </c>
      <c r="C42" s="17" t="s">
        <v>333</v>
      </c>
      <c r="D42" s="17" t="s">
        <v>333</v>
      </c>
      <c r="E42" s="17" t="s">
        <v>333</v>
      </c>
      <c r="F42" s="17" t="s">
        <v>333</v>
      </c>
      <c r="G42" s="17" t="s">
        <v>333</v>
      </c>
      <c r="H42" s="17" t="s">
        <v>333</v>
      </c>
      <c r="I42" s="17" t="s">
        <v>333</v>
      </c>
      <c r="J42" s="17">
        <v>2011</v>
      </c>
      <c r="K42" s="3">
        <v>2011</v>
      </c>
      <c r="L42" s="2">
        <v>2011</v>
      </c>
      <c r="M42" s="2">
        <v>2011</v>
      </c>
      <c r="P42" t="s">
        <v>138</v>
      </c>
      <c r="Q42" t="str">
        <f t="shared" si="7"/>
        <v>..</v>
      </c>
      <c r="R42" t="str">
        <f t="shared" si="0"/>
        <v>..</v>
      </c>
      <c r="S42" t="str">
        <f t="shared" si="1"/>
        <v>..</v>
      </c>
      <c r="T42" t="str">
        <f t="shared" si="2"/>
        <v>..</v>
      </c>
      <c r="U42" t="str">
        <f t="shared" si="3"/>
        <v>..</v>
      </c>
      <c r="V42" t="str">
        <f t="shared" si="4"/>
        <v>..</v>
      </c>
      <c r="W42" t="str">
        <f t="shared" si="5"/>
        <v>..</v>
      </c>
      <c r="X42">
        <f t="shared" si="6"/>
        <v>2011</v>
      </c>
      <c r="Y42">
        <f t="shared" si="8"/>
        <v>2011</v>
      </c>
      <c r="Z42">
        <f t="shared" si="9"/>
        <v>2011</v>
      </c>
      <c r="AA42">
        <f t="shared" si="10"/>
        <v>2011</v>
      </c>
    </row>
    <row r="43" spans="1:27" x14ac:dyDescent="0.35">
      <c r="A43" t="s">
        <v>153</v>
      </c>
      <c r="B43" s="1" t="s">
        <v>292</v>
      </c>
      <c r="C43" s="17" t="s">
        <v>333</v>
      </c>
      <c r="D43" s="17" t="s">
        <v>333</v>
      </c>
      <c r="E43" s="17">
        <v>2006</v>
      </c>
      <c r="F43" s="2">
        <v>2010</v>
      </c>
      <c r="G43" s="2">
        <v>2010</v>
      </c>
      <c r="H43" s="2">
        <v>2010</v>
      </c>
      <c r="I43" s="17">
        <v>2010</v>
      </c>
      <c r="J43" s="2">
        <v>2012</v>
      </c>
      <c r="K43" s="60">
        <v>2012</v>
      </c>
      <c r="L43" s="2">
        <v>2012</v>
      </c>
      <c r="M43" s="2">
        <v>2012</v>
      </c>
      <c r="P43" t="s">
        <v>153</v>
      </c>
      <c r="Q43" t="str">
        <f t="shared" si="7"/>
        <v>..</v>
      </c>
      <c r="R43" t="str">
        <f t="shared" si="0"/>
        <v>..</v>
      </c>
      <c r="S43">
        <f t="shared" si="1"/>
        <v>2006</v>
      </c>
      <c r="T43">
        <f t="shared" si="2"/>
        <v>2010</v>
      </c>
      <c r="U43">
        <f t="shared" si="3"/>
        <v>2010</v>
      </c>
      <c r="V43">
        <f t="shared" si="4"/>
        <v>2010</v>
      </c>
      <c r="W43">
        <f t="shared" si="5"/>
        <v>2010</v>
      </c>
      <c r="X43">
        <f t="shared" si="6"/>
        <v>2012</v>
      </c>
      <c r="Y43">
        <f t="shared" si="8"/>
        <v>2012</v>
      </c>
      <c r="Z43">
        <f t="shared" si="9"/>
        <v>2012</v>
      </c>
      <c r="AA43">
        <f t="shared" si="10"/>
        <v>2012</v>
      </c>
    </row>
    <row r="44" spans="1:27" x14ac:dyDescent="0.35">
      <c r="A44" t="s">
        <v>154</v>
      </c>
      <c r="B44" s="1" t="s">
        <v>293</v>
      </c>
      <c r="C44" s="17">
        <v>2004</v>
      </c>
      <c r="D44" s="2">
        <v>2006</v>
      </c>
      <c r="E44" s="17">
        <v>2006</v>
      </c>
      <c r="F44" s="2">
        <v>2010</v>
      </c>
      <c r="G44" s="2">
        <v>2010</v>
      </c>
      <c r="H44" s="2">
        <v>2010</v>
      </c>
      <c r="I44" s="17">
        <v>2010</v>
      </c>
      <c r="J44" s="2">
        <v>2012</v>
      </c>
      <c r="K44" s="60">
        <v>2012</v>
      </c>
      <c r="L44" s="2">
        <v>2012</v>
      </c>
      <c r="M44" s="2">
        <v>2012</v>
      </c>
      <c r="P44" t="s">
        <v>154</v>
      </c>
      <c r="Q44">
        <f t="shared" si="7"/>
        <v>2004</v>
      </c>
      <c r="R44">
        <f t="shared" si="0"/>
        <v>2006</v>
      </c>
      <c r="S44">
        <f t="shared" si="1"/>
        <v>2006</v>
      </c>
      <c r="T44">
        <f t="shared" si="2"/>
        <v>2010</v>
      </c>
      <c r="U44">
        <f t="shared" si="3"/>
        <v>2010</v>
      </c>
      <c r="V44">
        <f t="shared" si="4"/>
        <v>2010</v>
      </c>
      <c r="W44">
        <f t="shared" si="5"/>
        <v>2010</v>
      </c>
      <c r="X44">
        <f t="shared" si="6"/>
        <v>2012</v>
      </c>
      <c r="Y44">
        <f t="shared" si="8"/>
        <v>2012</v>
      </c>
      <c r="Z44">
        <f t="shared" si="9"/>
        <v>2012</v>
      </c>
      <c r="AA44">
        <f t="shared" si="10"/>
        <v>2012</v>
      </c>
    </row>
    <row r="45" spans="1:27" x14ac:dyDescent="0.35">
      <c r="A45" t="s">
        <v>143</v>
      </c>
      <c r="B45" s="1" t="s">
        <v>294</v>
      </c>
      <c r="C45" s="17" t="s">
        <v>333</v>
      </c>
      <c r="D45" s="17" t="s">
        <v>333</v>
      </c>
      <c r="E45" s="17" t="s">
        <v>333</v>
      </c>
      <c r="F45" s="17" t="s">
        <v>333</v>
      </c>
      <c r="G45" s="17" t="s">
        <v>333</v>
      </c>
      <c r="H45" s="17" t="s">
        <v>333</v>
      </c>
      <c r="I45" s="17" t="s">
        <v>333</v>
      </c>
      <c r="J45" s="17">
        <v>2011</v>
      </c>
      <c r="K45" s="3">
        <v>2011</v>
      </c>
      <c r="L45" s="2">
        <v>2011</v>
      </c>
      <c r="M45" s="2">
        <v>2011</v>
      </c>
      <c r="P45" t="s">
        <v>143</v>
      </c>
      <c r="Q45" t="str">
        <f t="shared" si="7"/>
        <v>..</v>
      </c>
      <c r="R45" t="str">
        <f t="shared" si="0"/>
        <v>..</v>
      </c>
      <c r="S45" t="str">
        <f t="shared" si="1"/>
        <v>..</v>
      </c>
      <c r="T45" t="str">
        <f t="shared" si="2"/>
        <v>..</v>
      </c>
      <c r="U45" t="str">
        <f t="shared" si="3"/>
        <v>..</v>
      </c>
      <c r="V45" t="str">
        <f t="shared" si="4"/>
        <v>..</v>
      </c>
      <c r="W45" t="str">
        <f t="shared" si="5"/>
        <v>..</v>
      </c>
      <c r="X45">
        <f t="shared" si="6"/>
        <v>2011</v>
      </c>
      <c r="Y45">
        <f t="shared" si="8"/>
        <v>2011</v>
      </c>
      <c r="Z45">
        <f t="shared" si="9"/>
        <v>2011</v>
      </c>
      <c r="AA45">
        <f t="shared" si="10"/>
        <v>2011</v>
      </c>
    </row>
    <row r="46" spans="1:27" x14ac:dyDescent="0.35">
      <c r="A46" t="s">
        <v>149</v>
      </c>
      <c r="B46" s="1" t="s">
        <v>295</v>
      </c>
      <c r="C46" s="17" t="s">
        <v>333</v>
      </c>
      <c r="D46" s="17">
        <v>2005</v>
      </c>
      <c r="E46" s="2">
        <v>2007</v>
      </c>
      <c r="F46" s="17">
        <v>2007</v>
      </c>
      <c r="G46" s="2">
        <v>2011</v>
      </c>
      <c r="H46" s="2">
        <v>2011</v>
      </c>
      <c r="I46" s="2">
        <v>2011</v>
      </c>
      <c r="J46" s="17">
        <v>2011</v>
      </c>
      <c r="K46" s="3">
        <v>2011</v>
      </c>
      <c r="L46" s="2">
        <v>2011</v>
      </c>
      <c r="M46" s="2">
        <v>2011</v>
      </c>
      <c r="P46" t="s">
        <v>149</v>
      </c>
      <c r="Q46" t="str">
        <f t="shared" si="7"/>
        <v>..</v>
      </c>
      <c r="R46">
        <f t="shared" si="0"/>
        <v>2005</v>
      </c>
      <c r="S46">
        <f t="shared" si="1"/>
        <v>2007</v>
      </c>
      <c r="T46">
        <f t="shared" si="2"/>
        <v>2007</v>
      </c>
      <c r="U46">
        <f t="shared" si="3"/>
        <v>2011</v>
      </c>
      <c r="V46">
        <f t="shared" si="4"/>
        <v>2011</v>
      </c>
      <c r="W46">
        <f t="shared" si="5"/>
        <v>2011</v>
      </c>
      <c r="X46">
        <f t="shared" si="6"/>
        <v>2011</v>
      </c>
      <c r="Y46">
        <f t="shared" si="8"/>
        <v>2011</v>
      </c>
      <c r="Z46">
        <f t="shared" si="9"/>
        <v>2011</v>
      </c>
      <c r="AA46">
        <f t="shared" si="10"/>
        <v>2011</v>
      </c>
    </row>
    <row r="47" spans="1:27" x14ac:dyDescent="0.35">
      <c r="A47" t="s">
        <v>140</v>
      </c>
      <c r="B47" s="1" t="s">
        <v>296</v>
      </c>
      <c r="C47" s="17" t="s">
        <v>333</v>
      </c>
      <c r="D47" s="17" t="s">
        <v>333</v>
      </c>
      <c r="E47" s="17" t="s">
        <v>333</v>
      </c>
      <c r="F47" s="17" t="s">
        <v>333</v>
      </c>
      <c r="G47" s="17" t="s">
        <v>333</v>
      </c>
      <c r="H47" s="17" t="s">
        <v>333</v>
      </c>
      <c r="I47" s="17">
        <v>2010</v>
      </c>
      <c r="J47" s="2">
        <v>2012</v>
      </c>
      <c r="K47" s="17">
        <v>2012</v>
      </c>
      <c r="L47" s="2">
        <v>2012</v>
      </c>
      <c r="M47" s="2">
        <v>2012</v>
      </c>
      <c r="P47" t="s">
        <v>140</v>
      </c>
      <c r="Q47" t="str">
        <f t="shared" si="7"/>
        <v>..</v>
      </c>
      <c r="R47" t="str">
        <f t="shared" si="0"/>
        <v>..</v>
      </c>
      <c r="S47" t="str">
        <f t="shared" si="1"/>
        <v>..</v>
      </c>
      <c r="T47" t="str">
        <f t="shared" si="2"/>
        <v>..</v>
      </c>
      <c r="U47" t="str">
        <f t="shared" si="3"/>
        <v>..</v>
      </c>
      <c r="V47" t="str">
        <f t="shared" si="4"/>
        <v>..</v>
      </c>
      <c r="W47">
        <f t="shared" si="5"/>
        <v>2010</v>
      </c>
      <c r="X47">
        <f t="shared" si="6"/>
        <v>2012</v>
      </c>
      <c r="Y47">
        <f t="shared" si="8"/>
        <v>2012</v>
      </c>
      <c r="Z47">
        <f t="shared" si="9"/>
        <v>2012</v>
      </c>
      <c r="AA47">
        <f t="shared" si="10"/>
        <v>2012</v>
      </c>
    </row>
    <row r="48" spans="1:27" x14ac:dyDescent="0.35">
      <c r="A48" t="s">
        <v>135</v>
      </c>
      <c r="B48" s="1" t="s">
        <v>297</v>
      </c>
      <c r="C48" s="17">
        <v>2004</v>
      </c>
      <c r="D48" s="2">
        <v>2006</v>
      </c>
      <c r="E48" s="17">
        <v>2006</v>
      </c>
      <c r="F48" s="2">
        <v>2011</v>
      </c>
      <c r="G48" s="2">
        <v>2011</v>
      </c>
      <c r="H48" s="2">
        <v>2011</v>
      </c>
      <c r="I48" s="2">
        <v>2011</v>
      </c>
      <c r="J48" s="17">
        <v>2011</v>
      </c>
      <c r="K48" s="3">
        <v>2011</v>
      </c>
      <c r="L48" s="2">
        <v>2011</v>
      </c>
      <c r="M48" s="2">
        <v>2011</v>
      </c>
      <c r="P48" t="s">
        <v>135</v>
      </c>
      <c r="Q48">
        <f t="shared" si="7"/>
        <v>2004</v>
      </c>
      <c r="R48">
        <f t="shared" si="0"/>
        <v>2006</v>
      </c>
      <c r="S48">
        <f t="shared" si="1"/>
        <v>2006</v>
      </c>
      <c r="T48">
        <f t="shared" si="2"/>
        <v>2011</v>
      </c>
      <c r="U48">
        <f t="shared" si="3"/>
        <v>2011</v>
      </c>
      <c r="V48">
        <f t="shared" si="4"/>
        <v>2011</v>
      </c>
      <c r="W48">
        <f t="shared" si="5"/>
        <v>2011</v>
      </c>
      <c r="X48">
        <f t="shared" si="6"/>
        <v>2011</v>
      </c>
      <c r="Y48">
        <f t="shared" si="8"/>
        <v>2011</v>
      </c>
      <c r="Z48">
        <f t="shared" si="9"/>
        <v>2011</v>
      </c>
      <c r="AA48">
        <f t="shared" si="10"/>
        <v>2011</v>
      </c>
    </row>
    <row r="49" spans="1:27" x14ac:dyDescent="0.35">
      <c r="A49" t="s">
        <v>148</v>
      </c>
      <c r="B49" s="1" t="s">
        <v>298</v>
      </c>
      <c r="C49" s="17" t="s">
        <v>333</v>
      </c>
      <c r="D49" s="17">
        <v>2005</v>
      </c>
      <c r="E49" s="2">
        <v>2007</v>
      </c>
      <c r="F49" s="17">
        <v>2007</v>
      </c>
      <c r="G49" s="2">
        <v>2011</v>
      </c>
      <c r="H49" s="2">
        <v>2011</v>
      </c>
      <c r="I49" s="2">
        <v>2011</v>
      </c>
      <c r="J49" s="17">
        <v>2011</v>
      </c>
      <c r="K49" s="3">
        <v>2011</v>
      </c>
      <c r="L49" s="2">
        <v>2011</v>
      </c>
      <c r="M49" s="2">
        <v>2011</v>
      </c>
      <c r="P49" t="s">
        <v>148</v>
      </c>
      <c r="Q49" t="str">
        <f t="shared" si="7"/>
        <v>..</v>
      </c>
      <c r="R49">
        <f t="shared" si="0"/>
        <v>2005</v>
      </c>
      <c r="S49">
        <f t="shared" si="1"/>
        <v>2007</v>
      </c>
      <c r="T49">
        <f t="shared" si="2"/>
        <v>2007</v>
      </c>
      <c r="U49">
        <f t="shared" si="3"/>
        <v>2011</v>
      </c>
      <c r="V49">
        <f t="shared" si="4"/>
        <v>2011</v>
      </c>
      <c r="W49">
        <f t="shared" si="5"/>
        <v>2011</v>
      </c>
      <c r="X49">
        <f t="shared" si="6"/>
        <v>2011</v>
      </c>
      <c r="Y49">
        <f t="shared" si="8"/>
        <v>2011</v>
      </c>
      <c r="Z49">
        <f t="shared" si="9"/>
        <v>2011</v>
      </c>
      <c r="AA49">
        <f t="shared" si="10"/>
        <v>2011</v>
      </c>
    </row>
    <row r="50" spans="1:27" x14ac:dyDescent="0.35">
      <c r="A50" t="s">
        <v>145</v>
      </c>
      <c r="B50" s="1" t="s">
        <v>373</v>
      </c>
      <c r="C50" s="17" t="s">
        <v>333</v>
      </c>
      <c r="D50" s="17" t="s">
        <v>333</v>
      </c>
      <c r="E50" s="17" t="s">
        <v>333</v>
      </c>
      <c r="F50" s="17" t="s">
        <v>333</v>
      </c>
      <c r="G50" s="17" t="s">
        <v>333</v>
      </c>
      <c r="H50" s="17" t="s">
        <v>333</v>
      </c>
      <c r="I50" s="17" t="s">
        <v>333</v>
      </c>
      <c r="J50" s="17" t="s">
        <v>333</v>
      </c>
      <c r="K50" s="60">
        <v>2012</v>
      </c>
      <c r="L50" s="2">
        <v>2012</v>
      </c>
      <c r="M50" s="2">
        <v>2012</v>
      </c>
      <c r="P50" t="s">
        <v>145</v>
      </c>
      <c r="Q50" t="str">
        <f t="shared" si="7"/>
        <v>..</v>
      </c>
      <c r="R50" t="str">
        <f t="shared" si="0"/>
        <v>..</v>
      </c>
      <c r="S50" t="str">
        <f t="shared" si="1"/>
        <v>..</v>
      </c>
      <c r="T50" t="str">
        <f t="shared" si="2"/>
        <v>..</v>
      </c>
      <c r="U50" t="str">
        <f t="shared" si="3"/>
        <v>..</v>
      </c>
      <c r="V50" t="str">
        <f t="shared" si="4"/>
        <v>..</v>
      </c>
      <c r="W50" t="str">
        <f t="shared" si="5"/>
        <v>..</v>
      </c>
      <c r="X50" t="str">
        <f t="shared" si="6"/>
        <v>..</v>
      </c>
      <c r="Y50">
        <f t="shared" si="8"/>
        <v>2012</v>
      </c>
      <c r="Z50">
        <f t="shared" si="9"/>
        <v>2012</v>
      </c>
      <c r="AA50">
        <f t="shared" si="10"/>
        <v>2012</v>
      </c>
    </row>
    <row r="51" spans="1:27" x14ac:dyDescent="0.35">
      <c r="A51" t="s">
        <v>165</v>
      </c>
      <c r="B51" s="1" t="s">
        <v>299</v>
      </c>
      <c r="C51" s="17">
        <v>2004</v>
      </c>
      <c r="D51" s="2">
        <v>2006</v>
      </c>
      <c r="E51" s="17">
        <v>2006</v>
      </c>
      <c r="F51" s="2">
        <v>2010</v>
      </c>
      <c r="G51" s="2">
        <v>2010</v>
      </c>
      <c r="H51" s="2">
        <v>2010</v>
      </c>
      <c r="I51" s="17">
        <v>2010</v>
      </c>
      <c r="J51" s="2">
        <v>2012</v>
      </c>
      <c r="K51" s="60">
        <v>2012</v>
      </c>
      <c r="L51" s="2">
        <v>2012</v>
      </c>
      <c r="M51" s="2">
        <v>2012</v>
      </c>
      <c r="P51" t="s">
        <v>165</v>
      </c>
      <c r="Q51">
        <f t="shared" si="7"/>
        <v>2004</v>
      </c>
      <c r="R51">
        <f t="shared" si="0"/>
        <v>2006</v>
      </c>
      <c r="S51">
        <f t="shared" si="1"/>
        <v>2006</v>
      </c>
      <c r="T51">
        <f t="shared" si="2"/>
        <v>2010</v>
      </c>
      <c r="U51">
        <f t="shared" si="3"/>
        <v>2010</v>
      </c>
      <c r="V51">
        <f t="shared" si="4"/>
        <v>2010</v>
      </c>
      <c r="W51">
        <f t="shared" si="5"/>
        <v>2010</v>
      </c>
      <c r="X51">
        <f t="shared" si="6"/>
        <v>2012</v>
      </c>
      <c r="Y51">
        <f t="shared" si="8"/>
        <v>2012</v>
      </c>
      <c r="Z51">
        <f t="shared" si="9"/>
        <v>2012</v>
      </c>
      <c r="AA51">
        <f t="shared" si="10"/>
        <v>2012</v>
      </c>
    </row>
    <row r="52" spans="1:27" x14ac:dyDescent="0.35">
      <c r="A52" t="s">
        <v>161</v>
      </c>
      <c r="B52" s="1" t="s">
        <v>300</v>
      </c>
      <c r="C52" s="17">
        <v>2004</v>
      </c>
      <c r="D52" s="2">
        <v>2006</v>
      </c>
      <c r="E52" s="17">
        <v>2006</v>
      </c>
      <c r="F52" s="2">
        <v>2010</v>
      </c>
      <c r="G52" s="2">
        <v>2010</v>
      </c>
      <c r="H52" s="2">
        <v>2010</v>
      </c>
      <c r="I52" s="17">
        <v>2010</v>
      </c>
      <c r="J52" s="2">
        <v>2012</v>
      </c>
      <c r="K52" s="60">
        <v>2012</v>
      </c>
      <c r="L52" s="2">
        <v>2012</v>
      </c>
      <c r="M52" s="2">
        <v>2012</v>
      </c>
      <c r="P52" t="s">
        <v>161</v>
      </c>
      <c r="Q52">
        <f t="shared" si="7"/>
        <v>2004</v>
      </c>
      <c r="R52">
        <f t="shared" si="0"/>
        <v>2006</v>
      </c>
      <c r="S52">
        <f t="shared" si="1"/>
        <v>2006</v>
      </c>
      <c r="T52">
        <f t="shared" si="2"/>
        <v>2010</v>
      </c>
      <c r="U52">
        <f t="shared" si="3"/>
        <v>2010</v>
      </c>
      <c r="V52">
        <f t="shared" si="4"/>
        <v>2010</v>
      </c>
      <c r="W52">
        <f t="shared" si="5"/>
        <v>2010</v>
      </c>
      <c r="X52">
        <f t="shared" si="6"/>
        <v>2012</v>
      </c>
      <c r="Y52">
        <f t="shared" si="8"/>
        <v>2012</v>
      </c>
      <c r="Z52">
        <f t="shared" si="9"/>
        <v>2012</v>
      </c>
      <c r="AA52">
        <f t="shared" si="10"/>
        <v>2012</v>
      </c>
    </row>
    <row r="53" spans="1:27" x14ac:dyDescent="0.35">
      <c r="A53" t="s">
        <v>160</v>
      </c>
      <c r="B53" s="1" t="s">
        <v>301</v>
      </c>
      <c r="C53" s="17">
        <v>2004</v>
      </c>
      <c r="D53" s="2">
        <v>2006</v>
      </c>
      <c r="E53" s="17">
        <v>2006</v>
      </c>
      <c r="F53" s="2">
        <v>2010</v>
      </c>
      <c r="G53" s="2">
        <v>2010</v>
      </c>
      <c r="H53" s="2">
        <v>2010</v>
      </c>
      <c r="I53" s="17">
        <v>2010</v>
      </c>
      <c r="J53" s="2">
        <v>2012</v>
      </c>
      <c r="K53" s="60">
        <v>2012</v>
      </c>
      <c r="L53" s="2">
        <v>2012</v>
      </c>
      <c r="M53" s="2">
        <v>2012</v>
      </c>
      <c r="P53" t="s">
        <v>160</v>
      </c>
      <c r="Q53">
        <f t="shared" si="7"/>
        <v>2004</v>
      </c>
      <c r="R53">
        <f t="shared" si="0"/>
        <v>2006</v>
      </c>
      <c r="S53">
        <f t="shared" si="1"/>
        <v>2006</v>
      </c>
      <c r="T53">
        <f t="shared" si="2"/>
        <v>2010</v>
      </c>
      <c r="U53">
        <f t="shared" si="3"/>
        <v>2010</v>
      </c>
      <c r="V53">
        <f t="shared" si="4"/>
        <v>2010</v>
      </c>
      <c r="W53">
        <f t="shared" si="5"/>
        <v>2010</v>
      </c>
      <c r="X53">
        <f t="shared" si="6"/>
        <v>2012</v>
      </c>
      <c r="Y53">
        <f t="shared" si="8"/>
        <v>2012</v>
      </c>
      <c r="Z53">
        <f t="shared" si="9"/>
        <v>2012</v>
      </c>
      <c r="AA53">
        <f t="shared" si="10"/>
        <v>2012</v>
      </c>
    </row>
    <row r="54" spans="1:27" x14ac:dyDescent="0.35">
      <c r="A54" t="s">
        <v>169</v>
      </c>
      <c r="B54" s="1" t="s">
        <v>302</v>
      </c>
      <c r="C54" s="17">
        <v>2004</v>
      </c>
      <c r="D54" s="2">
        <v>2006</v>
      </c>
      <c r="E54" s="17">
        <v>2006</v>
      </c>
      <c r="F54" s="2">
        <v>2011</v>
      </c>
      <c r="G54" s="2">
        <v>2011</v>
      </c>
      <c r="H54" s="2">
        <v>2011</v>
      </c>
      <c r="I54" s="2">
        <v>2011</v>
      </c>
      <c r="J54" s="17">
        <v>2011</v>
      </c>
      <c r="K54" s="3">
        <v>2011</v>
      </c>
      <c r="L54" s="2">
        <v>2011</v>
      </c>
      <c r="M54" s="2">
        <v>2011</v>
      </c>
      <c r="P54" t="s">
        <v>169</v>
      </c>
      <c r="Q54">
        <f t="shared" si="7"/>
        <v>2004</v>
      </c>
      <c r="R54">
        <f t="shared" si="0"/>
        <v>2006</v>
      </c>
      <c r="S54">
        <f t="shared" si="1"/>
        <v>2006</v>
      </c>
      <c r="T54">
        <f t="shared" si="2"/>
        <v>2011</v>
      </c>
      <c r="U54">
        <f t="shared" si="3"/>
        <v>2011</v>
      </c>
      <c r="V54">
        <f t="shared" si="4"/>
        <v>2011</v>
      </c>
      <c r="W54">
        <f t="shared" si="5"/>
        <v>2011</v>
      </c>
      <c r="X54">
        <f t="shared" si="6"/>
        <v>2011</v>
      </c>
      <c r="Y54">
        <f t="shared" si="8"/>
        <v>2011</v>
      </c>
      <c r="Z54">
        <f t="shared" si="9"/>
        <v>2011</v>
      </c>
      <c r="AA54">
        <f t="shared" si="10"/>
        <v>2011</v>
      </c>
    </row>
    <row r="55" spans="1:27" x14ac:dyDescent="0.35">
      <c r="A55" t="s">
        <v>180</v>
      </c>
      <c r="B55" s="1" t="s">
        <v>303</v>
      </c>
      <c r="C55" s="17" t="s">
        <v>333</v>
      </c>
      <c r="D55" s="17">
        <v>2005</v>
      </c>
      <c r="E55" s="2">
        <v>2007</v>
      </c>
      <c r="F55" s="17">
        <v>2007</v>
      </c>
      <c r="G55" s="2">
        <v>2011</v>
      </c>
      <c r="H55" s="2">
        <v>2011</v>
      </c>
      <c r="I55" s="2">
        <v>2011</v>
      </c>
      <c r="J55" s="17">
        <v>2011</v>
      </c>
      <c r="K55" s="3">
        <v>2011</v>
      </c>
      <c r="L55" s="2">
        <v>2011</v>
      </c>
      <c r="M55" s="2">
        <v>2011</v>
      </c>
      <c r="P55" t="s">
        <v>180</v>
      </c>
      <c r="Q55" t="str">
        <f t="shared" si="7"/>
        <v>..</v>
      </c>
      <c r="R55">
        <f t="shared" si="0"/>
        <v>2005</v>
      </c>
      <c r="S55">
        <f t="shared" si="1"/>
        <v>2007</v>
      </c>
      <c r="T55">
        <f t="shared" si="2"/>
        <v>2007</v>
      </c>
      <c r="U55">
        <f t="shared" si="3"/>
        <v>2011</v>
      </c>
      <c r="V55">
        <f t="shared" si="4"/>
        <v>2011</v>
      </c>
      <c r="W55">
        <f t="shared" si="5"/>
        <v>2011</v>
      </c>
      <c r="X55">
        <f t="shared" si="6"/>
        <v>2011</v>
      </c>
      <c r="Y55">
        <f t="shared" si="8"/>
        <v>2011</v>
      </c>
      <c r="Z55">
        <f t="shared" si="9"/>
        <v>2011</v>
      </c>
      <c r="AA55">
        <f t="shared" si="10"/>
        <v>2011</v>
      </c>
    </row>
    <row r="56" spans="1:27" x14ac:dyDescent="0.35">
      <c r="A56" t="s">
        <v>173</v>
      </c>
      <c r="B56" s="1" t="s">
        <v>304</v>
      </c>
      <c r="C56" s="17" t="s">
        <v>333</v>
      </c>
      <c r="D56" s="17">
        <v>2005</v>
      </c>
      <c r="E56" s="2">
        <v>2007</v>
      </c>
      <c r="F56" s="17">
        <v>2007</v>
      </c>
      <c r="G56" s="2">
        <v>2011</v>
      </c>
      <c r="H56" s="2">
        <v>2011</v>
      </c>
      <c r="I56" s="2">
        <v>2011</v>
      </c>
      <c r="J56" s="17">
        <v>2011</v>
      </c>
      <c r="K56" s="3">
        <v>2011</v>
      </c>
      <c r="L56" s="2">
        <v>2011</v>
      </c>
      <c r="M56" s="2">
        <v>2011</v>
      </c>
      <c r="P56" t="s">
        <v>173</v>
      </c>
      <c r="Q56" t="str">
        <f t="shared" si="7"/>
        <v>..</v>
      </c>
      <c r="R56">
        <f t="shared" si="0"/>
        <v>2005</v>
      </c>
      <c r="S56">
        <f t="shared" si="1"/>
        <v>2007</v>
      </c>
      <c r="T56">
        <f t="shared" si="2"/>
        <v>2007</v>
      </c>
      <c r="U56">
        <f t="shared" si="3"/>
        <v>2011</v>
      </c>
      <c r="V56">
        <f t="shared" si="4"/>
        <v>2011</v>
      </c>
      <c r="W56">
        <f t="shared" si="5"/>
        <v>2011</v>
      </c>
      <c r="X56">
        <f t="shared" si="6"/>
        <v>2011</v>
      </c>
      <c r="Y56">
        <f t="shared" si="8"/>
        <v>2011</v>
      </c>
      <c r="Z56">
        <f t="shared" si="9"/>
        <v>2011</v>
      </c>
      <c r="AA56">
        <f t="shared" si="10"/>
        <v>2011</v>
      </c>
    </row>
    <row r="57" spans="1:27" x14ac:dyDescent="0.35">
      <c r="A57" t="s">
        <v>174</v>
      </c>
      <c r="B57" s="1" t="s">
        <v>305</v>
      </c>
      <c r="C57" s="17" t="s">
        <v>333</v>
      </c>
      <c r="D57" s="17">
        <v>2005</v>
      </c>
      <c r="E57" s="2">
        <v>2007</v>
      </c>
      <c r="F57" s="17">
        <v>2007</v>
      </c>
      <c r="G57" s="2">
        <v>2011</v>
      </c>
      <c r="H57" s="2">
        <v>2011</v>
      </c>
      <c r="I57" s="2">
        <v>2011</v>
      </c>
      <c r="J57" s="17">
        <v>2011</v>
      </c>
      <c r="K57" s="3">
        <v>2011</v>
      </c>
      <c r="L57" s="2">
        <v>2011</v>
      </c>
      <c r="M57" s="2">
        <v>2011</v>
      </c>
      <c r="P57" t="s">
        <v>174</v>
      </c>
      <c r="Q57" t="str">
        <f t="shared" si="7"/>
        <v>..</v>
      </c>
      <c r="R57">
        <f t="shared" si="0"/>
        <v>2005</v>
      </c>
      <c r="S57">
        <f t="shared" si="1"/>
        <v>2007</v>
      </c>
      <c r="T57">
        <f t="shared" si="2"/>
        <v>2007</v>
      </c>
      <c r="U57">
        <f t="shared" si="3"/>
        <v>2011</v>
      </c>
      <c r="V57">
        <f t="shared" si="4"/>
        <v>2011</v>
      </c>
      <c r="W57">
        <f t="shared" si="5"/>
        <v>2011</v>
      </c>
      <c r="X57">
        <f t="shared" si="6"/>
        <v>2011</v>
      </c>
      <c r="Y57">
        <f t="shared" si="8"/>
        <v>2011</v>
      </c>
      <c r="Z57">
        <f t="shared" si="9"/>
        <v>2011</v>
      </c>
      <c r="AA57">
        <f t="shared" si="10"/>
        <v>2011</v>
      </c>
    </row>
    <row r="58" spans="1:27" x14ac:dyDescent="0.35">
      <c r="A58" t="s">
        <v>182</v>
      </c>
      <c r="B58" s="1" t="s">
        <v>306</v>
      </c>
      <c r="C58" s="17">
        <v>2004</v>
      </c>
      <c r="D58" s="17" t="s">
        <v>333</v>
      </c>
      <c r="E58" s="17" t="s">
        <v>333</v>
      </c>
      <c r="F58" s="17" t="s">
        <v>333</v>
      </c>
      <c r="G58" s="17" t="s">
        <v>333</v>
      </c>
      <c r="H58" s="17" t="s">
        <v>333</v>
      </c>
      <c r="I58" s="17" t="s">
        <v>333</v>
      </c>
      <c r="J58" s="17" t="s">
        <v>333</v>
      </c>
      <c r="K58" s="17" t="s">
        <v>333</v>
      </c>
      <c r="L58" s="17" t="s">
        <v>333</v>
      </c>
      <c r="M58" s="17" t="s">
        <v>333</v>
      </c>
      <c r="N58" s="1" t="s">
        <v>419</v>
      </c>
      <c r="O58" s="1"/>
      <c r="P58" t="s">
        <v>182</v>
      </c>
      <c r="Q58" t="str">
        <f t="shared" si="7"/>
        <v>..</v>
      </c>
      <c r="R58" t="str">
        <f t="shared" si="0"/>
        <v>..</v>
      </c>
      <c r="S58" t="str">
        <f t="shared" si="1"/>
        <v>..</v>
      </c>
      <c r="T58" t="str">
        <f t="shared" si="2"/>
        <v>..</v>
      </c>
      <c r="U58" t="str">
        <f t="shared" si="3"/>
        <v>..</v>
      </c>
      <c r="V58" t="str">
        <f t="shared" si="4"/>
        <v>..</v>
      </c>
      <c r="W58" t="str">
        <f t="shared" si="5"/>
        <v>..</v>
      </c>
      <c r="X58" t="str">
        <f t="shared" si="6"/>
        <v>..</v>
      </c>
      <c r="Y58" t="str">
        <f t="shared" si="8"/>
        <v>..</v>
      </c>
      <c r="Z58" t="str">
        <f t="shared" si="9"/>
        <v>..</v>
      </c>
      <c r="AA58" t="str">
        <f t="shared" si="10"/>
        <v>..</v>
      </c>
    </row>
    <row r="59" spans="1:27" x14ac:dyDescent="0.35">
      <c r="A59" t="s">
        <v>186</v>
      </c>
      <c r="B59" s="1" t="s">
        <v>307</v>
      </c>
      <c r="C59" s="17" t="s">
        <v>333</v>
      </c>
      <c r="D59" s="17">
        <v>2005</v>
      </c>
      <c r="E59" s="2" t="s">
        <v>333</v>
      </c>
      <c r="F59" s="17">
        <v>2007</v>
      </c>
      <c r="G59" s="17" t="s">
        <v>333</v>
      </c>
      <c r="H59" s="17" t="s">
        <v>333</v>
      </c>
      <c r="I59" s="17" t="s">
        <v>333</v>
      </c>
      <c r="J59" s="17" t="s">
        <v>333</v>
      </c>
      <c r="K59" s="17" t="s">
        <v>333</v>
      </c>
      <c r="L59" s="17" t="s">
        <v>333</v>
      </c>
      <c r="M59" s="17" t="s">
        <v>333</v>
      </c>
      <c r="N59" s="1" t="s">
        <v>419</v>
      </c>
      <c r="O59" s="1"/>
      <c r="P59" t="s">
        <v>186</v>
      </c>
      <c r="Q59" t="str">
        <f t="shared" si="7"/>
        <v>..</v>
      </c>
      <c r="R59" t="str">
        <f t="shared" si="0"/>
        <v>..</v>
      </c>
      <c r="S59" t="str">
        <f t="shared" si="1"/>
        <v>..</v>
      </c>
      <c r="T59" t="str">
        <f t="shared" si="2"/>
        <v>..</v>
      </c>
      <c r="U59" t="str">
        <f t="shared" si="3"/>
        <v>..</v>
      </c>
      <c r="V59" t="str">
        <f t="shared" si="4"/>
        <v>..</v>
      </c>
      <c r="W59" t="str">
        <f t="shared" si="5"/>
        <v>..</v>
      </c>
      <c r="X59" t="str">
        <f t="shared" si="6"/>
        <v>..</v>
      </c>
      <c r="Y59" t="str">
        <f t="shared" si="8"/>
        <v>..</v>
      </c>
      <c r="Z59" t="str">
        <f t="shared" si="9"/>
        <v>..</v>
      </c>
      <c r="AA59" t="str">
        <f t="shared" si="10"/>
        <v>..</v>
      </c>
    </row>
    <row r="60" spans="1:27" x14ac:dyDescent="0.35">
      <c r="A60" t="s">
        <v>187</v>
      </c>
      <c r="B60" s="1" t="s">
        <v>308</v>
      </c>
      <c r="C60" s="17" t="s">
        <v>333</v>
      </c>
      <c r="D60" s="17">
        <v>2005</v>
      </c>
      <c r="E60" s="2">
        <v>2007</v>
      </c>
      <c r="F60" s="17">
        <v>2007</v>
      </c>
      <c r="G60" s="2">
        <v>2011</v>
      </c>
      <c r="H60" s="2">
        <v>2011</v>
      </c>
      <c r="I60" s="2">
        <v>2011</v>
      </c>
      <c r="J60" s="17">
        <v>2011</v>
      </c>
      <c r="K60" s="3">
        <v>2011</v>
      </c>
      <c r="L60" s="2">
        <v>2011</v>
      </c>
      <c r="M60" s="2">
        <v>2011</v>
      </c>
      <c r="P60" t="s">
        <v>187</v>
      </c>
      <c r="Q60" t="str">
        <f t="shared" si="7"/>
        <v>..</v>
      </c>
      <c r="R60">
        <f t="shared" si="0"/>
        <v>2005</v>
      </c>
      <c r="S60">
        <f t="shared" si="1"/>
        <v>2007</v>
      </c>
      <c r="T60">
        <f t="shared" si="2"/>
        <v>2007</v>
      </c>
      <c r="U60">
        <f t="shared" si="3"/>
        <v>2011</v>
      </c>
      <c r="V60">
        <f t="shared" si="4"/>
        <v>2011</v>
      </c>
      <c r="W60">
        <f t="shared" si="5"/>
        <v>2011</v>
      </c>
      <c r="X60">
        <f t="shared" si="6"/>
        <v>2011</v>
      </c>
      <c r="Y60">
        <f t="shared" si="8"/>
        <v>2011</v>
      </c>
      <c r="Z60">
        <f t="shared" si="9"/>
        <v>2011</v>
      </c>
      <c r="AA60">
        <f t="shared" si="10"/>
        <v>2011</v>
      </c>
    </row>
    <row r="61" spans="1:27" x14ac:dyDescent="0.35">
      <c r="A61" t="s">
        <v>189</v>
      </c>
      <c r="B61" s="1" t="s">
        <v>309</v>
      </c>
      <c r="C61" s="17" t="s">
        <v>333</v>
      </c>
      <c r="D61" s="17" t="s">
        <v>333</v>
      </c>
      <c r="E61" s="17" t="s">
        <v>333</v>
      </c>
      <c r="F61" s="17" t="s">
        <v>333</v>
      </c>
      <c r="G61" s="17" t="s">
        <v>333</v>
      </c>
      <c r="H61" s="17" t="s">
        <v>333</v>
      </c>
      <c r="I61" s="17">
        <v>2010</v>
      </c>
      <c r="J61" s="2">
        <v>2012</v>
      </c>
      <c r="K61" s="17">
        <v>2012</v>
      </c>
      <c r="L61" s="2">
        <v>2012</v>
      </c>
      <c r="M61" s="2">
        <v>2012</v>
      </c>
      <c r="P61" t="s">
        <v>189</v>
      </c>
      <c r="Q61" t="str">
        <f t="shared" si="7"/>
        <v>..</v>
      </c>
      <c r="R61" t="str">
        <f t="shared" si="0"/>
        <v>..</v>
      </c>
      <c r="S61" t="str">
        <f t="shared" si="1"/>
        <v>..</v>
      </c>
      <c r="T61" t="str">
        <f t="shared" si="2"/>
        <v>..</v>
      </c>
      <c r="U61" t="str">
        <f t="shared" si="3"/>
        <v>..</v>
      </c>
      <c r="V61" t="str">
        <f t="shared" si="4"/>
        <v>..</v>
      </c>
      <c r="W61">
        <f t="shared" si="5"/>
        <v>2010</v>
      </c>
      <c r="X61">
        <f t="shared" si="6"/>
        <v>2012</v>
      </c>
      <c r="Y61">
        <f t="shared" si="8"/>
        <v>2012</v>
      </c>
      <c r="Z61">
        <f t="shared" si="9"/>
        <v>2012</v>
      </c>
      <c r="AA61">
        <f t="shared" si="10"/>
        <v>2012</v>
      </c>
    </row>
    <row r="62" spans="1:27" x14ac:dyDescent="0.35">
      <c r="A62" t="s">
        <v>191</v>
      </c>
      <c r="B62" s="1" t="s">
        <v>310</v>
      </c>
      <c r="C62" s="17" t="s">
        <v>333</v>
      </c>
      <c r="D62" s="17" t="s">
        <v>333</v>
      </c>
      <c r="E62" s="17" t="s">
        <v>333</v>
      </c>
      <c r="F62" s="17" t="s">
        <v>333</v>
      </c>
      <c r="G62" s="17" t="s">
        <v>333</v>
      </c>
      <c r="H62" s="17" t="s">
        <v>333</v>
      </c>
      <c r="I62" s="17" t="s">
        <v>333</v>
      </c>
      <c r="J62" s="17">
        <v>2011</v>
      </c>
      <c r="K62" s="3">
        <v>2011</v>
      </c>
      <c r="L62" s="2">
        <v>2011</v>
      </c>
      <c r="M62" s="2">
        <v>2011</v>
      </c>
      <c r="P62" t="s">
        <v>191</v>
      </c>
      <c r="Q62" t="str">
        <f t="shared" si="7"/>
        <v>..</v>
      </c>
      <c r="R62" t="str">
        <f t="shared" si="0"/>
        <v>..</v>
      </c>
      <c r="S62" t="str">
        <f t="shared" si="1"/>
        <v>..</v>
      </c>
      <c r="T62" t="str">
        <f t="shared" si="2"/>
        <v>..</v>
      </c>
      <c r="U62" t="str">
        <f t="shared" si="3"/>
        <v>..</v>
      </c>
      <c r="V62" t="str">
        <f t="shared" si="4"/>
        <v>..</v>
      </c>
      <c r="W62" t="str">
        <f t="shared" si="5"/>
        <v>..</v>
      </c>
      <c r="X62">
        <f t="shared" si="6"/>
        <v>2011</v>
      </c>
      <c r="Y62">
        <f t="shared" si="8"/>
        <v>2011</v>
      </c>
      <c r="Z62">
        <f t="shared" si="9"/>
        <v>2011</v>
      </c>
      <c r="AA62">
        <f t="shared" si="10"/>
        <v>2011</v>
      </c>
    </row>
    <row r="63" spans="1:27" x14ac:dyDescent="0.35">
      <c r="A63" t="s">
        <v>195</v>
      </c>
      <c r="B63" s="1" t="s">
        <v>311</v>
      </c>
      <c r="C63" s="17">
        <v>2004</v>
      </c>
      <c r="D63" s="2">
        <v>2006</v>
      </c>
      <c r="E63" s="17">
        <v>2006</v>
      </c>
      <c r="F63" s="2">
        <v>2010</v>
      </c>
      <c r="G63" s="2">
        <v>2010</v>
      </c>
      <c r="H63" s="2">
        <v>2010</v>
      </c>
      <c r="I63" s="17">
        <v>2010</v>
      </c>
      <c r="J63" s="2">
        <v>2012</v>
      </c>
      <c r="K63" s="60">
        <v>2012</v>
      </c>
      <c r="L63" s="2">
        <v>2012</v>
      </c>
      <c r="M63" s="2">
        <v>2012</v>
      </c>
      <c r="P63" t="s">
        <v>195</v>
      </c>
      <c r="Q63">
        <f t="shared" si="7"/>
        <v>2004</v>
      </c>
      <c r="R63">
        <f t="shared" si="0"/>
        <v>2006</v>
      </c>
      <c r="S63">
        <f t="shared" si="1"/>
        <v>2006</v>
      </c>
      <c r="T63">
        <f t="shared" si="2"/>
        <v>2010</v>
      </c>
      <c r="U63">
        <f t="shared" si="3"/>
        <v>2010</v>
      </c>
      <c r="V63">
        <f t="shared" si="4"/>
        <v>2010</v>
      </c>
      <c r="W63">
        <f t="shared" si="5"/>
        <v>2010</v>
      </c>
      <c r="X63">
        <f t="shared" si="6"/>
        <v>2012</v>
      </c>
      <c r="Y63">
        <f t="shared" si="8"/>
        <v>2012</v>
      </c>
      <c r="Z63">
        <f t="shared" si="9"/>
        <v>2012</v>
      </c>
      <c r="AA63">
        <f t="shared" si="10"/>
        <v>2012</v>
      </c>
    </row>
    <row r="64" spans="1:27" x14ac:dyDescent="0.35">
      <c r="A64" t="s">
        <v>246</v>
      </c>
      <c r="B64" s="1" t="s">
        <v>312</v>
      </c>
      <c r="C64" s="17" t="s">
        <v>333</v>
      </c>
      <c r="D64" s="17" t="s">
        <v>333</v>
      </c>
      <c r="E64" s="17">
        <v>2006</v>
      </c>
      <c r="F64" s="2">
        <v>2010</v>
      </c>
      <c r="G64" s="2">
        <v>2010</v>
      </c>
      <c r="H64" s="2">
        <v>2010</v>
      </c>
      <c r="I64" s="17">
        <v>2010</v>
      </c>
      <c r="J64" s="2">
        <v>2012</v>
      </c>
      <c r="K64" s="60">
        <v>2012</v>
      </c>
      <c r="L64" s="2">
        <v>2012</v>
      </c>
      <c r="M64" s="2">
        <v>2012</v>
      </c>
      <c r="P64" t="s">
        <v>246</v>
      </c>
      <c r="Q64" t="str">
        <f t="shared" si="7"/>
        <v>..</v>
      </c>
      <c r="R64" t="str">
        <f t="shared" si="0"/>
        <v>..</v>
      </c>
      <c r="S64">
        <f t="shared" si="1"/>
        <v>2006</v>
      </c>
      <c r="T64">
        <f t="shared" si="2"/>
        <v>2010</v>
      </c>
      <c r="U64">
        <f t="shared" si="3"/>
        <v>2010</v>
      </c>
      <c r="V64">
        <f t="shared" si="4"/>
        <v>2010</v>
      </c>
      <c r="W64">
        <f t="shared" si="5"/>
        <v>2010</v>
      </c>
      <c r="X64">
        <f t="shared" si="6"/>
        <v>2012</v>
      </c>
      <c r="Y64">
        <f t="shared" si="8"/>
        <v>2012</v>
      </c>
      <c r="Z64">
        <f t="shared" si="9"/>
        <v>2012</v>
      </c>
      <c r="AA64">
        <f t="shared" si="10"/>
        <v>2012</v>
      </c>
    </row>
    <row r="65" spans="1:27" x14ac:dyDescent="0.35">
      <c r="A65" t="s">
        <v>128</v>
      </c>
      <c r="B65" s="1" t="s">
        <v>313</v>
      </c>
      <c r="C65" s="17">
        <v>2004</v>
      </c>
      <c r="D65" s="2">
        <v>2006</v>
      </c>
      <c r="E65" s="17">
        <v>2006</v>
      </c>
      <c r="F65" s="2">
        <v>2010</v>
      </c>
      <c r="G65" s="2">
        <v>2010</v>
      </c>
      <c r="H65" s="2">
        <v>2010</v>
      </c>
      <c r="I65" s="17">
        <v>2010</v>
      </c>
      <c r="J65" s="2">
        <v>2012</v>
      </c>
      <c r="K65" s="60">
        <v>2012</v>
      </c>
      <c r="L65" s="2">
        <v>2012</v>
      </c>
      <c r="M65" s="2">
        <v>2012</v>
      </c>
      <c r="P65" t="s">
        <v>128</v>
      </c>
      <c r="Q65">
        <f t="shared" si="7"/>
        <v>2004</v>
      </c>
      <c r="R65">
        <f t="shared" si="0"/>
        <v>2006</v>
      </c>
      <c r="S65">
        <f t="shared" si="1"/>
        <v>2006</v>
      </c>
      <c r="T65">
        <f t="shared" si="2"/>
        <v>2010</v>
      </c>
      <c r="U65">
        <f t="shared" si="3"/>
        <v>2010</v>
      </c>
      <c r="V65">
        <f t="shared" si="4"/>
        <v>2010</v>
      </c>
      <c r="W65">
        <f t="shared" si="5"/>
        <v>2010</v>
      </c>
      <c r="X65">
        <f t="shared" si="6"/>
        <v>2012</v>
      </c>
      <c r="Y65">
        <f t="shared" si="8"/>
        <v>2012</v>
      </c>
      <c r="Z65">
        <f t="shared" si="9"/>
        <v>2012</v>
      </c>
      <c r="AA65">
        <f t="shared" si="10"/>
        <v>2012</v>
      </c>
    </row>
    <row r="66" spans="1:27" x14ac:dyDescent="0.35">
      <c r="A66" t="s">
        <v>206</v>
      </c>
      <c r="B66" s="1" t="s">
        <v>314</v>
      </c>
      <c r="C66" s="17" t="s">
        <v>333</v>
      </c>
      <c r="D66" s="17">
        <v>2005</v>
      </c>
      <c r="E66" s="2">
        <v>2007</v>
      </c>
      <c r="F66" s="17">
        <v>2007</v>
      </c>
      <c r="G66" s="2">
        <v>2011</v>
      </c>
      <c r="H66" s="2">
        <v>2011</v>
      </c>
      <c r="I66" s="2">
        <v>2011</v>
      </c>
      <c r="J66" s="17">
        <v>2011</v>
      </c>
      <c r="K66" s="3">
        <v>2011</v>
      </c>
      <c r="L66" s="2">
        <v>2011</v>
      </c>
      <c r="M66" s="2">
        <v>2011</v>
      </c>
      <c r="P66" t="s">
        <v>206</v>
      </c>
      <c r="Q66" t="str">
        <f t="shared" si="7"/>
        <v>..</v>
      </c>
      <c r="R66">
        <f t="shared" si="0"/>
        <v>2005</v>
      </c>
      <c r="S66">
        <f t="shared" si="1"/>
        <v>2007</v>
      </c>
      <c r="T66">
        <f t="shared" si="2"/>
        <v>2007</v>
      </c>
      <c r="U66">
        <f t="shared" si="3"/>
        <v>2011</v>
      </c>
      <c r="V66">
        <f t="shared" si="4"/>
        <v>2011</v>
      </c>
      <c r="W66">
        <f t="shared" si="5"/>
        <v>2011</v>
      </c>
      <c r="X66">
        <f t="shared" si="6"/>
        <v>2011</v>
      </c>
      <c r="Y66">
        <f t="shared" si="8"/>
        <v>2011</v>
      </c>
      <c r="Z66">
        <f t="shared" si="9"/>
        <v>2011</v>
      </c>
      <c r="AA66">
        <f t="shared" si="10"/>
        <v>2011</v>
      </c>
    </row>
    <row r="67" spans="1:27" x14ac:dyDescent="0.35">
      <c r="A67" t="s">
        <v>208</v>
      </c>
      <c r="B67" s="1" t="s">
        <v>315</v>
      </c>
      <c r="C67" s="17" t="s">
        <v>333</v>
      </c>
      <c r="D67" s="17">
        <v>2005</v>
      </c>
      <c r="E67" s="2">
        <v>2007</v>
      </c>
      <c r="F67" s="17">
        <v>2007</v>
      </c>
      <c r="G67" s="2">
        <v>2011</v>
      </c>
      <c r="H67" s="2">
        <v>2011</v>
      </c>
      <c r="I67" s="2">
        <v>2011</v>
      </c>
      <c r="J67" s="17">
        <v>2011</v>
      </c>
      <c r="K67" s="3">
        <v>2011</v>
      </c>
      <c r="L67" s="2">
        <v>2011</v>
      </c>
      <c r="M67" s="2">
        <v>2011</v>
      </c>
      <c r="P67" t="s">
        <v>208</v>
      </c>
      <c r="Q67" t="str">
        <f t="shared" si="7"/>
        <v>..</v>
      </c>
      <c r="R67">
        <f t="shared" ref="R67:R81" si="11">IF($N67="DROP","..",D67)</f>
        <v>2005</v>
      </c>
      <c r="S67">
        <f t="shared" ref="S67:S81" si="12">IF($N67="DROP","..",E67)</f>
        <v>2007</v>
      </c>
      <c r="T67">
        <f t="shared" ref="T67:T81" si="13">IF($N67="DROP","..",F67)</f>
        <v>2007</v>
      </c>
      <c r="U67">
        <f t="shared" ref="U67:U81" si="14">IF($N67="DROP","..",G67)</f>
        <v>2011</v>
      </c>
      <c r="V67">
        <f t="shared" ref="V67:V81" si="15">IF($N67="DROP","..",H67)</f>
        <v>2011</v>
      </c>
      <c r="W67">
        <f t="shared" ref="W67:W81" si="16">IF($N67="DROP","..",I67)</f>
        <v>2011</v>
      </c>
      <c r="X67">
        <f t="shared" ref="X67:X81" si="17">IF($N67="DROP","..",J67)</f>
        <v>2011</v>
      </c>
      <c r="Y67">
        <f t="shared" ref="Y67:Y81" si="18">IF($N67="DROP","..",K67)</f>
        <v>2011</v>
      </c>
      <c r="Z67">
        <f t="shared" si="9"/>
        <v>2011</v>
      </c>
      <c r="AA67">
        <f t="shared" si="10"/>
        <v>2011</v>
      </c>
    </row>
    <row r="68" spans="1:27" x14ac:dyDescent="0.35">
      <c r="A68" t="s">
        <v>213</v>
      </c>
      <c r="B68" s="1" t="s">
        <v>316</v>
      </c>
      <c r="C68" s="17" t="s">
        <v>333</v>
      </c>
      <c r="D68" s="17">
        <v>2005</v>
      </c>
      <c r="E68" s="2" t="s">
        <v>333</v>
      </c>
      <c r="F68" s="17">
        <v>2007</v>
      </c>
      <c r="G68" s="17" t="s">
        <v>333</v>
      </c>
      <c r="H68" s="17" t="s">
        <v>333</v>
      </c>
      <c r="I68" s="17" t="s">
        <v>333</v>
      </c>
      <c r="J68" s="17" t="s">
        <v>333</v>
      </c>
      <c r="K68" s="17" t="s">
        <v>333</v>
      </c>
      <c r="L68" s="17" t="s">
        <v>333</v>
      </c>
      <c r="M68" s="17" t="s">
        <v>333</v>
      </c>
      <c r="N68" s="1" t="s">
        <v>419</v>
      </c>
      <c r="O68" s="1"/>
      <c r="P68" t="s">
        <v>213</v>
      </c>
      <c r="Q68" t="str">
        <f t="shared" ref="Q68:Q81" si="19">IF($N68="DROP","..",C68)</f>
        <v>..</v>
      </c>
      <c r="R68" t="str">
        <f t="shared" si="11"/>
        <v>..</v>
      </c>
      <c r="S68" t="str">
        <f t="shared" si="12"/>
        <v>..</v>
      </c>
      <c r="T68" t="str">
        <f t="shared" si="13"/>
        <v>..</v>
      </c>
      <c r="U68" t="str">
        <f t="shared" si="14"/>
        <v>..</v>
      </c>
      <c r="V68" t="str">
        <f t="shared" si="15"/>
        <v>..</v>
      </c>
      <c r="W68" t="str">
        <f t="shared" si="16"/>
        <v>..</v>
      </c>
      <c r="X68" t="str">
        <f t="shared" si="17"/>
        <v>..</v>
      </c>
      <c r="Y68" t="str">
        <f t="shared" si="18"/>
        <v>..</v>
      </c>
      <c r="Z68" t="str">
        <f t="shared" ref="Z68:Z81" si="20">IF($N68="DROP","..",L68)</f>
        <v>..</v>
      </c>
      <c r="AA68" t="str">
        <f t="shared" ref="AA68:AA83" si="21">IF($N68="DROP","..",M68)</f>
        <v>..</v>
      </c>
    </row>
    <row r="69" spans="1:27" x14ac:dyDescent="0.35">
      <c r="A69" t="s">
        <v>223</v>
      </c>
      <c r="B69" s="1" t="s">
        <v>317</v>
      </c>
      <c r="C69" s="17" t="s">
        <v>333</v>
      </c>
      <c r="D69" s="17" t="s">
        <v>333</v>
      </c>
      <c r="E69" s="17">
        <v>2006</v>
      </c>
      <c r="F69" s="2">
        <v>2010</v>
      </c>
      <c r="G69" s="2">
        <v>2010</v>
      </c>
      <c r="H69" s="2">
        <v>2010</v>
      </c>
      <c r="I69" s="17">
        <v>2010</v>
      </c>
      <c r="J69" s="2">
        <v>2012</v>
      </c>
      <c r="K69" s="60">
        <v>2012</v>
      </c>
      <c r="L69" s="2">
        <v>2012</v>
      </c>
      <c r="M69" s="2">
        <v>2012</v>
      </c>
      <c r="P69" t="s">
        <v>223</v>
      </c>
      <c r="Q69" t="str">
        <f t="shared" si="19"/>
        <v>..</v>
      </c>
      <c r="R69" t="str">
        <f t="shared" si="11"/>
        <v>..</v>
      </c>
      <c r="S69">
        <f t="shared" si="12"/>
        <v>2006</v>
      </c>
      <c r="T69">
        <f t="shared" si="13"/>
        <v>2010</v>
      </c>
      <c r="U69">
        <f t="shared" si="14"/>
        <v>2010</v>
      </c>
      <c r="V69">
        <f t="shared" si="15"/>
        <v>2010</v>
      </c>
      <c r="W69">
        <f t="shared" si="16"/>
        <v>2010</v>
      </c>
      <c r="X69">
        <f t="shared" si="17"/>
        <v>2012</v>
      </c>
      <c r="Y69">
        <f t="shared" si="18"/>
        <v>2012</v>
      </c>
      <c r="Z69">
        <f t="shared" si="20"/>
        <v>2012</v>
      </c>
      <c r="AA69">
        <f t="shared" si="21"/>
        <v>2012</v>
      </c>
    </row>
    <row r="70" spans="1:27" x14ac:dyDescent="0.35">
      <c r="A70" t="s">
        <v>212</v>
      </c>
      <c r="B70" s="1" t="s">
        <v>318</v>
      </c>
      <c r="C70" s="17" t="s">
        <v>333</v>
      </c>
      <c r="D70" s="17">
        <v>2005</v>
      </c>
      <c r="E70" s="2">
        <v>2007</v>
      </c>
      <c r="F70" s="17">
        <v>2007</v>
      </c>
      <c r="G70" s="2">
        <v>2011</v>
      </c>
      <c r="H70" s="2">
        <v>2011</v>
      </c>
      <c r="I70" s="2">
        <v>2011</v>
      </c>
      <c r="J70" s="17">
        <v>2011</v>
      </c>
      <c r="K70" s="3">
        <v>2011</v>
      </c>
      <c r="L70" s="2">
        <v>2011</v>
      </c>
      <c r="M70" s="2">
        <v>2011</v>
      </c>
      <c r="P70" t="s">
        <v>212</v>
      </c>
      <c r="Q70" t="str">
        <f t="shared" si="19"/>
        <v>..</v>
      </c>
      <c r="R70">
        <f t="shared" si="11"/>
        <v>2005</v>
      </c>
      <c r="S70">
        <f t="shared" si="12"/>
        <v>2007</v>
      </c>
      <c r="T70">
        <f t="shared" si="13"/>
        <v>2007</v>
      </c>
      <c r="U70">
        <f t="shared" si="14"/>
        <v>2011</v>
      </c>
      <c r="V70">
        <f t="shared" si="15"/>
        <v>2011</v>
      </c>
      <c r="W70">
        <f t="shared" si="16"/>
        <v>2011</v>
      </c>
      <c r="X70">
        <f t="shared" si="17"/>
        <v>2011</v>
      </c>
      <c r="Y70">
        <f t="shared" si="18"/>
        <v>2011</v>
      </c>
      <c r="Z70">
        <f t="shared" si="20"/>
        <v>2011</v>
      </c>
      <c r="AA70">
        <f t="shared" si="21"/>
        <v>2011</v>
      </c>
    </row>
    <row r="71" spans="1:27" x14ac:dyDescent="0.35">
      <c r="A71" t="s">
        <v>216</v>
      </c>
      <c r="B71" s="1" t="s">
        <v>319</v>
      </c>
      <c r="C71" s="17">
        <v>2004</v>
      </c>
      <c r="D71" s="2">
        <v>2006</v>
      </c>
      <c r="E71" s="17">
        <v>2006</v>
      </c>
      <c r="F71" s="2">
        <v>2010</v>
      </c>
      <c r="G71" s="2">
        <v>2010</v>
      </c>
      <c r="H71" s="2">
        <v>2010</v>
      </c>
      <c r="I71" s="17">
        <v>2010</v>
      </c>
      <c r="J71" s="3">
        <v>2010</v>
      </c>
      <c r="K71" s="3">
        <v>2010</v>
      </c>
      <c r="L71" s="2">
        <v>2010</v>
      </c>
      <c r="M71" s="2">
        <v>2010</v>
      </c>
      <c r="P71" t="s">
        <v>216</v>
      </c>
      <c r="Q71">
        <f t="shared" si="19"/>
        <v>2004</v>
      </c>
      <c r="R71">
        <f t="shared" si="11"/>
        <v>2006</v>
      </c>
      <c r="S71">
        <f t="shared" si="12"/>
        <v>2006</v>
      </c>
      <c r="T71">
        <f t="shared" si="13"/>
        <v>2010</v>
      </c>
      <c r="U71">
        <f t="shared" si="14"/>
        <v>2010</v>
      </c>
      <c r="V71">
        <f t="shared" si="15"/>
        <v>2010</v>
      </c>
      <c r="W71">
        <f t="shared" si="16"/>
        <v>2010</v>
      </c>
      <c r="X71">
        <f t="shared" si="17"/>
        <v>2010</v>
      </c>
      <c r="Y71">
        <f t="shared" si="18"/>
        <v>2010</v>
      </c>
      <c r="Z71">
        <f t="shared" si="20"/>
        <v>2010</v>
      </c>
      <c r="AA71">
        <f t="shared" si="21"/>
        <v>2010</v>
      </c>
    </row>
    <row r="72" spans="1:27" x14ac:dyDescent="0.35">
      <c r="A72" t="s">
        <v>219</v>
      </c>
      <c r="B72" s="1" t="s">
        <v>320</v>
      </c>
      <c r="C72" s="17" t="s">
        <v>333</v>
      </c>
      <c r="D72" s="17">
        <v>2005</v>
      </c>
      <c r="E72" s="2">
        <v>2007</v>
      </c>
      <c r="F72" s="17">
        <v>2007</v>
      </c>
      <c r="G72" s="2">
        <v>2011</v>
      </c>
      <c r="H72" s="2">
        <v>2011</v>
      </c>
      <c r="I72" s="2">
        <v>2011</v>
      </c>
      <c r="J72" s="17">
        <v>2011</v>
      </c>
      <c r="K72" s="60">
        <v>2012</v>
      </c>
      <c r="L72" s="2">
        <v>2012</v>
      </c>
      <c r="M72" s="2">
        <v>2012</v>
      </c>
      <c r="P72" t="s">
        <v>219</v>
      </c>
      <c r="Q72" t="str">
        <f t="shared" si="19"/>
        <v>..</v>
      </c>
      <c r="R72">
        <f t="shared" si="11"/>
        <v>2005</v>
      </c>
      <c r="S72">
        <f t="shared" si="12"/>
        <v>2007</v>
      </c>
      <c r="T72">
        <f t="shared" si="13"/>
        <v>2007</v>
      </c>
      <c r="U72">
        <f t="shared" si="14"/>
        <v>2011</v>
      </c>
      <c r="V72">
        <f t="shared" si="15"/>
        <v>2011</v>
      </c>
      <c r="W72">
        <f t="shared" si="16"/>
        <v>2011</v>
      </c>
      <c r="X72">
        <f t="shared" si="17"/>
        <v>2011</v>
      </c>
      <c r="Y72">
        <f t="shared" si="18"/>
        <v>2012</v>
      </c>
      <c r="Z72">
        <f t="shared" si="20"/>
        <v>2012</v>
      </c>
      <c r="AA72">
        <f t="shared" si="21"/>
        <v>2012</v>
      </c>
    </row>
    <row r="73" spans="1:27" x14ac:dyDescent="0.35">
      <c r="A73" t="s">
        <v>220</v>
      </c>
      <c r="B73" s="1" t="s">
        <v>321</v>
      </c>
      <c r="C73" s="17" t="s">
        <v>333</v>
      </c>
      <c r="D73" s="17">
        <v>2005</v>
      </c>
      <c r="E73" s="2">
        <v>2007</v>
      </c>
      <c r="F73" s="17">
        <v>2007</v>
      </c>
      <c r="G73" s="2">
        <v>2011</v>
      </c>
      <c r="H73" s="2">
        <v>2011</v>
      </c>
      <c r="I73" s="2">
        <v>2011</v>
      </c>
      <c r="J73" s="17">
        <v>2011</v>
      </c>
      <c r="K73" s="3">
        <v>2011</v>
      </c>
      <c r="L73" s="2">
        <v>2011</v>
      </c>
      <c r="M73" s="2">
        <v>2011</v>
      </c>
      <c r="P73" t="s">
        <v>220</v>
      </c>
      <c r="Q73" t="str">
        <f t="shared" si="19"/>
        <v>..</v>
      </c>
      <c r="R73">
        <f t="shared" si="11"/>
        <v>2005</v>
      </c>
      <c r="S73">
        <f t="shared" si="12"/>
        <v>2007</v>
      </c>
      <c r="T73">
        <f t="shared" si="13"/>
        <v>2007</v>
      </c>
      <c r="U73">
        <f t="shared" si="14"/>
        <v>2011</v>
      </c>
      <c r="V73">
        <f t="shared" si="15"/>
        <v>2011</v>
      </c>
      <c r="W73">
        <f t="shared" si="16"/>
        <v>2011</v>
      </c>
      <c r="X73">
        <f t="shared" si="17"/>
        <v>2011</v>
      </c>
      <c r="Y73">
        <f t="shared" si="18"/>
        <v>2011</v>
      </c>
      <c r="Z73">
        <f t="shared" si="20"/>
        <v>2011</v>
      </c>
      <c r="AA73">
        <f t="shared" si="21"/>
        <v>2011</v>
      </c>
    </row>
    <row r="74" spans="1:27" x14ac:dyDescent="0.35">
      <c r="A74" t="s">
        <v>224</v>
      </c>
      <c r="B74" s="1" t="s">
        <v>322</v>
      </c>
      <c r="C74" s="17">
        <v>2004</v>
      </c>
      <c r="D74" s="2">
        <v>2006</v>
      </c>
      <c r="E74" s="17">
        <v>2006</v>
      </c>
      <c r="F74" s="2">
        <v>2010</v>
      </c>
      <c r="G74" s="2">
        <v>2010</v>
      </c>
      <c r="H74" s="2">
        <v>2010</v>
      </c>
      <c r="I74" s="17">
        <v>2010</v>
      </c>
      <c r="J74" s="2">
        <v>2012</v>
      </c>
      <c r="K74" s="60">
        <v>2012</v>
      </c>
      <c r="L74" s="2">
        <v>2012</v>
      </c>
      <c r="M74" s="2">
        <v>2012</v>
      </c>
      <c r="P74" t="s">
        <v>224</v>
      </c>
      <c r="Q74">
        <f t="shared" si="19"/>
        <v>2004</v>
      </c>
      <c r="R74">
        <f t="shared" si="11"/>
        <v>2006</v>
      </c>
      <c r="S74">
        <f t="shared" si="12"/>
        <v>2006</v>
      </c>
      <c r="T74">
        <f t="shared" si="13"/>
        <v>2010</v>
      </c>
      <c r="U74">
        <f t="shared" si="14"/>
        <v>2010</v>
      </c>
      <c r="V74">
        <f t="shared" si="15"/>
        <v>2010</v>
      </c>
      <c r="W74">
        <f t="shared" si="16"/>
        <v>2010</v>
      </c>
      <c r="X74">
        <f t="shared" si="17"/>
        <v>2012</v>
      </c>
      <c r="Y74">
        <f t="shared" si="18"/>
        <v>2012</v>
      </c>
      <c r="Z74">
        <f t="shared" si="20"/>
        <v>2012</v>
      </c>
      <c r="AA74">
        <f t="shared" si="21"/>
        <v>2012</v>
      </c>
    </row>
    <row r="75" spans="1:27" x14ac:dyDescent="0.35">
      <c r="A75" t="s">
        <v>225</v>
      </c>
      <c r="B75" s="1" t="s">
        <v>323</v>
      </c>
      <c r="C75" s="17">
        <v>2004</v>
      </c>
      <c r="D75" s="2" t="s">
        <v>333</v>
      </c>
      <c r="E75" s="17">
        <v>2006</v>
      </c>
      <c r="F75" s="17" t="s">
        <v>333</v>
      </c>
      <c r="G75" s="17" t="s">
        <v>333</v>
      </c>
      <c r="H75" s="17" t="s">
        <v>333</v>
      </c>
      <c r="I75" s="17" t="s">
        <v>333</v>
      </c>
      <c r="J75" s="17" t="s">
        <v>333</v>
      </c>
      <c r="K75" s="17" t="s">
        <v>333</v>
      </c>
      <c r="L75" s="17" t="s">
        <v>333</v>
      </c>
      <c r="M75" s="17" t="s">
        <v>333</v>
      </c>
      <c r="N75" s="1" t="s">
        <v>419</v>
      </c>
      <c r="O75" s="1"/>
      <c r="P75" t="s">
        <v>225</v>
      </c>
      <c r="Q75" t="str">
        <f t="shared" si="19"/>
        <v>..</v>
      </c>
      <c r="R75" t="str">
        <f t="shared" si="11"/>
        <v>..</v>
      </c>
      <c r="S75" t="str">
        <f t="shared" si="12"/>
        <v>..</v>
      </c>
      <c r="T75" t="str">
        <f t="shared" si="13"/>
        <v>..</v>
      </c>
      <c r="U75" t="str">
        <f t="shared" si="14"/>
        <v>..</v>
      </c>
      <c r="V75" t="str">
        <f t="shared" si="15"/>
        <v>..</v>
      </c>
      <c r="W75" t="str">
        <f t="shared" si="16"/>
        <v>..</v>
      </c>
      <c r="X75" t="str">
        <f t="shared" si="17"/>
        <v>..</v>
      </c>
      <c r="Y75" t="str">
        <f t="shared" si="18"/>
        <v>..</v>
      </c>
      <c r="Z75" t="str">
        <f t="shared" si="20"/>
        <v>..</v>
      </c>
      <c r="AA75" t="str">
        <f t="shared" si="21"/>
        <v>..</v>
      </c>
    </row>
    <row r="76" spans="1:27" x14ac:dyDescent="0.35">
      <c r="A76" t="s">
        <v>228</v>
      </c>
      <c r="B76" s="1" t="s">
        <v>324</v>
      </c>
      <c r="C76" s="17">
        <v>2004</v>
      </c>
      <c r="D76" s="17" t="s">
        <v>333</v>
      </c>
      <c r="E76" s="17" t="s">
        <v>333</v>
      </c>
      <c r="F76" s="17" t="s">
        <v>333</v>
      </c>
      <c r="G76" s="17" t="s">
        <v>333</v>
      </c>
      <c r="H76" s="17" t="s">
        <v>333</v>
      </c>
      <c r="I76" s="17" t="s">
        <v>333</v>
      </c>
      <c r="J76" s="17" t="s">
        <v>333</v>
      </c>
      <c r="K76" s="17" t="s">
        <v>333</v>
      </c>
      <c r="L76" s="17" t="s">
        <v>333</v>
      </c>
      <c r="M76" s="17" t="s">
        <v>333</v>
      </c>
      <c r="N76" s="1" t="s">
        <v>419</v>
      </c>
      <c r="O76" s="1"/>
      <c r="P76" t="s">
        <v>228</v>
      </c>
      <c r="Q76" t="str">
        <f t="shared" si="19"/>
        <v>..</v>
      </c>
      <c r="R76" t="str">
        <f t="shared" si="11"/>
        <v>..</v>
      </c>
      <c r="S76" t="str">
        <f t="shared" si="12"/>
        <v>..</v>
      </c>
      <c r="T76" t="str">
        <f t="shared" si="13"/>
        <v>..</v>
      </c>
      <c r="U76" t="str">
        <f t="shared" si="14"/>
        <v>..</v>
      </c>
      <c r="V76" t="str">
        <f t="shared" si="15"/>
        <v>..</v>
      </c>
      <c r="W76" t="str">
        <f t="shared" si="16"/>
        <v>..</v>
      </c>
      <c r="X76" t="str">
        <f t="shared" si="17"/>
        <v>..</v>
      </c>
      <c r="Y76" t="str">
        <f t="shared" si="18"/>
        <v>..</v>
      </c>
      <c r="Z76" t="str">
        <f t="shared" si="20"/>
        <v>..</v>
      </c>
      <c r="AA76" t="str">
        <f t="shared" si="21"/>
        <v>..</v>
      </c>
    </row>
    <row r="77" spans="1:27" x14ac:dyDescent="0.35">
      <c r="A77" t="s">
        <v>230</v>
      </c>
      <c r="B77" s="1" t="s">
        <v>325</v>
      </c>
      <c r="C77" s="17">
        <v>2004</v>
      </c>
      <c r="D77" s="2">
        <v>2006</v>
      </c>
      <c r="E77" s="17">
        <v>2006</v>
      </c>
      <c r="F77" s="2">
        <v>2011</v>
      </c>
      <c r="G77" s="2">
        <v>2011</v>
      </c>
      <c r="H77" s="2">
        <v>2011</v>
      </c>
      <c r="I77" s="2">
        <v>2011</v>
      </c>
      <c r="J77" s="17">
        <v>2011</v>
      </c>
      <c r="K77" s="3">
        <v>2011</v>
      </c>
      <c r="L77" s="2">
        <v>2011</v>
      </c>
      <c r="M77" s="2">
        <v>2011</v>
      </c>
      <c r="P77" t="s">
        <v>230</v>
      </c>
      <c r="Q77">
        <f t="shared" si="19"/>
        <v>2004</v>
      </c>
      <c r="R77">
        <f t="shared" si="11"/>
        <v>2006</v>
      </c>
      <c r="S77">
        <f t="shared" si="12"/>
        <v>2006</v>
      </c>
      <c r="T77">
        <f t="shared" si="13"/>
        <v>2011</v>
      </c>
      <c r="U77">
        <f t="shared" si="14"/>
        <v>2011</v>
      </c>
      <c r="V77">
        <f t="shared" si="15"/>
        <v>2011</v>
      </c>
      <c r="W77">
        <f t="shared" si="16"/>
        <v>2011</v>
      </c>
      <c r="X77">
        <f t="shared" si="17"/>
        <v>2011</v>
      </c>
      <c r="Y77">
        <f t="shared" si="18"/>
        <v>2011</v>
      </c>
      <c r="Z77">
        <f t="shared" si="20"/>
        <v>2011</v>
      </c>
      <c r="AA77">
        <f t="shared" si="21"/>
        <v>2011</v>
      </c>
    </row>
    <row r="78" spans="1:27" x14ac:dyDescent="0.35">
      <c r="A78" t="s">
        <v>233</v>
      </c>
      <c r="B78" s="1" t="s">
        <v>326</v>
      </c>
      <c r="C78" s="17">
        <v>2004</v>
      </c>
      <c r="D78" s="2">
        <v>2006</v>
      </c>
      <c r="E78" s="17">
        <v>2006</v>
      </c>
      <c r="F78" s="2">
        <v>2010</v>
      </c>
      <c r="G78" s="2">
        <v>2010</v>
      </c>
      <c r="H78" s="2">
        <v>2010</v>
      </c>
      <c r="I78" s="17">
        <v>2010</v>
      </c>
      <c r="J78" s="2">
        <v>2012</v>
      </c>
      <c r="K78" s="60">
        <v>2012</v>
      </c>
      <c r="L78" s="2">
        <v>2012</v>
      </c>
      <c r="M78" s="2">
        <v>2012</v>
      </c>
      <c r="P78" t="s">
        <v>233</v>
      </c>
      <c r="Q78">
        <f t="shared" si="19"/>
        <v>2004</v>
      </c>
      <c r="R78">
        <f t="shared" si="11"/>
        <v>2006</v>
      </c>
      <c r="S78">
        <f t="shared" si="12"/>
        <v>2006</v>
      </c>
      <c r="T78">
        <f t="shared" si="13"/>
        <v>2010</v>
      </c>
      <c r="U78">
        <f t="shared" si="14"/>
        <v>2010</v>
      </c>
      <c r="V78">
        <f t="shared" si="15"/>
        <v>2010</v>
      </c>
      <c r="W78">
        <f t="shared" si="16"/>
        <v>2010</v>
      </c>
      <c r="X78">
        <f t="shared" si="17"/>
        <v>2012</v>
      </c>
      <c r="Y78">
        <f t="shared" si="18"/>
        <v>2012</v>
      </c>
      <c r="Z78">
        <f t="shared" si="20"/>
        <v>2012</v>
      </c>
      <c r="AA78">
        <f t="shared" si="21"/>
        <v>2012</v>
      </c>
    </row>
    <row r="79" spans="1:27" x14ac:dyDescent="0.35">
      <c r="A79" t="s">
        <v>242</v>
      </c>
      <c r="B79" s="1" t="s">
        <v>327</v>
      </c>
      <c r="C79" s="17">
        <v>2004</v>
      </c>
      <c r="D79" s="2">
        <v>2006</v>
      </c>
      <c r="E79" s="17">
        <v>2006</v>
      </c>
      <c r="F79" s="2">
        <v>2010</v>
      </c>
      <c r="G79" s="2">
        <v>2010</v>
      </c>
      <c r="H79" s="2">
        <v>2010</v>
      </c>
      <c r="I79" s="17">
        <v>2010</v>
      </c>
      <c r="J79" s="2">
        <v>2012</v>
      </c>
      <c r="K79" s="60">
        <v>2012</v>
      </c>
      <c r="L79" s="2">
        <v>2012</v>
      </c>
      <c r="M79" s="2">
        <v>2012</v>
      </c>
      <c r="P79" t="s">
        <v>242</v>
      </c>
      <c r="Q79">
        <f t="shared" si="19"/>
        <v>2004</v>
      </c>
      <c r="R79">
        <f t="shared" si="11"/>
        <v>2006</v>
      </c>
      <c r="S79">
        <f t="shared" si="12"/>
        <v>2006</v>
      </c>
      <c r="T79">
        <f t="shared" si="13"/>
        <v>2010</v>
      </c>
      <c r="U79">
        <f t="shared" si="14"/>
        <v>2010</v>
      </c>
      <c r="V79">
        <f t="shared" si="15"/>
        <v>2010</v>
      </c>
      <c r="W79">
        <f t="shared" si="16"/>
        <v>2010</v>
      </c>
      <c r="X79">
        <f t="shared" si="17"/>
        <v>2012</v>
      </c>
      <c r="Y79">
        <f t="shared" si="18"/>
        <v>2012</v>
      </c>
      <c r="Z79">
        <f t="shared" si="20"/>
        <v>2012</v>
      </c>
      <c r="AA79">
        <f t="shared" si="21"/>
        <v>2012</v>
      </c>
    </row>
    <row r="80" spans="1:27" x14ac:dyDescent="0.35">
      <c r="A80" t="s">
        <v>248</v>
      </c>
      <c r="B80" s="1" t="s">
        <v>328</v>
      </c>
      <c r="C80" s="17" t="s">
        <v>333</v>
      </c>
      <c r="D80" s="17">
        <v>2005</v>
      </c>
      <c r="E80" s="2">
        <v>2007</v>
      </c>
      <c r="F80" s="17">
        <v>2007</v>
      </c>
      <c r="G80" s="2">
        <v>2011</v>
      </c>
      <c r="H80" s="2">
        <v>2011</v>
      </c>
      <c r="I80" s="2">
        <v>2011</v>
      </c>
      <c r="J80" s="17">
        <v>2011</v>
      </c>
      <c r="K80" s="3">
        <v>2011</v>
      </c>
      <c r="L80" s="2">
        <v>2011</v>
      </c>
      <c r="M80" s="2">
        <v>2011</v>
      </c>
      <c r="P80" t="s">
        <v>248</v>
      </c>
      <c r="Q80" t="str">
        <f t="shared" si="19"/>
        <v>..</v>
      </c>
      <c r="R80">
        <f t="shared" si="11"/>
        <v>2005</v>
      </c>
      <c r="S80">
        <f t="shared" si="12"/>
        <v>2007</v>
      </c>
      <c r="T80">
        <f t="shared" si="13"/>
        <v>2007</v>
      </c>
      <c r="U80">
        <f t="shared" si="14"/>
        <v>2011</v>
      </c>
      <c r="V80">
        <f t="shared" si="15"/>
        <v>2011</v>
      </c>
      <c r="W80">
        <f t="shared" si="16"/>
        <v>2011</v>
      </c>
      <c r="X80">
        <f t="shared" si="17"/>
        <v>2011</v>
      </c>
      <c r="Y80">
        <f t="shared" si="18"/>
        <v>2011</v>
      </c>
      <c r="Z80">
        <f t="shared" si="20"/>
        <v>2011</v>
      </c>
      <c r="AA80">
        <f t="shared" si="21"/>
        <v>2011</v>
      </c>
    </row>
    <row r="81" spans="1:27" x14ac:dyDescent="0.35">
      <c r="A81" t="s">
        <v>249</v>
      </c>
      <c r="B81" s="1" t="s">
        <v>329</v>
      </c>
      <c r="C81" s="17">
        <v>2004</v>
      </c>
      <c r="D81" s="2">
        <v>2006</v>
      </c>
      <c r="E81" s="17">
        <v>2006</v>
      </c>
      <c r="F81" s="2">
        <v>2010</v>
      </c>
      <c r="G81" s="2">
        <v>2010</v>
      </c>
      <c r="H81" s="2">
        <v>2010</v>
      </c>
      <c r="I81" s="17">
        <v>2010</v>
      </c>
      <c r="J81" s="2">
        <v>2012</v>
      </c>
      <c r="K81" s="60">
        <v>2012</v>
      </c>
      <c r="L81" s="2">
        <v>2012</v>
      </c>
      <c r="M81" s="2">
        <v>2012</v>
      </c>
      <c r="P81" t="s">
        <v>249</v>
      </c>
      <c r="Q81">
        <f t="shared" si="19"/>
        <v>2004</v>
      </c>
      <c r="R81">
        <f t="shared" si="11"/>
        <v>2006</v>
      </c>
      <c r="S81">
        <f t="shared" si="12"/>
        <v>2006</v>
      </c>
      <c r="T81">
        <f t="shared" si="13"/>
        <v>2010</v>
      </c>
      <c r="U81">
        <f t="shared" si="14"/>
        <v>2010</v>
      </c>
      <c r="V81">
        <f t="shared" si="15"/>
        <v>2010</v>
      </c>
      <c r="W81">
        <f t="shared" si="16"/>
        <v>2010</v>
      </c>
      <c r="X81">
        <f t="shared" si="17"/>
        <v>2012</v>
      </c>
      <c r="Y81">
        <f t="shared" si="18"/>
        <v>2012</v>
      </c>
      <c r="Z81">
        <f t="shared" si="20"/>
        <v>2012</v>
      </c>
      <c r="AA81">
        <f t="shared" si="21"/>
        <v>2012</v>
      </c>
    </row>
    <row r="82" spans="1:27" x14ac:dyDescent="0.35">
      <c r="C82" s="60"/>
      <c r="D82" s="60"/>
      <c r="E82" s="60"/>
      <c r="F82" s="60"/>
      <c r="G82" s="60"/>
      <c r="H82" s="60"/>
      <c r="I82" s="60"/>
      <c r="J82" s="60"/>
      <c r="K82" s="60"/>
      <c r="L82" s="60"/>
      <c r="M82" s="60"/>
      <c r="P82" t="s">
        <v>344</v>
      </c>
    </row>
    <row r="83" spans="1:27" x14ac:dyDescent="0.35">
      <c r="C83" s="60">
        <f t="shared" ref="C83:L83" si="22">COUNT(C3:C81)</f>
        <v>29</v>
      </c>
      <c r="D83" s="60">
        <f t="shared" si="22"/>
        <v>51</v>
      </c>
      <c r="E83" s="60">
        <f t="shared" si="22"/>
        <v>59</v>
      </c>
      <c r="F83" s="60">
        <f t="shared" si="22"/>
        <v>55</v>
      </c>
      <c r="G83" s="60">
        <f t="shared" si="22"/>
        <v>53</v>
      </c>
      <c r="H83" s="60">
        <f t="shared" si="22"/>
        <v>53</v>
      </c>
      <c r="I83" s="60">
        <f t="shared" si="22"/>
        <v>63</v>
      </c>
      <c r="J83" s="60">
        <f t="shared" si="22"/>
        <v>68</v>
      </c>
      <c r="K83" s="60">
        <f t="shared" si="22"/>
        <v>69</v>
      </c>
      <c r="L83" s="60">
        <f t="shared" si="22"/>
        <v>69</v>
      </c>
      <c r="M83" s="60">
        <f t="shared" ref="M83" si="23">COUNT(M3:M81)</f>
        <v>69</v>
      </c>
      <c r="Q83">
        <f>COUNT(Q3:Q81)</f>
        <v>21</v>
      </c>
      <c r="R83">
        <f t="shared" ref="R83:Z83" si="24">COUNT(R3:R81)</f>
        <v>49</v>
      </c>
      <c r="S83">
        <f t="shared" si="24"/>
        <v>53</v>
      </c>
      <c r="T83">
        <f t="shared" si="24"/>
        <v>53</v>
      </c>
      <c r="U83">
        <f t="shared" si="24"/>
        <v>53</v>
      </c>
      <c r="V83">
        <f t="shared" si="24"/>
        <v>53</v>
      </c>
      <c r="W83">
        <f t="shared" si="24"/>
        <v>63</v>
      </c>
      <c r="X83">
        <f t="shared" si="24"/>
        <v>68</v>
      </c>
      <c r="Y83">
        <f t="shared" si="24"/>
        <v>69</v>
      </c>
      <c r="Z83">
        <f t="shared" si="24"/>
        <v>69</v>
      </c>
      <c r="AA83">
        <f t="shared" si="21"/>
        <v>69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15"/>
  <sheetViews>
    <sheetView topLeftCell="A2" workbookViewId="0">
      <selection activeCell="E18" sqref="E18"/>
    </sheetView>
  </sheetViews>
  <sheetFormatPr defaultColWidth="9.1796875" defaultRowHeight="14.5" x14ac:dyDescent="0.35"/>
  <cols>
    <col min="1" max="1" width="9.1796875" style="8"/>
    <col min="2" max="2" width="19.54296875" style="8" customWidth="1"/>
    <col min="3" max="8" width="10.7265625" style="8" customWidth="1"/>
    <col min="9" max="9" width="4.26953125" style="8" customWidth="1"/>
    <col min="10" max="10" width="12" style="8" customWidth="1"/>
    <col min="11" max="11" width="9.54296875" style="8" bestFit="1" customWidth="1"/>
    <col min="12" max="13" width="10.7265625" style="8" customWidth="1"/>
    <col min="14" max="14" width="9.54296875" style="8" bestFit="1" customWidth="1"/>
    <col min="15" max="15" width="9.1796875" style="8"/>
    <col min="16" max="16" width="5.453125" style="8" customWidth="1"/>
    <col min="17" max="16384" width="9.1796875" style="8"/>
  </cols>
  <sheetData>
    <row r="1" spans="1:23" s="5" customFormat="1" x14ac:dyDescent="0.35">
      <c r="C1" s="5" t="s">
        <v>341</v>
      </c>
      <c r="K1" s="5" t="s">
        <v>342</v>
      </c>
      <c r="Q1" s="5" t="s">
        <v>343</v>
      </c>
    </row>
    <row r="2" spans="1:23" s="6" customFormat="1" ht="58" x14ac:dyDescent="0.35">
      <c r="C2" s="6" t="s">
        <v>344</v>
      </c>
      <c r="K2" s="6" t="s">
        <v>357</v>
      </c>
      <c r="L2" s="6" t="s">
        <v>345</v>
      </c>
      <c r="M2" s="6" t="s">
        <v>330</v>
      </c>
      <c r="N2" s="6" t="s">
        <v>358</v>
      </c>
      <c r="Q2" s="6" t="s">
        <v>357</v>
      </c>
      <c r="R2" s="6" t="s">
        <v>345</v>
      </c>
      <c r="S2" s="6" t="s">
        <v>330</v>
      </c>
      <c r="T2" s="6" t="s">
        <v>358</v>
      </c>
      <c r="U2" s="7"/>
      <c r="V2" s="7"/>
      <c r="W2" s="7"/>
    </row>
    <row r="3" spans="1:23" x14ac:dyDescent="0.35">
      <c r="B3" s="8" t="s">
        <v>344</v>
      </c>
      <c r="J3" s="8" t="s">
        <v>346</v>
      </c>
      <c r="K3" s="8">
        <v>7</v>
      </c>
      <c r="L3" s="8">
        <v>7</v>
      </c>
      <c r="M3" s="8">
        <v>7</v>
      </c>
      <c r="N3" s="8">
        <v>7</v>
      </c>
      <c r="O3" s="9"/>
      <c r="Q3" s="8">
        <v>7</v>
      </c>
      <c r="R3" s="8">
        <v>7</v>
      </c>
      <c r="S3" s="8">
        <v>7</v>
      </c>
      <c r="T3" s="8">
        <v>7</v>
      </c>
      <c r="U3" s="9"/>
      <c r="V3" s="9"/>
      <c r="W3" s="9"/>
    </row>
    <row r="4" spans="1:23" x14ac:dyDescent="0.35">
      <c r="J4" s="8" t="s">
        <v>347</v>
      </c>
      <c r="K4" s="8">
        <v>0</v>
      </c>
      <c r="L4" s="8">
        <v>0</v>
      </c>
      <c r="M4" s="8">
        <v>0</v>
      </c>
      <c r="N4" s="8">
        <v>0</v>
      </c>
      <c r="O4" s="9"/>
      <c r="Q4" s="8">
        <v>0</v>
      </c>
      <c r="R4" s="8">
        <v>0</v>
      </c>
      <c r="S4" s="8">
        <v>0</v>
      </c>
      <c r="T4" s="8">
        <v>0</v>
      </c>
      <c r="U4" s="9"/>
      <c r="V4" s="9"/>
      <c r="W4" s="9"/>
    </row>
    <row r="5" spans="1:23" x14ac:dyDescent="0.35">
      <c r="J5" s="8" t="s">
        <v>348</v>
      </c>
      <c r="K5" s="8">
        <v>1</v>
      </c>
      <c r="L5" s="8">
        <v>1</v>
      </c>
      <c r="M5" s="8">
        <v>1</v>
      </c>
      <c r="N5" s="8">
        <v>1</v>
      </c>
      <c r="O5" s="9"/>
      <c r="Q5" s="8">
        <v>1</v>
      </c>
      <c r="R5" s="8">
        <v>1</v>
      </c>
      <c r="S5" s="8">
        <v>1</v>
      </c>
      <c r="T5" s="8">
        <v>1</v>
      </c>
      <c r="U5" s="9"/>
      <c r="V5" s="9"/>
      <c r="W5" s="9"/>
    </row>
    <row r="6" spans="1:23" x14ac:dyDescent="0.35">
      <c r="J6" s="8" t="s">
        <v>349</v>
      </c>
      <c r="K6" s="8" t="s">
        <v>350</v>
      </c>
      <c r="L6" t="s">
        <v>350</v>
      </c>
      <c r="M6" t="s">
        <v>352</v>
      </c>
      <c r="N6" t="s">
        <v>351</v>
      </c>
      <c r="O6" s="9"/>
      <c r="Q6" s="8" t="s">
        <v>350</v>
      </c>
      <c r="R6" t="s">
        <v>350</v>
      </c>
      <c r="S6" t="s">
        <v>352</v>
      </c>
      <c r="T6" t="s">
        <v>351</v>
      </c>
      <c r="U6" s="9"/>
      <c r="V6" s="9"/>
      <c r="W6" s="9"/>
    </row>
    <row r="7" spans="1:23" x14ac:dyDescent="0.35">
      <c r="C7" t="s">
        <v>334</v>
      </c>
      <c r="D7" t="s">
        <v>356</v>
      </c>
      <c r="E7" t="s">
        <v>355</v>
      </c>
    </row>
    <row r="8" spans="1:23" x14ac:dyDescent="0.35">
      <c r="A8" s="10" t="s">
        <v>9</v>
      </c>
      <c r="B8" s="10" t="s">
        <v>359</v>
      </c>
      <c r="C8" s="11">
        <f>AVERAGE(Q8:R8)</f>
        <v>0.49618480725623582</v>
      </c>
      <c r="D8" s="11">
        <f>+S8</f>
        <v>0.46598639455782315</v>
      </c>
      <c r="E8" s="11">
        <f>+T8</f>
        <v>0.39345238095238094</v>
      </c>
      <c r="F8" s="10"/>
      <c r="G8" s="10"/>
      <c r="H8" s="11"/>
      <c r="J8" s="10"/>
      <c r="K8" s="14">
        <v>2.9821428571428572</v>
      </c>
      <c r="L8" s="14">
        <v>3.9644444444444447</v>
      </c>
      <c r="M8" s="14">
        <v>3.2619047619047619</v>
      </c>
      <c r="N8" s="15">
        <v>2.7541666666666664</v>
      </c>
      <c r="Q8" s="11">
        <f t="shared" ref="Q8:Q36" si="0">IF(ISNUMBER(K8)=TRUE,Q$5*(K8-Q$4)/(Q$3-Q$4)+(1-Q$5)*(1-(K8-Q$4)/(Q$3-Q$4)),"..")</f>
        <v>0.42602040816326531</v>
      </c>
      <c r="R8" s="11">
        <f t="shared" ref="R8:R36" si="1">IF(ISNUMBER(L8)=TRUE,R$5*(L8-R$4)/(R$3-R$4)+(1-R$5)*(1-(L8-R$4)/(R$3-R$4)),"..")</f>
        <v>0.56634920634920638</v>
      </c>
      <c r="S8" s="11">
        <f t="shared" ref="S8:S36" si="2">IF(ISNUMBER(M8)=TRUE,S$5*(M8-S$4)/(S$3-S$4)+(1-S$5)*(1-(M8-S$4)/(S$3-S$4)),"..")</f>
        <v>0.46598639455782315</v>
      </c>
      <c r="T8" s="11">
        <f t="shared" ref="T8:T36" si="3">IF(ISNUMBER(N8)=TRUE,T$5*(N8-T$4)/(T$3-T$4)+(1-T$5)*(1-(N8-T$4)/(T$3-T$4)),"..")</f>
        <v>0.39345238095238094</v>
      </c>
    </row>
    <row r="9" spans="1:23" x14ac:dyDescent="0.35">
      <c r="A9" s="10" t="s">
        <v>14</v>
      </c>
      <c r="B9" s="10" t="s">
        <v>360</v>
      </c>
      <c r="C9" s="11">
        <f t="shared" ref="C9:C36" si="4">AVERAGE(Q9:R9)</f>
        <v>0.45789965986394554</v>
      </c>
      <c r="D9" s="11">
        <f t="shared" ref="D9:D36" si="5">+S9</f>
        <v>0.41751700680272108</v>
      </c>
      <c r="E9" s="11">
        <f t="shared" ref="E9:E36" si="6">+T9</f>
        <v>0.22380952380952385</v>
      </c>
      <c r="F9" s="10"/>
      <c r="G9" s="10"/>
      <c r="H9" s="11"/>
      <c r="J9" s="10"/>
      <c r="K9" s="14">
        <v>2.6339285714285712</v>
      </c>
      <c r="L9" s="14">
        <v>3.7766666666666664</v>
      </c>
      <c r="M9" s="14">
        <v>2.9226190476190474</v>
      </c>
      <c r="N9" s="15">
        <v>1.5666666666666669</v>
      </c>
      <c r="O9" s="8" t="s">
        <v>344</v>
      </c>
      <c r="Q9" s="11">
        <f t="shared" si="0"/>
        <v>0.37627551020408162</v>
      </c>
      <c r="R9" s="11">
        <f t="shared" si="1"/>
        <v>0.53952380952380952</v>
      </c>
      <c r="S9" s="11">
        <f t="shared" si="2"/>
        <v>0.41751700680272108</v>
      </c>
      <c r="T9" s="11">
        <f t="shared" si="3"/>
        <v>0.22380952380952385</v>
      </c>
    </row>
    <row r="10" spans="1:23" x14ac:dyDescent="0.35">
      <c r="A10" s="10" t="s">
        <v>21</v>
      </c>
      <c r="B10" s="10" t="s">
        <v>257</v>
      </c>
      <c r="C10" s="11">
        <f t="shared" si="4"/>
        <v>0.49359410430839001</v>
      </c>
      <c r="D10" s="11">
        <f t="shared" si="5"/>
        <v>0.47534013605442171</v>
      </c>
      <c r="E10" s="11">
        <f t="shared" si="6"/>
        <v>0.40476190476190477</v>
      </c>
      <c r="F10" s="10"/>
      <c r="G10" s="10"/>
      <c r="H10" s="11"/>
      <c r="J10" s="10"/>
      <c r="K10" s="14">
        <v>3.3214285714285712</v>
      </c>
      <c r="L10" s="14">
        <v>3.5888888888888886</v>
      </c>
      <c r="M10" s="14">
        <v>3.3273809523809521</v>
      </c>
      <c r="N10" s="15">
        <v>2.8333333333333335</v>
      </c>
      <c r="Q10" s="11">
        <f t="shared" si="0"/>
        <v>0.47448979591836732</v>
      </c>
      <c r="R10" s="11">
        <f t="shared" si="1"/>
        <v>0.51269841269841265</v>
      </c>
      <c r="S10" s="11">
        <f t="shared" si="2"/>
        <v>0.47534013605442171</v>
      </c>
      <c r="T10" s="11">
        <f t="shared" si="3"/>
        <v>0.40476190476190477</v>
      </c>
    </row>
    <row r="11" spans="1:23" x14ac:dyDescent="0.35">
      <c r="A11" s="10" t="s">
        <v>117</v>
      </c>
      <c r="B11" s="10" t="s">
        <v>263</v>
      </c>
      <c r="C11" s="11">
        <f t="shared" si="4"/>
        <v>0.43501133786848073</v>
      </c>
      <c r="D11" s="11">
        <f t="shared" si="5"/>
        <v>0.29081632653061223</v>
      </c>
      <c r="E11" s="11">
        <f t="shared" si="6"/>
        <v>0.30178571428571427</v>
      </c>
      <c r="F11" s="10"/>
      <c r="G11" s="10"/>
      <c r="H11" s="11"/>
      <c r="J11" s="10"/>
      <c r="K11" s="14">
        <v>3.0357142857142856</v>
      </c>
      <c r="L11" s="14">
        <v>3.0544444444444445</v>
      </c>
      <c r="M11" s="14">
        <v>2.0357142857142856</v>
      </c>
      <c r="N11" s="15">
        <v>2.1124999999999998</v>
      </c>
      <c r="Q11" s="11">
        <f t="shared" si="0"/>
        <v>0.43367346938775508</v>
      </c>
      <c r="R11" s="11">
        <f t="shared" si="1"/>
        <v>0.43634920634920638</v>
      </c>
      <c r="S11" s="11">
        <f t="shared" si="2"/>
        <v>0.29081632653061223</v>
      </c>
      <c r="T11" s="11">
        <f t="shared" si="3"/>
        <v>0.30178571428571427</v>
      </c>
    </row>
    <row r="12" spans="1:23" x14ac:dyDescent="0.35">
      <c r="A12" s="10" t="s">
        <v>216</v>
      </c>
      <c r="B12" s="10" t="s">
        <v>354</v>
      </c>
      <c r="C12" s="11">
        <f t="shared" si="4"/>
        <v>0.67061507936507936</v>
      </c>
      <c r="D12" s="11">
        <f t="shared" si="5"/>
        <v>0.67942176870748305</v>
      </c>
      <c r="E12" s="11">
        <f t="shared" si="6"/>
        <v>0.34523809523809523</v>
      </c>
      <c r="F12" s="10"/>
      <c r="G12" s="10"/>
      <c r="H12" s="11"/>
      <c r="J12" s="10"/>
      <c r="K12" s="14">
        <v>4.770833333333333</v>
      </c>
      <c r="L12" s="14">
        <v>4.6177777777777775</v>
      </c>
      <c r="M12" s="14">
        <v>4.7559523809523814</v>
      </c>
      <c r="N12" s="15">
        <v>2.4166666666666665</v>
      </c>
      <c r="Q12" s="11">
        <f t="shared" si="0"/>
        <v>0.68154761904761896</v>
      </c>
      <c r="R12" s="11">
        <f t="shared" si="1"/>
        <v>0.65968253968253965</v>
      </c>
      <c r="S12" s="11">
        <f t="shared" si="2"/>
        <v>0.67942176870748305</v>
      </c>
      <c r="T12" s="11">
        <f t="shared" si="3"/>
        <v>0.34523809523809523</v>
      </c>
    </row>
    <row r="13" spans="1:23" x14ac:dyDescent="0.35">
      <c r="A13" s="10" t="s">
        <v>80</v>
      </c>
      <c r="B13" s="10" t="s">
        <v>361</v>
      </c>
      <c r="C13" s="11">
        <f t="shared" si="4"/>
        <v>0.54267573696145133</v>
      </c>
      <c r="D13" s="11">
        <f t="shared" si="5"/>
        <v>0.55527210884353739</v>
      </c>
      <c r="E13" s="11">
        <f t="shared" si="6"/>
        <v>0.32857142857142857</v>
      </c>
      <c r="F13" s="10" t="s">
        <v>344</v>
      </c>
      <c r="G13" s="10"/>
      <c r="H13" s="13" t="s">
        <v>344</v>
      </c>
      <c r="J13" s="10"/>
      <c r="K13" s="14">
        <v>3.6785714285714288</v>
      </c>
      <c r="L13" s="14">
        <v>3.9188888888888891</v>
      </c>
      <c r="M13" s="14">
        <v>3.8869047619047619</v>
      </c>
      <c r="N13" s="15">
        <v>2.2999999999999998</v>
      </c>
      <c r="Q13" s="11">
        <f t="shared" si="0"/>
        <v>0.52551020408163274</v>
      </c>
      <c r="R13" s="11">
        <f t="shared" si="1"/>
        <v>0.55984126984126992</v>
      </c>
      <c r="S13" s="11">
        <f t="shared" si="2"/>
        <v>0.55527210884353739</v>
      </c>
      <c r="T13" s="11">
        <f t="shared" si="3"/>
        <v>0.32857142857142857</v>
      </c>
    </row>
    <row r="14" spans="1:23" x14ac:dyDescent="0.35">
      <c r="A14" s="10" t="s">
        <v>91</v>
      </c>
      <c r="B14" s="10" t="s">
        <v>276</v>
      </c>
      <c r="C14" s="11">
        <f t="shared" si="4"/>
        <v>0.52709183673469384</v>
      </c>
      <c r="D14" s="11">
        <f t="shared" si="5"/>
        <v>0.38010204081632654</v>
      </c>
      <c r="E14" s="11">
        <f t="shared" si="6"/>
        <v>0.35297619047619039</v>
      </c>
      <c r="F14" s="10"/>
      <c r="G14" s="10"/>
      <c r="H14" s="11"/>
      <c r="J14" s="10"/>
      <c r="K14" s="14">
        <v>3.8392857142857144</v>
      </c>
      <c r="L14" s="14">
        <v>3.54</v>
      </c>
      <c r="M14" s="14">
        <v>2.6607142857142856</v>
      </c>
      <c r="N14" s="15">
        <v>2.4708333333333328</v>
      </c>
      <c r="Q14" s="11">
        <f t="shared" si="0"/>
        <v>0.54846938775510201</v>
      </c>
      <c r="R14" s="11">
        <f t="shared" si="1"/>
        <v>0.50571428571428567</v>
      </c>
      <c r="S14" s="11">
        <f t="shared" si="2"/>
        <v>0.38010204081632654</v>
      </c>
      <c r="T14" s="11">
        <f t="shared" si="3"/>
        <v>0.35297619047619039</v>
      </c>
    </row>
    <row r="15" spans="1:23" x14ac:dyDescent="0.35">
      <c r="A15" s="10" t="s">
        <v>99</v>
      </c>
      <c r="B15" s="10" t="s">
        <v>278</v>
      </c>
      <c r="C15" s="11">
        <f t="shared" si="4"/>
        <v>0.44486961451247165</v>
      </c>
      <c r="D15" s="11">
        <f t="shared" si="5"/>
        <v>0.33418367346938777</v>
      </c>
      <c r="E15" s="11">
        <f t="shared" si="6"/>
        <v>0.40119047619047621</v>
      </c>
      <c r="F15" s="10"/>
      <c r="G15" s="10" t="s">
        <v>353</v>
      </c>
      <c r="H15" s="11"/>
      <c r="J15" s="10"/>
      <c r="K15" s="14">
        <v>3.0892857142857144</v>
      </c>
      <c r="L15" s="14">
        <v>3.1388888888888888</v>
      </c>
      <c r="M15" s="14">
        <v>2.3392857142857144</v>
      </c>
      <c r="N15" s="15">
        <v>2.8083333333333336</v>
      </c>
      <c r="Q15" s="11">
        <f t="shared" si="0"/>
        <v>0.44132653061224492</v>
      </c>
      <c r="R15" s="11">
        <f t="shared" si="1"/>
        <v>0.44841269841269843</v>
      </c>
      <c r="S15" s="11">
        <f t="shared" si="2"/>
        <v>0.33418367346938777</v>
      </c>
      <c r="T15" s="11">
        <f t="shared" si="3"/>
        <v>0.40119047619047621</v>
      </c>
    </row>
    <row r="16" spans="1:23" x14ac:dyDescent="0.35">
      <c r="A16" s="10" t="s">
        <v>101</v>
      </c>
      <c r="B16" s="10" t="s">
        <v>280</v>
      </c>
      <c r="C16" s="11">
        <f t="shared" si="4"/>
        <v>0.52492913832199539</v>
      </c>
      <c r="D16" s="11">
        <f t="shared" si="5"/>
        <v>0.42176870748299317</v>
      </c>
      <c r="E16" s="11">
        <f t="shared" si="6"/>
        <v>0.35178571428571426</v>
      </c>
      <c r="F16" s="10"/>
      <c r="G16" s="10"/>
      <c r="H16" s="11"/>
      <c r="J16" s="10"/>
      <c r="K16" s="14">
        <v>4.0267857142857144</v>
      </c>
      <c r="L16" s="14">
        <v>3.322222222222222</v>
      </c>
      <c r="M16" s="14">
        <v>2.9523809523809521</v>
      </c>
      <c r="N16" s="15">
        <v>2.4624999999999999</v>
      </c>
      <c r="Q16" s="11">
        <f t="shared" si="0"/>
        <v>0.57525510204081631</v>
      </c>
      <c r="R16" s="11">
        <f t="shared" si="1"/>
        <v>0.47460317460317458</v>
      </c>
      <c r="S16" s="11">
        <f t="shared" si="2"/>
        <v>0.42176870748299317</v>
      </c>
      <c r="T16" s="11">
        <f t="shared" si="3"/>
        <v>0.35178571428571426</v>
      </c>
    </row>
    <row r="17" spans="1:20" x14ac:dyDescent="0.35">
      <c r="A17" s="10" t="s">
        <v>111</v>
      </c>
      <c r="B17" s="10" t="s">
        <v>283</v>
      </c>
      <c r="C17" s="11">
        <f t="shared" si="4"/>
        <v>0.46458333333333335</v>
      </c>
      <c r="D17" s="11">
        <f t="shared" si="5"/>
        <v>0.39285714285714285</v>
      </c>
      <c r="E17" s="11">
        <f t="shared" si="6"/>
        <v>0.41666666666666663</v>
      </c>
      <c r="F17" s="10"/>
      <c r="G17" s="10"/>
      <c r="H17" s="11"/>
      <c r="J17" s="10"/>
      <c r="K17" s="14">
        <v>2.9375</v>
      </c>
      <c r="L17" s="14">
        <v>3.5666666666666673</v>
      </c>
      <c r="M17" s="14">
        <v>2.75</v>
      </c>
      <c r="N17" s="15">
        <v>2.9166666666666665</v>
      </c>
      <c r="Q17" s="11">
        <f t="shared" si="0"/>
        <v>0.41964285714285715</v>
      </c>
      <c r="R17" s="11">
        <f t="shared" si="1"/>
        <v>0.5095238095238096</v>
      </c>
      <c r="S17" s="11">
        <f t="shared" si="2"/>
        <v>0.39285714285714285</v>
      </c>
      <c r="T17" s="11">
        <f t="shared" si="3"/>
        <v>0.41666666666666663</v>
      </c>
    </row>
    <row r="18" spans="1:20" x14ac:dyDescent="0.35">
      <c r="A18" s="10" t="s">
        <v>114</v>
      </c>
      <c r="B18" s="10" t="s">
        <v>362</v>
      </c>
      <c r="C18" s="11">
        <f t="shared" si="4"/>
        <v>0.39624999999999999</v>
      </c>
      <c r="D18" s="11">
        <f t="shared" si="5"/>
        <v>0.27210884353741494</v>
      </c>
      <c r="E18" s="11">
        <f t="shared" si="6"/>
        <v>0.22619047619047619</v>
      </c>
      <c r="F18" s="10"/>
      <c r="G18" s="10"/>
      <c r="H18" s="11"/>
      <c r="J18" s="10"/>
      <c r="K18" s="14">
        <v>1.9375</v>
      </c>
      <c r="L18" s="14">
        <v>3.61</v>
      </c>
      <c r="M18" s="14">
        <v>1.9047619047619047</v>
      </c>
      <c r="N18" s="15">
        <v>1.5833333333333333</v>
      </c>
      <c r="Q18" s="11">
        <f t="shared" si="0"/>
        <v>0.2767857142857143</v>
      </c>
      <c r="R18" s="11">
        <f t="shared" si="1"/>
        <v>0.51571428571428568</v>
      </c>
      <c r="S18" s="11">
        <f t="shared" si="2"/>
        <v>0.27210884353741494</v>
      </c>
      <c r="T18" s="11">
        <f t="shared" si="3"/>
        <v>0.22619047619047619</v>
      </c>
    </row>
    <row r="19" spans="1:20" x14ac:dyDescent="0.35">
      <c r="A19" s="10" t="s">
        <v>115</v>
      </c>
      <c r="B19" s="10" t="s">
        <v>285</v>
      </c>
      <c r="C19" s="11">
        <f t="shared" si="4"/>
        <v>0.62967403628117902</v>
      </c>
      <c r="D19" s="11">
        <f t="shared" si="5"/>
        <v>0.56717687074829926</v>
      </c>
      <c r="E19" s="11">
        <f t="shared" si="6"/>
        <v>0.54285714285714282</v>
      </c>
      <c r="F19" s="10"/>
      <c r="G19" s="10"/>
      <c r="H19" s="11"/>
      <c r="J19" s="10"/>
      <c r="K19" s="14">
        <v>4.2232142857142856</v>
      </c>
      <c r="L19" s="14">
        <v>4.5922222222222215</v>
      </c>
      <c r="M19" s="14">
        <v>3.9702380952380949</v>
      </c>
      <c r="N19" s="15">
        <v>3.8</v>
      </c>
      <c r="Q19" s="11">
        <f t="shared" si="0"/>
        <v>0.60331632653061218</v>
      </c>
      <c r="R19" s="11">
        <f t="shared" si="1"/>
        <v>0.65603174603174597</v>
      </c>
      <c r="S19" s="11">
        <f t="shared" si="2"/>
        <v>0.56717687074829926</v>
      </c>
      <c r="T19" s="11">
        <f t="shared" si="3"/>
        <v>0.54285714285714282</v>
      </c>
    </row>
    <row r="20" spans="1:20" x14ac:dyDescent="0.35">
      <c r="A20" s="10" t="s">
        <v>116</v>
      </c>
      <c r="B20" s="10" t="s">
        <v>363</v>
      </c>
      <c r="C20" s="11">
        <f t="shared" si="4"/>
        <v>0.3578854875283447</v>
      </c>
      <c r="D20" s="11">
        <f t="shared" si="5"/>
        <v>0.37414965986394561</v>
      </c>
      <c r="E20" s="11">
        <f t="shared" si="6"/>
        <v>0.33452380952380956</v>
      </c>
      <c r="F20" s="10"/>
      <c r="G20" s="10"/>
      <c r="H20" s="11"/>
      <c r="J20" s="10"/>
      <c r="K20" s="14">
        <v>1.8392857142857144</v>
      </c>
      <c r="L20" s="14">
        <v>3.1711111111111108</v>
      </c>
      <c r="M20" s="14">
        <v>2.6190476190476191</v>
      </c>
      <c r="N20" s="15">
        <v>2.3416666666666668</v>
      </c>
      <c r="Q20" s="11">
        <f t="shared" si="0"/>
        <v>0.26275510204081637</v>
      </c>
      <c r="R20" s="11">
        <f t="shared" si="1"/>
        <v>0.45301587301587298</v>
      </c>
      <c r="S20" s="11">
        <f t="shared" si="2"/>
        <v>0.37414965986394561</v>
      </c>
      <c r="T20" s="11">
        <f t="shared" si="3"/>
        <v>0.33452380952380956</v>
      </c>
    </row>
    <row r="21" spans="1:20" x14ac:dyDescent="0.35">
      <c r="A21" s="10" t="s">
        <v>154</v>
      </c>
      <c r="B21" s="10" t="s">
        <v>293</v>
      </c>
      <c r="C21" s="11">
        <f t="shared" si="4"/>
        <v>0.47170068027210887</v>
      </c>
      <c r="D21" s="11">
        <f t="shared" si="5"/>
        <v>0.50255102040816324</v>
      </c>
      <c r="E21" s="11">
        <f t="shared" si="6"/>
        <v>0.33035714285714285</v>
      </c>
      <c r="F21" s="10"/>
      <c r="G21" s="10"/>
      <c r="H21" s="13" t="s">
        <v>344</v>
      </c>
      <c r="J21" s="10"/>
      <c r="K21" s="14">
        <v>3.1071428571428572</v>
      </c>
      <c r="L21" s="14">
        <v>3.496666666666667</v>
      </c>
      <c r="M21" s="14">
        <v>3.5178571428571428</v>
      </c>
      <c r="N21" s="15">
        <v>2.3125</v>
      </c>
      <c r="Q21" s="11">
        <f t="shared" si="0"/>
        <v>0.44387755102040816</v>
      </c>
      <c r="R21" s="11">
        <f t="shared" si="1"/>
        <v>0.49952380952380959</v>
      </c>
      <c r="S21" s="11">
        <f t="shared" si="2"/>
        <v>0.50255102040816324</v>
      </c>
      <c r="T21" s="11">
        <f t="shared" si="3"/>
        <v>0.33035714285714285</v>
      </c>
    </row>
    <row r="22" spans="1:20" x14ac:dyDescent="0.35">
      <c r="A22" s="10" t="s">
        <v>135</v>
      </c>
      <c r="B22" s="10" t="s">
        <v>297</v>
      </c>
      <c r="C22" s="11">
        <f t="shared" si="4"/>
        <v>0.36275226757369616</v>
      </c>
      <c r="D22" s="11">
        <f t="shared" si="5"/>
        <v>0.34608843537414963</v>
      </c>
      <c r="E22" s="11">
        <f t="shared" si="6"/>
        <v>0.22023809523809526</v>
      </c>
      <c r="F22" s="10"/>
      <c r="G22" s="10"/>
      <c r="H22" s="11"/>
      <c r="J22" s="10"/>
      <c r="K22" s="14">
        <v>2.4196428571428572</v>
      </c>
      <c r="L22" s="14">
        <v>2.6588888888888889</v>
      </c>
      <c r="M22" s="14">
        <v>2.4226190476190474</v>
      </c>
      <c r="N22" s="15">
        <v>1.5416666666666667</v>
      </c>
      <c r="Q22" s="11">
        <f t="shared" si="0"/>
        <v>0.34566326530612246</v>
      </c>
      <c r="R22" s="11">
        <f t="shared" si="1"/>
        <v>0.37984126984126981</v>
      </c>
      <c r="S22" s="11">
        <f t="shared" si="2"/>
        <v>0.34608843537414963</v>
      </c>
      <c r="T22" s="11">
        <f t="shared" si="3"/>
        <v>0.22023809523809526</v>
      </c>
    </row>
    <row r="23" spans="1:20" x14ac:dyDescent="0.35">
      <c r="A23" s="10" t="s">
        <v>165</v>
      </c>
      <c r="B23" s="10" t="s">
        <v>364</v>
      </c>
      <c r="C23" s="11">
        <f t="shared" si="4"/>
        <v>0.55486961451247163</v>
      </c>
      <c r="D23" s="11">
        <f t="shared" si="5"/>
        <v>0.56547619047619047</v>
      </c>
      <c r="E23" s="11">
        <f t="shared" si="6"/>
        <v>0.5446428571428571</v>
      </c>
      <c r="F23" s="10"/>
      <c r="G23" s="10"/>
      <c r="H23" s="11"/>
      <c r="J23" s="10"/>
      <c r="K23" s="14">
        <v>3.8392857142857144</v>
      </c>
      <c r="L23" s="14">
        <v>3.9288888888888893</v>
      </c>
      <c r="M23" s="14">
        <v>3.9583333333333335</v>
      </c>
      <c r="N23" s="15">
        <v>3.8125</v>
      </c>
      <c r="Q23" s="11">
        <f t="shared" si="0"/>
        <v>0.54846938775510201</v>
      </c>
      <c r="R23" s="11">
        <f t="shared" si="1"/>
        <v>0.56126984126984136</v>
      </c>
      <c r="S23" s="11">
        <f t="shared" si="2"/>
        <v>0.56547619047619047</v>
      </c>
      <c r="T23" s="11">
        <f t="shared" si="3"/>
        <v>0.5446428571428571</v>
      </c>
    </row>
    <row r="24" spans="1:20" x14ac:dyDescent="0.35">
      <c r="A24" s="10" t="s">
        <v>161</v>
      </c>
      <c r="B24" s="10" t="s">
        <v>300</v>
      </c>
      <c r="C24" s="11">
        <f t="shared" si="4"/>
        <v>0.64128968253968255</v>
      </c>
      <c r="D24" s="11">
        <f t="shared" si="5"/>
        <v>0.56377551020408156</v>
      </c>
      <c r="E24" s="11">
        <f t="shared" si="6"/>
        <v>0.38452380952380955</v>
      </c>
      <c r="F24" s="10"/>
      <c r="G24" s="10"/>
      <c r="H24" s="11"/>
      <c r="J24" s="10"/>
      <c r="K24" s="14">
        <v>4.5625</v>
      </c>
      <c r="L24" s="14">
        <v>4.4155555555555557</v>
      </c>
      <c r="M24" s="14">
        <v>3.9464285714285712</v>
      </c>
      <c r="N24" s="15">
        <v>2.6916666666666669</v>
      </c>
      <c r="Q24" s="11">
        <f t="shared" si="0"/>
        <v>0.6517857142857143</v>
      </c>
      <c r="R24" s="11">
        <f t="shared" si="1"/>
        <v>0.6307936507936508</v>
      </c>
      <c r="S24" s="11">
        <f t="shared" si="2"/>
        <v>0.56377551020408156</v>
      </c>
      <c r="T24" s="11">
        <f t="shared" si="3"/>
        <v>0.38452380952380955</v>
      </c>
    </row>
    <row r="25" spans="1:20" x14ac:dyDescent="0.35">
      <c r="A25" s="10" t="s">
        <v>160</v>
      </c>
      <c r="B25" s="10" t="s">
        <v>301</v>
      </c>
      <c r="C25" s="11">
        <f t="shared" si="4"/>
        <v>0.59937074829931969</v>
      </c>
      <c r="D25" s="11">
        <f t="shared" si="5"/>
        <v>0.51445578231292521</v>
      </c>
      <c r="E25" s="11">
        <f t="shared" si="6"/>
        <v>0.42857142857142855</v>
      </c>
      <c r="F25" s="10"/>
      <c r="G25" s="10"/>
      <c r="H25" s="11"/>
      <c r="J25" s="10"/>
      <c r="K25" s="14">
        <v>4.0178571428571423</v>
      </c>
      <c r="L25" s="14">
        <v>4.3733333333333331</v>
      </c>
      <c r="M25" s="14">
        <v>3.6011904761904763</v>
      </c>
      <c r="N25" s="15">
        <v>3</v>
      </c>
      <c r="Q25" s="11">
        <f t="shared" si="0"/>
        <v>0.57397959183673464</v>
      </c>
      <c r="R25" s="11">
        <f t="shared" si="1"/>
        <v>0.62476190476190474</v>
      </c>
      <c r="S25" s="11">
        <f t="shared" si="2"/>
        <v>0.51445578231292521</v>
      </c>
      <c r="T25" s="11">
        <f t="shared" si="3"/>
        <v>0.42857142857142855</v>
      </c>
    </row>
    <row r="26" spans="1:20" x14ac:dyDescent="0.35">
      <c r="A26" s="10" t="s">
        <v>169</v>
      </c>
      <c r="B26" s="10" t="s">
        <v>302</v>
      </c>
      <c r="C26" s="11">
        <f t="shared" si="4"/>
        <v>0.31893424036281176</v>
      </c>
      <c r="D26" s="11">
        <f t="shared" si="5"/>
        <v>0.28996598639455778</v>
      </c>
      <c r="E26" s="11">
        <f t="shared" si="6"/>
        <v>0.30238095238095236</v>
      </c>
      <c r="F26" s="10"/>
      <c r="G26" s="10"/>
      <c r="H26" s="11"/>
      <c r="J26" s="10"/>
      <c r="K26" s="14">
        <v>1.8928571428571428</v>
      </c>
      <c r="L26" s="14">
        <v>2.572222222222222</v>
      </c>
      <c r="M26" s="14">
        <v>2.0297619047619047</v>
      </c>
      <c r="N26" s="15">
        <v>2.1166666666666667</v>
      </c>
      <c r="Q26" s="11">
        <f t="shared" si="0"/>
        <v>0.27040816326530609</v>
      </c>
      <c r="R26" s="11">
        <f t="shared" si="1"/>
        <v>0.36746031746031743</v>
      </c>
      <c r="S26" s="11">
        <f t="shared" si="2"/>
        <v>0.28996598639455778</v>
      </c>
      <c r="T26" s="11">
        <f t="shared" si="3"/>
        <v>0.30238095238095236</v>
      </c>
    </row>
    <row r="27" spans="1:20" x14ac:dyDescent="0.35">
      <c r="A27" s="10" t="s">
        <v>182</v>
      </c>
      <c r="B27" s="10" t="s">
        <v>306</v>
      </c>
      <c r="C27" s="11">
        <f t="shared" si="4"/>
        <v>0.50960884353741487</v>
      </c>
      <c r="D27" s="11">
        <f t="shared" si="5"/>
        <v>0.53486394557823136</v>
      </c>
      <c r="E27" s="11">
        <f t="shared" si="6"/>
        <v>0.36904761904761907</v>
      </c>
      <c r="F27" s="10"/>
      <c r="G27" s="10"/>
      <c r="H27" s="11"/>
      <c r="J27" s="10"/>
      <c r="K27" s="14">
        <v>3.2678571428571428</v>
      </c>
      <c r="L27" s="14">
        <v>3.8666666666666663</v>
      </c>
      <c r="M27" s="14">
        <v>3.7440476190476195</v>
      </c>
      <c r="N27" s="15">
        <v>2.5833333333333335</v>
      </c>
      <c r="Q27" s="11">
        <f t="shared" si="0"/>
        <v>0.46683673469387754</v>
      </c>
      <c r="R27" s="11">
        <f t="shared" si="1"/>
        <v>0.55238095238095231</v>
      </c>
      <c r="S27" s="11">
        <f t="shared" si="2"/>
        <v>0.53486394557823136</v>
      </c>
      <c r="T27" s="11">
        <f t="shared" si="3"/>
        <v>0.36904761904761907</v>
      </c>
    </row>
    <row r="28" spans="1:20" x14ac:dyDescent="0.35">
      <c r="A28" s="10" t="s">
        <v>195</v>
      </c>
      <c r="B28" s="10" t="s">
        <v>311</v>
      </c>
      <c r="C28" s="11">
        <f t="shared" si="4"/>
        <v>0.56686507936507935</v>
      </c>
      <c r="D28" s="11">
        <f t="shared" si="5"/>
        <v>0.5374149659863946</v>
      </c>
      <c r="E28" s="11">
        <f t="shared" si="6"/>
        <v>0.42976190476190473</v>
      </c>
      <c r="F28" s="10"/>
      <c r="G28" s="10"/>
      <c r="H28" s="11"/>
      <c r="J28" s="10"/>
      <c r="K28" s="14">
        <v>4.125</v>
      </c>
      <c r="L28" s="14">
        <v>3.8111111111111113</v>
      </c>
      <c r="M28" s="14">
        <v>3.7619047619047619</v>
      </c>
      <c r="N28" s="15">
        <v>3.0083333333333333</v>
      </c>
      <c r="Q28" s="11">
        <f t="shared" si="0"/>
        <v>0.5892857142857143</v>
      </c>
      <c r="R28" s="11">
        <f t="shared" si="1"/>
        <v>0.54444444444444451</v>
      </c>
      <c r="S28" s="11">
        <f t="shared" si="2"/>
        <v>0.5374149659863946</v>
      </c>
      <c r="T28" s="11">
        <f t="shared" si="3"/>
        <v>0.42976190476190473</v>
      </c>
    </row>
    <row r="29" spans="1:20" x14ac:dyDescent="0.35">
      <c r="A29" s="10" t="s">
        <v>128</v>
      </c>
      <c r="B29" s="10" t="s">
        <v>313</v>
      </c>
      <c r="C29" s="11">
        <f t="shared" si="4"/>
        <v>0.63688775510204088</v>
      </c>
      <c r="D29" s="11">
        <f t="shared" si="5"/>
        <v>0.64200680272108845</v>
      </c>
      <c r="E29" s="11">
        <f t="shared" si="6"/>
        <v>0.56666666666666665</v>
      </c>
      <c r="F29" s="10"/>
      <c r="G29" s="10"/>
      <c r="H29" s="11"/>
      <c r="J29" s="10"/>
      <c r="K29" s="14">
        <v>4.4464285714285712</v>
      </c>
      <c r="L29" s="14">
        <v>4.47</v>
      </c>
      <c r="M29" s="14">
        <v>4.4940476190476195</v>
      </c>
      <c r="N29" s="15">
        <v>3.9666666666666663</v>
      </c>
      <c r="Q29" s="11">
        <f t="shared" si="0"/>
        <v>0.63520408163265307</v>
      </c>
      <c r="R29" s="11">
        <f t="shared" si="1"/>
        <v>0.63857142857142857</v>
      </c>
      <c r="S29" s="11">
        <f t="shared" si="2"/>
        <v>0.64200680272108845</v>
      </c>
      <c r="T29" s="11">
        <f t="shared" si="3"/>
        <v>0.56666666666666665</v>
      </c>
    </row>
    <row r="30" spans="1:20" x14ac:dyDescent="0.35">
      <c r="A30" s="10" t="s">
        <v>224</v>
      </c>
      <c r="B30" s="10" t="s">
        <v>322</v>
      </c>
      <c r="C30" s="11">
        <f t="shared" si="4"/>
        <v>0.5749433106575963</v>
      </c>
      <c r="D30" s="11">
        <f t="shared" si="5"/>
        <v>0.58248299319727892</v>
      </c>
      <c r="E30" s="11">
        <f t="shared" si="6"/>
        <v>0.53809523809523807</v>
      </c>
      <c r="F30" s="10"/>
      <c r="G30" s="10"/>
      <c r="H30" s="11"/>
      <c r="J30" s="10"/>
      <c r="K30" s="14">
        <v>3.8214285714285712</v>
      </c>
      <c r="L30" s="14">
        <v>4.2277777777777779</v>
      </c>
      <c r="M30" s="14">
        <v>4.0773809523809526</v>
      </c>
      <c r="N30" s="15">
        <v>3.7666666666666666</v>
      </c>
      <c r="Q30" s="11">
        <f t="shared" si="0"/>
        <v>0.54591836734693877</v>
      </c>
      <c r="R30" s="11">
        <f t="shared" si="1"/>
        <v>0.60396825396825393</v>
      </c>
      <c r="S30" s="11">
        <f t="shared" si="2"/>
        <v>0.58248299319727892</v>
      </c>
      <c r="T30" s="11">
        <f t="shared" si="3"/>
        <v>0.53809523809523807</v>
      </c>
    </row>
    <row r="31" spans="1:20" x14ac:dyDescent="0.35">
      <c r="A31" s="10" t="s">
        <v>225</v>
      </c>
      <c r="B31" s="10" t="s">
        <v>323</v>
      </c>
      <c r="C31" s="11">
        <f t="shared" si="4"/>
        <v>0.52832766439909296</v>
      </c>
      <c r="D31" s="11">
        <f t="shared" si="5"/>
        <v>0.47448979591836732</v>
      </c>
      <c r="E31" s="11">
        <f t="shared" si="6"/>
        <v>0.40238095238095234</v>
      </c>
      <c r="F31" s="10"/>
      <c r="G31" s="10"/>
      <c r="H31" s="11"/>
      <c r="J31" s="10"/>
      <c r="K31" s="14">
        <v>3.4821428571428572</v>
      </c>
      <c r="L31" s="14">
        <v>3.9144444444444444</v>
      </c>
      <c r="M31" s="14">
        <v>3.3214285714285712</v>
      </c>
      <c r="N31" s="15">
        <v>2.8166666666666664</v>
      </c>
      <c r="Q31" s="11">
        <f t="shared" si="0"/>
        <v>0.49744897959183676</v>
      </c>
      <c r="R31" s="11">
        <f t="shared" si="1"/>
        <v>0.55920634920634915</v>
      </c>
      <c r="S31" s="11">
        <f t="shared" si="2"/>
        <v>0.47448979591836732</v>
      </c>
      <c r="T31" s="11">
        <f t="shared" si="3"/>
        <v>0.40238095238095234</v>
      </c>
    </row>
    <row r="32" spans="1:20" x14ac:dyDescent="0.35">
      <c r="A32" s="10" t="s">
        <v>228</v>
      </c>
      <c r="B32" s="10" t="s">
        <v>365</v>
      </c>
      <c r="C32" s="11">
        <f t="shared" si="4"/>
        <v>0.2697137188208617</v>
      </c>
      <c r="D32" s="11">
        <f t="shared" si="5"/>
        <v>0.27636054421768708</v>
      </c>
      <c r="E32" s="11">
        <f t="shared" si="6"/>
        <v>0.18690476190476188</v>
      </c>
      <c r="F32" s="10"/>
      <c r="G32" s="10"/>
      <c r="H32" s="11"/>
      <c r="J32" s="10"/>
      <c r="K32" s="14">
        <v>1.3482142857142856</v>
      </c>
      <c r="L32" s="14">
        <v>2.427777777777778</v>
      </c>
      <c r="M32" s="14">
        <v>1.9345238095238095</v>
      </c>
      <c r="N32" s="15">
        <v>1.3083333333333331</v>
      </c>
      <c r="Q32" s="11">
        <f t="shared" si="0"/>
        <v>0.19260204081632651</v>
      </c>
      <c r="R32" s="11">
        <f t="shared" si="1"/>
        <v>0.34682539682539687</v>
      </c>
      <c r="S32" s="11">
        <f t="shared" si="2"/>
        <v>0.27636054421768708</v>
      </c>
      <c r="T32" s="11">
        <f t="shared" si="3"/>
        <v>0.18690476190476188</v>
      </c>
    </row>
    <row r="33" spans="1:20" x14ac:dyDescent="0.35">
      <c r="A33" s="10" t="s">
        <v>230</v>
      </c>
      <c r="B33" s="10" t="s">
        <v>325</v>
      </c>
      <c r="C33" s="11">
        <f t="shared" si="4"/>
        <v>0.55821995464852603</v>
      </c>
      <c r="D33" s="11">
        <f t="shared" si="5"/>
        <v>0.45918367346938777</v>
      </c>
      <c r="E33" s="11">
        <f t="shared" si="6"/>
        <v>0.41250000000000003</v>
      </c>
      <c r="F33" s="10"/>
      <c r="G33" s="10"/>
      <c r="H33" s="11"/>
      <c r="J33" s="10"/>
      <c r="K33" s="14">
        <v>3.6428571428571428</v>
      </c>
      <c r="L33" s="14">
        <v>4.1722222222222225</v>
      </c>
      <c r="M33" s="14">
        <v>3.2142857142857144</v>
      </c>
      <c r="N33" s="15">
        <v>2.8875000000000002</v>
      </c>
      <c r="Q33" s="11">
        <f t="shared" si="0"/>
        <v>0.52040816326530615</v>
      </c>
      <c r="R33" s="11">
        <f t="shared" si="1"/>
        <v>0.59603174603174602</v>
      </c>
      <c r="S33" s="11">
        <f t="shared" si="2"/>
        <v>0.45918367346938777</v>
      </c>
      <c r="T33" s="11">
        <f t="shared" si="3"/>
        <v>0.41250000000000003</v>
      </c>
    </row>
    <row r="34" spans="1:20" x14ac:dyDescent="0.35">
      <c r="A34" s="10" t="s">
        <v>233</v>
      </c>
      <c r="B34" s="10" t="s">
        <v>326</v>
      </c>
      <c r="C34" s="11">
        <f t="shared" si="4"/>
        <v>0.29096938775510206</v>
      </c>
      <c r="D34" s="11">
        <f t="shared" si="5"/>
        <v>0.33758503401360546</v>
      </c>
      <c r="E34" s="11">
        <f t="shared" si="6"/>
        <v>0.34940476190476188</v>
      </c>
      <c r="F34" s="10"/>
      <c r="G34" s="10"/>
      <c r="H34" s="11"/>
      <c r="J34" s="10"/>
      <c r="K34" s="14">
        <v>1.3035714285714286</v>
      </c>
      <c r="L34" s="14">
        <v>2.77</v>
      </c>
      <c r="M34" s="14">
        <v>2.3630952380952381</v>
      </c>
      <c r="N34" s="15">
        <v>2.4458333333333333</v>
      </c>
      <c r="Q34" s="11">
        <f t="shared" si="0"/>
        <v>0.18622448979591838</v>
      </c>
      <c r="R34" s="11">
        <f t="shared" si="1"/>
        <v>0.39571428571428574</v>
      </c>
      <c r="S34" s="11">
        <f t="shared" si="2"/>
        <v>0.33758503401360546</v>
      </c>
      <c r="T34" s="11">
        <f t="shared" si="3"/>
        <v>0.34940476190476188</v>
      </c>
    </row>
    <row r="35" spans="1:20" x14ac:dyDescent="0.35">
      <c r="A35" s="10" t="s">
        <v>242</v>
      </c>
      <c r="B35" s="10" t="s">
        <v>327</v>
      </c>
      <c r="C35" s="11">
        <f t="shared" si="4"/>
        <v>0.48848639455782306</v>
      </c>
      <c r="D35" s="11">
        <f t="shared" si="5"/>
        <v>0.49234693877551017</v>
      </c>
      <c r="E35" s="11">
        <f t="shared" si="6"/>
        <v>0.2636904761904762</v>
      </c>
      <c r="F35" s="10"/>
      <c r="G35" s="10"/>
      <c r="H35" s="11"/>
      <c r="J35" s="10"/>
      <c r="K35" s="14">
        <v>3.2321428571428572</v>
      </c>
      <c r="L35" s="14">
        <v>3.6066666666666665</v>
      </c>
      <c r="M35" s="14">
        <v>3.4464285714285712</v>
      </c>
      <c r="N35" s="15">
        <v>1.8458333333333332</v>
      </c>
      <c r="Q35" s="11">
        <f t="shared" si="0"/>
        <v>0.46173469387755101</v>
      </c>
      <c r="R35" s="11">
        <f t="shared" si="1"/>
        <v>0.51523809523809516</v>
      </c>
      <c r="S35" s="11">
        <f t="shared" si="2"/>
        <v>0.49234693877551017</v>
      </c>
      <c r="T35" s="11">
        <f t="shared" si="3"/>
        <v>0.2636904761904762</v>
      </c>
    </row>
    <row r="36" spans="1:20" x14ac:dyDescent="0.35">
      <c r="A36" s="10" t="s">
        <v>249</v>
      </c>
      <c r="B36" s="10" t="s">
        <v>329</v>
      </c>
      <c r="C36" s="11">
        <f t="shared" si="4"/>
        <v>0.37363095238095245</v>
      </c>
      <c r="D36" s="11">
        <f t="shared" si="5"/>
        <v>0.35459183673469391</v>
      </c>
      <c r="E36" s="11">
        <f t="shared" si="6"/>
        <v>0.26607142857142857</v>
      </c>
      <c r="F36" s="10"/>
      <c r="G36" s="10"/>
      <c r="H36" s="11"/>
      <c r="J36" s="10"/>
      <c r="K36" s="14">
        <v>2.1875</v>
      </c>
      <c r="L36" s="14">
        <v>3.0433333333333339</v>
      </c>
      <c r="M36" s="14">
        <v>2.4821428571428572</v>
      </c>
      <c r="N36" s="15">
        <v>1.8625</v>
      </c>
      <c r="Q36" s="11">
        <f t="shared" si="0"/>
        <v>0.3125</v>
      </c>
      <c r="R36" s="11">
        <f t="shared" si="1"/>
        <v>0.43476190476190485</v>
      </c>
      <c r="S36" s="11">
        <f t="shared" si="2"/>
        <v>0.35459183673469391</v>
      </c>
      <c r="T36" s="11">
        <f t="shared" si="3"/>
        <v>0.26607142857142857</v>
      </c>
    </row>
    <row r="37" spans="1:20" x14ac:dyDescent="0.35">
      <c r="A37" s="10"/>
      <c r="B37" s="10"/>
      <c r="C37" s="11"/>
      <c r="D37" s="11"/>
      <c r="E37" s="11"/>
      <c r="F37" s="10"/>
      <c r="G37" s="10"/>
      <c r="H37" s="11"/>
      <c r="J37" s="10"/>
      <c r="K37" s="10"/>
      <c r="L37" s="10"/>
      <c r="M37" s="10"/>
      <c r="N37" s="12"/>
    </row>
    <row r="38" spans="1:20" x14ac:dyDescent="0.35">
      <c r="A38" s="10"/>
      <c r="B38" s="10"/>
      <c r="C38" s="11"/>
      <c r="D38" s="11"/>
      <c r="E38" s="11"/>
      <c r="F38" s="10"/>
      <c r="G38" s="10"/>
      <c r="H38" s="11"/>
      <c r="J38" s="10"/>
      <c r="K38" s="10"/>
      <c r="L38" s="10"/>
      <c r="M38" s="10"/>
      <c r="N38" s="12"/>
    </row>
    <row r="39" spans="1:20" x14ac:dyDescent="0.35">
      <c r="A39" s="10"/>
      <c r="B39" s="10"/>
      <c r="C39" s="11"/>
      <c r="D39" s="11"/>
      <c r="E39" s="11"/>
      <c r="F39" s="10"/>
      <c r="G39" s="10"/>
      <c r="H39" s="11"/>
      <c r="J39" s="10"/>
      <c r="K39" s="10"/>
      <c r="L39" s="10"/>
      <c r="M39" s="10"/>
      <c r="N39" s="12"/>
    </row>
    <row r="40" spans="1:20" x14ac:dyDescent="0.35">
      <c r="A40" s="10"/>
      <c r="B40" s="10"/>
      <c r="C40" s="11"/>
      <c r="D40" s="11"/>
      <c r="E40" s="11"/>
      <c r="F40" s="10"/>
      <c r="G40" s="10"/>
      <c r="H40" s="11"/>
      <c r="J40" s="10"/>
      <c r="K40" s="10"/>
      <c r="L40" s="10"/>
      <c r="M40" s="10"/>
      <c r="N40" s="12"/>
    </row>
    <row r="41" spans="1:20" x14ac:dyDescent="0.35">
      <c r="A41" s="10"/>
      <c r="B41" s="10"/>
      <c r="C41" s="11"/>
      <c r="D41" s="11"/>
      <c r="E41" s="11"/>
      <c r="F41" s="10"/>
      <c r="G41" s="10"/>
      <c r="H41" s="11"/>
      <c r="J41" s="10"/>
      <c r="K41" s="10"/>
      <c r="L41" s="10"/>
      <c r="M41" s="10"/>
      <c r="N41" s="12"/>
    </row>
    <row r="42" spans="1:20" x14ac:dyDescent="0.35">
      <c r="A42" s="10"/>
      <c r="B42" s="10"/>
      <c r="C42" s="11"/>
      <c r="D42" s="11"/>
      <c r="E42" s="11"/>
      <c r="F42" s="10"/>
      <c r="G42" s="10"/>
      <c r="H42" s="11"/>
      <c r="J42" s="10"/>
      <c r="K42" s="10"/>
      <c r="L42" s="10"/>
      <c r="M42" s="10"/>
      <c r="N42" s="12"/>
    </row>
    <row r="43" spans="1:20" x14ac:dyDescent="0.35">
      <c r="A43" s="10"/>
      <c r="B43" s="10"/>
      <c r="C43" s="11"/>
      <c r="D43" s="11"/>
      <c r="E43" s="11"/>
      <c r="F43" s="10"/>
      <c r="G43" s="10"/>
      <c r="H43" s="11"/>
      <c r="J43" s="10"/>
      <c r="K43" s="10"/>
      <c r="L43" s="10"/>
      <c r="M43" s="10"/>
      <c r="N43" s="12"/>
    </row>
    <row r="44" spans="1:20" x14ac:dyDescent="0.35">
      <c r="A44" s="10"/>
      <c r="B44" s="10"/>
      <c r="C44" s="11"/>
      <c r="D44" s="11"/>
      <c r="E44" s="11"/>
      <c r="F44" s="10"/>
      <c r="G44" s="10"/>
      <c r="H44" s="11"/>
      <c r="J44" s="10"/>
      <c r="K44" s="10"/>
      <c r="L44" s="10"/>
      <c r="M44" s="10"/>
      <c r="N44" s="12"/>
    </row>
    <row r="45" spans="1:20" x14ac:dyDescent="0.35">
      <c r="A45" s="10"/>
      <c r="B45" s="10"/>
      <c r="C45" s="11"/>
      <c r="D45" s="11"/>
      <c r="E45" s="11"/>
      <c r="F45" s="10"/>
      <c r="G45" s="10"/>
      <c r="H45" s="11"/>
      <c r="J45" s="10"/>
      <c r="K45" s="10"/>
      <c r="L45" s="10"/>
      <c r="M45" s="10"/>
      <c r="N45" s="12"/>
    </row>
    <row r="46" spans="1:20" x14ac:dyDescent="0.35">
      <c r="A46" s="10"/>
      <c r="B46" s="10"/>
      <c r="C46" s="11"/>
      <c r="D46" s="11"/>
      <c r="E46" s="11"/>
      <c r="F46" s="10"/>
      <c r="G46" s="10"/>
      <c r="H46" s="11"/>
      <c r="J46" s="10"/>
      <c r="K46" s="10"/>
      <c r="L46" s="10"/>
      <c r="M46" s="10"/>
      <c r="N46" s="12"/>
    </row>
    <row r="47" spans="1:20" x14ac:dyDescent="0.35">
      <c r="A47" s="10"/>
      <c r="B47" s="10"/>
      <c r="C47" s="11"/>
      <c r="D47" s="11"/>
      <c r="E47" s="11"/>
      <c r="F47" s="10"/>
      <c r="G47" s="10"/>
      <c r="H47" s="11"/>
      <c r="J47" s="10"/>
      <c r="K47" s="10"/>
      <c r="L47" s="10"/>
      <c r="M47" s="10"/>
      <c r="N47" s="12"/>
    </row>
    <row r="48" spans="1:20" x14ac:dyDescent="0.35">
      <c r="A48" s="10"/>
      <c r="B48" s="10"/>
      <c r="C48" s="11"/>
      <c r="D48" s="11"/>
      <c r="E48" s="11"/>
      <c r="F48" s="10"/>
      <c r="G48" s="10"/>
      <c r="H48" s="11"/>
      <c r="J48" s="10"/>
      <c r="K48" s="10"/>
      <c r="L48" s="10"/>
      <c r="M48" s="10"/>
      <c r="N48" s="12"/>
    </row>
    <row r="49" spans="1:14" x14ac:dyDescent="0.35">
      <c r="A49" s="10"/>
      <c r="B49" s="10"/>
      <c r="C49" s="11"/>
      <c r="D49" s="11"/>
      <c r="E49" s="11"/>
      <c r="F49" s="10"/>
      <c r="G49" s="10"/>
      <c r="H49" s="11"/>
      <c r="J49" s="10"/>
      <c r="K49" s="10"/>
      <c r="L49" s="10"/>
      <c r="M49" s="10"/>
      <c r="N49" s="12"/>
    </row>
    <row r="50" spans="1:14" x14ac:dyDescent="0.35">
      <c r="A50" s="10"/>
      <c r="B50" s="10"/>
      <c r="C50" s="11"/>
      <c r="D50" s="11"/>
      <c r="E50" s="11"/>
      <c r="F50" s="10"/>
      <c r="G50" s="10"/>
      <c r="H50" s="11"/>
      <c r="J50" s="10"/>
      <c r="K50" s="10"/>
      <c r="L50" s="10"/>
      <c r="M50" s="10"/>
      <c r="N50" s="12"/>
    </row>
    <row r="51" spans="1:14" x14ac:dyDescent="0.35">
      <c r="A51" s="10"/>
      <c r="B51" s="10"/>
      <c r="C51" s="11"/>
      <c r="D51" s="11"/>
      <c r="E51" s="11"/>
      <c r="F51" s="10"/>
      <c r="G51" s="10"/>
      <c r="H51" s="11"/>
      <c r="J51" s="10"/>
      <c r="K51" s="10"/>
      <c r="L51" s="10"/>
      <c r="M51" s="10"/>
      <c r="N51" s="12"/>
    </row>
    <row r="52" spans="1:14" x14ac:dyDescent="0.35">
      <c r="A52" s="10"/>
      <c r="B52" s="10"/>
      <c r="C52" s="11"/>
      <c r="D52" s="11"/>
      <c r="E52" s="11"/>
      <c r="F52" s="10"/>
      <c r="G52" s="10"/>
      <c r="H52" s="11"/>
      <c r="J52" s="10"/>
      <c r="K52" s="10"/>
      <c r="L52" s="10"/>
      <c r="M52" s="10"/>
      <c r="N52" s="12"/>
    </row>
    <row r="53" spans="1:14" x14ac:dyDescent="0.35">
      <c r="A53" s="10"/>
      <c r="B53" s="10"/>
      <c r="C53" s="11"/>
      <c r="D53" s="11"/>
      <c r="E53" s="11"/>
      <c r="F53" s="10"/>
      <c r="G53" s="10"/>
      <c r="H53" s="11"/>
      <c r="J53" s="10"/>
      <c r="K53" s="10"/>
      <c r="L53" s="10"/>
      <c r="M53" s="10"/>
      <c r="N53" s="12"/>
    </row>
    <row r="54" spans="1:14" x14ac:dyDescent="0.35">
      <c r="A54" s="10"/>
      <c r="B54" s="10"/>
      <c r="C54" s="11"/>
      <c r="D54" s="11"/>
      <c r="E54" s="11"/>
      <c r="F54" s="10"/>
      <c r="G54" s="10"/>
      <c r="H54" s="11"/>
      <c r="J54" s="10"/>
      <c r="K54" s="10"/>
      <c r="L54" s="10"/>
      <c r="M54" s="10"/>
      <c r="N54" s="12"/>
    </row>
    <row r="55" spans="1:14" x14ac:dyDescent="0.35">
      <c r="A55" s="10"/>
      <c r="B55" s="10"/>
      <c r="C55" s="11"/>
      <c r="D55" s="11"/>
      <c r="E55" s="11"/>
      <c r="F55" s="10"/>
      <c r="G55" s="10"/>
      <c r="H55" s="11"/>
      <c r="J55" s="10"/>
      <c r="K55" s="10"/>
      <c r="L55" s="10"/>
      <c r="M55" s="10"/>
      <c r="N55" s="12"/>
    </row>
    <row r="56" spans="1:14" x14ac:dyDescent="0.35">
      <c r="A56" s="10"/>
      <c r="B56" s="10"/>
      <c r="C56" s="11"/>
      <c r="D56" s="11"/>
      <c r="E56" s="11"/>
      <c r="F56" s="10"/>
      <c r="G56" s="10"/>
      <c r="H56" s="11"/>
      <c r="J56" s="10"/>
      <c r="K56" s="10"/>
      <c r="L56" s="10"/>
      <c r="M56" s="10"/>
      <c r="N56" s="12"/>
    </row>
    <row r="57" spans="1:14" x14ac:dyDescent="0.35">
      <c r="A57" s="10"/>
      <c r="B57" s="10"/>
      <c r="C57" s="11"/>
      <c r="D57" s="11"/>
      <c r="E57" s="11"/>
      <c r="F57" s="10"/>
      <c r="G57" s="10"/>
      <c r="H57" s="11"/>
      <c r="J57" s="10"/>
      <c r="K57" s="10"/>
      <c r="L57" s="10"/>
      <c r="M57" s="10"/>
      <c r="N57" s="12"/>
    </row>
    <row r="58" spans="1:14" x14ac:dyDescent="0.35">
      <c r="A58" s="10"/>
      <c r="B58" s="10"/>
      <c r="C58" s="11"/>
      <c r="D58" s="11"/>
      <c r="E58" s="11"/>
      <c r="F58" s="10"/>
      <c r="G58" s="10"/>
      <c r="H58" s="11"/>
      <c r="J58" s="10"/>
      <c r="K58" s="10"/>
      <c r="L58" s="10"/>
      <c r="M58" s="10"/>
      <c r="N58" s="12"/>
    </row>
    <row r="59" spans="1:14" x14ac:dyDescent="0.35">
      <c r="A59" s="10"/>
      <c r="B59" s="10"/>
      <c r="C59" s="11"/>
      <c r="D59" s="11"/>
      <c r="E59" s="11"/>
      <c r="F59" s="10"/>
      <c r="G59" s="10"/>
      <c r="H59" s="11"/>
      <c r="J59" s="10"/>
      <c r="K59" s="10"/>
      <c r="L59" s="10"/>
      <c r="M59" s="10"/>
      <c r="N59" s="12"/>
    </row>
    <row r="60" spans="1:14" x14ac:dyDescent="0.35">
      <c r="A60" s="10"/>
      <c r="B60" s="10"/>
      <c r="C60" s="11"/>
      <c r="D60" s="11"/>
      <c r="E60" s="11"/>
      <c r="F60" s="10"/>
      <c r="G60" s="10"/>
      <c r="H60" s="11"/>
      <c r="J60" s="10"/>
      <c r="K60" s="10"/>
      <c r="L60" s="10"/>
      <c r="M60" s="10"/>
      <c r="N60" s="12"/>
    </row>
    <row r="61" spans="1:14" x14ac:dyDescent="0.35">
      <c r="A61" s="10"/>
      <c r="B61" s="10"/>
      <c r="C61" s="11"/>
      <c r="D61" s="11"/>
      <c r="E61" s="11"/>
      <c r="F61" s="10"/>
      <c r="G61" s="10"/>
      <c r="H61" s="11"/>
      <c r="J61" s="10"/>
      <c r="K61" s="10"/>
      <c r="L61" s="10"/>
      <c r="M61" s="10"/>
      <c r="N61" s="12"/>
    </row>
    <row r="62" spans="1:14" x14ac:dyDescent="0.35">
      <c r="A62" s="10"/>
      <c r="B62" s="10"/>
      <c r="C62" s="11"/>
      <c r="D62" s="11"/>
      <c r="E62" s="11"/>
      <c r="F62" s="10"/>
      <c r="G62" s="10"/>
      <c r="H62" s="11"/>
      <c r="J62" s="10"/>
      <c r="K62" s="10"/>
      <c r="L62" s="10"/>
      <c r="M62" s="10"/>
      <c r="N62" s="12"/>
    </row>
    <row r="63" spans="1:14" x14ac:dyDescent="0.35">
      <c r="A63" s="10"/>
      <c r="B63" s="10"/>
      <c r="C63" s="11"/>
      <c r="D63" s="11"/>
      <c r="E63" s="11"/>
      <c r="F63" s="10"/>
      <c r="G63" s="10"/>
      <c r="H63" s="11"/>
      <c r="J63" s="10"/>
      <c r="K63" s="10"/>
      <c r="L63" s="10"/>
      <c r="M63" s="10"/>
      <c r="N63" s="12"/>
    </row>
    <row r="64" spans="1:14" x14ac:dyDescent="0.35">
      <c r="A64" s="10"/>
      <c r="B64" s="10"/>
      <c r="C64" s="11"/>
      <c r="D64" s="11"/>
      <c r="E64" s="11"/>
      <c r="F64" s="10"/>
      <c r="G64" s="10"/>
      <c r="H64" s="11"/>
      <c r="J64" s="10"/>
      <c r="K64" s="10"/>
      <c r="L64" s="10"/>
      <c r="M64" s="10"/>
      <c r="N64" s="12"/>
    </row>
    <row r="65" spans="1:14" x14ac:dyDescent="0.35">
      <c r="A65" s="10"/>
      <c r="B65" s="10"/>
      <c r="C65" s="11"/>
      <c r="D65" s="11"/>
      <c r="E65" s="11"/>
      <c r="F65" s="10"/>
      <c r="G65" s="10"/>
      <c r="H65" s="11"/>
      <c r="J65" s="10"/>
      <c r="K65" s="10"/>
      <c r="L65" s="10"/>
      <c r="M65" s="10"/>
      <c r="N65" s="12"/>
    </row>
    <row r="66" spans="1:14" x14ac:dyDescent="0.35">
      <c r="A66" s="10"/>
      <c r="B66" s="10"/>
      <c r="C66" s="11"/>
      <c r="D66" s="11"/>
      <c r="E66" s="11"/>
      <c r="F66" s="10"/>
      <c r="G66" s="10"/>
      <c r="H66" s="11"/>
      <c r="J66" s="10"/>
      <c r="K66" s="10"/>
      <c r="L66" s="10"/>
      <c r="M66" s="10"/>
      <c r="N66" s="12"/>
    </row>
    <row r="67" spans="1:14" x14ac:dyDescent="0.35">
      <c r="A67" s="10"/>
      <c r="B67" s="10"/>
      <c r="C67" s="11"/>
      <c r="D67" s="11"/>
      <c r="E67" s="11"/>
      <c r="F67" s="10"/>
      <c r="G67" s="10"/>
      <c r="H67" s="11"/>
      <c r="J67" s="10"/>
      <c r="K67" s="10"/>
      <c r="L67" s="10"/>
      <c r="M67" s="10"/>
      <c r="N67" s="12"/>
    </row>
    <row r="68" spans="1:14" x14ac:dyDescent="0.35">
      <c r="A68" s="10"/>
      <c r="B68" s="10"/>
      <c r="C68" s="11"/>
      <c r="D68" s="11"/>
      <c r="E68" s="11"/>
      <c r="F68" s="10"/>
      <c r="G68" s="10"/>
      <c r="H68" s="11"/>
      <c r="J68" s="10"/>
      <c r="K68" s="10"/>
      <c r="L68" s="10"/>
      <c r="M68" s="10"/>
      <c r="N68" s="12"/>
    </row>
    <row r="69" spans="1:14" x14ac:dyDescent="0.35">
      <c r="A69" s="10"/>
      <c r="B69" s="10"/>
      <c r="C69" s="11"/>
      <c r="D69" s="11"/>
      <c r="E69" s="11"/>
      <c r="F69" s="10"/>
      <c r="G69" s="10"/>
      <c r="H69" s="11"/>
      <c r="J69" s="10"/>
      <c r="K69" s="10"/>
      <c r="L69" s="10"/>
      <c r="M69" s="10"/>
      <c r="N69" s="12"/>
    </row>
    <row r="70" spans="1:14" x14ac:dyDescent="0.35">
      <c r="A70" s="10"/>
      <c r="B70" s="10"/>
      <c r="C70" s="11"/>
      <c r="D70" s="11"/>
      <c r="E70" s="11"/>
      <c r="F70" s="10"/>
      <c r="G70" s="10"/>
      <c r="H70" s="11"/>
      <c r="J70" s="10"/>
      <c r="K70" s="10"/>
      <c r="L70" s="10"/>
      <c r="M70" s="10"/>
      <c r="N70" s="12"/>
    </row>
    <row r="71" spans="1:14" x14ac:dyDescent="0.35">
      <c r="A71" s="10"/>
      <c r="B71" s="10"/>
      <c r="C71" s="11"/>
      <c r="D71" s="11"/>
      <c r="E71" s="11"/>
      <c r="F71" s="10"/>
      <c r="G71" s="10"/>
      <c r="H71" s="11"/>
      <c r="J71" s="10"/>
      <c r="K71" s="10"/>
      <c r="L71" s="10"/>
      <c r="M71" s="10"/>
      <c r="N71" s="12"/>
    </row>
    <row r="72" spans="1:14" x14ac:dyDescent="0.35">
      <c r="A72" s="10"/>
      <c r="B72" s="10"/>
      <c r="C72" s="11"/>
      <c r="D72" s="11"/>
      <c r="E72" s="11"/>
      <c r="F72" s="10"/>
      <c r="G72" s="10"/>
      <c r="H72" s="11"/>
      <c r="J72" s="10"/>
      <c r="K72" s="10"/>
      <c r="L72" s="10"/>
      <c r="M72" s="10"/>
      <c r="N72" s="12"/>
    </row>
    <row r="73" spans="1:14" x14ac:dyDescent="0.35">
      <c r="A73" s="10"/>
      <c r="B73" s="10"/>
      <c r="C73" s="11"/>
      <c r="D73" s="11"/>
      <c r="E73" s="11"/>
      <c r="F73" s="10"/>
      <c r="G73" s="10"/>
      <c r="H73" s="11"/>
      <c r="J73" s="10"/>
      <c r="K73" s="10"/>
      <c r="L73" s="10"/>
      <c r="M73" s="10"/>
      <c r="N73" s="12"/>
    </row>
    <row r="74" spans="1:14" x14ac:dyDescent="0.35">
      <c r="A74" s="10"/>
      <c r="B74" s="10"/>
      <c r="C74" s="11"/>
      <c r="D74" s="11"/>
      <c r="E74" s="11"/>
      <c r="F74" s="10"/>
      <c r="G74" s="10"/>
      <c r="H74" s="11"/>
      <c r="J74" s="10"/>
      <c r="K74" s="10"/>
      <c r="L74" s="10"/>
      <c r="M74" s="10"/>
      <c r="N74" s="12"/>
    </row>
    <row r="75" spans="1:14" x14ac:dyDescent="0.35">
      <c r="A75" s="10"/>
      <c r="B75" s="10"/>
      <c r="C75" s="11"/>
      <c r="D75" s="11"/>
      <c r="E75" s="11"/>
      <c r="F75" s="10"/>
      <c r="G75" s="10"/>
      <c r="H75" s="11"/>
      <c r="J75" s="10"/>
      <c r="K75" s="10"/>
      <c r="L75" s="10"/>
      <c r="M75" s="10"/>
      <c r="N75" s="12"/>
    </row>
    <row r="76" spans="1:14" x14ac:dyDescent="0.35">
      <c r="A76" s="10"/>
      <c r="B76" s="10"/>
      <c r="C76" s="11"/>
      <c r="D76" s="11"/>
      <c r="E76" s="11"/>
      <c r="F76" s="10"/>
      <c r="G76" s="10"/>
      <c r="H76" s="11"/>
      <c r="J76" s="10"/>
      <c r="K76" s="10"/>
      <c r="L76" s="10"/>
      <c r="M76" s="10"/>
      <c r="N76" s="12"/>
    </row>
    <row r="77" spans="1:14" x14ac:dyDescent="0.35">
      <c r="A77" s="10"/>
      <c r="B77" s="10"/>
      <c r="C77" s="11"/>
      <c r="D77" s="11"/>
      <c r="E77" s="11"/>
      <c r="F77" s="10"/>
      <c r="G77" s="10"/>
      <c r="H77" s="11"/>
      <c r="J77" s="10"/>
      <c r="K77" s="10"/>
      <c r="L77" s="10"/>
      <c r="M77" s="10"/>
      <c r="N77" s="12"/>
    </row>
    <row r="78" spans="1:14" x14ac:dyDescent="0.35">
      <c r="A78" s="10"/>
      <c r="B78" s="10"/>
      <c r="C78" s="11"/>
      <c r="D78" s="11"/>
      <c r="E78" s="11"/>
      <c r="F78" s="10"/>
      <c r="G78" s="10"/>
      <c r="H78" s="11"/>
      <c r="J78" s="10"/>
      <c r="K78" s="10"/>
      <c r="L78" s="10"/>
      <c r="M78" s="10"/>
      <c r="N78" s="12"/>
    </row>
    <row r="79" spans="1:14" x14ac:dyDescent="0.35">
      <c r="A79" s="10"/>
      <c r="B79" s="10"/>
      <c r="C79" s="11"/>
      <c r="D79" s="11"/>
      <c r="E79" s="11"/>
      <c r="F79" s="10"/>
      <c r="G79" s="10"/>
      <c r="H79" s="11"/>
      <c r="J79" s="10"/>
      <c r="K79" s="10"/>
      <c r="L79" s="10"/>
      <c r="M79" s="10"/>
      <c r="N79" s="12"/>
    </row>
    <row r="80" spans="1:14" x14ac:dyDescent="0.35">
      <c r="A80" s="10"/>
      <c r="B80" s="10"/>
      <c r="C80" s="11"/>
      <c r="D80" s="11"/>
      <c r="E80" s="11"/>
      <c r="F80" s="10"/>
      <c r="G80" s="10"/>
      <c r="H80" s="11"/>
      <c r="J80" s="10"/>
      <c r="K80" s="10"/>
      <c r="L80" s="10"/>
      <c r="M80" s="10"/>
      <c r="N80" s="12"/>
    </row>
    <row r="81" spans="1:14" x14ac:dyDescent="0.35">
      <c r="A81" s="10"/>
      <c r="B81" s="10"/>
      <c r="C81" s="11"/>
      <c r="D81" s="11"/>
      <c r="E81" s="11"/>
      <c r="F81" s="10"/>
      <c r="G81" s="10"/>
      <c r="H81" s="11"/>
      <c r="J81" s="10"/>
      <c r="K81" s="10"/>
      <c r="L81" s="10"/>
      <c r="M81" s="10"/>
      <c r="N81" s="12"/>
    </row>
    <row r="82" spans="1:14" x14ac:dyDescent="0.35">
      <c r="A82" s="10"/>
      <c r="B82" s="10"/>
      <c r="C82" s="11"/>
      <c r="D82" s="11"/>
      <c r="E82" s="11"/>
      <c r="F82" s="10"/>
      <c r="G82" s="10"/>
      <c r="H82" s="11"/>
      <c r="J82" s="10"/>
      <c r="K82" s="10"/>
      <c r="L82" s="10"/>
      <c r="M82" s="10"/>
      <c r="N82" s="12"/>
    </row>
    <row r="83" spans="1:14" x14ac:dyDescent="0.35">
      <c r="A83" s="10"/>
      <c r="B83" s="10"/>
      <c r="C83" s="11"/>
      <c r="D83" s="11"/>
      <c r="E83" s="11"/>
      <c r="F83" s="10"/>
      <c r="G83" s="10"/>
      <c r="H83" s="11"/>
      <c r="J83" s="10"/>
      <c r="K83" s="10"/>
      <c r="L83" s="10"/>
      <c r="M83" s="10"/>
      <c r="N83" s="12"/>
    </row>
    <row r="84" spans="1:14" x14ac:dyDescent="0.35">
      <c r="A84" s="10"/>
      <c r="B84" s="10"/>
      <c r="C84" s="11"/>
      <c r="D84" s="11"/>
      <c r="E84" s="11"/>
      <c r="F84" s="10"/>
      <c r="G84" s="10"/>
      <c r="H84" s="11"/>
      <c r="J84" s="10"/>
      <c r="K84" s="10"/>
      <c r="L84" s="10"/>
      <c r="M84" s="10"/>
      <c r="N84" s="12"/>
    </row>
    <row r="85" spans="1:14" x14ac:dyDescent="0.35">
      <c r="A85" s="10"/>
      <c r="B85" s="10"/>
      <c r="C85" s="11"/>
      <c r="D85" s="11"/>
      <c r="E85" s="11"/>
      <c r="F85" s="10"/>
      <c r="G85" s="10"/>
      <c r="H85" s="11"/>
      <c r="J85" s="10"/>
      <c r="K85" s="10"/>
      <c r="L85" s="10"/>
      <c r="M85" s="10"/>
      <c r="N85" s="12"/>
    </row>
    <row r="86" spans="1:14" x14ac:dyDescent="0.35">
      <c r="A86" s="10"/>
      <c r="B86" s="10"/>
      <c r="C86" s="11"/>
      <c r="D86" s="11"/>
      <c r="E86" s="11"/>
      <c r="F86" s="10"/>
      <c r="G86" s="10"/>
      <c r="H86" s="11"/>
      <c r="J86" s="10"/>
      <c r="K86" s="10"/>
      <c r="L86" s="10"/>
      <c r="M86" s="10"/>
      <c r="N86" s="12"/>
    </row>
    <row r="87" spans="1:14" x14ac:dyDescent="0.35">
      <c r="A87" s="10"/>
      <c r="B87" s="10"/>
      <c r="C87" s="11"/>
      <c r="D87" s="11"/>
      <c r="E87" s="11"/>
      <c r="F87" s="10"/>
      <c r="G87" s="10"/>
      <c r="H87" s="11"/>
      <c r="J87" s="10"/>
      <c r="K87" s="10"/>
      <c r="L87" s="10"/>
      <c r="M87" s="10"/>
      <c r="N87" s="12"/>
    </row>
    <row r="88" spans="1:14" x14ac:dyDescent="0.35">
      <c r="A88" s="10"/>
      <c r="B88" s="10"/>
      <c r="C88" s="11"/>
      <c r="D88" s="11"/>
      <c r="E88" s="11"/>
      <c r="F88" s="10"/>
      <c r="G88" s="10"/>
      <c r="H88" s="11"/>
      <c r="J88" s="10"/>
      <c r="K88" s="10"/>
      <c r="L88" s="10"/>
      <c r="M88" s="10"/>
      <c r="N88" s="12"/>
    </row>
    <row r="89" spans="1:14" x14ac:dyDescent="0.35">
      <c r="A89" s="10"/>
      <c r="B89" s="10"/>
      <c r="C89" s="11"/>
      <c r="D89" s="11"/>
      <c r="E89" s="11"/>
      <c r="F89" s="10"/>
      <c r="G89" s="10"/>
      <c r="H89" s="11"/>
      <c r="J89" s="10"/>
      <c r="K89" s="10"/>
      <c r="L89" s="10"/>
      <c r="M89" s="10"/>
      <c r="N89" s="12"/>
    </row>
    <row r="90" spans="1:14" x14ac:dyDescent="0.35">
      <c r="A90" s="10"/>
      <c r="B90" s="10"/>
      <c r="C90" s="11"/>
      <c r="D90" s="11"/>
      <c r="E90" s="11"/>
      <c r="F90" s="10"/>
      <c r="G90" s="10"/>
      <c r="H90" s="11"/>
      <c r="J90" s="10"/>
      <c r="K90" s="10"/>
      <c r="L90" s="10"/>
      <c r="M90" s="10"/>
      <c r="N90" s="12"/>
    </row>
    <row r="91" spans="1:14" x14ac:dyDescent="0.35">
      <c r="A91" s="10"/>
      <c r="B91" s="10"/>
      <c r="C91" s="11"/>
      <c r="D91" s="11"/>
      <c r="E91" s="11"/>
      <c r="F91" s="10"/>
      <c r="G91" s="10"/>
      <c r="H91" s="11"/>
      <c r="J91" s="10"/>
      <c r="K91" s="10"/>
      <c r="L91" s="10"/>
      <c r="M91" s="10"/>
      <c r="N91" s="12"/>
    </row>
    <row r="92" spans="1:14" x14ac:dyDescent="0.35">
      <c r="A92" s="10"/>
      <c r="B92" s="10"/>
      <c r="C92" s="11"/>
      <c r="D92" s="11"/>
      <c r="E92" s="11"/>
      <c r="F92" s="10"/>
      <c r="G92" s="10"/>
      <c r="H92" s="11"/>
      <c r="J92" s="10"/>
      <c r="K92" s="10"/>
      <c r="L92" s="10"/>
      <c r="M92" s="10"/>
      <c r="N92" s="12"/>
    </row>
    <row r="93" spans="1:14" x14ac:dyDescent="0.35">
      <c r="A93" s="10"/>
      <c r="B93" s="10"/>
      <c r="C93" s="11"/>
      <c r="D93" s="11"/>
      <c r="E93" s="11"/>
      <c r="F93" s="10"/>
      <c r="G93" s="10"/>
      <c r="H93" s="11"/>
      <c r="J93" s="10"/>
      <c r="K93" s="10"/>
      <c r="L93" s="10"/>
      <c r="M93" s="10"/>
      <c r="N93" s="12"/>
    </row>
    <row r="94" spans="1:14" x14ac:dyDescent="0.35">
      <c r="A94" s="10"/>
      <c r="B94" s="10"/>
      <c r="C94" s="11"/>
      <c r="D94" s="11"/>
      <c r="E94" s="11"/>
      <c r="F94" s="10"/>
      <c r="G94" s="10"/>
      <c r="H94" s="11"/>
      <c r="J94" s="10"/>
      <c r="K94" s="10"/>
      <c r="L94" s="10"/>
      <c r="M94" s="10"/>
      <c r="N94" s="12"/>
    </row>
    <row r="95" spans="1:14" x14ac:dyDescent="0.35">
      <c r="A95" s="10"/>
      <c r="B95" s="10"/>
      <c r="C95" s="11"/>
      <c r="D95" s="11"/>
      <c r="E95" s="11"/>
      <c r="F95" s="10"/>
      <c r="G95" s="10"/>
      <c r="H95" s="11"/>
      <c r="J95" s="10"/>
      <c r="K95" s="10"/>
      <c r="L95" s="10"/>
      <c r="M95" s="10"/>
      <c r="N95" s="12"/>
    </row>
    <row r="96" spans="1:14" x14ac:dyDescent="0.35">
      <c r="A96" s="10"/>
      <c r="B96" s="10"/>
      <c r="C96" s="11"/>
      <c r="D96" s="11"/>
      <c r="E96" s="11"/>
      <c r="F96" s="10"/>
      <c r="G96" s="10"/>
      <c r="H96" s="11"/>
      <c r="J96" s="10"/>
      <c r="K96" s="10"/>
      <c r="L96" s="10"/>
      <c r="M96" s="10"/>
      <c r="N96" s="12"/>
    </row>
    <row r="97" spans="1:14" x14ac:dyDescent="0.35">
      <c r="A97" s="10"/>
      <c r="B97" s="10"/>
      <c r="C97" s="11"/>
      <c r="D97" s="11"/>
      <c r="E97" s="11"/>
      <c r="F97" s="10"/>
      <c r="G97" s="10"/>
      <c r="H97" s="11"/>
      <c r="J97" s="10"/>
      <c r="K97" s="10"/>
      <c r="L97" s="10"/>
      <c r="M97" s="10"/>
      <c r="N97" s="12"/>
    </row>
    <row r="98" spans="1:14" x14ac:dyDescent="0.35">
      <c r="A98" s="10"/>
      <c r="B98" s="10"/>
      <c r="C98" s="11"/>
      <c r="D98" s="11"/>
      <c r="E98" s="11"/>
      <c r="F98" s="10"/>
      <c r="G98" s="10"/>
      <c r="H98" s="11"/>
      <c r="J98" s="10"/>
      <c r="K98" s="10"/>
      <c r="L98" s="10"/>
      <c r="M98" s="10"/>
      <c r="N98" s="12"/>
    </row>
    <row r="99" spans="1:14" x14ac:dyDescent="0.35">
      <c r="A99" s="10"/>
      <c r="B99" s="10"/>
      <c r="C99" s="11"/>
      <c r="D99" s="11"/>
      <c r="E99" s="11"/>
      <c r="F99" s="10"/>
      <c r="G99" s="10"/>
      <c r="H99" s="11"/>
      <c r="J99" s="10"/>
      <c r="K99" s="10"/>
      <c r="L99" s="10"/>
      <c r="M99" s="10"/>
      <c r="N99" s="12"/>
    </row>
    <row r="100" spans="1:14" x14ac:dyDescent="0.35">
      <c r="A100" s="10"/>
      <c r="B100" s="10"/>
      <c r="C100" s="11"/>
      <c r="D100" s="11"/>
      <c r="E100" s="11"/>
      <c r="F100" s="10"/>
      <c r="G100" s="10"/>
      <c r="H100" s="11"/>
      <c r="J100" s="10"/>
      <c r="K100" s="10"/>
      <c r="L100" s="10"/>
      <c r="M100" s="10"/>
      <c r="N100" s="12"/>
    </row>
    <row r="101" spans="1:14" x14ac:dyDescent="0.35">
      <c r="A101" s="10"/>
      <c r="B101" s="10"/>
      <c r="C101" s="11"/>
      <c r="D101" s="11"/>
      <c r="E101" s="11"/>
      <c r="F101" s="10"/>
      <c r="G101" s="10"/>
      <c r="H101" s="11"/>
      <c r="J101" s="10"/>
      <c r="K101" s="10"/>
      <c r="L101" s="10"/>
      <c r="M101" s="10"/>
      <c r="N101" s="12"/>
    </row>
    <row r="102" spans="1:14" x14ac:dyDescent="0.35">
      <c r="A102" s="10"/>
      <c r="B102" s="10"/>
      <c r="C102" s="11"/>
      <c r="D102" s="11"/>
      <c r="E102" s="11"/>
      <c r="F102" s="10"/>
      <c r="G102" s="10"/>
      <c r="H102" s="11"/>
      <c r="J102" s="10"/>
      <c r="K102" s="10"/>
      <c r="L102" s="10"/>
      <c r="M102" s="10"/>
      <c r="N102" s="12"/>
    </row>
    <row r="103" spans="1:14" x14ac:dyDescent="0.35">
      <c r="A103" s="10"/>
      <c r="B103" s="10"/>
      <c r="C103" s="11"/>
      <c r="D103" s="11"/>
      <c r="E103" s="11"/>
      <c r="F103" s="10"/>
      <c r="G103" s="10"/>
      <c r="H103" s="11"/>
      <c r="J103" s="10"/>
      <c r="K103" s="10"/>
      <c r="L103" s="10"/>
      <c r="M103" s="10"/>
      <c r="N103" s="12"/>
    </row>
    <row r="104" spans="1:14" x14ac:dyDescent="0.35">
      <c r="A104" s="10"/>
      <c r="B104" s="10"/>
      <c r="C104" s="11"/>
      <c r="D104" s="11"/>
      <c r="E104" s="11"/>
      <c r="F104" s="10"/>
      <c r="G104" s="10"/>
      <c r="H104" s="11"/>
      <c r="J104" s="10"/>
      <c r="K104" s="10"/>
      <c r="L104" s="10"/>
      <c r="M104" s="10"/>
      <c r="N104" s="12"/>
    </row>
    <row r="105" spans="1:14" x14ac:dyDescent="0.35">
      <c r="A105" s="10"/>
      <c r="B105" s="10"/>
      <c r="C105" s="11"/>
      <c r="D105" s="11"/>
      <c r="E105" s="11"/>
      <c r="F105" s="10"/>
      <c r="G105" s="10"/>
      <c r="H105" s="11"/>
      <c r="J105" s="10"/>
      <c r="K105" s="10"/>
      <c r="L105" s="10"/>
      <c r="M105" s="10"/>
      <c r="N105" s="12"/>
    </row>
    <row r="106" spans="1:14" x14ac:dyDescent="0.35">
      <c r="A106" s="10"/>
      <c r="B106" s="10"/>
      <c r="C106" s="11"/>
      <c r="D106" s="11"/>
      <c r="E106" s="11"/>
      <c r="F106" s="10"/>
      <c r="G106" s="10"/>
      <c r="H106" s="11"/>
      <c r="J106" s="10"/>
      <c r="K106" s="10"/>
      <c r="L106" s="10"/>
      <c r="M106" s="10"/>
      <c r="N106" s="12"/>
    </row>
    <row r="107" spans="1:14" x14ac:dyDescent="0.35">
      <c r="A107" s="10"/>
      <c r="B107" s="10"/>
      <c r="C107" s="11"/>
      <c r="D107" s="11"/>
      <c r="E107" s="11"/>
      <c r="F107" s="10"/>
      <c r="G107" s="10"/>
      <c r="H107" s="11"/>
      <c r="J107" s="10"/>
      <c r="K107" s="10"/>
      <c r="L107" s="10"/>
      <c r="M107" s="10"/>
      <c r="N107" s="12"/>
    </row>
    <row r="108" spans="1:14" x14ac:dyDescent="0.35">
      <c r="A108" s="10"/>
      <c r="B108" s="10"/>
      <c r="C108" s="11"/>
      <c r="D108" s="11"/>
      <c r="E108" s="11"/>
      <c r="F108" s="10"/>
      <c r="G108" s="10"/>
      <c r="H108" s="11"/>
      <c r="J108" s="10"/>
      <c r="K108" s="10"/>
      <c r="L108" s="10"/>
      <c r="M108" s="10"/>
      <c r="N108" s="12"/>
    </row>
    <row r="109" spans="1:14" x14ac:dyDescent="0.35">
      <c r="A109" s="10"/>
      <c r="B109" s="10"/>
      <c r="C109" s="11"/>
      <c r="D109" s="11"/>
      <c r="E109" s="11"/>
      <c r="F109" s="10"/>
      <c r="G109" s="10"/>
      <c r="H109" s="11"/>
      <c r="J109" s="10"/>
      <c r="K109" s="10"/>
      <c r="L109" s="10"/>
      <c r="M109" s="10"/>
      <c r="N109" s="12"/>
    </row>
    <row r="110" spans="1:14" x14ac:dyDescent="0.35">
      <c r="A110" s="10"/>
      <c r="B110" s="10"/>
      <c r="C110" s="11"/>
      <c r="D110" s="11"/>
      <c r="E110" s="11"/>
      <c r="F110" s="10"/>
      <c r="G110" s="10"/>
      <c r="H110" s="11"/>
      <c r="J110" s="10"/>
      <c r="K110" s="10"/>
      <c r="L110" s="10"/>
      <c r="M110" s="10"/>
      <c r="N110" s="12"/>
    </row>
    <row r="111" spans="1:14" x14ac:dyDescent="0.35">
      <c r="A111" s="10"/>
      <c r="B111" s="10"/>
      <c r="C111" s="11"/>
      <c r="D111" s="11"/>
      <c r="E111" s="11"/>
      <c r="F111" s="10"/>
      <c r="G111" s="10"/>
      <c r="H111" s="11"/>
      <c r="J111" s="10"/>
      <c r="K111" s="10"/>
      <c r="L111" s="10"/>
      <c r="M111" s="10"/>
      <c r="N111" s="12"/>
    </row>
    <row r="112" spans="1:14" x14ac:dyDescent="0.35">
      <c r="A112" s="10"/>
      <c r="B112" s="10"/>
      <c r="C112" s="11"/>
      <c r="D112" s="11"/>
      <c r="E112" s="11"/>
      <c r="F112" s="10"/>
      <c r="G112" s="10"/>
      <c r="H112" s="11"/>
      <c r="J112" s="10"/>
      <c r="K112" s="10"/>
      <c r="L112" s="10"/>
      <c r="M112" s="10"/>
      <c r="N112" s="12"/>
    </row>
    <row r="113" spans="1:14" x14ac:dyDescent="0.35">
      <c r="A113" s="10"/>
      <c r="B113" s="10"/>
      <c r="C113" s="11"/>
      <c r="D113" s="11"/>
      <c r="E113" s="11"/>
      <c r="F113" s="10"/>
      <c r="G113" s="10"/>
      <c r="H113" s="11"/>
      <c r="J113" s="10"/>
      <c r="K113" s="10"/>
      <c r="L113" s="10"/>
      <c r="M113" s="10"/>
      <c r="N113" s="12"/>
    </row>
    <row r="114" spans="1:14" x14ac:dyDescent="0.35">
      <c r="A114" s="10"/>
      <c r="B114" s="10"/>
      <c r="C114" s="11"/>
      <c r="D114" s="11"/>
      <c r="E114" s="11"/>
      <c r="F114" s="10"/>
      <c r="G114" s="10"/>
      <c r="H114" s="11"/>
      <c r="J114" s="10"/>
      <c r="K114" s="10"/>
      <c r="L114" s="10"/>
      <c r="M114" s="10"/>
      <c r="N114" s="12"/>
    </row>
    <row r="115" spans="1:14" x14ac:dyDescent="0.35">
      <c r="A115" s="10"/>
      <c r="B115" s="10"/>
      <c r="C115" s="11"/>
      <c r="D115" s="11"/>
      <c r="E115" s="11"/>
      <c r="F115" s="10"/>
      <c r="G115" s="10"/>
      <c r="H115" s="11"/>
      <c r="J115" s="10"/>
      <c r="K115" s="10"/>
      <c r="L115" s="10"/>
      <c r="M115" s="10"/>
      <c r="N115" s="12"/>
    </row>
    <row r="116" spans="1:14" x14ac:dyDescent="0.35">
      <c r="A116" s="10"/>
      <c r="B116" s="10"/>
      <c r="C116" s="11"/>
      <c r="D116" s="11"/>
      <c r="E116" s="11"/>
      <c r="F116" s="10"/>
      <c r="G116" s="10"/>
      <c r="H116" s="11"/>
      <c r="J116" s="10"/>
      <c r="K116" s="10"/>
      <c r="L116" s="10"/>
      <c r="M116" s="10"/>
      <c r="N116" s="12"/>
    </row>
    <row r="117" spans="1:14" x14ac:dyDescent="0.35">
      <c r="A117" s="10"/>
      <c r="B117" s="10"/>
      <c r="C117" s="11"/>
      <c r="D117" s="11"/>
      <c r="E117" s="11"/>
      <c r="F117" s="10"/>
      <c r="G117" s="10"/>
      <c r="H117" s="11"/>
      <c r="J117" s="10"/>
      <c r="K117" s="10"/>
      <c r="L117" s="10"/>
      <c r="M117" s="10"/>
      <c r="N117" s="12"/>
    </row>
    <row r="118" spans="1:14" x14ac:dyDescent="0.35">
      <c r="A118" s="10"/>
      <c r="B118" s="10"/>
      <c r="C118" s="11"/>
      <c r="D118" s="11"/>
      <c r="E118" s="11"/>
      <c r="F118" s="10"/>
      <c r="G118" s="10"/>
      <c r="H118" s="11"/>
      <c r="J118" s="10"/>
      <c r="K118" s="10"/>
      <c r="L118" s="10"/>
      <c r="M118" s="10"/>
      <c r="N118" s="12"/>
    </row>
    <row r="119" spans="1:14" x14ac:dyDescent="0.35">
      <c r="A119" s="10"/>
      <c r="B119" s="10"/>
      <c r="C119" s="11"/>
      <c r="D119" s="11"/>
      <c r="E119" s="11"/>
      <c r="F119" s="10"/>
      <c r="G119" s="10"/>
      <c r="H119" s="11"/>
      <c r="J119" s="10"/>
      <c r="K119" s="10"/>
      <c r="L119" s="10"/>
      <c r="M119" s="10"/>
      <c r="N119" s="12"/>
    </row>
    <row r="120" spans="1:14" x14ac:dyDescent="0.35">
      <c r="A120" s="10"/>
      <c r="B120" s="10"/>
      <c r="C120" s="11"/>
      <c r="D120" s="11"/>
      <c r="E120" s="11"/>
      <c r="F120" s="10"/>
      <c r="G120" s="10"/>
      <c r="H120" s="11"/>
      <c r="J120" s="10"/>
      <c r="K120" s="10"/>
      <c r="L120" s="10"/>
      <c r="M120" s="10"/>
      <c r="N120" s="12"/>
    </row>
    <row r="121" spans="1:14" x14ac:dyDescent="0.35">
      <c r="A121" s="10"/>
      <c r="B121" s="10"/>
      <c r="C121" s="11"/>
      <c r="D121" s="11"/>
      <c r="E121" s="11"/>
      <c r="F121" s="10"/>
      <c r="G121" s="10"/>
      <c r="H121" s="11"/>
      <c r="J121" s="10"/>
      <c r="K121" s="10"/>
      <c r="L121" s="10"/>
      <c r="M121" s="10"/>
      <c r="N121" s="12"/>
    </row>
    <row r="122" spans="1:14" x14ac:dyDescent="0.35">
      <c r="A122" s="10"/>
      <c r="B122" s="10"/>
      <c r="C122" s="11"/>
      <c r="D122" s="11"/>
      <c r="E122" s="11"/>
      <c r="F122" s="10"/>
      <c r="G122" s="10"/>
      <c r="H122" s="11"/>
      <c r="J122" s="10"/>
      <c r="K122" s="10"/>
      <c r="L122" s="10"/>
      <c r="M122" s="10"/>
      <c r="N122" s="12"/>
    </row>
    <row r="123" spans="1:14" x14ac:dyDescent="0.35">
      <c r="A123" s="10"/>
      <c r="B123" s="10"/>
      <c r="C123" s="11"/>
      <c r="D123" s="11"/>
      <c r="E123" s="11"/>
      <c r="F123" s="10"/>
      <c r="G123" s="10"/>
      <c r="H123" s="11"/>
      <c r="J123" s="10"/>
      <c r="K123" s="10"/>
      <c r="L123" s="10"/>
      <c r="M123" s="10"/>
      <c r="N123" s="12"/>
    </row>
    <row r="124" spans="1:14" x14ac:dyDescent="0.35">
      <c r="A124" s="10"/>
      <c r="B124" s="10"/>
      <c r="C124" s="11"/>
      <c r="D124" s="11"/>
      <c r="E124" s="11"/>
      <c r="F124" s="10"/>
      <c r="G124" s="10"/>
      <c r="H124" s="11"/>
      <c r="J124" s="10"/>
      <c r="K124" s="10"/>
      <c r="L124" s="10"/>
      <c r="M124" s="10"/>
      <c r="N124" s="12"/>
    </row>
    <row r="125" spans="1:14" x14ac:dyDescent="0.35">
      <c r="A125" s="10"/>
      <c r="B125" s="10"/>
      <c r="C125" s="11"/>
      <c r="D125" s="11"/>
      <c r="E125" s="11"/>
      <c r="F125" s="10"/>
      <c r="G125" s="10"/>
      <c r="H125" s="11"/>
      <c r="J125" s="10"/>
      <c r="K125" s="10"/>
      <c r="L125" s="10"/>
      <c r="M125" s="10"/>
      <c r="N125" s="12"/>
    </row>
    <row r="126" spans="1:14" x14ac:dyDescent="0.35">
      <c r="A126" s="10"/>
      <c r="B126" s="10"/>
      <c r="C126" s="11"/>
      <c r="D126" s="11"/>
      <c r="E126" s="11"/>
      <c r="F126" s="10"/>
      <c r="G126" s="10"/>
      <c r="H126" s="11"/>
      <c r="J126" s="10"/>
      <c r="K126" s="10"/>
      <c r="L126" s="10"/>
      <c r="M126" s="10"/>
      <c r="N126" s="12"/>
    </row>
    <row r="127" spans="1:14" x14ac:dyDescent="0.35">
      <c r="A127" s="10"/>
      <c r="B127" s="10"/>
      <c r="C127" s="11"/>
      <c r="D127" s="11"/>
      <c r="E127" s="11"/>
      <c r="F127" s="10"/>
      <c r="G127" s="10"/>
      <c r="H127" s="11"/>
      <c r="J127" s="10"/>
      <c r="K127" s="10"/>
      <c r="L127" s="10"/>
      <c r="M127" s="10"/>
      <c r="N127" s="12"/>
    </row>
    <row r="128" spans="1:14" x14ac:dyDescent="0.35">
      <c r="A128" s="10"/>
      <c r="B128" s="10"/>
      <c r="C128" s="11"/>
      <c r="D128" s="11"/>
      <c r="E128" s="11"/>
      <c r="F128" s="10"/>
      <c r="G128" s="10"/>
      <c r="H128" s="11"/>
      <c r="J128" s="10"/>
      <c r="K128" s="10"/>
      <c r="L128" s="10"/>
      <c r="M128" s="10"/>
      <c r="N128" s="12"/>
    </row>
    <row r="129" spans="1:14" x14ac:dyDescent="0.35">
      <c r="A129" s="10"/>
      <c r="B129" s="10"/>
      <c r="C129" s="11"/>
      <c r="D129" s="11"/>
      <c r="E129" s="11"/>
      <c r="F129" s="10"/>
      <c r="G129" s="10"/>
      <c r="H129" s="11"/>
      <c r="J129" s="10"/>
      <c r="K129" s="10"/>
      <c r="L129" s="10"/>
      <c r="M129" s="10"/>
      <c r="N129" s="12"/>
    </row>
    <row r="130" spans="1:14" x14ac:dyDescent="0.35">
      <c r="A130" s="10"/>
      <c r="B130" s="10"/>
      <c r="C130" s="11"/>
      <c r="D130" s="11"/>
      <c r="E130" s="11"/>
      <c r="F130" s="10"/>
      <c r="G130" s="10"/>
      <c r="H130" s="11"/>
      <c r="J130" s="10"/>
      <c r="K130" s="10"/>
      <c r="L130" s="10"/>
      <c r="M130" s="10"/>
      <c r="N130" s="12"/>
    </row>
    <row r="131" spans="1:14" x14ac:dyDescent="0.35">
      <c r="A131" s="10"/>
      <c r="B131" s="10"/>
      <c r="C131" s="11"/>
      <c r="D131" s="11"/>
      <c r="E131" s="11"/>
      <c r="F131" s="10"/>
      <c r="G131" s="10"/>
      <c r="H131" s="11"/>
      <c r="J131" s="10"/>
      <c r="K131" s="10"/>
      <c r="L131" s="10"/>
      <c r="M131" s="10"/>
      <c r="N131" s="12"/>
    </row>
    <row r="132" spans="1:14" x14ac:dyDescent="0.35">
      <c r="A132" s="10"/>
      <c r="B132" s="10"/>
      <c r="C132" s="11"/>
      <c r="D132" s="11"/>
      <c r="E132" s="11"/>
      <c r="F132" s="10"/>
      <c r="G132" s="10"/>
      <c r="H132" s="11"/>
      <c r="J132" s="10"/>
      <c r="K132" s="10"/>
      <c r="L132" s="10"/>
      <c r="M132" s="10"/>
      <c r="N132" s="12"/>
    </row>
    <row r="133" spans="1:14" x14ac:dyDescent="0.35">
      <c r="A133" s="10"/>
      <c r="B133" s="10"/>
      <c r="C133" s="11"/>
      <c r="D133" s="11"/>
      <c r="E133" s="11"/>
      <c r="F133" s="10"/>
      <c r="G133" s="10"/>
      <c r="H133" s="11"/>
      <c r="J133" s="10"/>
      <c r="K133" s="10"/>
      <c r="L133" s="10"/>
      <c r="M133" s="10"/>
      <c r="N133" s="12"/>
    </row>
    <row r="134" spans="1:14" x14ac:dyDescent="0.35">
      <c r="A134" s="10"/>
      <c r="B134" s="10"/>
      <c r="C134" s="11"/>
      <c r="D134" s="11"/>
      <c r="E134" s="11"/>
      <c r="F134" s="10"/>
      <c r="G134" s="10"/>
      <c r="H134" s="11"/>
      <c r="J134" s="10"/>
      <c r="K134" s="10"/>
      <c r="L134" s="10"/>
      <c r="M134" s="10"/>
      <c r="N134" s="12"/>
    </row>
    <row r="135" spans="1:14" x14ac:dyDescent="0.35">
      <c r="A135" s="10"/>
      <c r="B135" s="10"/>
      <c r="C135" s="11"/>
      <c r="D135" s="11"/>
      <c r="E135" s="11"/>
      <c r="F135" s="10"/>
      <c r="G135" s="10"/>
      <c r="H135" s="11"/>
      <c r="J135" s="10"/>
      <c r="K135" s="10"/>
      <c r="L135" s="10"/>
      <c r="M135" s="10"/>
      <c r="N135" s="12"/>
    </row>
    <row r="136" spans="1:14" x14ac:dyDescent="0.35">
      <c r="A136" s="10"/>
      <c r="B136" s="10"/>
      <c r="C136" s="11"/>
      <c r="D136" s="11"/>
      <c r="E136" s="11"/>
      <c r="F136" s="10"/>
      <c r="G136" s="10"/>
      <c r="H136" s="11"/>
      <c r="J136" s="10"/>
      <c r="K136" s="10"/>
      <c r="L136" s="10"/>
      <c r="M136" s="10"/>
      <c r="N136" s="12"/>
    </row>
    <row r="137" spans="1:14" x14ac:dyDescent="0.35">
      <c r="A137" s="10"/>
      <c r="B137" s="10"/>
      <c r="C137" s="11"/>
      <c r="D137" s="11"/>
      <c r="E137" s="11"/>
      <c r="F137" s="10"/>
      <c r="G137" s="10"/>
      <c r="H137" s="11"/>
      <c r="J137" s="10"/>
      <c r="K137" s="10"/>
      <c r="L137" s="10"/>
      <c r="M137" s="10"/>
      <c r="N137" s="12"/>
    </row>
    <row r="138" spans="1:14" x14ac:dyDescent="0.35">
      <c r="A138" s="10"/>
      <c r="B138" s="10"/>
      <c r="C138" s="11"/>
      <c r="D138" s="11"/>
      <c r="E138" s="11"/>
      <c r="F138" s="10"/>
      <c r="G138" s="10"/>
      <c r="H138" s="11"/>
      <c r="J138" s="10"/>
      <c r="K138" s="10"/>
      <c r="L138" s="10"/>
      <c r="M138" s="10"/>
      <c r="N138" s="12"/>
    </row>
    <row r="139" spans="1:14" x14ac:dyDescent="0.35">
      <c r="A139" s="10"/>
      <c r="B139" s="10"/>
      <c r="C139" s="11"/>
      <c r="D139" s="11"/>
      <c r="E139" s="11"/>
      <c r="F139" s="10"/>
      <c r="G139" s="10"/>
      <c r="H139" s="11"/>
      <c r="J139" s="10"/>
      <c r="K139" s="10"/>
      <c r="L139" s="10"/>
      <c r="M139" s="10"/>
      <c r="N139" s="12"/>
    </row>
    <row r="140" spans="1:14" x14ac:dyDescent="0.35">
      <c r="A140" s="10"/>
      <c r="B140" s="10"/>
      <c r="C140" s="11"/>
      <c r="D140" s="11"/>
      <c r="E140" s="11"/>
      <c r="F140" s="10"/>
      <c r="G140" s="10"/>
      <c r="H140" s="11"/>
      <c r="J140" s="10"/>
      <c r="K140" s="10"/>
      <c r="L140" s="10"/>
      <c r="M140" s="10"/>
      <c r="N140" s="12"/>
    </row>
    <row r="141" spans="1:14" x14ac:dyDescent="0.35">
      <c r="A141" s="10"/>
      <c r="B141" s="10"/>
      <c r="C141" s="11"/>
      <c r="D141" s="11"/>
      <c r="E141" s="11"/>
      <c r="F141" s="10"/>
      <c r="G141" s="10"/>
      <c r="H141" s="11"/>
      <c r="J141" s="10"/>
      <c r="K141" s="10"/>
      <c r="L141" s="10"/>
      <c r="M141" s="10"/>
      <c r="N141" s="12"/>
    </row>
    <row r="142" spans="1:14" x14ac:dyDescent="0.35">
      <c r="A142" s="10"/>
      <c r="B142" s="10"/>
      <c r="C142" s="11"/>
      <c r="D142" s="11"/>
      <c r="E142" s="11"/>
      <c r="F142" s="10"/>
      <c r="G142" s="10"/>
      <c r="H142" s="11"/>
      <c r="J142" s="10"/>
      <c r="K142" s="10"/>
      <c r="L142" s="10"/>
      <c r="M142" s="10"/>
      <c r="N142" s="12"/>
    </row>
    <row r="143" spans="1:14" x14ac:dyDescent="0.35">
      <c r="A143" s="10"/>
      <c r="B143" s="10"/>
      <c r="C143" s="11"/>
      <c r="D143" s="11"/>
      <c r="E143" s="11"/>
      <c r="F143" s="10"/>
      <c r="G143" s="10"/>
      <c r="H143" s="11"/>
      <c r="J143" s="10"/>
      <c r="K143" s="10"/>
      <c r="L143" s="10"/>
      <c r="M143" s="10"/>
      <c r="N143" s="12"/>
    </row>
    <row r="144" spans="1:14" x14ac:dyDescent="0.35">
      <c r="A144" s="10"/>
      <c r="B144" s="10"/>
      <c r="C144" s="11"/>
      <c r="D144" s="11"/>
      <c r="E144" s="11"/>
      <c r="F144" s="10"/>
      <c r="G144" s="10"/>
      <c r="H144" s="11"/>
      <c r="J144" s="10"/>
      <c r="K144" s="10"/>
      <c r="L144" s="10"/>
      <c r="M144" s="10"/>
      <c r="N144" s="12"/>
    </row>
    <row r="145" spans="1:14" x14ac:dyDescent="0.35">
      <c r="A145" s="10"/>
      <c r="B145" s="10"/>
      <c r="C145" s="11"/>
      <c r="D145" s="11"/>
      <c r="E145" s="11"/>
      <c r="F145" s="10"/>
      <c r="G145" s="10"/>
      <c r="H145" s="11"/>
      <c r="J145" s="10"/>
      <c r="K145" s="10"/>
      <c r="L145" s="10"/>
      <c r="M145" s="10"/>
      <c r="N145" s="12"/>
    </row>
    <row r="146" spans="1:14" x14ac:dyDescent="0.35">
      <c r="A146" s="10"/>
      <c r="B146" s="10"/>
      <c r="C146" s="11"/>
      <c r="D146" s="11"/>
      <c r="E146" s="11"/>
      <c r="F146" s="10"/>
      <c r="G146" s="10"/>
      <c r="H146" s="11"/>
      <c r="J146" s="10"/>
      <c r="K146" s="10"/>
      <c r="L146" s="10"/>
      <c r="M146" s="10"/>
      <c r="N146" s="12"/>
    </row>
    <row r="147" spans="1:14" x14ac:dyDescent="0.35">
      <c r="A147" s="10"/>
      <c r="B147" s="10"/>
      <c r="C147" s="11"/>
      <c r="D147" s="11"/>
      <c r="E147" s="11"/>
      <c r="F147" s="10"/>
      <c r="G147" s="10"/>
      <c r="H147" s="11"/>
      <c r="J147" s="10"/>
      <c r="K147" s="10"/>
      <c r="L147" s="10"/>
      <c r="M147" s="10"/>
      <c r="N147" s="12"/>
    </row>
    <row r="148" spans="1:14" x14ac:dyDescent="0.35">
      <c r="A148" s="10"/>
      <c r="B148" s="10"/>
      <c r="C148" s="11"/>
      <c r="D148" s="11"/>
      <c r="E148" s="11"/>
      <c r="F148" s="10"/>
      <c r="G148" s="10"/>
      <c r="H148" s="11"/>
      <c r="J148" s="10"/>
      <c r="K148" s="10"/>
      <c r="L148" s="10"/>
      <c r="M148" s="10"/>
      <c r="N148" s="12"/>
    </row>
    <row r="149" spans="1:14" x14ac:dyDescent="0.35">
      <c r="A149" s="10"/>
      <c r="B149" s="10"/>
      <c r="C149" s="11"/>
      <c r="D149" s="11"/>
      <c r="E149" s="11"/>
      <c r="F149" s="10"/>
      <c r="G149" s="10"/>
      <c r="H149" s="11"/>
      <c r="J149" s="10"/>
      <c r="K149" s="10"/>
      <c r="L149" s="10"/>
      <c r="M149" s="10"/>
      <c r="N149" s="12"/>
    </row>
    <row r="150" spans="1:14" x14ac:dyDescent="0.35">
      <c r="A150" s="10"/>
      <c r="B150" s="10"/>
      <c r="C150" s="11"/>
      <c r="D150" s="11"/>
      <c r="E150" s="11"/>
      <c r="F150" s="10"/>
      <c r="G150" s="10"/>
      <c r="H150" s="11"/>
      <c r="J150" s="10"/>
      <c r="K150" s="10"/>
      <c r="L150" s="10"/>
      <c r="M150" s="10"/>
      <c r="N150" s="12"/>
    </row>
    <row r="151" spans="1:14" x14ac:dyDescent="0.35">
      <c r="A151" s="10"/>
      <c r="B151" s="10"/>
      <c r="C151" s="11"/>
      <c r="D151" s="11"/>
      <c r="E151" s="11"/>
      <c r="F151" s="10"/>
      <c r="G151" s="10"/>
      <c r="H151" s="11"/>
      <c r="J151" s="10"/>
      <c r="K151" s="10"/>
      <c r="L151" s="10"/>
      <c r="M151" s="10"/>
      <c r="N151" s="12"/>
    </row>
    <row r="152" spans="1:14" x14ac:dyDescent="0.35">
      <c r="A152" s="10"/>
      <c r="B152" s="10"/>
      <c r="C152" s="11"/>
      <c r="D152" s="11"/>
      <c r="E152" s="11"/>
      <c r="F152" s="10"/>
      <c r="G152" s="10"/>
      <c r="H152" s="11"/>
      <c r="J152" s="10"/>
      <c r="K152" s="10"/>
      <c r="L152" s="10"/>
      <c r="M152" s="10"/>
      <c r="N152" s="12"/>
    </row>
    <row r="153" spans="1:14" x14ac:dyDescent="0.35">
      <c r="A153" s="10"/>
      <c r="B153" s="10"/>
      <c r="C153" s="11"/>
      <c r="D153" s="11"/>
      <c r="E153" s="11"/>
      <c r="F153" s="10"/>
      <c r="G153" s="10"/>
      <c r="H153" s="11"/>
      <c r="J153" s="10"/>
      <c r="K153" s="10"/>
      <c r="L153" s="10"/>
      <c r="M153" s="10"/>
      <c r="N153" s="12"/>
    </row>
    <row r="154" spans="1:14" x14ac:dyDescent="0.35">
      <c r="A154" s="10"/>
      <c r="B154" s="10"/>
      <c r="C154" s="11"/>
      <c r="D154" s="11"/>
      <c r="E154" s="11"/>
      <c r="F154" s="10"/>
      <c r="G154" s="10"/>
      <c r="H154" s="11"/>
      <c r="J154" s="10"/>
      <c r="K154" s="10"/>
      <c r="L154" s="10"/>
      <c r="M154" s="10"/>
      <c r="N154" s="12"/>
    </row>
    <row r="155" spans="1:14" x14ac:dyDescent="0.35">
      <c r="A155" s="10"/>
      <c r="B155" s="10"/>
      <c r="C155" s="11"/>
      <c r="D155" s="11"/>
      <c r="E155" s="11"/>
      <c r="F155" s="10"/>
      <c r="G155" s="10"/>
      <c r="H155" s="11"/>
      <c r="J155" s="10"/>
      <c r="K155" s="10"/>
      <c r="L155" s="10"/>
      <c r="M155" s="10"/>
      <c r="N155" s="12"/>
    </row>
    <row r="156" spans="1:14" x14ac:dyDescent="0.35">
      <c r="A156" s="10"/>
      <c r="B156" s="10"/>
      <c r="C156" s="11"/>
      <c r="D156" s="11"/>
      <c r="E156" s="11"/>
      <c r="F156" s="10"/>
      <c r="G156" s="10"/>
      <c r="H156" s="11"/>
      <c r="J156" s="10"/>
      <c r="K156" s="10"/>
      <c r="L156" s="10"/>
      <c r="M156" s="10"/>
      <c r="N156" s="12"/>
    </row>
    <row r="157" spans="1:14" x14ac:dyDescent="0.35">
      <c r="A157" s="10"/>
      <c r="B157" s="10"/>
      <c r="C157" s="11"/>
      <c r="D157" s="11"/>
      <c r="E157" s="11"/>
      <c r="F157" s="10"/>
      <c r="G157" s="10"/>
      <c r="H157" s="11"/>
      <c r="J157" s="10"/>
      <c r="K157" s="10"/>
      <c r="L157" s="10"/>
      <c r="M157" s="10"/>
      <c r="N157" s="12"/>
    </row>
    <row r="158" spans="1:14" x14ac:dyDescent="0.35">
      <c r="A158" s="10"/>
      <c r="B158" s="10"/>
      <c r="C158" s="11"/>
      <c r="D158" s="11"/>
      <c r="E158" s="11"/>
      <c r="F158" s="10"/>
      <c r="G158" s="10"/>
      <c r="H158" s="11"/>
      <c r="J158" s="10"/>
      <c r="K158" s="10"/>
      <c r="L158" s="10"/>
      <c r="M158" s="10"/>
      <c r="N158" s="12"/>
    </row>
    <row r="159" spans="1:14" x14ac:dyDescent="0.35">
      <c r="A159" s="10"/>
      <c r="B159" s="10"/>
      <c r="C159" s="11"/>
      <c r="D159" s="11"/>
      <c r="E159" s="11"/>
      <c r="F159" s="10"/>
      <c r="G159" s="10"/>
      <c r="H159" s="11"/>
      <c r="J159" s="10"/>
      <c r="K159" s="10"/>
      <c r="L159" s="10"/>
      <c r="M159" s="10"/>
      <c r="N159" s="12"/>
    </row>
    <row r="160" spans="1:14" x14ac:dyDescent="0.35">
      <c r="A160" s="10"/>
      <c r="B160" s="10"/>
      <c r="C160" s="11"/>
      <c r="D160" s="11"/>
      <c r="E160" s="11"/>
      <c r="F160" s="10"/>
      <c r="G160" s="10"/>
      <c r="H160" s="11"/>
      <c r="J160" s="10"/>
      <c r="K160" s="10"/>
      <c r="L160" s="10"/>
      <c r="M160" s="10"/>
      <c r="N160" s="12"/>
    </row>
    <row r="161" spans="1:14" x14ac:dyDescent="0.35">
      <c r="A161" s="10"/>
      <c r="B161" s="10"/>
      <c r="C161" s="11"/>
      <c r="D161" s="11"/>
      <c r="E161" s="11"/>
      <c r="F161" s="10"/>
      <c r="G161" s="10"/>
      <c r="H161" s="11"/>
      <c r="J161" s="10"/>
      <c r="K161" s="10"/>
      <c r="L161" s="10"/>
      <c r="M161" s="10"/>
      <c r="N161" s="12"/>
    </row>
    <row r="162" spans="1:14" x14ac:dyDescent="0.35">
      <c r="A162" s="10"/>
      <c r="B162" s="10"/>
      <c r="C162" s="11"/>
      <c r="D162" s="11"/>
      <c r="E162" s="11"/>
      <c r="F162" s="10"/>
      <c r="G162" s="10"/>
      <c r="H162" s="11"/>
      <c r="J162" s="10"/>
      <c r="K162" s="10"/>
      <c r="L162" s="10"/>
      <c r="M162" s="10"/>
      <c r="N162" s="12"/>
    </row>
    <row r="163" spans="1:14" x14ac:dyDescent="0.35">
      <c r="A163" s="10"/>
      <c r="B163" s="10"/>
      <c r="C163" s="11"/>
      <c r="D163" s="11"/>
      <c r="E163" s="11"/>
      <c r="F163" s="10"/>
      <c r="G163" s="10"/>
      <c r="H163" s="11"/>
      <c r="J163" s="10"/>
      <c r="K163" s="10"/>
      <c r="L163" s="10"/>
      <c r="M163" s="10"/>
      <c r="N163" s="12"/>
    </row>
    <row r="164" spans="1:14" x14ac:dyDescent="0.35">
      <c r="A164" s="10"/>
      <c r="B164" s="10"/>
      <c r="C164" s="11"/>
      <c r="D164" s="11"/>
      <c r="E164" s="11"/>
      <c r="F164" s="10"/>
      <c r="G164" s="10"/>
      <c r="H164" s="11"/>
      <c r="J164" s="10"/>
      <c r="K164" s="10"/>
      <c r="L164" s="10"/>
      <c r="M164" s="10"/>
      <c r="N164" s="12"/>
    </row>
    <row r="165" spans="1:14" x14ac:dyDescent="0.35">
      <c r="A165" s="10"/>
      <c r="B165" s="10"/>
      <c r="C165" s="11"/>
      <c r="D165" s="11"/>
      <c r="E165" s="11"/>
      <c r="F165" s="10"/>
      <c r="G165" s="10"/>
      <c r="H165" s="11"/>
      <c r="J165" s="10"/>
      <c r="K165" s="10"/>
      <c r="L165" s="10"/>
      <c r="M165" s="10"/>
      <c r="N165" s="12"/>
    </row>
    <row r="166" spans="1:14" x14ac:dyDescent="0.35">
      <c r="A166" s="10"/>
      <c r="B166" s="10"/>
      <c r="C166" s="11"/>
      <c r="D166" s="11"/>
      <c r="E166" s="11"/>
      <c r="F166" s="10"/>
      <c r="G166" s="10"/>
      <c r="H166" s="11"/>
      <c r="J166" s="10"/>
      <c r="K166" s="10"/>
      <c r="L166" s="10"/>
      <c r="M166" s="10"/>
      <c r="N166" s="12"/>
    </row>
    <row r="167" spans="1:14" x14ac:dyDescent="0.35">
      <c r="A167" s="10"/>
      <c r="B167" s="10"/>
      <c r="C167" s="11"/>
      <c r="D167" s="11"/>
      <c r="E167" s="11"/>
      <c r="F167" s="10"/>
      <c r="G167" s="10"/>
      <c r="H167" s="11"/>
      <c r="J167" s="10"/>
      <c r="K167" s="10"/>
      <c r="L167" s="10"/>
      <c r="M167" s="10"/>
      <c r="N167" s="12"/>
    </row>
    <row r="168" spans="1:14" x14ac:dyDescent="0.35">
      <c r="A168" s="10"/>
      <c r="B168" s="10"/>
      <c r="C168" s="11"/>
      <c r="D168" s="11"/>
      <c r="E168" s="11"/>
      <c r="F168" s="10"/>
      <c r="G168" s="10"/>
      <c r="H168" s="11"/>
      <c r="J168" s="10"/>
      <c r="K168" s="10"/>
      <c r="L168" s="10"/>
      <c r="M168" s="10"/>
      <c r="N168" s="12"/>
    </row>
    <row r="169" spans="1:14" x14ac:dyDescent="0.35">
      <c r="A169" s="10"/>
      <c r="B169" s="10"/>
      <c r="C169" s="11"/>
      <c r="D169" s="11"/>
      <c r="E169" s="11"/>
      <c r="F169" s="10"/>
      <c r="G169" s="10"/>
      <c r="H169" s="11"/>
      <c r="J169" s="10"/>
      <c r="K169" s="10"/>
      <c r="L169" s="10"/>
      <c r="M169" s="10"/>
      <c r="N169" s="12"/>
    </row>
    <row r="170" spans="1:14" x14ac:dyDescent="0.35">
      <c r="A170" s="10"/>
      <c r="B170" s="10"/>
      <c r="C170" s="11"/>
      <c r="D170" s="11"/>
      <c r="E170" s="11"/>
      <c r="F170" s="10"/>
      <c r="G170" s="10"/>
      <c r="H170" s="11"/>
      <c r="J170" s="10"/>
      <c r="K170" s="10"/>
      <c r="L170" s="10"/>
      <c r="M170" s="10"/>
      <c r="N170" s="12"/>
    </row>
    <row r="171" spans="1:14" x14ac:dyDescent="0.35">
      <c r="A171" s="10"/>
      <c r="B171" s="10"/>
      <c r="C171" s="11"/>
      <c r="D171" s="11"/>
      <c r="E171" s="11"/>
      <c r="F171" s="10"/>
      <c r="G171" s="10"/>
      <c r="H171" s="11"/>
      <c r="J171" s="10"/>
      <c r="K171" s="10"/>
      <c r="L171" s="10"/>
      <c r="M171" s="10"/>
      <c r="N171" s="12"/>
    </row>
    <row r="172" spans="1:14" x14ac:dyDescent="0.35">
      <c r="A172" s="10"/>
      <c r="B172" s="10"/>
      <c r="C172" s="11"/>
      <c r="D172" s="11"/>
      <c r="E172" s="11"/>
      <c r="F172" s="10"/>
      <c r="G172" s="10"/>
      <c r="H172" s="11"/>
      <c r="J172" s="10"/>
      <c r="K172" s="10"/>
      <c r="L172" s="10"/>
      <c r="M172" s="10"/>
      <c r="N172" s="12"/>
    </row>
    <row r="173" spans="1:14" x14ac:dyDescent="0.35">
      <c r="A173" s="10"/>
      <c r="B173" s="10"/>
      <c r="C173" s="11"/>
      <c r="D173" s="11"/>
      <c r="E173" s="11"/>
      <c r="F173" s="10"/>
      <c r="G173" s="10"/>
      <c r="H173" s="11"/>
      <c r="J173" s="10"/>
      <c r="K173" s="10"/>
      <c r="L173" s="10"/>
      <c r="M173" s="10"/>
      <c r="N173" s="12"/>
    </row>
    <row r="174" spans="1:14" x14ac:dyDescent="0.35">
      <c r="A174" s="10"/>
      <c r="B174" s="10"/>
      <c r="C174" s="11"/>
      <c r="D174" s="11"/>
      <c r="E174" s="11"/>
      <c r="F174" s="10"/>
      <c r="G174" s="10"/>
      <c r="H174" s="11"/>
      <c r="J174" s="10"/>
      <c r="K174" s="10"/>
      <c r="L174" s="10"/>
      <c r="M174" s="10"/>
      <c r="N174" s="12"/>
    </row>
    <row r="175" spans="1:14" x14ac:dyDescent="0.35">
      <c r="A175" s="10"/>
      <c r="B175" s="10"/>
      <c r="C175" s="11"/>
      <c r="D175" s="11"/>
      <c r="E175" s="11"/>
      <c r="F175" s="10"/>
      <c r="G175" s="10"/>
      <c r="H175" s="11"/>
      <c r="J175" s="10"/>
      <c r="K175" s="10"/>
      <c r="L175" s="10"/>
      <c r="M175" s="10"/>
      <c r="N175" s="12"/>
    </row>
    <row r="176" spans="1:14" x14ac:dyDescent="0.35">
      <c r="A176" s="10"/>
      <c r="B176" s="10"/>
      <c r="C176" s="11"/>
      <c r="D176" s="11"/>
      <c r="E176" s="11"/>
      <c r="F176" s="10"/>
      <c r="G176" s="10"/>
      <c r="H176" s="11"/>
      <c r="J176" s="10"/>
      <c r="K176" s="10"/>
      <c r="L176" s="10"/>
      <c r="M176" s="10"/>
      <c r="N176" s="12"/>
    </row>
    <row r="177" spans="1:14" x14ac:dyDescent="0.35">
      <c r="A177" s="10"/>
      <c r="B177" s="10"/>
      <c r="C177" s="11"/>
      <c r="D177" s="11"/>
      <c r="E177" s="11"/>
      <c r="F177" s="10"/>
      <c r="G177" s="10"/>
      <c r="H177" s="11"/>
      <c r="J177" s="10"/>
      <c r="K177" s="10"/>
      <c r="L177" s="10"/>
      <c r="M177" s="10"/>
      <c r="N177" s="12"/>
    </row>
    <row r="178" spans="1:14" x14ac:dyDescent="0.35">
      <c r="A178" s="10"/>
      <c r="B178" s="10"/>
      <c r="C178" s="11"/>
      <c r="D178" s="11"/>
      <c r="E178" s="11"/>
      <c r="F178" s="10"/>
      <c r="G178" s="10"/>
      <c r="H178" s="11"/>
      <c r="J178" s="10"/>
      <c r="K178" s="10"/>
      <c r="L178" s="10"/>
      <c r="M178" s="10"/>
      <c r="N178" s="12"/>
    </row>
    <row r="179" spans="1:14" x14ac:dyDescent="0.35">
      <c r="A179" s="10"/>
      <c r="B179" s="10"/>
      <c r="C179" s="11"/>
      <c r="D179" s="11"/>
      <c r="E179" s="11"/>
      <c r="F179" s="10"/>
      <c r="G179" s="10"/>
      <c r="H179" s="11"/>
      <c r="J179" s="10"/>
      <c r="K179" s="10"/>
      <c r="L179" s="10"/>
      <c r="M179" s="10"/>
      <c r="N179" s="12"/>
    </row>
    <row r="180" spans="1:14" x14ac:dyDescent="0.35">
      <c r="A180" s="10"/>
      <c r="B180" s="10"/>
      <c r="C180" s="11"/>
      <c r="D180" s="11"/>
      <c r="E180" s="11"/>
      <c r="F180" s="10"/>
      <c r="G180" s="10"/>
      <c r="H180" s="11"/>
      <c r="J180" s="10"/>
      <c r="K180" s="10"/>
      <c r="L180" s="10"/>
      <c r="M180" s="10"/>
      <c r="N180" s="12"/>
    </row>
    <row r="181" spans="1:14" x14ac:dyDescent="0.35">
      <c r="A181" s="10"/>
      <c r="B181" s="10"/>
      <c r="C181" s="11"/>
      <c r="D181" s="11"/>
      <c r="E181" s="11"/>
      <c r="F181" s="10"/>
      <c r="G181" s="10"/>
      <c r="H181" s="11"/>
      <c r="J181" s="10"/>
      <c r="K181" s="10"/>
      <c r="L181" s="10"/>
      <c r="M181" s="10"/>
      <c r="N181" s="12"/>
    </row>
    <row r="182" spans="1:14" x14ac:dyDescent="0.35">
      <c r="A182" s="10"/>
      <c r="B182" s="10"/>
      <c r="C182" s="11"/>
      <c r="D182" s="11"/>
      <c r="E182" s="11"/>
      <c r="F182" s="10"/>
      <c r="G182" s="10"/>
      <c r="H182" s="11"/>
      <c r="J182" s="10"/>
      <c r="K182" s="10"/>
      <c r="L182" s="10"/>
      <c r="M182" s="10"/>
      <c r="N182" s="12"/>
    </row>
    <row r="183" spans="1:14" x14ac:dyDescent="0.35">
      <c r="A183" s="10"/>
      <c r="B183" s="10"/>
      <c r="C183" s="11"/>
      <c r="D183" s="11"/>
      <c r="E183" s="11"/>
      <c r="F183" s="10"/>
      <c r="G183" s="10"/>
      <c r="H183" s="11"/>
      <c r="J183" s="10"/>
      <c r="K183" s="10"/>
      <c r="L183" s="10"/>
      <c r="M183" s="10"/>
      <c r="N183" s="12"/>
    </row>
    <row r="184" spans="1:14" x14ac:dyDescent="0.35">
      <c r="A184" s="10"/>
      <c r="B184" s="10"/>
      <c r="C184" s="11"/>
      <c r="D184" s="11"/>
      <c r="E184" s="11"/>
      <c r="F184" s="10"/>
      <c r="G184" s="10"/>
      <c r="H184" s="11"/>
      <c r="J184" s="10"/>
      <c r="K184" s="10"/>
      <c r="L184" s="10"/>
      <c r="M184" s="10"/>
      <c r="N184" s="12"/>
    </row>
    <row r="185" spans="1:14" x14ac:dyDescent="0.35">
      <c r="A185" s="10"/>
      <c r="B185" s="10"/>
      <c r="C185" s="11"/>
      <c r="D185" s="11"/>
      <c r="E185" s="11"/>
      <c r="F185" s="10"/>
      <c r="G185" s="10"/>
      <c r="H185" s="11"/>
      <c r="J185" s="10"/>
      <c r="K185" s="10"/>
      <c r="L185" s="10"/>
      <c r="M185" s="10"/>
      <c r="N185" s="12"/>
    </row>
    <row r="186" spans="1:14" x14ac:dyDescent="0.35">
      <c r="A186" s="10"/>
      <c r="B186" s="10"/>
      <c r="C186" s="11"/>
      <c r="D186" s="11"/>
      <c r="E186" s="11"/>
      <c r="F186" s="10"/>
      <c r="G186" s="10"/>
      <c r="H186" s="11"/>
      <c r="J186" s="10"/>
      <c r="K186" s="10"/>
      <c r="L186" s="10"/>
      <c r="M186" s="10"/>
      <c r="N186" s="12"/>
    </row>
    <row r="187" spans="1:14" x14ac:dyDescent="0.35">
      <c r="A187" s="10"/>
      <c r="B187" s="10"/>
      <c r="C187" s="11"/>
      <c r="D187" s="11"/>
      <c r="E187" s="11"/>
      <c r="F187" s="10"/>
      <c r="G187" s="10"/>
      <c r="H187" s="11"/>
      <c r="J187" s="10"/>
      <c r="K187" s="10"/>
      <c r="L187" s="10"/>
      <c r="M187" s="10"/>
      <c r="N187" s="12"/>
    </row>
    <row r="188" spans="1:14" x14ac:dyDescent="0.35">
      <c r="A188" s="10"/>
      <c r="B188" s="10"/>
      <c r="C188" s="11"/>
      <c r="D188" s="11"/>
      <c r="E188" s="11"/>
      <c r="F188" s="10"/>
      <c r="G188" s="10"/>
      <c r="H188" s="11"/>
      <c r="J188" s="10"/>
      <c r="K188" s="10"/>
      <c r="L188" s="10"/>
      <c r="M188" s="10"/>
      <c r="N188" s="12"/>
    </row>
    <row r="189" spans="1:14" x14ac:dyDescent="0.35">
      <c r="A189" s="10"/>
      <c r="B189" s="10"/>
      <c r="C189" s="11"/>
      <c r="D189" s="11"/>
      <c r="E189" s="11"/>
      <c r="F189" s="10"/>
      <c r="G189" s="10"/>
      <c r="H189" s="11"/>
      <c r="J189" s="10"/>
      <c r="K189" s="10"/>
      <c r="L189" s="10"/>
      <c r="M189" s="10"/>
      <c r="N189" s="12"/>
    </row>
    <row r="190" spans="1:14" x14ac:dyDescent="0.35">
      <c r="A190" s="10"/>
      <c r="B190" s="10"/>
      <c r="C190" s="11"/>
      <c r="D190" s="11"/>
      <c r="E190" s="11"/>
      <c r="F190" s="10"/>
      <c r="G190" s="10"/>
      <c r="H190" s="11"/>
      <c r="J190" s="10"/>
      <c r="K190" s="10"/>
      <c r="L190" s="10"/>
      <c r="M190" s="10"/>
      <c r="N190" s="12"/>
    </row>
    <row r="191" spans="1:14" x14ac:dyDescent="0.35">
      <c r="A191" s="10"/>
      <c r="B191" s="10"/>
      <c r="C191" s="11"/>
      <c r="D191" s="11"/>
      <c r="E191" s="11"/>
      <c r="F191" s="10"/>
      <c r="G191" s="10"/>
      <c r="H191" s="11"/>
      <c r="J191" s="10"/>
      <c r="K191" s="10"/>
      <c r="L191" s="10"/>
      <c r="M191" s="10"/>
      <c r="N191" s="12"/>
    </row>
    <row r="192" spans="1:14" x14ac:dyDescent="0.35">
      <c r="A192" s="10"/>
      <c r="B192" s="10"/>
      <c r="C192" s="11"/>
      <c r="D192" s="11"/>
      <c r="E192" s="11"/>
      <c r="F192" s="10"/>
      <c r="G192" s="10"/>
      <c r="H192" s="11"/>
      <c r="J192" s="10"/>
      <c r="K192" s="10"/>
      <c r="L192" s="10"/>
      <c r="M192" s="10"/>
      <c r="N192" s="12"/>
    </row>
    <row r="193" spans="1:14" x14ac:dyDescent="0.35">
      <c r="A193" s="10"/>
      <c r="B193" s="10"/>
      <c r="C193" s="11"/>
      <c r="D193" s="11"/>
      <c r="E193" s="11"/>
      <c r="F193" s="10"/>
      <c r="G193" s="10"/>
      <c r="H193" s="11"/>
      <c r="J193" s="10"/>
      <c r="K193" s="10"/>
      <c r="L193" s="10"/>
      <c r="M193" s="10"/>
      <c r="N193" s="12"/>
    </row>
    <row r="194" spans="1:14" x14ac:dyDescent="0.35">
      <c r="A194" s="10"/>
      <c r="B194" s="10"/>
      <c r="C194" s="11"/>
      <c r="D194" s="11"/>
      <c r="E194" s="11"/>
      <c r="F194" s="10"/>
      <c r="G194" s="10"/>
      <c r="H194" s="11"/>
      <c r="J194" s="10"/>
      <c r="K194" s="10"/>
      <c r="L194" s="10"/>
      <c r="M194" s="10"/>
      <c r="N194" s="12"/>
    </row>
    <row r="195" spans="1:14" x14ac:dyDescent="0.35">
      <c r="A195" s="10"/>
      <c r="B195" s="10"/>
      <c r="C195" s="11"/>
      <c r="D195" s="11"/>
      <c r="E195" s="11"/>
      <c r="F195" s="10"/>
      <c r="G195" s="10"/>
      <c r="H195" s="11"/>
      <c r="J195" s="10"/>
      <c r="K195" s="10"/>
      <c r="L195" s="10"/>
      <c r="M195" s="10"/>
      <c r="N195" s="12"/>
    </row>
    <row r="196" spans="1:14" x14ac:dyDescent="0.35">
      <c r="A196" s="10"/>
      <c r="B196" s="10"/>
      <c r="C196" s="11"/>
      <c r="D196" s="11"/>
      <c r="E196" s="11"/>
      <c r="F196" s="10"/>
      <c r="G196" s="10"/>
      <c r="H196" s="11"/>
      <c r="J196" s="10"/>
      <c r="K196" s="10"/>
      <c r="L196" s="10"/>
      <c r="M196" s="10"/>
      <c r="N196" s="12"/>
    </row>
    <row r="197" spans="1:14" x14ac:dyDescent="0.35">
      <c r="A197" s="10"/>
      <c r="B197" s="10"/>
      <c r="C197" s="11"/>
      <c r="D197" s="11"/>
      <c r="E197" s="11"/>
      <c r="F197" s="10"/>
      <c r="G197" s="10"/>
      <c r="H197" s="11"/>
      <c r="J197" s="10"/>
      <c r="K197" s="10"/>
      <c r="L197" s="10"/>
      <c r="M197" s="10"/>
      <c r="N197" s="12"/>
    </row>
    <row r="198" spans="1:14" x14ac:dyDescent="0.35">
      <c r="A198" s="10"/>
      <c r="B198" s="10"/>
      <c r="C198" s="11"/>
      <c r="D198" s="11"/>
      <c r="E198" s="11"/>
      <c r="F198" s="10"/>
      <c r="G198" s="10"/>
      <c r="H198" s="11"/>
      <c r="J198" s="10"/>
      <c r="K198" s="10"/>
      <c r="L198" s="10"/>
      <c r="M198" s="10"/>
      <c r="N198" s="12"/>
    </row>
    <row r="199" spans="1:14" x14ac:dyDescent="0.35">
      <c r="A199" s="10"/>
      <c r="B199" s="10"/>
      <c r="C199" s="11"/>
      <c r="D199" s="11"/>
      <c r="E199" s="11"/>
      <c r="F199" s="10"/>
      <c r="G199" s="10"/>
      <c r="H199" s="11"/>
      <c r="J199" s="10"/>
      <c r="K199" s="10"/>
      <c r="L199" s="10"/>
      <c r="M199" s="10"/>
      <c r="N199" s="12"/>
    </row>
    <row r="200" spans="1:14" x14ac:dyDescent="0.35">
      <c r="A200" s="10"/>
      <c r="B200" s="10"/>
      <c r="C200" s="11"/>
      <c r="D200" s="11"/>
      <c r="E200" s="11"/>
      <c r="F200" s="10"/>
      <c r="G200" s="10"/>
      <c r="H200" s="11"/>
      <c r="J200" s="10"/>
      <c r="K200" s="10"/>
      <c r="L200" s="10"/>
      <c r="M200" s="10"/>
      <c r="N200" s="12"/>
    </row>
    <row r="201" spans="1:14" x14ac:dyDescent="0.35">
      <c r="A201" s="10"/>
      <c r="B201" s="10"/>
      <c r="C201" s="11"/>
      <c r="D201" s="11"/>
      <c r="E201" s="11"/>
      <c r="F201" s="10"/>
      <c r="G201" s="10"/>
      <c r="H201" s="11"/>
      <c r="J201" s="10"/>
      <c r="K201" s="10"/>
      <c r="L201" s="10"/>
      <c r="M201" s="10"/>
      <c r="N201" s="12"/>
    </row>
    <row r="202" spans="1:14" x14ac:dyDescent="0.35">
      <c r="A202" s="10"/>
      <c r="B202" s="10"/>
      <c r="C202" s="11"/>
      <c r="D202" s="11"/>
      <c r="E202" s="11"/>
      <c r="F202" s="10"/>
      <c r="G202" s="10"/>
      <c r="H202" s="11"/>
      <c r="J202" s="10"/>
      <c r="K202" s="10"/>
      <c r="L202" s="10"/>
      <c r="M202" s="10"/>
      <c r="N202" s="12"/>
    </row>
    <row r="203" spans="1:14" x14ac:dyDescent="0.35">
      <c r="A203" s="10"/>
      <c r="B203" s="10"/>
      <c r="C203" s="11"/>
      <c r="D203" s="11"/>
      <c r="E203" s="11"/>
      <c r="F203" s="10"/>
      <c r="G203" s="10"/>
      <c r="H203" s="11"/>
      <c r="J203" s="10"/>
      <c r="K203" s="10"/>
      <c r="L203" s="10"/>
      <c r="M203" s="10"/>
      <c r="N203" s="12"/>
    </row>
    <row r="204" spans="1:14" x14ac:dyDescent="0.35">
      <c r="A204" s="10"/>
      <c r="B204" s="10"/>
      <c r="C204" s="11"/>
      <c r="D204" s="11"/>
      <c r="E204" s="11"/>
      <c r="F204" s="10"/>
      <c r="G204" s="10"/>
      <c r="H204" s="11"/>
      <c r="J204" s="10"/>
      <c r="K204" s="10"/>
      <c r="L204" s="10"/>
      <c r="M204" s="10"/>
      <c r="N204" s="12"/>
    </row>
    <row r="205" spans="1:14" x14ac:dyDescent="0.35">
      <c r="C205" s="11"/>
      <c r="D205" s="11"/>
      <c r="E205" s="11"/>
      <c r="H205" s="11"/>
    </row>
    <row r="206" spans="1:14" x14ac:dyDescent="0.35">
      <c r="C206" s="11"/>
      <c r="D206" s="11"/>
      <c r="E206" s="11"/>
      <c r="H206" s="11"/>
    </row>
    <row r="207" spans="1:14" x14ac:dyDescent="0.35">
      <c r="C207" s="11"/>
      <c r="D207" s="11"/>
      <c r="E207" s="11"/>
      <c r="H207" s="11"/>
    </row>
    <row r="208" spans="1:14" x14ac:dyDescent="0.35">
      <c r="C208" s="11"/>
      <c r="D208" s="11"/>
      <c r="E208" s="11"/>
      <c r="H208" s="11"/>
    </row>
    <row r="209" spans="3:8" x14ac:dyDescent="0.35">
      <c r="C209" s="11"/>
      <c r="D209" s="11"/>
      <c r="E209" s="11"/>
      <c r="H209" s="11"/>
    </row>
    <row r="210" spans="3:8" x14ac:dyDescent="0.35">
      <c r="C210" s="11"/>
      <c r="D210" s="11"/>
      <c r="E210" s="11"/>
      <c r="H210" s="11"/>
    </row>
    <row r="211" spans="3:8" x14ac:dyDescent="0.35">
      <c r="C211" s="11"/>
      <c r="D211" s="11"/>
      <c r="E211" s="11"/>
      <c r="H211" s="11"/>
    </row>
    <row r="212" spans="3:8" x14ac:dyDescent="0.35">
      <c r="C212" s="11"/>
      <c r="D212" s="11"/>
      <c r="E212" s="11"/>
      <c r="H212" s="11"/>
    </row>
    <row r="213" spans="3:8" x14ac:dyDescent="0.35">
      <c r="C213" s="11"/>
      <c r="D213" s="11"/>
      <c r="E213" s="11"/>
      <c r="H213" s="11"/>
    </row>
    <row r="214" spans="3:8" x14ac:dyDescent="0.35">
      <c r="C214" s="11"/>
      <c r="D214" s="11"/>
      <c r="E214" s="11"/>
      <c r="H214" s="11"/>
    </row>
    <row r="215" spans="3:8" x14ac:dyDescent="0.35">
      <c r="C215" s="11"/>
      <c r="D215" s="11"/>
      <c r="E215" s="11"/>
      <c r="H215"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15"/>
  <sheetViews>
    <sheetView workbookViewId="0">
      <selection activeCell="C7" sqref="C7:E7"/>
    </sheetView>
  </sheetViews>
  <sheetFormatPr defaultColWidth="9.1796875" defaultRowHeight="14.5" x14ac:dyDescent="0.35"/>
  <cols>
    <col min="1" max="1" width="9.1796875" style="8"/>
    <col min="2" max="2" width="19.54296875" style="8" customWidth="1"/>
    <col min="3" max="8" width="10.7265625" style="8" customWidth="1"/>
    <col min="9" max="9" width="4.26953125" style="8" customWidth="1"/>
    <col min="10" max="10" width="12" style="8" customWidth="1"/>
    <col min="11" max="11" width="9.1796875" style="8"/>
    <col min="12" max="13" width="10.7265625" style="8" customWidth="1"/>
    <col min="14" max="15" width="9.1796875" style="8"/>
    <col min="16" max="16" width="5.453125" style="8" customWidth="1"/>
    <col min="17" max="16384" width="9.1796875" style="8"/>
  </cols>
  <sheetData>
    <row r="1" spans="1:23" s="5" customFormat="1" x14ac:dyDescent="0.35">
      <c r="B1" s="8"/>
      <c r="C1" s="5" t="s">
        <v>341</v>
      </c>
      <c r="K1" s="5" t="s">
        <v>342</v>
      </c>
      <c r="Q1" s="5" t="s">
        <v>343</v>
      </c>
    </row>
    <row r="2" spans="1:23" s="6" customFormat="1" ht="64.5" customHeight="1" x14ac:dyDescent="0.35">
      <c r="B2" s="9"/>
      <c r="C2" s="6" t="s">
        <v>344</v>
      </c>
      <c r="K2" s="6" t="s">
        <v>357</v>
      </c>
      <c r="L2" s="6" t="s">
        <v>345</v>
      </c>
      <c r="M2" s="6" t="s">
        <v>330</v>
      </c>
      <c r="N2" s="6" t="s">
        <v>358</v>
      </c>
      <c r="Q2" s="6" t="s">
        <v>357</v>
      </c>
      <c r="R2" s="6" t="s">
        <v>345</v>
      </c>
      <c r="S2" s="6" t="s">
        <v>330</v>
      </c>
      <c r="T2" s="6" t="s">
        <v>358</v>
      </c>
      <c r="U2" s="7"/>
      <c r="V2" s="7"/>
      <c r="W2" s="7"/>
    </row>
    <row r="3" spans="1:23" x14ac:dyDescent="0.35">
      <c r="B3" s="8" t="s">
        <v>344</v>
      </c>
      <c r="J3" s="8" t="s">
        <v>346</v>
      </c>
      <c r="K3" s="8">
        <v>7</v>
      </c>
      <c r="L3" s="8">
        <v>7</v>
      </c>
      <c r="M3" s="8">
        <v>7</v>
      </c>
      <c r="N3" s="8">
        <v>7</v>
      </c>
      <c r="O3" s="9"/>
      <c r="Q3" s="8">
        <v>7</v>
      </c>
      <c r="R3" s="8">
        <v>7</v>
      </c>
      <c r="S3" s="8">
        <v>7</v>
      </c>
      <c r="T3" s="8">
        <v>7</v>
      </c>
      <c r="U3" s="9"/>
      <c r="V3" s="9"/>
      <c r="W3" s="9"/>
    </row>
    <row r="4" spans="1:23" x14ac:dyDescent="0.35">
      <c r="J4" s="8" t="s">
        <v>347</v>
      </c>
      <c r="K4" s="8">
        <v>0</v>
      </c>
      <c r="L4" s="8">
        <v>0</v>
      </c>
      <c r="M4" s="8">
        <v>0</v>
      </c>
      <c r="N4" s="8">
        <v>0</v>
      </c>
      <c r="O4" s="9"/>
      <c r="Q4" s="8">
        <v>0</v>
      </c>
      <c r="R4" s="8">
        <v>0</v>
      </c>
      <c r="S4" s="8">
        <v>0</v>
      </c>
      <c r="T4" s="8">
        <v>0</v>
      </c>
      <c r="U4" s="9"/>
      <c r="V4" s="9"/>
      <c r="W4" s="9"/>
    </row>
    <row r="5" spans="1:23" x14ac:dyDescent="0.35">
      <c r="J5" s="8" t="s">
        <v>348</v>
      </c>
      <c r="K5" s="8">
        <v>1</v>
      </c>
      <c r="L5" s="8">
        <v>1</v>
      </c>
      <c r="M5" s="8">
        <v>1</v>
      </c>
      <c r="N5" s="8">
        <v>1</v>
      </c>
      <c r="O5" s="9"/>
      <c r="Q5" s="8">
        <v>1</v>
      </c>
      <c r="R5" s="8">
        <v>1</v>
      </c>
      <c r="S5" s="8">
        <v>1</v>
      </c>
      <c r="T5" s="8">
        <v>1</v>
      </c>
      <c r="U5" s="9"/>
      <c r="V5" s="9"/>
      <c r="W5" s="9"/>
    </row>
    <row r="6" spans="1:23" x14ac:dyDescent="0.35">
      <c r="J6" s="8" t="s">
        <v>349</v>
      </c>
      <c r="K6" s="8" t="s">
        <v>350</v>
      </c>
      <c r="L6" t="s">
        <v>350</v>
      </c>
      <c r="M6" t="s">
        <v>352</v>
      </c>
      <c r="N6" t="s">
        <v>351</v>
      </c>
      <c r="O6" s="9"/>
      <c r="Q6" s="8" t="s">
        <v>350</v>
      </c>
      <c r="R6" t="s">
        <v>350</v>
      </c>
      <c r="S6" t="s">
        <v>352</v>
      </c>
      <c r="T6" t="s">
        <v>351</v>
      </c>
      <c r="U6" s="9"/>
      <c r="V6" s="9"/>
      <c r="W6" s="9"/>
    </row>
    <row r="7" spans="1:23" x14ac:dyDescent="0.35">
      <c r="C7" t="s">
        <v>335</v>
      </c>
      <c r="D7" t="s">
        <v>380</v>
      </c>
      <c r="E7" t="s">
        <v>388</v>
      </c>
    </row>
    <row r="8" spans="1:23" x14ac:dyDescent="0.35">
      <c r="A8" s="10" t="s">
        <v>64</v>
      </c>
      <c r="B8" s="16" t="s">
        <v>252</v>
      </c>
      <c r="C8" s="11">
        <f>AVERAGE(Q8:R8)</f>
        <v>0.39761904761904759</v>
      </c>
      <c r="D8" s="11">
        <f>+S8</f>
        <v>0.34285714285714286</v>
      </c>
      <c r="E8" s="11">
        <f>+T8</f>
        <v>0.36904761904761907</v>
      </c>
      <c r="F8" s="10"/>
      <c r="G8" s="10"/>
      <c r="H8" s="11"/>
      <c r="J8" s="10"/>
      <c r="K8" s="14">
        <v>2.8</v>
      </c>
      <c r="L8" s="14">
        <v>2.7666666666666666</v>
      </c>
      <c r="M8" s="14">
        <v>2.4</v>
      </c>
      <c r="N8" s="15">
        <v>2.5833333333333335</v>
      </c>
      <c r="Q8" s="11">
        <f>IF(ISNUMBER(K8)=TRUE,Q$5*(K8-Q$4)/(Q$3-Q$4)+(1-Q$5)*(1-(K8-Q$4)/(Q$3-Q$4)),"..")</f>
        <v>0.39999999999999997</v>
      </c>
      <c r="R8" s="11">
        <f>IF(ISNUMBER(L8)=TRUE,R$5*(L8-R$4)/(R$3-R$4)+(1-R$5)*(1-(L8-R$4)/(R$3-R$4)),"..")</f>
        <v>0.39523809523809522</v>
      </c>
      <c r="S8" s="11">
        <f>IF(ISNUMBER(M8)=TRUE,S$5*(M8-S$4)/(S$3-S$4)+(1-S$5)*(1-(M8-S$4)/(S$3-S$4)),"..")</f>
        <v>0.34285714285714286</v>
      </c>
      <c r="T8" s="11">
        <f>IF(ISNUMBER(N8)=TRUE,T$5*(N8-T$4)/(T$3-T$4)+(1-T$5)*(1-(N8-T$4)/(T$3-T$4)),"..")</f>
        <v>0.36904761904761907</v>
      </c>
    </row>
    <row r="9" spans="1:23" x14ac:dyDescent="0.35">
      <c r="A9" s="10" t="s">
        <v>3</v>
      </c>
      <c r="B9" s="16" t="s">
        <v>253</v>
      </c>
      <c r="C9" s="11">
        <f t="shared" ref="C9:C36" si="0">AVERAGE(Q9:R9)</f>
        <v>0.32857142857142863</v>
      </c>
      <c r="D9" s="11">
        <f t="shared" ref="D9:E36" si="1">+S9</f>
        <v>0.31904761904761908</v>
      </c>
      <c r="E9" s="11">
        <f t="shared" si="1"/>
        <v>0.31845238095238099</v>
      </c>
      <c r="F9" s="10"/>
      <c r="G9" s="10"/>
      <c r="H9" s="11"/>
      <c r="J9" s="10"/>
      <c r="K9" s="14">
        <v>1.7500000000000002</v>
      </c>
      <c r="L9" s="14">
        <v>2.85</v>
      </c>
      <c r="M9" s="14">
        <v>2.2333333333333334</v>
      </c>
      <c r="N9" s="15">
        <v>2.229166666666667</v>
      </c>
      <c r="O9" s="8" t="s">
        <v>344</v>
      </c>
      <c r="Q9" s="11">
        <f t="shared" ref="Q9:Q37" si="2">IF(ISNUMBER(K9)=TRUE,Q$5*(K9-Q$4)/(Q$3-Q$4)+(1-Q$5)*(1-(K9-Q$4)/(Q$3-Q$4)),"..")</f>
        <v>0.25000000000000006</v>
      </c>
      <c r="R9" s="11">
        <f t="shared" ref="R9:R37" si="3">IF(ISNUMBER(L9)=TRUE,R$5*(L9-R$4)/(R$3-R$4)+(1-R$5)*(1-(L9-R$4)/(R$3-R$4)),"..")</f>
        <v>0.40714285714285714</v>
      </c>
      <c r="S9" s="11">
        <f t="shared" ref="S9:S37" si="4">IF(ISNUMBER(M9)=TRUE,S$5*(M9-S$4)/(S$3-S$4)+(1-S$5)*(1-(M9-S$4)/(S$3-S$4)),"..")</f>
        <v>0.31904761904761908</v>
      </c>
      <c r="T9" s="11">
        <f t="shared" ref="T9:T37" si="5">IF(ISNUMBER(N9)=TRUE,T$5*(N9-T$4)/(T$3-T$4)+(1-T$5)*(1-(N9-T$4)/(T$3-T$4)),"..")</f>
        <v>0.31845238095238099</v>
      </c>
    </row>
    <row r="10" spans="1:23" x14ac:dyDescent="0.35">
      <c r="A10" s="10" t="s">
        <v>19</v>
      </c>
      <c r="B10" s="16" t="s">
        <v>258</v>
      </c>
      <c r="C10" s="11">
        <f t="shared" si="0"/>
        <v>0.56309523809523809</v>
      </c>
      <c r="D10" s="11">
        <f t="shared" si="1"/>
        <v>0.53809523809523807</v>
      </c>
      <c r="E10" s="11">
        <f t="shared" si="1"/>
        <v>0.37023809523809526</v>
      </c>
      <c r="F10" s="10"/>
      <c r="G10" s="10"/>
      <c r="H10" s="11"/>
      <c r="J10" s="10"/>
      <c r="K10" s="14">
        <v>3.7</v>
      </c>
      <c r="L10" s="14">
        <v>4.1833333333333336</v>
      </c>
      <c r="M10" s="14">
        <v>3.7666666666666666</v>
      </c>
      <c r="N10" s="15">
        <v>2.5916666666666668</v>
      </c>
      <c r="Q10" s="11">
        <f t="shared" si="2"/>
        <v>0.52857142857142858</v>
      </c>
      <c r="R10" s="11">
        <f t="shared" si="3"/>
        <v>0.59761904761904761</v>
      </c>
      <c r="S10" s="11">
        <f t="shared" si="4"/>
        <v>0.53809523809523807</v>
      </c>
      <c r="T10" s="11">
        <f t="shared" si="5"/>
        <v>0.37023809523809526</v>
      </c>
    </row>
    <row r="11" spans="1:23" x14ac:dyDescent="0.35">
      <c r="A11" s="10" t="s">
        <v>32</v>
      </c>
      <c r="B11" s="16" t="s">
        <v>259</v>
      </c>
      <c r="C11" s="11">
        <f t="shared" si="0"/>
        <v>0.38392857142857145</v>
      </c>
      <c r="D11" s="11">
        <f t="shared" si="1"/>
        <v>0.58571428571428563</v>
      </c>
      <c r="E11" s="11">
        <f t="shared" si="1"/>
        <v>0.51249999999999996</v>
      </c>
      <c r="F11" s="10"/>
      <c r="G11" s="10"/>
      <c r="H11" s="11"/>
      <c r="J11" s="10"/>
      <c r="K11" s="14">
        <v>2.4333333333333336</v>
      </c>
      <c r="L11" s="14">
        <v>2.9416666666666669</v>
      </c>
      <c r="M11" s="14">
        <v>4.0999999999999996</v>
      </c>
      <c r="N11" s="15">
        <v>3.5874999999999999</v>
      </c>
      <c r="Q11" s="11">
        <f t="shared" si="2"/>
        <v>0.34761904761904766</v>
      </c>
      <c r="R11" s="11">
        <f t="shared" si="3"/>
        <v>0.42023809523809524</v>
      </c>
      <c r="S11" s="11">
        <f t="shared" si="4"/>
        <v>0.58571428571428563</v>
      </c>
      <c r="T11" s="11">
        <f t="shared" si="5"/>
        <v>0.51249999999999996</v>
      </c>
    </row>
    <row r="12" spans="1:23" x14ac:dyDescent="0.35">
      <c r="A12" s="10" t="s">
        <v>28</v>
      </c>
      <c r="B12" s="16" t="s">
        <v>260</v>
      </c>
      <c r="C12" s="11">
        <f t="shared" si="0"/>
        <v>0.52559523809523812</v>
      </c>
      <c r="D12" s="11">
        <f t="shared" si="1"/>
        <v>0.51071428571428579</v>
      </c>
      <c r="E12" s="11">
        <f t="shared" si="1"/>
        <v>0.44345238095238093</v>
      </c>
      <c r="F12" s="10"/>
      <c r="G12" s="10"/>
      <c r="H12" s="11"/>
      <c r="J12" s="10"/>
      <c r="K12" s="14">
        <v>3.3833333333333333</v>
      </c>
      <c r="L12" s="14">
        <v>3.9750000000000001</v>
      </c>
      <c r="M12" s="14">
        <v>3.5750000000000002</v>
      </c>
      <c r="N12" s="15">
        <v>3.1041666666666665</v>
      </c>
      <c r="Q12" s="11">
        <f t="shared" si="2"/>
        <v>0.48333333333333334</v>
      </c>
      <c r="R12" s="11">
        <f t="shared" si="3"/>
        <v>0.56785714285714284</v>
      </c>
      <c r="S12" s="11">
        <f t="shared" si="4"/>
        <v>0.51071428571428579</v>
      </c>
      <c r="T12" s="11">
        <f t="shared" si="5"/>
        <v>0.44345238095238093</v>
      </c>
    </row>
    <row r="13" spans="1:23" x14ac:dyDescent="0.35">
      <c r="A13" s="10" t="s">
        <v>18</v>
      </c>
      <c r="B13" s="16" t="s">
        <v>262</v>
      </c>
      <c r="C13" s="11">
        <f t="shared" si="0"/>
        <v>0.5083333333333333</v>
      </c>
      <c r="D13" s="11">
        <f t="shared" si="1"/>
        <v>0.46071428571428574</v>
      </c>
      <c r="E13" s="11">
        <f t="shared" si="1"/>
        <v>0.45952380952380956</v>
      </c>
      <c r="F13" s="10" t="s">
        <v>344</v>
      </c>
      <c r="G13" s="10"/>
      <c r="H13" s="13" t="s">
        <v>344</v>
      </c>
      <c r="J13" s="10"/>
      <c r="K13" s="14">
        <v>3.3</v>
      </c>
      <c r="L13" s="14">
        <v>3.8166666666666664</v>
      </c>
      <c r="M13" s="14">
        <v>3.2250000000000001</v>
      </c>
      <c r="N13" s="15">
        <v>3.2166666666666668</v>
      </c>
      <c r="Q13" s="11">
        <f t="shared" si="2"/>
        <v>0.47142857142857142</v>
      </c>
      <c r="R13" s="11">
        <f t="shared" si="3"/>
        <v>0.54523809523809519</v>
      </c>
      <c r="S13" s="11">
        <f t="shared" si="4"/>
        <v>0.46071428571428574</v>
      </c>
      <c r="T13" s="11">
        <f t="shared" si="5"/>
        <v>0.45952380952380956</v>
      </c>
    </row>
    <row r="14" spans="1:23" x14ac:dyDescent="0.35">
      <c r="A14" s="10" t="s">
        <v>41</v>
      </c>
      <c r="B14" s="16" t="s">
        <v>366</v>
      </c>
      <c r="C14" s="11">
        <f t="shared" si="0"/>
        <v>0.2</v>
      </c>
      <c r="D14" s="11">
        <f t="shared" si="1"/>
        <v>0.25595238095238093</v>
      </c>
      <c r="E14" s="11">
        <f t="shared" si="1"/>
        <v>0.31607142857142856</v>
      </c>
      <c r="F14" s="10"/>
      <c r="G14" s="10"/>
      <c r="H14" s="11"/>
      <c r="J14" s="10"/>
      <c r="K14" s="14">
        <v>0.95</v>
      </c>
      <c r="L14" s="14">
        <v>1.85</v>
      </c>
      <c r="M14" s="14">
        <v>1.7916666666666665</v>
      </c>
      <c r="N14" s="15">
        <v>2.2124999999999999</v>
      </c>
      <c r="Q14" s="11">
        <f t="shared" si="2"/>
        <v>0.1357142857142857</v>
      </c>
      <c r="R14" s="11">
        <f t="shared" si="3"/>
        <v>0.26428571428571429</v>
      </c>
      <c r="S14" s="11">
        <f t="shared" si="4"/>
        <v>0.25595238095238093</v>
      </c>
      <c r="T14" s="11">
        <f t="shared" si="5"/>
        <v>0.31607142857142856</v>
      </c>
    </row>
    <row r="15" spans="1:23" x14ac:dyDescent="0.35">
      <c r="A15" s="10" t="s">
        <v>46</v>
      </c>
      <c r="B15" s="16" t="s">
        <v>265</v>
      </c>
      <c r="C15" s="11">
        <f t="shared" si="0"/>
        <v>0.66309523809523818</v>
      </c>
      <c r="D15" s="11">
        <f t="shared" si="1"/>
        <v>0.61428571428571421</v>
      </c>
      <c r="E15" s="11">
        <f t="shared" si="1"/>
        <v>0.53988095238095235</v>
      </c>
      <c r="F15" s="10"/>
      <c r="G15" s="10" t="s">
        <v>353</v>
      </c>
      <c r="H15" s="11"/>
      <c r="J15" s="10"/>
      <c r="K15" s="14">
        <v>4.95</v>
      </c>
      <c r="L15" s="14">
        <v>4.3333333333333339</v>
      </c>
      <c r="M15" s="14">
        <v>4.3</v>
      </c>
      <c r="N15" s="15">
        <v>3.7791666666666663</v>
      </c>
      <c r="Q15" s="11">
        <f t="shared" si="2"/>
        <v>0.70714285714285718</v>
      </c>
      <c r="R15" s="11">
        <f t="shared" si="3"/>
        <v>0.61904761904761918</v>
      </c>
      <c r="S15" s="11">
        <f t="shared" si="4"/>
        <v>0.61428571428571421</v>
      </c>
      <c r="T15" s="11">
        <f t="shared" si="5"/>
        <v>0.53988095238095235</v>
      </c>
    </row>
    <row r="16" spans="1:23" x14ac:dyDescent="0.35">
      <c r="A16" s="10" t="s">
        <v>65</v>
      </c>
      <c r="B16" s="16" t="s">
        <v>268</v>
      </c>
      <c r="C16" s="11">
        <f t="shared" si="0"/>
        <v>0.55952380952380953</v>
      </c>
      <c r="D16" s="11">
        <f t="shared" si="1"/>
        <v>0.45238095238095244</v>
      </c>
      <c r="E16" s="11">
        <f t="shared" si="1"/>
        <v>0.48154761904761906</v>
      </c>
      <c r="F16" s="10"/>
      <c r="G16" s="10"/>
      <c r="H16" s="11"/>
      <c r="J16" s="10"/>
      <c r="K16" s="14">
        <v>3.8000000000000003</v>
      </c>
      <c r="L16" s="14">
        <v>4.0333333333333332</v>
      </c>
      <c r="M16" s="14">
        <v>3.166666666666667</v>
      </c>
      <c r="N16" s="15">
        <v>3.3708333333333336</v>
      </c>
      <c r="Q16" s="11">
        <f t="shared" si="2"/>
        <v>0.54285714285714293</v>
      </c>
      <c r="R16" s="11">
        <f t="shared" si="3"/>
        <v>0.57619047619047614</v>
      </c>
      <c r="S16" s="11">
        <f t="shared" si="4"/>
        <v>0.45238095238095244</v>
      </c>
      <c r="T16" s="11">
        <f t="shared" si="5"/>
        <v>0.48154761904761906</v>
      </c>
    </row>
    <row r="17" spans="1:20" x14ac:dyDescent="0.35">
      <c r="A17" s="10" t="s">
        <v>66</v>
      </c>
      <c r="B17" s="16" t="s">
        <v>269</v>
      </c>
      <c r="C17" s="11">
        <f t="shared" si="0"/>
        <v>0.33630952380952384</v>
      </c>
      <c r="D17" s="11">
        <f t="shared" si="1"/>
        <v>0.41904761904761906</v>
      </c>
      <c r="E17" s="11">
        <f t="shared" si="1"/>
        <v>0.24345238095238095</v>
      </c>
      <c r="F17" s="10"/>
      <c r="G17" s="10"/>
      <c r="H17" s="11"/>
      <c r="J17" s="10"/>
      <c r="K17" s="14">
        <v>2.4500000000000002</v>
      </c>
      <c r="L17" s="14">
        <v>2.2583333333333337</v>
      </c>
      <c r="M17" s="14">
        <v>2.9333333333333336</v>
      </c>
      <c r="N17" s="15">
        <v>1.7041666666666666</v>
      </c>
      <c r="Q17" s="11">
        <f t="shared" si="2"/>
        <v>0.35000000000000003</v>
      </c>
      <c r="R17" s="11">
        <f t="shared" si="3"/>
        <v>0.32261904761904769</v>
      </c>
      <c r="S17" s="11">
        <f t="shared" si="4"/>
        <v>0.41904761904761906</v>
      </c>
      <c r="T17" s="11">
        <f t="shared" si="5"/>
        <v>0.24345238095238095</v>
      </c>
    </row>
    <row r="18" spans="1:20" x14ac:dyDescent="0.35">
      <c r="A18" s="10" t="s">
        <v>67</v>
      </c>
      <c r="B18" s="16" t="s">
        <v>271</v>
      </c>
      <c r="C18" s="11">
        <f t="shared" si="0"/>
        <v>0.17738095238095236</v>
      </c>
      <c r="D18" s="11">
        <f t="shared" si="1"/>
        <v>0.13452380952380952</v>
      </c>
      <c r="E18" s="11">
        <f t="shared" si="1"/>
        <v>0.24702380952380953</v>
      </c>
      <c r="F18" s="10"/>
      <c r="G18" s="10"/>
      <c r="H18" s="11"/>
      <c r="J18" s="10"/>
      <c r="K18" s="14">
        <v>0.43333333333333329</v>
      </c>
      <c r="L18" s="14">
        <v>2.0499999999999998</v>
      </c>
      <c r="M18" s="14">
        <v>0.94166666666666665</v>
      </c>
      <c r="N18" s="15">
        <v>1.7291666666666667</v>
      </c>
      <c r="Q18" s="11">
        <f t="shared" si="2"/>
        <v>6.19047619047619E-2</v>
      </c>
      <c r="R18" s="11">
        <f t="shared" si="3"/>
        <v>0.29285714285714282</v>
      </c>
      <c r="S18" s="11">
        <f t="shared" si="4"/>
        <v>0.13452380952380952</v>
      </c>
      <c r="T18" s="11">
        <f t="shared" si="5"/>
        <v>0.24702380952380953</v>
      </c>
    </row>
    <row r="19" spans="1:20" x14ac:dyDescent="0.35">
      <c r="A19" s="10" t="s">
        <v>71</v>
      </c>
      <c r="B19" s="16" t="s">
        <v>272</v>
      </c>
      <c r="C19" s="11">
        <f t="shared" si="0"/>
        <v>0.30654761904761907</v>
      </c>
      <c r="D19" s="11">
        <f t="shared" si="1"/>
        <v>0.26190476190476192</v>
      </c>
      <c r="E19" s="11">
        <f t="shared" si="1"/>
        <v>0.40714285714285714</v>
      </c>
      <c r="F19" s="10"/>
      <c r="G19" s="10"/>
      <c r="H19" s="11"/>
      <c r="J19" s="10"/>
      <c r="K19" s="14">
        <v>1.6666666666666665</v>
      </c>
      <c r="L19" s="14">
        <v>2.625</v>
      </c>
      <c r="M19" s="14">
        <v>1.8333333333333335</v>
      </c>
      <c r="N19" s="15">
        <v>2.85</v>
      </c>
      <c r="Q19" s="11">
        <f t="shared" si="2"/>
        <v>0.23809523809523808</v>
      </c>
      <c r="R19" s="11">
        <f t="shared" si="3"/>
        <v>0.375</v>
      </c>
      <c r="S19" s="11">
        <f t="shared" si="4"/>
        <v>0.26190476190476192</v>
      </c>
      <c r="T19" s="11">
        <f t="shared" si="5"/>
        <v>0.40714285714285714</v>
      </c>
    </row>
    <row r="20" spans="1:20" x14ac:dyDescent="0.35">
      <c r="A20" s="10" t="s">
        <v>97</v>
      </c>
      <c r="B20" s="16" t="s">
        <v>279</v>
      </c>
      <c r="C20" s="11">
        <f t="shared" si="0"/>
        <v>0.53869047619047628</v>
      </c>
      <c r="D20" s="11">
        <f t="shared" si="1"/>
        <v>0.49404761904761901</v>
      </c>
      <c r="E20" s="11">
        <f t="shared" si="1"/>
        <v>0.43333333333333329</v>
      </c>
      <c r="F20" s="10"/>
      <c r="G20" s="10"/>
      <c r="H20" s="11"/>
      <c r="J20" s="10"/>
      <c r="K20" s="14">
        <v>3.75</v>
      </c>
      <c r="L20" s="14">
        <v>3.791666666666667</v>
      </c>
      <c r="M20" s="14">
        <v>3.458333333333333</v>
      </c>
      <c r="N20" s="15">
        <v>3.0333333333333332</v>
      </c>
      <c r="Q20" s="11">
        <f t="shared" si="2"/>
        <v>0.5357142857142857</v>
      </c>
      <c r="R20" s="11">
        <f t="shared" si="3"/>
        <v>0.54166666666666674</v>
      </c>
      <c r="S20" s="11">
        <f t="shared" si="4"/>
        <v>0.49404761904761901</v>
      </c>
      <c r="T20" s="11">
        <f t="shared" si="5"/>
        <v>0.43333333333333329</v>
      </c>
    </row>
    <row r="21" spans="1:20" x14ac:dyDescent="0.35">
      <c r="A21" s="10" t="s">
        <v>105</v>
      </c>
      <c r="B21" s="16" t="s">
        <v>281</v>
      </c>
      <c r="C21" s="11">
        <f t="shared" si="0"/>
        <v>0.26785714285714285</v>
      </c>
      <c r="D21" s="11">
        <f t="shared" si="1"/>
        <v>0.37619047619047619</v>
      </c>
      <c r="E21" s="11">
        <f t="shared" si="1"/>
        <v>0.24107142857142858</v>
      </c>
      <c r="F21" s="10"/>
      <c r="G21" s="10"/>
      <c r="H21" s="13" t="s">
        <v>344</v>
      </c>
      <c r="J21" s="10"/>
      <c r="K21" s="14">
        <v>1.7333333333333334</v>
      </c>
      <c r="L21" s="14">
        <v>2.0166666666666666</v>
      </c>
      <c r="M21" s="14">
        <v>2.6333333333333333</v>
      </c>
      <c r="N21" s="15">
        <v>1.6875</v>
      </c>
      <c r="Q21" s="11">
        <f t="shared" si="2"/>
        <v>0.24761904761904763</v>
      </c>
      <c r="R21" s="11">
        <f t="shared" si="3"/>
        <v>0.28809523809523807</v>
      </c>
      <c r="S21" s="11">
        <f t="shared" si="4"/>
        <v>0.37619047619047619</v>
      </c>
      <c r="T21" s="11">
        <f t="shared" si="5"/>
        <v>0.24107142857142858</v>
      </c>
    </row>
    <row r="22" spans="1:20" x14ac:dyDescent="0.35">
      <c r="A22" s="10" t="s">
        <v>122</v>
      </c>
      <c r="B22" s="16" t="s">
        <v>287</v>
      </c>
      <c r="C22" s="11">
        <f t="shared" si="0"/>
        <v>0.24761904761904768</v>
      </c>
      <c r="D22" s="11">
        <f t="shared" si="1"/>
        <v>0.24047619047619051</v>
      </c>
      <c r="E22" s="11">
        <f t="shared" si="1"/>
        <v>0.23392857142857143</v>
      </c>
      <c r="F22" s="10"/>
      <c r="G22" s="10"/>
      <c r="H22" s="11"/>
      <c r="J22" s="10"/>
      <c r="K22" s="14">
        <v>1.0833333333333335</v>
      </c>
      <c r="L22" s="14">
        <v>2.3833333333333337</v>
      </c>
      <c r="M22" s="14">
        <v>1.6833333333333336</v>
      </c>
      <c r="N22" s="15">
        <v>1.6375</v>
      </c>
      <c r="Q22" s="11">
        <f t="shared" si="2"/>
        <v>0.15476190476190479</v>
      </c>
      <c r="R22" s="11">
        <f t="shared" si="3"/>
        <v>0.34047619047619054</v>
      </c>
      <c r="S22" s="11">
        <f t="shared" si="4"/>
        <v>0.24047619047619051</v>
      </c>
      <c r="T22" s="11">
        <f t="shared" si="5"/>
        <v>0.23392857142857143</v>
      </c>
    </row>
    <row r="23" spans="1:20" x14ac:dyDescent="0.35">
      <c r="A23" s="10" t="s">
        <v>125</v>
      </c>
      <c r="B23" s="16" t="s">
        <v>290</v>
      </c>
      <c r="C23" s="11">
        <f t="shared" si="0"/>
        <v>0.12797619047619047</v>
      </c>
      <c r="D23" s="11">
        <f t="shared" si="1"/>
        <v>0.1761904761904762</v>
      </c>
      <c r="E23" s="11">
        <f t="shared" si="1"/>
        <v>2.9166666666666667E-2</v>
      </c>
      <c r="F23" s="10"/>
      <c r="G23" s="10"/>
      <c r="H23" s="11"/>
      <c r="J23" s="10"/>
      <c r="K23" s="14">
        <v>0.44999999999999996</v>
      </c>
      <c r="L23" s="14">
        <v>1.3416666666666666</v>
      </c>
      <c r="M23" s="14">
        <v>1.2333333333333334</v>
      </c>
      <c r="N23" s="15">
        <v>0.20416666666666666</v>
      </c>
      <c r="Q23" s="11">
        <f t="shared" si="2"/>
        <v>6.4285714285714279E-2</v>
      </c>
      <c r="R23" s="11">
        <f t="shared" si="3"/>
        <v>0.19166666666666665</v>
      </c>
      <c r="S23" s="11">
        <f t="shared" si="4"/>
        <v>0.1761904761904762</v>
      </c>
      <c r="T23" s="11">
        <f t="shared" si="5"/>
        <v>2.9166666666666667E-2</v>
      </c>
    </row>
    <row r="24" spans="1:20" x14ac:dyDescent="0.35">
      <c r="A24" s="10" t="s">
        <v>149</v>
      </c>
      <c r="B24" s="16" t="s">
        <v>295</v>
      </c>
      <c r="C24" s="11">
        <f t="shared" si="0"/>
        <v>0.30119047619047618</v>
      </c>
      <c r="D24" s="11">
        <f t="shared" si="1"/>
        <v>0.28214285714285714</v>
      </c>
      <c r="E24" s="11">
        <f t="shared" si="1"/>
        <v>0.28214285714285714</v>
      </c>
      <c r="F24" s="10"/>
      <c r="G24" s="10"/>
      <c r="H24" s="11"/>
      <c r="J24" s="10"/>
      <c r="K24" s="14">
        <v>1.9333333333333331</v>
      </c>
      <c r="L24" s="14">
        <v>2.2833333333333332</v>
      </c>
      <c r="M24" s="14">
        <v>1.9750000000000001</v>
      </c>
      <c r="N24" s="15">
        <v>1.9749999999999999</v>
      </c>
      <c r="Q24" s="11">
        <f t="shared" si="2"/>
        <v>0.27619047619047615</v>
      </c>
      <c r="R24" s="11">
        <f t="shared" si="3"/>
        <v>0.3261904761904762</v>
      </c>
      <c r="S24" s="11">
        <f t="shared" si="4"/>
        <v>0.28214285714285714</v>
      </c>
      <c r="T24" s="11">
        <f t="shared" si="5"/>
        <v>0.28214285714285714</v>
      </c>
    </row>
    <row r="25" spans="1:20" x14ac:dyDescent="0.35">
      <c r="A25" s="10" t="s">
        <v>148</v>
      </c>
      <c r="B25" s="16" t="s">
        <v>298</v>
      </c>
      <c r="C25" s="11">
        <f t="shared" si="0"/>
        <v>0.59523809523809512</v>
      </c>
      <c r="D25" s="11">
        <f t="shared" si="1"/>
        <v>0.49047619047619051</v>
      </c>
      <c r="E25" s="11">
        <f t="shared" si="1"/>
        <v>0.41130952380952379</v>
      </c>
      <c r="F25" s="10"/>
      <c r="G25" s="10"/>
      <c r="H25" s="11"/>
      <c r="J25" s="10"/>
      <c r="K25" s="14">
        <v>4</v>
      </c>
      <c r="L25" s="14">
        <v>4.333333333333333</v>
      </c>
      <c r="M25" s="14">
        <v>3.4333333333333336</v>
      </c>
      <c r="N25" s="15">
        <v>2.8791666666666664</v>
      </c>
      <c r="Q25" s="11">
        <f t="shared" si="2"/>
        <v>0.5714285714285714</v>
      </c>
      <c r="R25" s="11">
        <f t="shared" si="3"/>
        <v>0.61904761904761896</v>
      </c>
      <c r="S25" s="11">
        <f t="shared" si="4"/>
        <v>0.49047619047619051</v>
      </c>
      <c r="T25" s="11">
        <f t="shared" si="5"/>
        <v>0.41130952380952379</v>
      </c>
    </row>
    <row r="26" spans="1:20" x14ac:dyDescent="0.35">
      <c r="A26" s="10" t="s">
        <v>180</v>
      </c>
      <c r="B26" s="16" t="s">
        <v>303</v>
      </c>
      <c r="C26" s="11">
        <f t="shared" si="0"/>
        <v>0.57857142857142851</v>
      </c>
      <c r="D26" s="11">
        <f t="shared" si="1"/>
        <v>0.60476190476190472</v>
      </c>
      <c r="E26" s="11">
        <f t="shared" si="1"/>
        <v>0.4732142857142857</v>
      </c>
      <c r="F26" s="10"/>
      <c r="G26" s="10"/>
      <c r="H26" s="11"/>
      <c r="J26" s="10"/>
      <c r="K26" s="14">
        <v>4.083333333333333</v>
      </c>
      <c r="L26" s="14">
        <v>4.0166666666666666</v>
      </c>
      <c r="M26" s="14">
        <v>4.2333333333333334</v>
      </c>
      <c r="N26" s="15">
        <v>3.3125</v>
      </c>
      <c r="Q26" s="11">
        <f t="shared" si="2"/>
        <v>0.58333333333333326</v>
      </c>
      <c r="R26" s="11">
        <f t="shared" si="3"/>
        <v>0.57380952380952377</v>
      </c>
      <c r="S26" s="11">
        <f t="shared" si="4"/>
        <v>0.60476190476190472</v>
      </c>
      <c r="T26" s="11">
        <f t="shared" si="5"/>
        <v>0.4732142857142857</v>
      </c>
    </row>
    <row r="27" spans="1:20" x14ac:dyDescent="0.35">
      <c r="A27" s="10" t="s">
        <v>173</v>
      </c>
      <c r="B27" s="16" t="s">
        <v>304</v>
      </c>
      <c r="C27" s="11">
        <f t="shared" si="0"/>
        <v>0.64166666666666672</v>
      </c>
      <c r="D27" s="11">
        <f t="shared" si="1"/>
        <v>0.58690476190476193</v>
      </c>
      <c r="E27" s="11">
        <f t="shared" si="1"/>
        <v>0.46726190476190477</v>
      </c>
      <c r="F27" s="10"/>
      <c r="G27" s="10"/>
      <c r="H27" s="11"/>
      <c r="J27" s="10"/>
      <c r="K27" s="14">
        <v>4.6666666666666661</v>
      </c>
      <c r="L27" s="14">
        <v>4.3166666666666673</v>
      </c>
      <c r="M27" s="14">
        <v>4.1083333333333334</v>
      </c>
      <c r="N27" s="15">
        <v>3.2708333333333335</v>
      </c>
      <c r="Q27" s="11">
        <f t="shared" si="2"/>
        <v>0.66666666666666663</v>
      </c>
      <c r="R27" s="11">
        <f t="shared" si="3"/>
        <v>0.61666666666666681</v>
      </c>
      <c r="S27" s="11">
        <f t="shared" si="4"/>
        <v>0.58690476190476193</v>
      </c>
      <c r="T27" s="11">
        <f t="shared" si="5"/>
        <v>0.46726190476190477</v>
      </c>
    </row>
    <row r="28" spans="1:20" x14ac:dyDescent="0.35">
      <c r="A28" s="10" t="s">
        <v>174</v>
      </c>
      <c r="B28" s="16" t="s">
        <v>305</v>
      </c>
      <c r="C28" s="11">
        <f t="shared" si="0"/>
        <v>0.6059523809523808</v>
      </c>
      <c r="D28" s="11">
        <f t="shared" si="1"/>
        <v>0.50595238095238104</v>
      </c>
      <c r="E28" s="11">
        <f t="shared" si="1"/>
        <v>0.49226190476190473</v>
      </c>
      <c r="F28" s="10"/>
      <c r="G28" s="10"/>
      <c r="H28" s="11"/>
      <c r="J28" s="10"/>
      <c r="K28" s="14">
        <v>4.4166666666666661</v>
      </c>
      <c r="L28" s="14">
        <v>4.0666666666666664</v>
      </c>
      <c r="M28" s="14">
        <v>3.541666666666667</v>
      </c>
      <c r="N28" s="15">
        <v>3.4458333333333333</v>
      </c>
      <c r="Q28" s="11">
        <f t="shared" si="2"/>
        <v>0.63095238095238082</v>
      </c>
      <c r="R28" s="11">
        <f t="shared" si="3"/>
        <v>0.58095238095238089</v>
      </c>
      <c r="S28" s="11">
        <f t="shared" si="4"/>
        <v>0.50595238095238104</v>
      </c>
      <c r="T28" s="11">
        <f t="shared" si="5"/>
        <v>0.49226190476190473</v>
      </c>
    </row>
    <row r="29" spans="1:20" x14ac:dyDescent="0.35">
      <c r="A29" s="10" t="s">
        <v>186</v>
      </c>
      <c r="B29" s="16" t="s">
        <v>307</v>
      </c>
      <c r="C29" s="11">
        <f t="shared" si="0"/>
        <v>0.47738095238095235</v>
      </c>
      <c r="D29" s="11">
        <f t="shared" si="1"/>
        <v>0.46666666666666667</v>
      </c>
      <c r="E29" s="11">
        <f t="shared" si="1"/>
        <v>0.39345238095238094</v>
      </c>
      <c r="F29" s="10"/>
      <c r="G29" s="10"/>
      <c r="H29" s="11"/>
      <c r="J29" s="10"/>
      <c r="K29" s="14">
        <v>2.833333333333333</v>
      </c>
      <c r="L29" s="14">
        <v>3.85</v>
      </c>
      <c r="M29" s="14">
        <v>3.2666666666666666</v>
      </c>
      <c r="N29" s="15">
        <v>2.7541666666666664</v>
      </c>
      <c r="Q29" s="11">
        <f t="shared" si="2"/>
        <v>0.40476190476190471</v>
      </c>
      <c r="R29" s="11">
        <f t="shared" si="3"/>
        <v>0.55000000000000004</v>
      </c>
      <c r="S29" s="11">
        <f t="shared" si="4"/>
        <v>0.46666666666666667</v>
      </c>
      <c r="T29" s="11">
        <f t="shared" si="5"/>
        <v>0.39345238095238094</v>
      </c>
    </row>
    <row r="30" spans="1:20" x14ac:dyDescent="0.35">
      <c r="A30" s="10" t="s">
        <v>187</v>
      </c>
      <c r="B30" s="16" t="s">
        <v>308</v>
      </c>
      <c r="C30" s="11">
        <f t="shared" si="0"/>
        <v>0.2636904761904762</v>
      </c>
      <c r="D30" s="11">
        <f t="shared" si="1"/>
        <v>0.16071428571428573</v>
      </c>
      <c r="E30" s="11">
        <f t="shared" si="1"/>
        <v>0.27142857142857141</v>
      </c>
      <c r="F30" s="10"/>
      <c r="G30" s="10"/>
      <c r="H30" s="11"/>
      <c r="J30" s="10"/>
      <c r="K30" s="14">
        <v>1.3833333333333333</v>
      </c>
      <c r="L30" s="14">
        <v>2.3083333333333331</v>
      </c>
      <c r="M30" s="14">
        <v>1.125</v>
      </c>
      <c r="N30" s="15">
        <v>1.9</v>
      </c>
      <c r="Q30" s="11">
        <f t="shared" si="2"/>
        <v>0.19761904761904761</v>
      </c>
      <c r="R30" s="11">
        <f t="shared" si="3"/>
        <v>0.32976190476190476</v>
      </c>
      <c r="S30" s="11">
        <f t="shared" si="4"/>
        <v>0.16071428571428573</v>
      </c>
      <c r="T30" s="11">
        <f t="shared" si="5"/>
        <v>0.27142857142857141</v>
      </c>
    </row>
    <row r="31" spans="1:20" x14ac:dyDescent="0.35">
      <c r="A31" s="10" t="s">
        <v>206</v>
      </c>
      <c r="B31" s="16" t="s">
        <v>314</v>
      </c>
      <c r="C31" s="11">
        <f t="shared" si="0"/>
        <v>0.30059523809523808</v>
      </c>
      <c r="D31" s="11">
        <f t="shared" si="1"/>
        <v>0.24523809523809526</v>
      </c>
      <c r="E31" s="11">
        <f t="shared" si="1"/>
        <v>0.28035714285714286</v>
      </c>
      <c r="F31" s="10"/>
      <c r="G31" s="10"/>
      <c r="H31" s="11"/>
      <c r="J31" s="10"/>
      <c r="K31" s="14">
        <v>1.7666666666666666</v>
      </c>
      <c r="L31" s="14">
        <v>2.4416666666666664</v>
      </c>
      <c r="M31" s="14">
        <v>1.7166666666666668</v>
      </c>
      <c r="N31" s="15">
        <v>1.9624999999999999</v>
      </c>
      <c r="Q31" s="11">
        <f t="shared" si="2"/>
        <v>0.25238095238095237</v>
      </c>
      <c r="R31" s="11">
        <f t="shared" si="3"/>
        <v>0.34880952380952379</v>
      </c>
      <c r="S31" s="11">
        <f t="shared" si="4"/>
        <v>0.24523809523809526</v>
      </c>
      <c r="T31" s="11">
        <f t="shared" si="5"/>
        <v>0.28035714285714286</v>
      </c>
    </row>
    <row r="32" spans="1:20" x14ac:dyDescent="0.35">
      <c r="A32" s="10" t="s">
        <v>208</v>
      </c>
      <c r="B32" s="16" t="s">
        <v>315</v>
      </c>
      <c r="C32" s="11">
        <f t="shared" si="0"/>
        <v>0.23095238095238096</v>
      </c>
      <c r="D32" s="11">
        <f t="shared" si="1"/>
        <v>0.3</v>
      </c>
      <c r="E32" s="11">
        <f t="shared" si="1"/>
        <v>0.25714285714285717</v>
      </c>
      <c r="F32" s="10"/>
      <c r="G32" s="10"/>
      <c r="H32" s="11"/>
      <c r="J32" s="10"/>
      <c r="K32" s="14">
        <v>1.1666666666666667</v>
      </c>
      <c r="L32" s="14">
        <v>2.0666666666666669</v>
      </c>
      <c r="M32" s="14">
        <v>2.1</v>
      </c>
      <c r="N32" s="15">
        <v>1.8</v>
      </c>
      <c r="Q32" s="11">
        <f t="shared" si="2"/>
        <v>0.16666666666666669</v>
      </c>
      <c r="R32" s="11">
        <f t="shared" si="3"/>
        <v>0.29523809523809524</v>
      </c>
      <c r="S32" s="11">
        <f t="shared" si="4"/>
        <v>0.3</v>
      </c>
      <c r="T32" s="11">
        <f t="shared" si="5"/>
        <v>0.25714285714285717</v>
      </c>
    </row>
    <row r="33" spans="1:20" x14ac:dyDescent="0.35">
      <c r="A33" s="10" t="s">
        <v>213</v>
      </c>
      <c r="B33" s="16" t="s">
        <v>316</v>
      </c>
      <c r="C33" s="11">
        <f t="shared" si="0"/>
        <v>0.33035714285714279</v>
      </c>
      <c r="D33" s="11">
        <f t="shared" si="1"/>
        <v>0.36785714285714288</v>
      </c>
      <c r="E33" s="11">
        <f t="shared" si="1"/>
        <v>0.1988095238095238</v>
      </c>
      <c r="F33" s="10"/>
      <c r="G33" s="10"/>
      <c r="H33" s="11"/>
      <c r="J33" s="10"/>
      <c r="K33" s="14">
        <v>1.6666666666666665</v>
      </c>
      <c r="L33" s="14">
        <v>2.958333333333333</v>
      </c>
      <c r="M33" s="14">
        <v>2.5750000000000002</v>
      </c>
      <c r="N33" s="15">
        <v>1.3916666666666666</v>
      </c>
      <c r="Q33" s="11">
        <f t="shared" si="2"/>
        <v>0.23809523809523808</v>
      </c>
      <c r="R33" s="11">
        <f t="shared" si="3"/>
        <v>0.42261904761904756</v>
      </c>
      <c r="S33" s="11">
        <f t="shared" si="4"/>
        <v>0.36785714285714288</v>
      </c>
      <c r="T33" s="11">
        <f t="shared" si="5"/>
        <v>0.1988095238095238</v>
      </c>
    </row>
    <row r="34" spans="1:20" x14ac:dyDescent="0.35">
      <c r="A34" s="10" t="s">
        <v>212</v>
      </c>
      <c r="B34" s="16" t="s">
        <v>318</v>
      </c>
      <c r="C34" s="11">
        <f t="shared" si="0"/>
        <v>0.56428571428571428</v>
      </c>
      <c r="D34" s="11">
        <f t="shared" si="1"/>
        <v>0.61071428571428577</v>
      </c>
      <c r="E34" s="11">
        <f t="shared" si="1"/>
        <v>0.51130952380952388</v>
      </c>
      <c r="F34" s="10"/>
      <c r="G34" s="10"/>
      <c r="H34" s="11"/>
      <c r="J34" s="10"/>
      <c r="K34" s="14">
        <v>4.0166666666666675</v>
      </c>
      <c r="L34" s="14">
        <v>3.8833333333333337</v>
      </c>
      <c r="M34" s="14">
        <v>4.2750000000000004</v>
      </c>
      <c r="N34" s="15">
        <v>3.5791666666666671</v>
      </c>
      <c r="Q34" s="11">
        <f t="shared" si="2"/>
        <v>0.57380952380952388</v>
      </c>
      <c r="R34" s="11">
        <f t="shared" si="3"/>
        <v>0.55476190476190479</v>
      </c>
      <c r="S34" s="11">
        <f t="shared" si="4"/>
        <v>0.61071428571428577</v>
      </c>
      <c r="T34" s="11">
        <f t="shared" si="5"/>
        <v>0.51130952380952388</v>
      </c>
    </row>
    <row r="35" spans="1:20" x14ac:dyDescent="0.35">
      <c r="A35" s="10" t="s">
        <v>219</v>
      </c>
      <c r="B35" s="16" t="s">
        <v>320</v>
      </c>
      <c r="C35" s="11">
        <f t="shared" si="0"/>
        <v>0.32499999999999996</v>
      </c>
      <c r="D35" s="11">
        <f t="shared" si="1"/>
        <v>0.38571428571428573</v>
      </c>
      <c r="E35" s="11">
        <f t="shared" si="1"/>
        <v>0.50773809523809521</v>
      </c>
      <c r="F35" s="10"/>
      <c r="G35" s="10"/>
      <c r="H35" s="11"/>
      <c r="J35" s="10"/>
      <c r="K35" s="14">
        <v>1.4</v>
      </c>
      <c r="L35" s="14">
        <v>3.1499999999999995</v>
      </c>
      <c r="M35" s="14">
        <v>2.7</v>
      </c>
      <c r="N35" s="15">
        <v>3.5541666666666667</v>
      </c>
      <c r="Q35" s="11">
        <f t="shared" si="2"/>
        <v>0.19999999999999998</v>
      </c>
      <c r="R35" s="11">
        <f t="shared" si="3"/>
        <v>0.4499999999999999</v>
      </c>
      <c r="S35" s="11">
        <f t="shared" si="4"/>
        <v>0.38571428571428573</v>
      </c>
      <c r="T35" s="11">
        <f t="shared" si="5"/>
        <v>0.50773809523809521</v>
      </c>
    </row>
    <row r="36" spans="1:20" x14ac:dyDescent="0.35">
      <c r="A36" s="10" t="s">
        <v>220</v>
      </c>
      <c r="B36" s="16" t="s">
        <v>321</v>
      </c>
      <c r="C36" s="11">
        <f t="shared" si="0"/>
        <v>0.5988095238095239</v>
      </c>
      <c r="D36" s="11">
        <f t="shared" si="1"/>
        <v>0.55476190476190468</v>
      </c>
      <c r="E36" s="11">
        <f t="shared" si="1"/>
        <v>0.49702380952380948</v>
      </c>
      <c r="F36" s="10"/>
      <c r="G36" s="10"/>
      <c r="H36" s="11"/>
      <c r="J36" s="10"/>
      <c r="K36" s="14">
        <v>4.4666666666666668</v>
      </c>
      <c r="L36" s="14">
        <v>3.9166666666666665</v>
      </c>
      <c r="M36" s="14">
        <v>3.8833333333333329</v>
      </c>
      <c r="N36" s="15">
        <v>3.4791666666666665</v>
      </c>
      <c r="Q36" s="11">
        <f t="shared" si="2"/>
        <v>0.63809523809523816</v>
      </c>
      <c r="R36" s="11">
        <f t="shared" si="3"/>
        <v>0.55952380952380953</v>
      </c>
      <c r="S36" s="11">
        <f t="shared" si="4"/>
        <v>0.55476190476190468</v>
      </c>
      <c r="T36" s="11">
        <f t="shared" si="5"/>
        <v>0.49702380952380948</v>
      </c>
    </row>
    <row r="37" spans="1:20" x14ac:dyDescent="0.35">
      <c r="A37" s="10" t="s">
        <v>248</v>
      </c>
      <c r="B37" s="16" t="s">
        <v>328</v>
      </c>
      <c r="C37" s="11">
        <f t="shared" ref="C37" si="6">AVERAGE(Q37:R37)</f>
        <v>0.58630952380952372</v>
      </c>
      <c r="D37" s="11">
        <f t="shared" ref="D37" si="7">+S37</f>
        <v>0.6071428571428571</v>
      </c>
      <c r="E37" s="11">
        <f t="shared" ref="E37" si="8">+T37</f>
        <v>0.49404761904761901</v>
      </c>
      <c r="F37" s="10"/>
      <c r="G37" s="10"/>
      <c r="H37" s="11"/>
      <c r="J37" s="10"/>
      <c r="K37" s="14">
        <v>3.8499999999999996</v>
      </c>
      <c r="L37" s="14">
        <v>4.3583333333333325</v>
      </c>
      <c r="M37" s="14">
        <v>4.25</v>
      </c>
      <c r="N37" s="15">
        <v>3.458333333333333</v>
      </c>
      <c r="Q37" s="11">
        <f t="shared" si="2"/>
        <v>0.54999999999999993</v>
      </c>
      <c r="R37" s="11">
        <f t="shared" si="3"/>
        <v>0.62261904761904752</v>
      </c>
      <c r="S37" s="11">
        <f t="shared" si="4"/>
        <v>0.6071428571428571</v>
      </c>
      <c r="T37" s="11">
        <f t="shared" si="5"/>
        <v>0.49404761904761901</v>
      </c>
    </row>
    <row r="38" spans="1:20" x14ac:dyDescent="0.35">
      <c r="A38" s="10"/>
      <c r="B38" s="10"/>
      <c r="C38" s="11"/>
      <c r="D38" s="11"/>
      <c r="E38" s="11"/>
      <c r="F38" s="10"/>
      <c r="G38" s="10"/>
      <c r="H38" s="11"/>
      <c r="J38" s="10"/>
      <c r="K38" s="10"/>
      <c r="L38" s="10"/>
      <c r="M38" s="10"/>
      <c r="N38" s="12"/>
    </row>
    <row r="39" spans="1:20" x14ac:dyDescent="0.35">
      <c r="A39" s="10"/>
      <c r="B39" s="10"/>
      <c r="C39" s="11"/>
      <c r="D39" s="11"/>
      <c r="E39" s="11"/>
      <c r="F39" s="10"/>
      <c r="G39" s="10"/>
      <c r="H39" s="11"/>
      <c r="J39" s="10"/>
      <c r="K39" s="10"/>
      <c r="L39" s="10"/>
      <c r="M39" s="10"/>
      <c r="N39" s="12"/>
    </row>
    <row r="40" spans="1:20" x14ac:dyDescent="0.35">
      <c r="A40" s="10"/>
      <c r="B40" s="10"/>
      <c r="C40" s="11"/>
      <c r="D40" s="11"/>
      <c r="E40" s="11"/>
      <c r="F40" s="10"/>
      <c r="G40" s="10"/>
      <c r="H40" s="11"/>
      <c r="J40" s="10"/>
      <c r="K40" s="10"/>
      <c r="L40" s="10"/>
      <c r="M40" s="10"/>
      <c r="N40" s="12"/>
    </row>
    <row r="41" spans="1:20" x14ac:dyDescent="0.35">
      <c r="A41" s="10"/>
      <c r="B41" s="10"/>
      <c r="C41" s="11"/>
      <c r="D41" s="11"/>
      <c r="E41" s="11"/>
      <c r="F41" s="10"/>
      <c r="G41" s="10"/>
      <c r="H41" s="11"/>
      <c r="J41" s="10"/>
      <c r="K41" s="10"/>
      <c r="L41" s="10"/>
      <c r="M41" s="10"/>
      <c r="N41" s="12"/>
    </row>
    <row r="42" spans="1:20" x14ac:dyDescent="0.35">
      <c r="A42" s="10"/>
      <c r="B42" s="10"/>
      <c r="C42" s="11"/>
      <c r="D42" s="11"/>
      <c r="E42" s="11"/>
      <c r="F42" s="10"/>
      <c r="G42" s="10"/>
      <c r="H42" s="11"/>
      <c r="J42" s="10"/>
      <c r="K42" s="10"/>
      <c r="L42" s="10"/>
      <c r="M42" s="10"/>
      <c r="N42" s="12"/>
    </row>
    <row r="43" spans="1:20" x14ac:dyDescent="0.35">
      <c r="A43" s="10"/>
      <c r="B43" s="10"/>
      <c r="C43" s="11"/>
      <c r="D43" s="11"/>
      <c r="E43" s="11"/>
      <c r="F43" s="10"/>
      <c r="G43" s="10"/>
      <c r="H43" s="11"/>
      <c r="J43" s="10"/>
      <c r="K43" s="10"/>
      <c r="L43" s="10"/>
      <c r="M43" s="10"/>
      <c r="N43" s="12"/>
    </row>
    <row r="44" spans="1:20" x14ac:dyDescent="0.35">
      <c r="A44" s="10"/>
      <c r="B44" s="10"/>
      <c r="C44" s="11"/>
      <c r="D44" s="11"/>
      <c r="E44" s="11"/>
      <c r="F44" s="10"/>
      <c r="G44" s="10"/>
      <c r="H44" s="11"/>
      <c r="J44" s="10"/>
      <c r="K44" s="10"/>
      <c r="L44" s="10"/>
      <c r="M44" s="10"/>
      <c r="N44" s="12"/>
    </row>
    <row r="45" spans="1:20" x14ac:dyDescent="0.35">
      <c r="A45" s="10"/>
      <c r="B45" s="10"/>
      <c r="C45" s="11"/>
      <c r="D45" s="11"/>
      <c r="E45" s="11"/>
      <c r="F45" s="10"/>
      <c r="G45" s="10"/>
      <c r="H45" s="11"/>
      <c r="J45" s="10"/>
      <c r="K45" s="10"/>
      <c r="L45" s="10"/>
      <c r="M45" s="10"/>
      <c r="N45" s="12"/>
    </row>
    <row r="46" spans="1:20" x14ac:dyDescent="0.35">
      <c r="A46" s="10"/>
      <c r="B46" s="10"/>
      <c r="C46" s="11"/>
      <c r="D46" s="11"/>
      <c r="E46" s="11"/>
      <c r="F46" s="10"/>
      <c r="G46" s="10"/>
      <c r="H46" s="11"/>
      <c r="J46" s="10"/>
      <c r="K46" s="10"/>
      <c r="L46" s="10"/>
      <c r="M46" s="10"/>
      <c r="N46" s="12"/>
    </row>
    <row r="47" spans="1:20" x14ac:dyDescent="0.35">
      <c r="A47" s="10"/>
      <c r="B47" s="10"/>
      <c r="C47" s="11"/>
      <c r="D47" s="11"/>
      <c r="E47" s="11"/>
      <c r="F47" s="10"/>
      <c r="G47" s="10"/>
      <c r="H47" s="11"/>
      <c r="J47" s="10"/>
      <c r="K47" s="10"/>
      <c r="L47" s="10"/>
      <c r="M47" s="10"/>
      <c r="N47" s="12"/>
    </row>
    <row r="48" spans="1:20" x14ac:dyDescent="0.35">
      <c r="A48" s="10"/>
      <c r="B48" s="10"/>
      <c r="C48" s="11"/>
      <c r="D48" s="11"/>
      <c r="E48" s="11"/>
      <c r="F48" s="10"/>
      <c r="G48" s="10"/>
      <c r="H48" s="11"/>
      <c r="J48" s="10"/>
      <c r="K48" s="10"/>
      <c r="L48" s="10"/>
      <c r="M48" s="10"/>
      <c r="N48" s="12"/>
    </row>
    <row r="49" spans="1:14" x14ac:dyDescent="0.35">
      <c r="A49" s="10"/>
      <c r="B49" s="10"/>
      <c r="C49" s="11"/>
      <c r="D49" s="11"/>
      <c r="E49" s="11"/>
      <c r="F49" s="10"/>
      <c r="G49" s="10"/>
      <c r="H49" s="11"/>
      <c r="J49" s="10"/>
      <c r="K49" s="10"/>
      <c r="L49" s="10"/>
      <c r="M49" s="10"/>
      <c r="N49" s="12"/>
    </row>
    <row r="50" spans="1:14" x14ac:dyDescent="0.35">
      <c r="A50" s="10"/>
      <c r="B50" s="10"/>
      <c r="C50" s="11"/>
      <c r="D50" s="11"/>
      <c r="E50" s="11"/>
      <c r="F50" s="10"/>
      <c r="G50" s="10"/>
      <c r="H50" s="11"/>
      <c r="J50" s="10"/>
      <c r="K50" s="10"/>
      <c r="L50" s="10"/>
      <c r="M50" s="10"/>
      <c r="N50" s="12"/>
    </row>
    <row r="51" spans="1:14" x14ac:dyDescent="0.35">
      <c r="A51" s="10"/>
      <c r="B51" s="10"/>
      <c r="C51" s="11"/>
      <c r="D51" s="11"/>
      <c r="E51" s="11"/>
      <c r="F51" s="10"/>
      <c r="G51" s="10"/>
      <c r="H51" s="11"/>
      <c r="J51" s="10"/>
      <c r="K51" s="10"/>
      <c r="L51" s="10"/>
      <c r="M51" s="10"/>
      <c r="N51" s="12"/>
    </row>
    <row r="52" spans="1:14" x14ac:dyDescent="0.35">
      <c r="A52" s="10"/>
      <c r="B52" s="10"/>
      <c r="C52" s="11"/>
      <c r="D52" s="11"/>
      <c r="E52" s="11"/>
      <c r="F52" s="10"/>
      <c r="G52" s="10"/>
      <c r="H52" s="11"/>
      <c r="J52" s="10"/>
      <c r="K52" s="10"/>
      <c r="L52" s="10"/>
      <c r="M52" s="10"/>
      <c r="N52" s="12"/>
    </row>
    <row r="53" spans="1:14" x14ac:dyDescent="0.35">
      <c r="A53" s="10"/>
      <c r="B53" s="10"/>
      <c r="C53" s="11"/>
      <c r="D53" s="11"/>
      <c r="E53" s="11"/>
      <c r="F53" s="10"/>
      <c r="G53" s="10"/>
      <c r="H53" s="11"/>
      <c r="J53" s="10"/>
      <c r="K53" s="10"/>
      <c r="L53" s="10"/>
      <c r="M53" s="10"/>
      <c r="N53" s="12"/>
    </row>
    <row r="54" spans="1:14" x14ac:dyDescent="0.35">
      <c r="A54" s="10"/>
      <c r="B54" s="10"/>
      <c r="C54" s="11"/>
      <c r="D54" s="11"/>
      <c r="E54" s="11"/>
      <c r="F54" s="10"/>
      <c r="G54" s="10"/>
      <c r="H54" s="11"/>
      <c r="J54" s="10"/>
      <c r="K54" s="10"/>
      <c r="L54" s="10"/>
      <c r="M54" s="10"/>
      <c r="N54" s="12"/>
    </row>
    <row r="55" spans="1:14" x14ac:dyDescent="0.35">
      <c r="A55" s="10"/>
      <c r="B55" s="10"/>
      <c r="C55" s="11"/>
      <c r="D55" s="11"/>
      <c r="E55" s="11"/>
      <c r="F55" s="10"/>
      <c r="G55" s="10"/>
      <c r="H55" s="11"/>
      <c r="J55" s="10"/>
      <c r="K55" s="10"/>
      <c r="L55" s="10"/>
      <c r="M55" s="10"/>
      <c r="N55" s="12"/>
    </row>
    <row r="56" spans="1:14" x14ac:dyDescent="0.35">
      <c r="A56" s="10"/>
      <c r="B56" s="10"/>
      <c r="C56" s="11"/>
      <c r="D56" s="11"/>
      <c r="E56" s="11"/>
      <c r="F56" s="10"/>
      <c r="G56" s="10"/>
      <c r="H56" s="11"/>
      <c r="J56" s="10"/>
      <c r="K56" s="10"/>
      <c r="L56" s="10"/>
      <c r="M56" s="10"/>
      <c r="N56" s="12"/>
    </row>
    <row r="57" spans="1:14" x14ac:dyDescent="0.35">
      <c r="A57" s="10"/>
      <c r="B57" s="10"/>
      <c r="C57" s="11"/>
      <c r="D57" s="11"/>
      <c r="E57" s="11"/>
      <c r="F57" s="10"/>
      <c r="G57" s="10"/>
      <c r="H57" s="11"/>
      <c r="J57" s="10"/>
      <c r="K57" s="10"/>
      <c r="L57" s="10"/>
      <c r="M57" s="10"/>
      <c r="N57" s="12"/>
    </row>
    <row r="58" spans="1:14" x14ac:dyDescent="0.35">
      <c r="A58" s="10"/>
      <c r="B58" s="10"/>
      <c r="C58" s="11"/>
      <c r="D58" s="11"/>
      <c r="E58" s="11"/>
      <c r="F58" s="10"/>
      <c r="G58" s="10"/>
      <c r="H58" s="11"/>
      <c r="J58" s="10"/>
      <c r="K58" s="10"/>
      <c r="L58" s="10"/>
      <c r="M58" s="10"/>
      <c r="N58" s="12"/>
    </row>
    <row r="59" spans="1:14" x14ac:dyDescent="0.35">
      <c r="A59" s="10"/>
      <c r="B59" s="10"/>
      <c r="C59" s="11"/>
      <c r="D59" s="11"/>
      <c r="E59" s="11"/>
      <c r="F59" s="10"/>
      <c r="G59" s="10"/>
      <c r="H59" s="11"/>
      <c r="J59" s="10"/>
      <c r="K59" s="10"/>
      <c r="L59" s="10"/>
      <c r="M59" s="10"/>
      <c r="N59" s="12"/>
    </row>
    <row r="60" spans="1:14" x14ac:dyDescent="0.35">
      <c r="A60" s="10"/>
      <c r="B60" s="10"/>
      <c r="C60" s="11"/>
      <c r="D60" s="11"/>
      <c r="E60" s="11"/>
      <c r="F60" s="10"/>
      <c r="G60" s="10"/>
      <c r="H60" s="11"/>
      <c r="J60" s="10"/>
      <c r="K60" s="10"/>
      <c r="L60" s="10"/>
      <c r="M60" s="10"/>
      <c r="N60" s="12"/>
    </row>
    <row r="61" spans="1:14" x14ac:dyDescent="0.35">
      <c r="A61" s="10"/>
      <c r="B61" s="10"/>
      <c r="C61" s="11"/>
      <c r="D61" s="11"/>
      <c r="E61" s="11"/>
      <c r="F61" s="10"/>
      <c r="G61" s="10"/>
      <c r="H61" s="11"/>
      <c r="J61" s="10"/>
      <c r="K61" s="10"/>
      <c r="L61" s="10"/>
      <c r="M61" s="10"/>
      <c r="N61" s="12"/>
    </row>
    <row r="62" spans="1:14" x14ac:dyDescent="0.35">
      <c r="A62" s="10"/>
      <c r="B62" s="10"/>
      <c r="C62" s="11"/>
      <c r="D62" s="11"/>
      <c r="E62" s="11"/>
      <c r="F62" s="10"/>
      <c r="G62" s="10"/>
      <c r="H62" s="11"/>
      <c r="J62" s="10"/>
      <c r="K62" s="10"/>
      <c r="L62" s="10"/>
      <c r="M62" s="10"/>
      <c r="N62" s="12"/>
    </row>
    <row r="63" spans="1:14" x14ac:dyDescent="0.35">
      <c r="A63" s="10"/>
      <c r="B63" s="10"/>
      <c r="C63" s="11"/>
      <c r="D63" s="11"/>
      <c r="E63" s="11"/>
      <c r="F63" s="10"/>
      <c r="G63" s="10"/>
      <c r="H63" s="11"/>
      <c r="J63" s="10"/>
      <c r="K63" s="10"/>
      <c r="L63" s="10"/>
      <c r="M63" s="10"/>
      <c r="N63" s="12"/>
    </row>
    <row r="64" spans="1:14" x14ac:dyDescent="0.35">
      <c r="A64" s="10"/>
      <c r="B64" s="10"/>
      <c r="C64" s="11"/>
      <c r="D64" s="11"/>
      <c r="E64" s="11"/>
      <c r="F64" s="10"/>
      <c r="G64" s="10"/>
      <c r="H64" s="11"/>
      <c r="J64" s="10"/>
      <c r="K64" s="10"/>
      <c r="L64" s="10"/>
      <c r="M64" s="10"/>
      <c r="N64" s="12"/>
    </row>
    <row r="65" spans="1:14" x14ac:dyDescent="0.35">
      <c r="A65" s="10"/>
      <c r="B65" s="10"/>
      <c r="C65" s="11"/>
      <c r="D65" s="11"/>
      <c r="E65" s="11"/>
      <c r="F65" s="10"/>
      <c r="G65" s="10"/>
      <c r="H65" s="11"/>
      <c r="J65" s="10"/>
      <c r="K65" s="10"/>
      <c r="L65" s="10"/>
      <c r="M65" s="10"/>
      <c r="N65" s="12"/>
    </row>
    <row r="66" spans="1:14" x14ac:dyDescent="0.35">
      <c r="A66" s="10"/>
      <c r="B66" s="10"/>
      <c r="C66" s="11"/>
      <c r="D66" s="11"/>
      <c r="E66" s="11"/>
      <c r="F66" s="10"/>
      <c r="G66" s="10"/>
      <c r="H66" s="11"/>
      <c r="J66" s="10"/>
      <c r="K66" s="10"/>
      <c r="L66" s="10"/>
      <c r="M66" s="10"/>
      <c r="N66" s="12"/>
    </row>
    <row r="67" spans="1:14" x14ac:dyDescent="0.35">
      <c r="A67" s="10"/>
      <c r="B67" s="10"/>
      <c r="C67" s="11"/>
      <c r="D67" s="11"/>
      <c r="E67" s="11"/>
      <c r="F67" s="10"/>
      <c r="G67" s="10"/>
      <c r="H67" s="11"/>
      <c r="J67" s="10"/>
      <c r="K67" s="10"/>
      <c r="L67" s="10"/>
      <c r="M67" s="10"/>
      <c r="N67" s="12"/>
    </row>
    <row r="68" spans="1:14" x14ac:dyDescent="0.35">
      <c r="A68" s="10"/>
      <c r="B68" s="10"/>
      <c r="C68" s="11"/>
      <c r="D68" s="11"/>
      <c r="E68" s="11"/>
      <c r="F68" s="10"/>
      <c r="G68" s="10"/>
      <c r="H68" s="11"/>
      <c r="J68" s="10"/>
      <c r="K68" s="10"/>
      <c r="L68" s="10"/>
      <c r="M68" s="10"/>
      <c r="N68" s="12"/>
    </row>
    <row r="69" spans="1:14" x14ac:dyDescent="0.35">
      <c r="A69" s="10"/>
      <c r="B69" s="10"/>
      <c r="C69" s="11"/>
      <c r="D69" s="11"/>
      <c r="E69" s="11"/>
      <c r="F69" s="10"/>
      <c r="G69" s="10"/>
      <c r="H69" s="11"/>
      <c r="J69" s="10"/>
      <c r="K69" s="10"/>
      <c r="L69" s="10"/>
      <c r="M69" s="10"/>
      <c r="N69" s="12"/>
    </row>
    <row r="70" spans="1:14" x14ac:dyDescent="0.35">
      <c r="A70" s="10"/>
      <c r="B70" s="10"/>
      <c r="C70" s="11"/>
      <c r="D70" s="11"/>
      <c r="E70" s="11"/>
      <c r="F70" s="10"/>
      <c r="G70" s="10"/>
      <c r="H70" s="11"/>
      <c r="J70" s="10"/>
      <c r="K70" s="10"/>
      <c r="L70" s="10"/>
      <c r="M70" s="10"/>
      <c r="N70" s="12"/>
    </row>
    <row r="71" spans="1:14" x14ac:dyDescent="0.35">
      <c r="A71" s="10"/>
      <c r="B71" s="10"/>
      <c r="C71" s="11"/>
      <c r="D71" s="11"/>
      <c r="E71" s="11"/>
      <c r="F71" s="10"/>
      <c r="G71" s="10"/>
      <c r="H71" s="11"/>
      <c r="J71" s="10"/>
      <c r="K71" s="10"/>
      <c r="L71" s="10"/>
      <c r="M71" s="10"/>
      <c r="N71" s="12"/>
    </row>
    <row r="72" spans="1:14" x14ac:dyDescent="0.35">
      <c r="A72" s="10"/>
      <c r="B72" s="10"/>
      <c r="C72" s="11"/>
      <c r="D72" s="11"/>
      <c r="E72" s="11"/>
      <c r="F72" s="10"/>
      <c r="G72" s="10"/>
      <c r="H72" s="11"/>
      <c r="J72" s="10"/>
      <c r="K72" s="10"/>
      <c r="L72" s="10"/>
      <c r="M72" s="10"/>
      <c r="N72" s="12"/>
    </row>
    <row r="73" spans="1:14" x14ac:dyDescent="0.35">
      <c r="A73" s="10"/>
      <c r="B73" s="10"/>
      <c r="C73" s="11"/>
      <c r="D73" s="11"/>
      <c r="E73" s="11"/>
      <c r="F73" s="10"/>
      <c r="G73" s="10"/>
      <c r="H73" s="11"/>
      <c r="J73" s="10"/>
      <c r="K73" s="10"/>
      <c r="L73" s="10"/>
      <c r="M73" s="10"/>
      <c r="N73" s="12"/>
    </row>
    <row r="74" spans="1:14" x14ac:dyDescent="0.35">
      <c r="A74" s="10"/>
      <c r="B74" s="10"/>
      <c r="C74" s="11"/>
      <c r="D74" s="11"/>
      <c r="E74" s="11"/>
      <c r="F74" s="10"/>
      <c r="G74" s="10"/>
      <c r="H74" s="11"/>
      <c r="J74" s="10"/>
      <c r="K74" s="10"/>
      <c r="L74" s="10"/>
      <c r="M74" s="10"/>
      <c r="N74" s="12"/>
    </row>
    <row r="75" spans="1:14" x14ac:dyDescent="0.35">
      <c r="A75" s="10"/>
      <c r="B75" s="10"/>
      <c r="C75" s="11"/>
      <c r="D75" s="11"/>
      <c r="E75" s="11"/>
      <c r="F75" s="10"/>
      <c r="G75" s="10"/>
      <c r="H75" s="11"/>
      <c r="J75" s="10"/>
      <c r="K75" s="10"/>
      <c r="L75" s="10"/>
      <c r="M75" s="10"/>
      <c r="N75" s="12"/>
    </row>
    <row r="76" spans="1:14" x14ac:dyDescent="0.35">
      <c r="A76" s="10"/>
      <c r="B76" s="10"/>
      <c r="C76" s="11"/>
      <c r="D76" s="11"/>
      <c r="E76" s="11"/>
      <c r="F76" s="10"/>
      <c r="G76" s="10"/>
      <c r="H76" s="11"/>
      <c r="J76" s="10"/>
      <c r="K76" s="10"/>
      <c r="L76" s="10"/>
      <c r="M76" s="10"/>
      <c r="N76" s="12"/>
    </row>
    <row r="77" spans="1:14" x14ac:dyDescent="0.35">
      <c r="A77" s="10"/>
      <c r="B77" s="10"/>
      <c r="C77" s="11"/>
      <c r="D77" s="11"/>
      <c r="E77" s="11"/>
      <c r="F77" s="10"/>
      <c r="G77" s="10"/>
      <c r="H77" s="11"/>
      <c r="J77" s="10"/>
      <c r="K77" s="10"/>
      <c r="L77" s="10"/>
      <c r="M77" s="10"/>
      <c r="N77" s="12"/>
    </row>
    <row r="78" spans="1:14" x14ac:dyDescent="0.35">
      <c r="A78" s="10"/>
      <c r="B78" s="10"/>
      <c r="C78" s="11"/>
      <c r="D78" s="11"/>
      <c r="E78" s="11"/>
      <c r="F78" s="10"/>
      <c r="G78" s="10"/>
      <c r="H78" s="11"/>
      <c r="J78" s="10"/>
      <c r="K78" s="10"/>
      <c r="L78" s="10"/>
      <c r="M78" s="10"/>
      <c r="N78" s="12"/>
    </row>
    <row r="79" spans="1:14" x14ac:dyDescent="0.35">
      <c r="A79" s="10"/>
      <c r="B79" s="10"/>
      <c r="C79" s="11"/>
      <c r="D79" s="11"/>
      <c r="E79" s="11"/>
      <c r="F79" s="10"/>
      <c r="G79" s="10"/>
      <c r="H79" s="11"/>
      <c r="J79" s="10"/>
      <c r="K79" s="10"/>
      <c r="L79" s="10"/>
      <c r="M79" s="10"/>
      <c r="N79" s="12"/>
    </row>
    <row r="80" spans="1:14" x14ac:dyDescent="0.35">
      <c r="A80" s="10"/>
      <c r="B80" s="10"/>
      <c r="C80" s="11"/>
      <c r="D80" s="11"/>
      <c r="E80" s="11"/>
      <c r="F80" s="10"/>
      <c r="G80" s="10"/>
      <c r="H80" s="11"/>
      <c r="J80" s="10"/>
      <c r="K80" s="10"/>
      <c r="L80" s="10"/>
      <c r="M80" s="10"/>
      <c r="N80" s="12"/>
    </row>
    <row r="81" spans="1:14" x14ac:dyDescent="0.35">
      <c r="A81" s="10"/>
      <c r="B81" s="10"/>
      <c r="C81" s="11"/>
      <c r="D81" s="11"/>
      <c r="E81" s="11"/>
      <c r="F81" s="10"/>
      <c r="G81" s="10"/>
      <c r="H81" s="11"/>
      <c r="J81" s="10"/>
      <c r="K81" s="10"/>
      <c r="L81" s="10"/>
      <c r="M81" s="10"/>
      <c r="N81" s="12"/>
    </row>
    <row r="82" spans="1:14" x14ac:dyDescent="0.35">
      <c r="A82" s="10"/>
      <c r="B82" s="10"/>
      <c r="C82" s="11"/>
      <c r="D82" s="11"/>
      <c r="E82" s="11"/>
      <c r="F82" s="10"/>
      <c r="G82" s="10"/>
      <c r="H82" s="11"/>
      <c r="J82" s="10"/>
      <c r="K82" s="10"/>
      <c r="L82" s="10"/>
      <c r="M82" s="10"/>
      <c r="N82" s="12"/>
    </row>
    <row r="83" spans="1:14" x14ac:dyDescent="0.35">
      <c r="A83" s="10"/>
      <c r="B83" s="10"/>
      <c r="C83" s="11"/>
      <c r="D83" s="11"/>
      <c r="E83" s="11"/>
      <c r="F83" s="10"/>
      <c r="G83" s="10"/>
      <c r="H83" s="11"/>
      <c r="J83" s="10"/>
      <c r="K83" s="10"/>
      <c r="L83" s="10"/>
      <c r="M83" s="10"/>
      <c r="N83" s="12"/>
    </row>
    <row r="84" spans="1:14" x14ac:dyDescent="0.35">
      <c r="A84" s="10"/>
      <c r="B84" s="10"/>
      <c r="C84" s="11"/>
      <c r="D84" s="11"/>
      <c r="E84" s="11"/>
      <c r="F84" s="10"/>
      <c r="G84" s="10"/>
      <c r="H84" s="11"/>
      <c r="J84" s="10"/>
      <c r="K84" s="10"/>
      <c r="L84" s="10"/>
      <c r="M84" s="10"/>
      <c r="N84" s="12"/>
    </row>
    <row r="85" spans="1:14" x14ac:dyDescent="0.35">
      <c r="A85" s="10"/>
      <c r="B85" s="10"/>
      <c r="C85" s="11"/>
      <c r="D85" s="11"/>
      <c r="E85" s="11"/>
      <c r="F85" s="10"/>
      <c r="G85" s="10"/>
      <c r="H85" s="11"/>
      <c r="J85" s="10"/>
      <c r="K85" s="10"/>
      <c r="L85" s="10"/>
      <c r="M85" s="10"/>
      <c r="N85" s="12"/>
    </row>
    <row r="86" spans="1:14" x14ac:dyDescent="0.35">
      <c r="A86" s="10"/>
      <c r="B86" s="10"/>
      <c r="C86" s="11"/>
      <c r="D86" s="11"/>
      <c r="E86" s="11"/>
      <c r="F86" s="10"/>
      <c r="G86" s="10"/>
      <c r="H86" s="11"/>
      <c r="J86" s="10"/>
      <c r="K86" s="10"/>
      <c r="L86" s="10"/>
      <c r="M86" s="10"/>
      <c r="N86" s="12"/>
    </row>
    <row r="87" spans="1:14" x14ac:dyDescent="0.35">
      <c r="A87" s="10"/>
      <c r="B87" s="10"/>
      <c r="C87" s="11"/>
      <c r="D87" s="11"/>
      <c r="E87" s="11"/>
      <c r="F87" s="10"/>
      <c r="G87" s="10"/>
      <c r="H87" s="11"/>
      <c r="J87" s="10"/>
      <c r="K87" s="10"/>
      <c r="L87" s="10"/>
      <c r="M87" s="10"/>
      <c r="N87" s="12"/>
    </row>
    <row r="88" spans="1:14" x14ac:dyDescent="0.35">
      <c r="A88" s="10"/>
      <c r="B88" s="10"/>
      <c r="C88" s="11"/>
      <c r="D88" s="11"/>
      <c r="E88" s="11"/>
      <c r="F88" s="10"/>
      <c r="G88" s="10"/>
      <c r="H88" s="11"/>
      <c r="J88" s="10"/>
      <c r="K88" s="10"/>
      <c r="L88" s="10"/>
      <c r="M88" s="10"/>
      <c r="N88" s="12"/>
    </row>
    <row r="89" spans="1:14" x14ac:dyDescent="0.35">
      <c r="A89" s="10"/>
      <c r="B89" s="10"/>
      <c r="C89" s="11"/>
      <c r="D89" s="11"/>
      <c r="E89" s="11"/>
      <c r="F89" s="10"/>
      <c r="G89" s="10"/>
      <c r="H89" s="11"/>
      <c r="J89" s="10"/>
      <c r="K89" s="10"/>
      <c r="L89" s="10"/>
      <c r="M89" s="10"/>
      <c r="N89" s="12"/>
    </row>
    <row r="90" spans="1:14" x14ac:dyDescent="0.35">
      <c r="A90" s="10"/>
      <c r="B90" s="10"/>
      <c r="C90" s="11"/>
      <c r="D90" s="11"/>
      <c r="E90" s="11"/>
      <c r="F90" s="10"/>
      <c r="G90" s="10"/>
      <c r="H90" s="11"/>
      <c r="J90" s="10"/>
      <c r="K90" s="10"/>
      <c r="L90" s="10"/>
      <c r="M90" s="10"/>
      <c r="N90" s="12"/>
    </row>
    <row r="91" spans="1:14" x14ac:dyDescent="0.35">
      <c r="A91" s="10"/>
      <c r="B91" s="10"/>
      <c r="C91" s="11"/>
      <c r="D91" s="11"/>
      <c r="E91" s="11"/>
      <c r="F91" s="10"/>
      <c r="G91" s="10"/>
      <c r="H91" s="11"/>
      <c r="J91" s="10"/>
      <c r="K91" s="10"/>
      <c r="L91" s="10"/>
      <c r="M91" s="10"/>
      <c r="N91" s="12"/>
    </row>
    <row r="92" spans="1:14" x14ac:dyDescent="0.35">
      <c r="A92" s="10"/>
      <c r="B92" s="10"/>
      <c r="C92" s="11"/>
      <c r="D92" s="11"/>
      <c r="E92" s="11"/>
      <c r="F92" s="10"/>
      <c r="G92" s="10"/>
      <c r="H92" s="11"/>
      <c r="J92" s="10"/>
      <c r="K92" s="10"/>
      <c r="L92" s="10"/>
      <c r="M92" s="10"/>
      <c r="N92" s="12"/>
    </row>
    <row r="93" spans="1:14" x14ac:dyDescent="0.35">
      <c r="A93" s="10"/>
      <c r="B93" s="10"/>
      <c r="C93" s="11"/>
      <c r="D93" s="11"/>
      <c r="E93" s="11"/>
      <c r="F93" s="10"/>
      <c r="G93" s="10"/>
      <c r="H93" s="11"/>
      <c r="J93" s="10"/>
      <c r="K93" s="10"/>
      <c r="L93" s="10"/>
      <c r="M93" s="10"/>
      <c r="N93" s="12"/>
    </row>
    <row r="94" spans="1:14" x14ac:dyDescent="0.35">
      <c r="A94" s="10"/>
      <c r="B94" s="10"/>
      <c r="C94" s="11"/>
      <c r="D94" s="11"/>
      <c r="E94" s="11"/>
      <c r="F94" s="10"/>
      <c r="G94" s="10"/>
      <c r="H94" s="11"/>
      <c r="J94" s="10"/>
      <c r="K94" s="10"/>
      <c r="L94" s="10"/>
      <c r="M94" s="10"/>
      <c r="N94" s="12"/>
    </row>
    <row r="95" spans="1:14" x14ac:dyDescent="0.35">
      <c r="A95" s="10"/>
      <c r="B95" s="10"/>
      <c r="C95" s="11"/>
      <c r="D95" s="11"/>
      <c r="E95" s="11"/>
      <c r="F95" s="10"/>
      <c r="G95" s="10"/>
      <c r="H95" s="11"/>
      <c r="J95" s="10"/>
      <c r="K95" s="10"/>
      <c r="L95" s="10"/>
      <c r="M95" s="10"/>
      <c r="N95" s="12"/>
    </row>
    <row r="96" spans="1:14" x14ac:dyDescent="0.35">
      <c r="A96" s="10"/>
      <c r="B96" s="10"/>
      <c r="C96" s="11"/>
      <c r="D96" s="11"/>
      <c r="E96" s="11"/>
      <c r="F96" s="10"/>
      <c r="G96" s="10"/>
      <c r="H96" s="11"/>
      <c r="J96" s="10"/>
      <c r="K96" s="10"/>
      <c r="L96" s="10"/>
      <c r="M96" s="10"/>
      <c r="N96" s="12"/>
    </row>
    <row r="97" spans="1:14" x14ac:dyDescent="0.35">
      <c r="A97" s="10"/>
      <c r="B97" s="10"/>
      <c r="C97" s="11"/>
      <c r="D97" s="11"/>
      <c r="E97" s="11"/>
      <c r="F97" s="10"/>
      <c r="G97" s="10"/>
      <c r="H97" s="11"/>
      <c r="J97" s="10"/>
      <c r="K97" s="10"/>
      <c r="L97" s="10"/>
      <c r="M97" s="10"/>
      <c r="N97" s="12"/>
    </row>
    <row r="98" spans="1:14" x14ac:dyDescent="0.35">
      <c r="A98" s="10"/>
      <c r="B98" s="10"/>
      <c r="C98" s="11"/>
      <c r="D98" s="11"/>
      <c r="E98" s="11"/>
      <c r="F98" s="10"/>
      <c r="G98" s="10"/>
      <c r="H98" s="11"/>
      <c r="J98" s="10"/>
      <c r="K98" s="10"/>
      <c r="L98" s="10"/>
      <c r="M98" s="10"/>
      <c r="N98" s="12"/>
    </row>
    <row r="99" spans="1:14" x14ac:dyDescent="0.35">
      <c r="A99" s="10"/>
      <c r="B99" s="10"/>
      <c r="C99" s="11"/>
      <c r="D99" s="11"/>
      <c r="E99" s="11"/>
      <c r="F99" s="10"/>
      <c r="G99" s="10"/>
      <c r="H99" s="11"/>
      <c r="J99" s="10"/>
      <c r="K99" s="10"/>
      <c r="L99" s="10"/>
      <c r="M99" s="10"/>
      <c r="N99" s="12"/>
    </row>
    <row r="100" spans="1:14" x14ac:dyDescent="0.35">
      <c r="A100" s="10"/>
      <c r="B100" s="10"/>
      <c r="C100" s="11"/>
      <c r="D100" s="11"/>
      <c r="E100" s="11"/>
      <c r="F100" s="10"/>
      <c r="G100" s="10"/>
      <c r="H100" s="11"/>
      <c r="J100" s="10"/>
      <c r="K100" s="10"/>
      <c r="L100" s="10"/>
      <c r="M100" s="10"/>
      <c r="N100" s="12"/>
    </row>
    <row r="101" spans="1:14" x14ac:dyDescent="0.35">
      <c r="A101" s="10"/>
      <c r="B101" s="10"/>
      <c r="C101" s="11"/>
      <c r="D101" s="11"/>
      <c r="E101" s="11"/>
      <c r="F101" s="10"/>
      <c r="G101" s="10"/>
      <c r="H101" s="11"/>
      <c r="J101" s="10"/>
      <c r="K101" s="10"/>
      <c r="L101" s="10"/>
      <c r="M101" s="10"/>
      <c r="N101" s="12"/>
    </row>
    <row r="102" spans="1:14" x14ac:dyDescent="0.35">
      <c r="A102" s="10"/>
      <c r="B102" s="10"/>
      <c r="C102" s="11"/>
      <c r="D102" s="11"/>
      <c r="E102" s="11"/>
      <c r="F102" s="10"/>
      <c r="G102" s="10"/>
      <c r="H102" s="11"/>
      <c r="J102" s="10"/>
      <c r="K102" s="10"/>
      <c r="L102" s="10"/>
      <c r="M102" s="10"/>
      <c r="N102" s="12"/>
    </row>
    <row r="103" spans="1:14" x14ac:dyDescent="0.35">
      <c r="A103" s="10"/>
      <c r="B103" s="10"/>
      <c r="C103" s="11"/>
      <c r="D103" s="11"/>
      <c r="E103" s="11"/>
      <c r="F103" s="10"/>
      <c r="G103" s="10"/>
      <c r="H103" s="11"/>
      <c r="J103" s="10"/>
      <c r="K103" s="10"/>
      <c r="L103" s="10"/>
      <c r="M103" s="10"/>
      <c r="N103" s="12"/>
    </row>
    <row r="104" spans="1:14" x14ac:dyDescent="0.35">
      <c r="A104" s="10"/>
      <c r="B104" s="10"/>
      <c r="C104" s="11"/>
      <c r="D104" s="11"/>
      <c r="E104" s="11"/>
      <c r="F104" s="10"/>
      <c r="G104" s="10"/>
      <c r="H104" s="11"/>
      <c r="J104" s="10"/>
      <c r="K104" s="10"/>
      <c r="L104" s="10"/>
      <c r="M104" s="10"/>
      <c r="N104" s="12"/>
    </row>
    <row r="105" spans="1:14" x14ac:dyDescent="0.35">
      <c r="A105" s="10"/>
      <c r="B105" s="10"/>
      <c r="C105" s="11"/>
      <c r="D105" s="11"/>
      <c r="E105" s="11"/>
      <c r="F105" s="10"/>
      <c r="G105" s="10"/>
      <c r="H105" s="11"/>
      <c r="J105" s="10"/>
      <c r="K105" s="10"/>
      <c r="L105" s="10"/>
      <c r="M105" s="10"/>
      <c r="N105" s="12"/>
    </row>
    <row r="106" spans="1:14" x14ac:dyDescent="0.35">
      <c r="A106" s="10"/>
      <c r="B106" s="10"/>
      <c r="C106" s="11"/>
      <c r="D106" s="11"/>
      <c r="E106" s="11"/>
      <c r="F106" s="10"/>
      <c r="G106" s="10"/>
      <c r="H106" s="11"/>
      <c r="J106" s="10"/>
      <c r="K106" s="10"/>
      <c r="L106" s="10"/>
      <c r="M106" s="10"/>
      <c r="N106" s="12"/>
    </row>
    <row r="107" spans="1:14" x14ac:dyDescent="0.35">
      <c r="A107" s="10"/>
      <c r="B107" s="10"/>
      <c r="C107" s="11"/>
      <c r="D107" s="11"/>
      <c r="E107" s="11"/>
      <c r="F107" s="10"/>
      <c r="G107" s="10"/>
      <c r="H107" s="11"/>
      <c r="J107" s="10"/>
      <c r="K107" s="10"/>
      <c r="L107" s="10"/>
      <c r="M107" s="10"/>
      <c r="N107" s="12"/>
    </row>
    <row r="108" spans="1:14" x14ac:dyDescent="0.35">
      <c r="A108" s="10"/>
      <c r="B108" s="10"/>
      <c r="C108" s="11"/>
      <c r="D108" s="11"/>
      <c r="E108" s="11"/>
      <c r="F108" s="10"/>
      <c r="G108" s="10"/>
      <c r="H108" s="11"/>
      <c r="J108" s="10"/>
      <c r="K108" s="10"/>
      <c r="L108" s="10"/>
      <c r="M108" s="10"/>
      <c r="N108" s="12"/>
    </row>
    <row r="109" spans="1:14" x14ac:dyDescent="0.35">
      <c r="A109" s="10"/>
      <c r="B109" s="10"/>
      <c r="C109" s="11"/>
      <c r="D109" s="11"/>
      <c r="E109" s="11"/>
      <c r="F109" s="10"/>
      <c r="G109" s="10"/>
      <c r="H109" s="11"/>
      <c r="J109" s="10"/>
      <c r="K109" s="10"/>
      <c r="L109" s="10"/>
      <c r="M109" s="10"/>
      <c r="N109" s="12"/>
    </row>
    <row r="110" spans="1:14" x14ac:dyDescent="0.35">
      <c r="A110" s="10"/>
      <c r="B110" s="10"/>
      <c r="C110" s="11"/>
      <c r="D110" s="11"/>
      <c r="E110" s="11"/>
      <c r="F110" s="10"/>
      <c r="G110" s="10"/>
      <c r="H110" s="11"/>
      <c r="J110" s="10"/>
      <c r="K110" s="10"/>
      <c r="L110" s="10"/>
      <c r="M110" s="10"/>
      <c r="N110" s="12"/>
    </row>
    <row r="111" spans="1:14" x14ac:dyDescent="0.35">
      <c r="A111" s="10"/>
      <c r="B111" s="10"/>
      <c r="C111" s="11"/>
      <c r="D111" s="11"/>
      <c r="E111" s="11"/>
      <c r="F111" s="10"/>
      <c r="G111" s="10"/>
      <c r="H111" s="11"/>
      <c r="J111" s="10"/>
      <c r="K111" s="10"/>
      <c r="L111" s="10"/>
      <c r="M111" s="10"/>
      <c r="N111" s="12"/>
    </row>
    <row r="112" spans="1:14" x14ac:dyDescent="0.35">
      <c r="A112" s="10"/>
      <c r="B112" s="10"/>
      <c r="C112" s="11"/>
      <c r="D112" s="11"/>
      <c r="E112" s="11"/>
      <c r="F112" s="10"/>
      <c r="G112" s="10"/>
      <c r="H112" s="11"/>
      <c r="J112" s="10"/>
      <c r="K112" s="10"/>
      <c r="L112" s="10"/>
      <c r="M112" s="10"/>
      <c r="N112" s="12"/>
    </row>
    <row r="113" spans="1:14" x14ac:dyDescent="0.35">
      <c r="A113" s="10"/>
      <c r="B113" s="10"/>
      <c r="C113" s="11"/>
      <c r="D113" s="11"/>
      <c r="E113" s="11"/>
      <c r="F113" s="10"/>
      <c r="G113" s="10"/>
      <c r="H113" s="11"/>
      <c r="J113" s="10"/>
      <c r="K113" s="10"/>
      <c r="L113" s="10"/>
      <c r="M113" s="10"/>
      <c r="N113" s="12"/>
    </row>
    <row r="114" spans="1:14" x14ac:dyDescent="0.35">
      <c r="A114" s="10"/>
      <c r="B114" s="10"/>
      <c r="C114" s="11"/>
      <c r="D114" s="11"/>
      <c r="E114" s="11"/>
      <c r="F114" s="10"/>
      <c r="G114" s="10"/>
      <c r="H114" s="11"/>
      <c r="J114" s="10"/>
      <c r="K114" s="10"/>
      <c r="L114" s="10"/>
      <c r="M114" s="10"/>
      <c r="N114" s="12"/>
    </row>
    <row r="115" spans="1:14" x14ac:dyDescent="0.35">
      <c r="A115" s="10"/>
      <c r="B115" s="10"/>
      <c r="C115" s="11"/>
      <c r="D115" s="11"/>
      <c r="E115" s="11"/>
      <c r="F115" s="10"/>
      <c r="G115" s="10"/>
      <c r="H115" s="11"/>
      <c r="J115" s="10"/>
      <c r="K115" s="10"/>
      <c r="L115" s="10"/>
      <c r="M115" s="10"/>
      <c r="N115" s="12"/>
    </row>
    <row r="116" spans="1:14" x14ac:dyDescent="0.35">
      <c r="A116" s="10"/>
      <c r="B116" s="10"/>
      <c r="C116" s="11"/>
      <c r="D116" s="11"/>
      <c r="E116" s="11"/>
      <c r="F116" s="10"/>
      <c r="G116" s="10"/>
      <c r="H116" s="11"/>
      <c r="J116" s="10"/>
      <c r="K116" s="10"/>
      <c r="L116" s="10"/>
      <c r="M116" s="10"/>
      <c r="N116" s="12"/>
    </row>
    <row r="117" spans="1:14" x14ac:dyDescent="0.35">
      <c r="A117" s="10"/>
      <c r="B117" s="10"/>
      <c r="C117" s="11"/>
      <c r="D117" s="11"/>
      <c r="E117" s="11"/>
      <c r="F117" s="10"/>
      <c r="G117" s="10"/>
      <c r="H117" s="11"/>
      <c r="J117" s="10"/>
      <c r="K117" s="10"/>
      <c r="L117" s="10"/>
      <c r="M117" s="10"/>
      <c r="N117" s="12"/>
    </row>
    <row r="118" spans="1:14" x14ac:dyDescent="0.35">
      <c r="A118" s="10"/>
      <c r="B118" s="10"/>
      <c r="C118" s="11"/>
      <c r="D118" s="11"/>
      <c r="E118" s="11"/>
      <c r="F118" s="10"/>
      <c r="G118" s="10"/>
      <c r="H118" s="11"/>
      <c r="J118" s="10"/>
      <c r="K118" s="10"/>
      <c r="L118" s="10"/>
      <c r="M118" s="10"/>
      <c r="N118" s="12"/>
    </row>
    <row r="119" spans="1:14" x14ac:dyDescent="0.35">
      <c r="A119" s="10"/>
      <c r="B119" s="10"/>
      <c r="C119" s="11"/>
      <c r="D119" s="11"/>
      <c r="E119" s="11"/>
      <c r="F119" s="10"/>
      <c r="G119" s="10"/>
      <c r="H119" s="11"/>
      <c r="J119" s="10"/>
      <c r="K119" s="10"/>
      <c r="L119" s="10"/>
      <c r="M119" s="10"/>
      <c r="N119" s="12"/>
    </row>
    <row r="120" spans="1:14" x14ac:dyDescent="0.35">
      <c r="A120" s="10"/>
      <c r="B120" s="10"/>
      <c r="C120" s="11"/>
      <c r="D120" s="11"/>
      <c r="E120" s="11"/>
      <c r="F120" s="10"/>
      <c r="G120" s="10"/>
      <c r="H120" s="11"/>
      <c r="J120" s="10"/>
      <c r="K120" s="10"/>
      <c r="L120" s="10"/>
      <c r="M120" s="10"/>
      <c r="N120" s="12"/>
    </row>
    <row r="121" spans="1:14" x14ac:dyDescent="0.35">
      <c r="A121" s="10"/>
      <c r="B121" s="10"/>
      <c r="C121" s="11"/>
      <c r="D121" s="11"/>
      <c r="E121" s="11"/>
      <c r="F121" s="10"/>
      <c r="G121" s="10"/>
      <c r="H121" s="11"/>
      <c r="J121" s="10"/>
      <c r="K121" s="10"/>
      <c r="L121" s="10"/>
      <c r="M121" s="10"/>
      <c r="N121" s="12"/>
    </row>
    <row r="122" spans="1:14" x14ac:dyDescent="0.35">
      <c r="A122" s="10"/>
      <c r="B122" s="10"/>
      <c r="C122" s="11"/>
      <c r="D122" s="11"/>
      <c r="E122" s="11"/>
      <c r="F122" s="10"/>
      <c r="G122" s="10"/>
      <c r="H122" s="11"/>
      <c r="J122" s="10"/>
      <c r="K122" s="10"/>
      <c r="L122" s="10"/>
      <c r="M122" s="10"/>
      <c r="N122" s="12"/>
    </row>
    <row r="123" spans="1:14" x14ac:dyDescent="0.35">
      <c r="A123" s="10"/>
      <c r="B123" s="10"/>
      <c r="C123" s="11"/>
      <c r="D123" s="11"/>
      <c r="E123" s="11"/>
      <c r="F123" s="10"/>
      <c r="G123" s="10"/>
      <c r="H123" s="11"/>
      <c r="J123" s="10"/>
      <c r="K123" s="10"/>
      <c r="L123" s="10"/>
      <c r="M123" s="10"/>
      <c r="N123" s="12"/>
    </row>
    <row r="124" spans="1:14" x14ac:dyDescent="0.35">
      <c r="A124" s="10"/>
      <c r="B124" s="10"/>
      <c r="C124" s="11"/>
      <c r="D124" s="11"/>
      <c r="E124" s="11"/>
      <c r="F124" s="10"/>
      <c r="G124" s="10"/>
      <c r="H124" s="11"/>
      <c r="J124" s="10"/>
      <c r="K124" s="10"/>
      <c r="L124" s="10"/>
      <c r="M124" s="10"/>
      <c r="N124" s="12"/>
    </row>
    <row r="125" spans="1:14" x14ac:dyDescent="0.35">
      <c r="A125" s="10"/>
      <c r="B125" s="10"/>
      <c r="C125" s="11"/>
      <c r="D125" s="11"/>
      <c r="E125" s="11"/>
      <c r="F125" s="10"/>
      <c r="G125" s="10"/>
      <c r="H125" s="11"/>
      <c r="J125" s="10"/>
      <c r="K125" s="10"/>
      <c r="L125" s="10"/>
      <c r="M125" s="10"/>
      <c r="N125" s="12"/>
    </row>
    <row r="126" spans="1:14" x14ac:dyDescent="0.35">
      <c r="A126" s="10"/>
      <c r="B126" s="10"/>
      <c r="C126" s="11"/>
      <c r="D126" s="11"/>
      <c r="E126" s="11"/>
      <c r="F126" s="10"/>
      <c r="G126" s="10"/>
      <c r="H126" s="11"/>
      <c r="J126" s="10"/>
      <c r="K126" s="10"/>
      <c r="L126" s="10"/>
      <c r="M126" s="10"/>
      <c r="N126" s="12"/>
    </row>
    <row r="127" spans="1:14" x14ac:dyDescent="0.35">
      <c r="A127" s="10"/>
      <c r="B127" s="10"/>
      <c r="C127" s="11"/>
      <c r="D127" s="11"/>
      <c r="E127" s="11"/>
      <c r="F127" s="10"/>
      <c r="G127" s="10"/>
      <c r="H127" s="11"/>
      <c r="J127" s="10"/>
      <c r="K127" s="10"/>
      <c r="L127" s="10"/>
      <c r="M127" s="10"/>
      <c r="N127" s="12"/>
    </row>
    <row r="128" spans="1:14" x14ac:dyDescent="0.35">
      <c r="A128" s="10"/>
      <c r="B128" s="10"/>
      <c r="C128" s="11"/>
      <c r="D128" s="11"/>
      <c r="E128" s="11"/>
      <c r="F128" s="10"/>
      <c r="G128" s="10"/>
      <c r="H128" s="11"/>
      <c r="J128" s="10"/>
      <c r="K128" s="10"/>
      <c r="L128" s="10"/>
      <c r="M128" s="10"/>
      <c r="N128" s="12"/>
    </row>
    <row r="129" spans="1:14" x14ac:dyDescent="0.35">
      <c r="A129" s="10"/>
      <c r="B129" s="10"/>
      <c r="C129" s="11"/>
      <c r="D129" s="11"/>
      <c r="E129" s="11"/>
      <c r="F129" s="10"/>
      <c r="G129" s="10"/>
      <c r="H129" s="11"/>
      <c r="J129" s="10"/>
      <c r="K129" s="10"/>
      <c r="L129" s="10"/>
      <c r="M129" s="10"/>
      <c r="N129" s="12"/>
    </row>
    <row r="130" spans="1:14" x14ac:dyDescent="0.35">
      <c r="A130" s="10"/>
      <c r="B130" s="10"/>
      <c r="C130" s="11"/>
      <c r="D130" s="11"/>
      <c r="E130" s="11"/>
      <c r="F130" s="10"/>
      <c r="G130" s="10"/>
      <c r="H130" s="11"/>
      <c r="J130" s="10"/>
      <c r="K130" s="10"/>
      <c r="L130" s="10"/>
      <c r="M130" s="10"/>
      <c r="N130" s="12"/>
    </row>
    <row r="131" spans="1:14" x14ac:dyDescent="0.35">
      <c r="A131" s="10"/>
      <c r="B131" s="10"/>
      <c r="C131" s="11"/>
      <c r="D131" s="11"/>
      <c r="E131" s="11"/>
      <c r="F131" s="10"/>
      <c r="G131" s="10"/>
      <c r="H131" s="11"/>
      <c r="J131" s="10"/>
      <c r="K131" s="10"/>
      <c r="L131" s="10"/>
      <c r="M131" s="10"/>
      <c r="N131" s="12"/>
    </row>
    <row r="132" spans="1:14" x14ac:dyDescent="0.35">
      <c r="A132" s="10"/>
      <c r="B132" s="10"/>
      <c r="C132" s="11"/>
      <c r="D132" s="11"/>
      <c r="E132" s="11"/>
      <c r="F132" s="10"/>
      <c r="G132" s="10"/>
      <c r="H132" s="11"/>
      <c r="J132" s="10"/>
      <c r="K132" s="10"/>
      <c r="L132" s="10"/>
      <c r="M132" s="10"/>
      <c r="N132" s="12"/>
    </row>
    <row r="133" spans="1:14" x14ac:dyDescent="0.35">
      <c r="A133" s="10"/>
      <c r="B133" s="10"/>
      <c r="C133" s="11"/>
      <c r="D133" s="11"/>
      <c r="E133" s="11"/>
      <c r="F133" s="10"/>
      <c r="G133" s="10"/>
      <c r="H133" s="11"/>
      <c r="J133" s="10"/>
      <c r="K133" s="10"/>
      <c r="L133" s="10"/>
      <c r="M133" s="10"/>
      <c r="N133" s="12"/>
    </row>
    <row r="134" spans="1:14" x14ac:dyDescent="0.35">
      <c r="A134" s="10"/>
      <c r="B134" s="10"/>
      <c r="C134" s="11"/>
      <c r="D134" s="11"/>
      <c r="E134" s="11"/>
      <c r="F134" s="10"/>
      <c r="G134" s="10"/>
      <c r="H134" s="11"/>
      <c r="J134" s="10"/>
      <c r="K134" s="10"/>
      <c r="L134" s="10"/>
      <c r="M134" s="10"/>
      <c r="N134" s="12"/>
    </row>
    <row r="135" spans="1:14" x14ac:dyDescent="0.35">
      <c r="A135" s="10"/>
      <c r="B135" s="10"/>
      <c r="C135" s="11"/>
      <c r="D135" s="11"/>
      <c r="E135" s="11"/>
      <c r="F135" s="10"/>
      <c r="G135" s="10"/>
      <c r="H135" s="11"/>
      <c r="J135" s="10"/>
      <c r="K135" s="10"/>
      <c r="L135" s="10"/>
      <c r="M135" s="10"/>
      <c r="N135" s="12"/>
    </row>
    <row r="136" spans="1:14" x14ac:dyDescent="0.35">
      <c r="A136" s="10"/>
      <c r="B136" s="10"/>
      <c r="C136" s="11"/>
      <c r="D136" s="11"/>
      <c r="E136" s="11"/>
      <c r="F136" s="10"/>
      <c r="G136" s="10"/>
      <c r="H136" s="11"/>
      <c r="J136" s="10"/>
      <c r="K136" s="10"/>
      <c r="L136" s="10"/>
      <c r="M136" s="10"/>
      <c r="N136" s="12"/>
    </row>
    <row r="137" spans="1:14" x14ac:dyDescent="0.35">
      <c r="A137" s="10"/>
      <c r="B137" s="10"/>
      <c r="C137" s="11"/>
      <c r="D137" s="11"/>
      <c r="E137" s="11"/>
      <c r="F137" s="10"/>
      <c r="G137" s="10"/>
      <c r="H137" s="11"/>
      <c r="J137" s="10"/>
      <c r="K137" s="10"/>
      <c r="L137" s="10"/>
      <c r="M137" s="10"/>
      <c r="N137" s="12"/>
    </row>
    <row r="138" spans="1:14" x14ac:dyDescent="0.35">
      <c r="A138" s="10"/>
      <c r="B138" s="10"/>
      <c r="C138" s="11"/>
      <c r="D138" s="11"/>
      <c r="E138" s="11"/>
      <c r="F138" s="10"/>
      <c r="G138" s="10"/>
      <c r="H138" s="11"/>
      <c r="J138" s="10"/>
      <c r="K138" s="10"/>
      <c r="L138" s="10"/>
      <c r="M138" s="10"/>
      <c r="N138" s="12"/>
    </row>
    <row r="139" spans="1:14" x14ac:dyDescent="0.35">
      <c r="A139" s="10"/>
      <c r="B139" s="10"/>
      <c r="C139" s="11"/>
      <c r="D139" s="11"/>
      <c r="E139" s="11"/>
      <c r="F139" s="10"/>
      <c r="G139" s="10"/>
      <c r="H139" s="11"/>
      <c r="J139" s="10"/>
      <c r="K139" s="10"/>
      <c r="L139" s="10"/>
      <c r="M139" s="10"/>
      <c r="N139" s="12"/>
    </row>
    <row r="140" spans="1:14" x14ac:dyDescent="0.35">
      <c r="A140" s="10"/>
      <c r="B140" s="10"/>
      <c r="C140" s="11"/>
      <c r="D140" s="11"/>
      <c r="E140" s="11"/>
      <c r="F140" s="10"/>
      <c r="G140" s="10"/>
      <c r="H140" s="11"/>
      <c r="J140" s="10"/>
      <c r="K140" s="10"/>
      <c r="L140" s="10"/>
      <c r="M140" s="10"/>
      <c r="N140" s="12"/>
    </row>
    <row r="141" spans="1:14" x14ac:dyDescent="0.35">
      <c r="A141" s="10"/>
      <c r="B141" s="10"/>
      <c r="C141" s="11"/>
      <c r="D141" s="11"/>
      <c r="E141" s="11"/>
      <c r="F141" s="10"/>
      <c r="G141" s="10"/>
      <c r="H141" s="11"/>
      <c r="J141" s="10"/>
      <c r="K141" s="10"/>
      <c r="L141" s="10"/>
      <c r="M141" s="10"/>
      <c r="N141" s="12"/>
    </row>
    <row r="142" spans="1:14" x14ac:dyDescent="0.35">
      <c r="A142" s="10"/>
      <c r="B142" s="10"/>
      <c r="C142" s="11"/>
      <c r="D142" s="11"/>
      <c r="E142" s="11"/>
      <c r="F142" s="10"/>
      <c r="G142" s="10"/>
      <c r="H142" s="11"/>
      <c r="J142" s="10"/>
      <c r="K142" s="10"/>
      <c r="L142" s="10"/>
      <c r="M142" s="10"/>
      <c r="N142" s="12"/>
    </row>
    <row r="143" spans="1:14" x14ac:dyDescent="0.35">
      <c r="A143" s="10"/>
      <c r="B143" s="10"/>
      <c r="C143" s="11"/>
      <c r="D143" s="11"/>
      <c r="E143" s="11"/>
      <c r="F143" s="10"/>
      <c r="G143" s="10"/>
      <c r="H143" s="11"/>
      <c r="J143" s="10"/>
      <c r="K143" s="10"/>
      <c r="L143" s="10"/>
      <c r="M143" s="10"/>
      <c r="N143" s="12"/>
    </row>
    <row r="144" spans="1:14" x14ac:dyDescent="0.35">
      <c r="A144" s="10"/>
      <c r="B144" s="10"/>
      <c r="C144" s="11"/>
      <c r="D144" s="11"/>
      <c r="E144" s="11"/>
      <c r="F144" s="10"/>
      <c r="G144" s="10"/>
      <c r="H144" s="11"/>
      <c r="J144" s="10"/>
      <c r="K144" s="10"/>
      <c r="L144" s="10"/>
      <c r="M144" s="10"/>
      <c r="N144" s="12"/>
    </row>
    <row r="145" spans="1:14" x14ac:dyDescent="0.35">
      <c r="A145" s="10"/>
      <c r="B145" s="10"/>
      <c r="C145" s="11"/>
      <c r="D145" s="11"/>
      <c r="E145" s="11"/>
      <c r="F145" s="10"/>
      <c r="G145" s="10"/>
      <c r="H145" s="11"/>
      <c r="J145" s="10"/>
      <c r="K145" s="10"/>
      <c r="L145" s="10"/>
      <c r="M145" s="10"/>
      <c r="N145" s="12"/>
    </row>
    <row r="146" spans="1:14" x14ac:dyDescent="0.35">
      <c r="A146" s="10"/>
      <c r="B146" s="10"/>
      <c r="C146" s="11"/>
      <c r="D146" s="11"/>
      <c r="E146" s="11"/>
      <c r="F146" s="10"/>
      <c r="G146" s="10"/>
      <c r="H146" s="11"/>
      <c r="J146" s="10"/>
      <c r="K146" s="10"/>
      <c r="L146" s="10"/>
      <c r="M146" s="10"/>
      <c r="N146" s="12"/>
    </row>
    <row r="147" spans="1:14" x14ac:dyDescent="0.35">
      <c r="A147" s="10"/>
      <c r="B147" s="10"/>
      <c r="C147" s="11"/>
      <c r="D147" s="11"/>
      <c r="E147" s="11"/>
      <c r="F147" s="10"/>
      <c r="G147" s="10"/>
      <c r="H147" s="11"/>
      <c r="J147" s="10"/>
      <c r="K147" s="10"/>
      <c r="L147" s="10"/>
      <c r="M147" s="10"/>
      <c r="N147" s="12"/>
    </row>
    <row r="148" spans="1:14" x14ac:dyDescent="0.35">
      <c r="A148" s="10"/>
      <c r="B148" s="10"/>
      <c r="C148" s="11"/>
      <c r="D148" s="11"/>
      <c r="E148" s="11"/>
      <c r="F148" s="10"/>
      <c r="G148" s="10"/>
      <c r="H148" s="11"/>
      <c r="J148" s="10"/>
      <c r="K148" s="10"/>
      <c r="L148" s="10"/>
      <c r="M148" s="10"/>
      <c r="N148" s="12"/>
    </row>
    <row r="149" spans="1:14" x14ac:dyDescent="0.35">
      <c r="A149" s="10"/>
      <c r="B149" s="10"/>
      <c r="C149" s="11"/>
      <c r="D149" s="11"/>
      <c r="E149" s="11"/>
      <c r="F149" s="10"/>
      <c r="G149" s="10"/>
      <c r="H149" s="11"/>
      <c r="J149" s="10"/>
      <c r="K149" s="10"/>
      <c r="L149" s="10"/>
      <c r="M149" s="10"/>
      <c r="N149" s="12"/>
    </row>
    <row r="150" spans="1:14" x14ac:dyDescent="0.35">
      <c r="A150" s="10"/>
      <c r="B150" s="10"/>
      <c r="C150" s="11"/>
      <c r="D150" s="11"/>
      <c r="E150" s="11"/>
      <c r="F150" s="10"/>
      <c r="G150" s="10"/>
      <c r="H150" s="11"/>
      <c r="J150" s="10"/>
      <c r="K150" s="10"/>
      <c r="L150" s="10"/>
      <c r="M150" s="10"/>
      <c r="N150" s="12"/>
    </row>
    <row r="151" spans="1:14" x14ac:dyDescent="0.35">
      <c r="A151" s="10"/>
      <c r="B151" s="10"/>
      <c r="C151" s="11"/>
      <c r="D151" s="11"/>
      <c r="E151" s="11"/>
      <c r="F151" s="10"/>
      <c r="G151" s="10"/>
      <c r="H151" s="11"/>
      <c r="J151" s="10"/>
      <c r="K151" s="10"/>
      <c r="L151" s="10"/>
      <c r="M151" s="10"/>
      <c r="N151" s="12"/>
    </row>
    <row r="152" spans="1:14" x14ac:dyDescent="0.35">
      <c r="A152" s="10"/>
      <c r="B152" s="10"/>
      <c r="C152" s="11"/>
      <c r="D152" s="11"/>
      <c r="E152" s="11"/>
      <c r="F152" s="10"/>
      <c r="G152" s="10"/>
      <c r="H152" s="11"/>
      <c r="J152" s="10"/>
      <c r="K152" s="10"/>
      <c r="L152" s="10"/>
      <c r="M152" s="10"/>
      <c r="N152" s="12"/>
    </row>
    <row r="153" spans="1:14" x14ac:dyDescent="0.35">
      <c r="A153" s="10"/>
      <c r="B153" s="10"/>
      <c r="C153" s="11"/>
      <c r="D153" s="11"/>
      <c r="E153" s="11"/>
      <c r="F153" s="10"/>
      <c r="G153" s="10"/>
      <c r="H153" s="11"/>
      <c r="J153" s="10"/>
      <c r="K153" s="10"/>
      <c r="L153" s="10"/>
      <c r="M153" s="10"/>
      <c r="N153" s="12"/>
    </row>
    <row r="154" spans="1:14" x14ac:dyDescent="0.35">
      <c r="A154" s="10"/>
      <c r="B154" s="10"/>
      <c r="C154" s="11"/>
      <c r="D154" s="11"/>
      <c r="E154" s="11"/>
      <c r="F154" s="10"/>
      <c r="G154" s="10"/>
      <c r="H154" s="11"/>
      <c r="J154" s="10"/>
      <c r="K154" s="10"/>
      <c r="L154" s="10"/>
      <c r="M154" s="10"/>
      <c r="N154" s="12"/>
    </row>
    <row r="155" spans="1:14" x14ac:dyDescent="0.35">
      <c r="A155" s="10"/>
      <c r="B155" s="10"/>
      <c r="C155" s="11"/>
      <c r="D155" s="11"/>
      <c r="E155" s="11"/>
      <c r="F155" s="10"/>
      <c r="G155" s="10"/>
      <c r="H155" s="11"/>
      <c r="J155" s="10"/>
      <c r="K155" s="10"/>
      <c r="L155" s="10"/>
      <c r="M155" s="10"/>
      <c r="N155" s="12"/>
    </row>
    <row r="156" spans="1:14" x14ac:dyDescent="0.35">
      <c r="A156" s="10"/>
      <c r="B156" s="10"/>
      <c r="C156" s="11"/>
      <c r="D156" s="11"/>
      <c r="E156" s="11"/>
      <c r="F156" s="10"/>
      <c r="G156" s="10"/>
      <c r="H156" s="11"/>
      <c r="J156" s="10"/>
      <c r="K156" s="10"/>
      <c r="L156" s="10"/>
      <c r="M156" s="10"/>
      <c r="N156" s="12"/>
    </row>
    <row r="157" spans="1:14" x14ac:dyDescent="0.35">
      <c r="A157" s="10"/>
      <c r="B157" s="10"/>
      <c r="C157" s="11"/>
      <c r="D157" s="11"/>
      <c r="E157" s="11"/>
      <c r="F157" s="10"/>
      <c r="G157" s="10"/>
      <c r="H157" s="11"/>
      <c r="J157" s="10"/>
      <c r="K157" s="10"/>
      <c r="L157" s="10"/>
      <c r="M157" s="10"/>
      <c r="N157" s="12"/>
    </row>
    <row r="158" spans="1:14" x14ac:dyDescent="0.35">
      <c r="A158" s="10"/>
      <c r="B158" s="10"/>
      <c r="C158" s="11"/>
      <c r="D158" s="11"/>
      <c r="E158" s="11"/>
      <c r="F158" s="10"/>
      <c r="G158" s="10"/>
      <c r="H158" s="11"/>
      <c r="J158" s="10"/>
      <c r="K158" s="10"/>
      <c r="L158" s="10"/>
      <c r="M158" s="10"/>
      <c r="N158" s="12"/>
    </row>
    <row r="159" spans="1:14" x14ac:dyDescent="0.35">
      <c r="A159" s="10"/>
      <c r="B159" s="10"/>
      <c r="C159" s="11"/>
      <c r="D159" s="11"/>
      <c r="E159" s="11"/>
      <c r="F159" s="10"/>
      <c r="G159" s="10"/>
      <c r="H159" s="11"/>
      <c r="J159" s="10"/>
      <c r="K159" s="10"/>
      <c r="L159" s="10"/>
      <c r="M159" s="10"/>
      <c r="N159" s="12"/>
    </row>
    <row r="160" spans="1:14" x14ac:dyDescent="0.35">
      <c r="A160" s="10"/>
      <c r="B160" s="10"/>
      <c r="C160" s="11"/>
      <c r="D160" s="11"/>
      <c r="E160" s="11"/>
      <c r="F160" s="10"/>
      <c r="G160" s="10"/>
      <c r="H160" s="11"/>
      <c r="J160" s="10"/>
      <c r="K160" s="10"/>
      <c r="L160" s="10"/>
      <c r="M160" s="10"/>
      <c r="N160" s="12"/>
    </row>
    <row r="161" spans="1:14" x14ac:dyDescent="0.35">
      <c r="A161" s="10"/>
      <c r="B161" s="10"/>
      <c r="C161" s="11"/>
      <c r="D161" s="11"/>
      <c r="E161" s="11"/>
      <c r="F161" s="10"/>
      <c r="G161" s="10"/>
      <c r="H161" s="11"/>
      <c r="J161" s="10"/>
      <c r="K161" s="10"/>
      <c r="L161" s="10"/>
      <c r="M161" s="10"/>
      <c r="N161" s="12"/>
    </row>
    <row r="162" spans="1:14" x14ac:dyDescent="0.35">
      <c r="A162" s="10"/>
      <c r="B162" s="10"/>
      <c r="C162" s="11"/>
      <c r="D162" s="11"/>
      <c r="E162" s="11"/>
      <c r="F162" s="10"/>
      <c r="G162" s="10"/>
      <c r="H162" s="11"/>
      <c r="J162" s="10"/>
      <c r="K162" s="10"/>
      <c r="L162" s="10"/>
      <c r="M162" s="10"/>
      <c r="N162" s="12"/>
    </row>
    <row r="163" spans="1:14" x14ac:dyDescent="0.35">
      <c r="A163" s="10"/>
      <c r="B163" s="10"/>
      <c r="C163" s="11"/>
      <c r="D163" s="11"/>
      <c r="E163" s="11"/>
      <c r="F163" s="10"/>
      <c r="G163" s="10"/>
      <c r="H163" s="11"/>
      <c r="J163" s="10"/>
      <c r="K163" s="10"/>
      <c r="L163" s="10"/>
      <c r="M163" s="10"/>
      <c r="N163" s="12"/>
    </row>
    <row r="164" spans="1:14" x14ac:dyDescent="0.35">
      <c r="A164" s="10"/>
      <c r="B164" s="10"/>
      <c r="C164" s="11"/>
      <c r="D164" s="11"/>
      <c r="E164" s="11"/>
      <c r="F164" s="10"/>
      <c r="G164" s="10"/>
      <c r="H164" s="11"/>
      <c r="J164" s="10"/>
      <c r="K164" s="10"/>
      <c r="L164" s="10"/>
      <c r="M164" s="10"/>
      <c r="N164" s="12"/>
    </row>
    <row r="165" spans="1:14" x14ac:dyDescent="0.35">
      <c r="A165" s="10"/>
      <c r="B165" s="10"/>
      <c r="C165" s="11"/>
      <c r="D165" s="11"/>
      <c r="E165" s="11"/>
      <c r="F165" s="10"/>
      <c r="G165" s="10"/>
      <c r="H165" s="11"/>
      <c r="J165" s="10"/>
      <c r="K165" s="10"/>
      <c r="L165" s="10"/>
      <c r="M165" s="10"/>
      <c r="N165" s="12"/>
    </row>
    <row r="166" spans="1:14" x14ac:dyDescent="0.35">
      <c r="A166" s="10"/>
      <c r="B166" s="10"/>
      <c r="C166" s="11"/>
      <c r="D166" s="11"/>
      <c r="E166" s="11"/>
      <c r="F166" s="10"/>
      <c r="G166" s="10"/>
      <c r="H166" s="11"/>
      <c r="J166" s="10"/>
      <c r="K166" s="10"/>
      <c r="L166" s="10"/>
      <c r="M166" s="10"/>
      <c r="N166" s="12"/>
    </row>
    <row r="167" spans="1:14" x14ac:dyDescent="0.35">
      <c r="A167" s="10"/>
      <c r="B167" s="10"/>
      <c r="C167" s="11"/>
      <c r="D167" s="11"/>
      <c r="E167" s="11"/>
      <c r="F167" s="10"/>
      <c r="G167" s="10"/>
      <c r="H167" s="11"/>
      <c r="J167" s="10"/>
      <c r="K167" s="10"/>
      <c r="L167" s="10"/>
      <c r="M167" s="10"/>
      <c r="N167" s="12"/>
    </row>
    <row r="168" spans="1:14" x14ac:dyDescent="0.35">
      <c r="A168" s="10"/>
      <c r="B168" s="10"/>
      <c r="C168" s="11"/>
      <c r="D168" s="11"/>
      <c r="E168" s="11"/>
      <c r="F168" s="10"/>
      <c r="G168" s="10"/>
      <c r="H168" s="11"/>
      <c r="J168" s="10"/>
      <c r="K168" s="10"/>
      <c r="L168" s="10"/>
      <c r="M168" s="10"/>
      <c r="N168" s="12"/>
    </row>
    <row r="169" spans="1:14" x14ac:dyDescent="0.35">
      <c r="A169" s="10"/>
      <c r="B169" s="10"/>
      <c r="C169" s="11"/>
      <c r="D169" s="11"/>
      <c r="E169" s="11"/>
      <c r="F169" s="10"/>
      <c r="G169" s="10"/>
      <c r="H169" s="11"/>
      <c r="J169" s="10"/>
      <c r="K169" s="10"/>
      <c r="L169" s="10"/>
      <c r="M169" s="10"/>
      <c r="N169" s="12"/>
    </row>
    <row r="170" spans="1:14" x14ac:dyDescent="0.35">
      <c r="A170" s="10"/>
      <c r="B170" s="10"/>
      <c r="C170" s="11"/>
      <c r="D170" s="11"/>
      <c r="E170" s="11"/>
      <c r="F170" s="10"/>
      <c r="G170" s="10"/>
      <c r="H170" s="11"/>
      <c r="J170" s="10"/>
      <c r="K170" s="10"/>
      <c r="L170" s="10"/>
      <c r="M170" s="10"/>
      <c r="N170" s="12"/>
    </row>
    <row r="171" spans="1:14" x14ac:dyDescent="0.35">
      <c r="A171" s="10"/>
      <c r="B171" s="10"/>
      <c r="C171" s="11"/>
      <c r="D171" s="11"/>
      <c r="E171" s="11"/>
      <c r="F171" s="10"/>
      <c r="G171" s="10"/>
      <c r="H171" s="11"/>
      <c r="J171" s="10"/>
      <c r="K171" s="10"/>
      <c r="L171" s="10"/>
      <c r="M171" s="10"/>
      <c r="N171" s="12"/>
    </row>
    <row r="172" spans="1:14" x14ac:dyDescent="0.35">
      <c r="A172" s="10"/>
      <c r="B172" s="10"/>
      <c r="C172" s="11"/>
      <c r="D172" s="11"/>
      <c r="E172" s="11"/>
      <c r="F172" s="10"/>
      <c r="G172" s="10"/>
      <c r="H172" s="11"/>
      <c r="J172" s="10"/>
      <c r="K172" s="10"/>
      <c r="L172" s="10"/>
      <c r="M172" s="10"/>
      <c r="N172" s="12"/>
    </row>
    <row r="173" spans="1:14" x14ac:dyDescent="0.35">
      <c r="A173" s="10"/>
      <c r="B173" s="10"/>
      <c r="C173" s="11"/>
      <c r="D173" s="11"/>
      <c r="E173" s="11"/>
      <c r="F173" s="10"/>
      <c r="G173" s="10"/>
      <c r="H173" s="11"/>
      <c r="J173" s="10"/>
      <c r="K173" s="10"/>
      <c r="L173" s="10"/>
      <c r="M173" s="10"/>
      <c r="N173" s="12"/>
    </row>
    <row r="174" spans="1:14" x14ac:dyDescent="0.35">
      <c r="A174" s="10"/>
      <c r="B174" s="10"/>
      <c r="C174" s="11"/>
      <c r="D174" s="11"/>
      <c r="E174" s="11"/>
      <c r="F174" s="10"/>
      <c r="G174" s="10"/>
      <c r="H174" s="11"/>
      <c r="J174" s="10"/>
      <c r="K174" s="10"/>
      <c r="L174" s="10"/>
      <c r="M174" s="10"/>
      <c r="N174" s="12"/>
    </row>
    <row r="175" spans="1:14" x14ac:dyDescent="0.35">
      <c r="A175" s="10"/>
      <c r="B175" s="10"/>
      <c r="C175" s="11"/>
      <c r="D175" s="11"/>
      <c r="E175" s="11"/>
      <c r="F175" s="10"/>
      <c r="G175" s="10"/>
      <c r="H175" s="11"/>
      <c r="J175" s="10"/>
      <c r="K175" s="10"/>
      <c r="L175" s="10"/>
      <c r="M175" s="10"/>
      <c r="N175" s="12"/>
    </row>
    <row r="176" spans="1:14" x14ac:dyDescent="0.35">
      <c r="A176" s="10"/>
      <c r="B176" s="10"/>
      <c r="C176" s="11"/>
      <c r="D176" s="11"/>
      <c r="E176" s="11"/>
      <c r="F176" s="10"/>
      <c r="G176" s="10"/>
      <c r="H176" s="11"/>
      <c r="J176" s="10"/>
      <c r="K176" s="10"/>
      <c r="L176" s="10"/>
      <c r="M176" s="10"/>
      <c r="N176" s="12"/>
    </row>
    <row r="177" spans="1:14" x14ac:dyDescent="0.35">
      <c r="A177" s="10"/>
      <c r="B177" s="10"/>
      <c r="C177" s="11"/>
      <c r="D177" s="11"/>
      <c r="E177" s="11"/>
      <c r="F177" s="10"/>
      <c r="G177" s="10"/>
      <c r="H177" s="11"/>
      <c r="J177" s="10"/>
      <c r="K177" s="10"/>
      <c r="L177" s="10"/>
      <c r="M177" s="10"/>
      <c r="N177" s="12"/>
    </row>
    <row r="178" spans="1:14" x14ac:dyDescent="0.35">
      <c r="A178" s="10"/>
      <c r="B178" s="10"/>
      <c r="C178" s="11"/>
      <c r="D178" s="11"/>
      <c r="E178" s="11"/>
      <c r="F178" s="10"/>
      <c r="G178" s="10"/>
      <c r="H178" s="11"/>
      <c r="J178" s="10"/>
      <c r="K178" s="10"/>
      <c r="L178" s="10"/>
      <c r="M178" s="10"/>
      <c r="N178" s="12"/>
    </row>
    <row r="179" spans="1:14" x14ac:dyDescent="0.35">
      <c r="A179" s="10"/>
      <c r="B179" s="10"/>
      <c r="C179" s="11"/>
      <c r="D179" s="11"/>
      <c r="E179" s="11"/>
      <c r="F179" s="10"/>
      <c r="G179" s="10"/>
      <c r="H179" s="11"/>
      <c r="J179" s="10"/>
      <c r="K179" s="10"/>
      <c r="L179" s="10"/>
      <c r="M179" s="10"/>
      <c r="N179" s="12"/>
    </row>
    <row r="180" spans="1:14" x14ac:dyDescent="0.35">
      <c r="A180" s="10"/>
      <c r="B180" s="10"/>
      <c r="C180" s="11"/>
      <c r="D180" s="11"/>
      <c r="E180" s="11"/>
      <c r="F180" s="10"/>
      <c r="G180" s="10"/>
      <c r="H180" s="11"/>
      <c r="J180" s="10"/>
      <c r="K180" s="10"/>
      <c r="L180" s="10"/>
      <c r="M180" s="10"/>
      <c r="N180" s="12"/>
    </row>
    <row r="181" spans="1:14" x14ac:dyDescent="0.35">
      <c r="A181" s="10"/>
      <c r="B181" s="10"/>
      <c r="C181" s="11"/>
      <c r="D181" s="11"/>
      <c r="E181" s="11"/>
      <c r="F181" s="10"/>
      <c r="G181" s="10"/>
      <c r="H181" s="11"/>
      <c r="J181" s="10"/>
      <c r="K181" s="10"/>
      <c r="L181" s="10"/>
      <c r="M181" s="10"/>
      <c r="N181" s="12"/>
    </row>
    <row r="182" spans="1:14" x14ac:dyDescent="0.35">
      <c r="A182" s="10"/>
      <c r="B182" s="10"/>
      <c r="C182" s="11"/>
      <c r="D182" s="11"/>
      <c r="E182" s="11"/>
      <c r="F182" s="10"/>
      <c r="G182" s="10"/>
      <c r="H182" s="11"/>
      <c r="J182" s="10"/>
      <c r="K182" s="10"/>
      <c r="L182" s="10"/>
      <c r="M182" s="10"/>
      <c r="N182" s="12"/>
    </row>
    <row r="183" spans="1:14" x14ac:dyDescent="0.35">
      <c r="A183" s="10"/>
      <c r="B183" s="10"/>
      <c r="C183" s="11"/>
      <c r="D183" s="11"/>
      <c r="E183" s="11"/>
      <c r="F183" s="10"/>
      <c r="G183" s="10"/>
      <c r="H183" s="11"/>
      <c r="J183" s="10"/>
      <c r="K183" s="10"/>
      <c r="L183" s="10"/>
      <c r="M183" s="10"/>
      <c r="N183" s="12"/>
    </row>
    <row r="184" spans="1:14" x14ac:dyDescent="0.35">
      <c r="A184" s="10"/>
      <c r="B184" s="10"/>
      <c r="C184" s="11"/>
      <c r="D184" s="11"/>
      <c r="E184" s="11"/>
      <c r="F184" s="10"/>
      <c r="G184" s="10"/>
      <c r="H184" s="11"/>
      <c r="J184" s="10"/>
      <c r="K184" s="10"/>
      <c r="L184" s="10"/>
      <c r="M184" s="10"/>
      <c r="N184" s="12"/>
    </row>
    <row r="185" spans="1:14" x14ac:dyDescent="0.35">
      <c r="A185" s="10"/>
      <c r="B185" s="10"/>
      <c r="C185" s="11"/>
      <c r="D185" s="11"/>
      <c r="E185" s="11"/>
      <c r="F185" s="10"/>
      <c r="G185" s="10"/>
      <c r="H185" s="11"/>
      <c r="J185" s="10"/>
      <c r="K185" s="10"/>
      <c r="L185" s="10"/>
      <c r="M185" s="10"/>
      <c r="N185" s="12"/>
    </row>
    <row r="186" spans="1:14" x14ac:dyDescent="0.35">
      <c r="A186" s="10"/>
      <c r="B186" s="10"/>
      <c r="C186" s="11"/>
      <c r="D186" s="11"/>
      <c r="E186" s="11"/>
      <c r="F186" s="10"/>
      <c r="G186" s="10"/>
      <c r="H186" s="11"/>
      <c r="J186" s="10"/>
      <c r="K186" s="10"/>
      <c r="L186" s="10"/>
      <c r="M186" s="10"/>
      <c r="N186" s="12"/>
    </row>
    <row r="187" spans="1:14" x14ac:dyDescent="0.35">
      <c r="A187" s="10"/>
      <c r="B187" s="10"/>
      <c r="C187" s="11"/>
      <c r="D187" s="11"/>
      <c r="E187" s="11"/>
      <c r="F187" s="10"/>
      <c r="G187" s="10"/>
      <c r="H187" s="11"/>
      <c r="J187" s="10"/>
      <c r="K187" s="10"/>
      <c r="L187" s="10"/>
      <c r="M187" s="10"/>
      <c r="N187" s="12"/>
    </row>
    <row r="188" spans="1:14" x14ac:dyDescent="0.35">
      <c r="A188" s="10"/>
      <c r="B188" s="10"/>
      <c r="C188" s="11"/>
      <c r="D188" s="11"/>
      <c r="E188" s="11"/>
      <c r="F188" s="10"/>
      <c r="G188" s="10"/>
      <c r="H188" s="11"/>
      <c r="J188" s="10"/>
      <c r="K188" s="10"/>
      <c r="L188" s="10"/>
      <c r="M188" s="10"/>
      <c r="N188" s="12"/>
    </row>
    <row r="189" spans="1:14" x14ac:dyDescent="0.35">
      <c r="A189" s="10"/>
      <c r="B189" s="10"/>
      <c r="C189" s="11"/>
      <c r="D189" s="11"/>
      <c r="E189" s="11"/>
      <c r="F189" s="10"/>
      <c r="G189" s="10"/>
      <c r="H189" s="11"/>
      <c r="J189" s="10"/>
      <c r="K189" s="10"/>
      <c r="L189" s="10"/>
      <c r="M189" s="10"/>
      <c r="N189" s="12"/>
    </row>
    <row r="190" spans="1:14" x14ac:dyDescent="0.35">
      <c r="A190" s="10"/>
      <c r="B190" s="10"/>
      <c r="C190" s="11"/>
      <c r="D190" s="11"/>
      <c r="E190" s="11"/>
      <c r="F190" s="10"/>
      <c r="G190" s="10"/>
      <c r="H190" s="11"/>
      <c r="J190" s="10"/>
      <c r="K190" s="10"/>
      <c r="L190" s="10"/>
      <c r="M190" s="10"/>
      <c r="N190" s="12"/>
    </row>
    <row r="191" spans="1:14" x14ac:dyDescent="0.35">
      <c r="A191" s="10"/>
      <c r="B191" s="10"/>
      <c r="C191" s="11"/>
      <c r="D191" s="11"/>
      <c r="E191" s="11"/>
      <c r="F191" s="10"/>
      <c r="G191" s="10"/>
      <c r="H191" s="11"/>
      <c r="J191" s="10"/>
      <c r="K191" s="10"/>
      <c r="L191" s="10"/>
      <c r="M191" s="10"/>
      <c r="N191" s="12"/>
    </row>
    <row r="192" spans="1:14" x14ac:dyDescent="0.35">
      <c r="A192" s="10"/>
      <c r="B192" s="10"/>
      <c r="C192" s="11"/>
      <c r="D192" s="11"/>
      <c r="E192" s="11"/>
      <c r="F192" s="10"/>
      <c r="G192" s="10"/>
      <c r="H192" s="11"/>
      <c r="J192" s="10"/>
      <c r="K192" s="10"/>
      <c r="L192" s="10"/>
      <c r="M192" s="10"/>
      <c r="N192" s="12"/>
    </row>
    <row r="193" spans="1:14" x14ac:dyDescent="0.35">
      <c r="A193" s="10"/>
      <c r="B193" s="10"/>
      <c r="C193" s="11"/>
      <c r="D193" s="11"/>
      <c r="E193" s="11"/>
      <c r="F193" s="10"/>
      <c r="G193" s="10"/>
      <c r="H193" s="11"/>
      <c r="J193" s="10"/>
      <c r="K193" s="10"/>
      <c r="L193" s="10"/>
      <c r="M193" s="10"/>
      <c r="N193" s="12"/>
    </row>
    <row r="194" spans="1:14" x14ac:dyDescent="0.35">
      <c r="A194" s="10"/>
      <c r="B194" s="10"/>
      <c r="C194" s="11"/>
      <c r="D194" s="11"/>
      <c r="E194" s="11"/>
      <c r="F194" s="10"/>
      <c r="G194" s="10"/>
      <c r="H194" s="11"/>
      <c r="J194" s="10"/>
      <c r="K194" s="10"/>
      <c r="L194" s="10"/>
      <c r="M194" s="10"/>
      <c r="N194" s="12"/>
    </row>
    <row r="195" spans="1:14" x14ac:dyDescent="0.35">
      <c r="A195" s="10"/>
      <c r="B195" s="10"/>
      <c r="C195" s="11"/>
      <c r="D195" s="11"/>
      <c r="E195" s="11"/>
      <c r="F195" s="10"/>
      <c r="G195" s="10"/>
      <c r="H195" s="11"/>
      <c r="J195" s="10"/>
      <c r="K195" s="10"/>
      <c r="L195" s="10"/>
      <c r="M195" s="10"/>
      <c r="N195" s="12"/>
    </row>
    <row r="196" spans="1:14" x14ac:dyDescent="0.35">
      <c r="A196" s="10"/>
      <c r="B196" s="10"/>
      <c r="C196" s="11"/>
      <c r="D196" s="11"/>
      <c r="E196" s="11"/>
      <c r="F196" s="10"/>
      <c r="G196" s="10"/>
      <c r="H196" s="11"/>
      <c r="J196" s="10"/>
      <c r="K196" s="10"/>
      <c r="L196" s="10"/>
      <c r="M196" s="10"/>
      <c r="N196" s="12"/>
    </row>
    <row r="197" spans="1:14" x14ac:dyDescent="0.35">
      <c r="A197" s="10"/>
      <c r="B197" s="10"/>
      <c r="C197" s="11"/>
      <c r="D197" s="11"/>
      <c r="E197" s="11"/>
      <c r="F197" s="10"/>
      <c r="G197" s="10"/>
      <c r="H197" s="11"/>
      <c r="J197" s="10"/>
      <c r="K197" s="10"/>
      <c r="L197" s="10"/>
      <c r="M197" s="10"/>
      <c r="N197" s="12"/>
    </row>
    <row r="198" spans="1:14" x14ac:dyDescent="0.35">
      <c r="A198" s="10"/>
      <c r="B198" s="10"/>
      <c r="C198" s="11"/>
      <c r="D198" s="11"/>
      <c r="E198" s="11"/>
      <c r="F198" s="10"/>
      <c r="G198" s="10"/>
      <c r="H198" s="11"/>
      <c r="J198" s="10"/>
      <c r="K198" s="10"/>
      <c r="L198" s="10"/>
      <c r="M198" s="10"/>
      <c r="N198" s="12"/>
    </row>
    <row r="199" spans="1:14" x14ac:dyDescent="0.35">
      <c r="A199" s="10"/>
      <c r="B199" s="10"/>
      <c r="C199" s="11"/>
      <c r="D199" s="11"/>
      <c r="E199" s="11"/>
      <c r="F199" s="10"/>
      <c r="G199" s="10"/>
      <c r="H199" s="11"/>
      <c r="J199" s="10"/>
      <c r="K199" s="10"/>
      <c r="L199" s="10"/>
      <c r="M199" s="10"/>
      <c r="N199" s="12"/>
    </row>
    <row r="200" spans="1:14" x14ac:dyDescent="0.35">
      <c r="A200" s="10"/>
      <c r="B200" s="10"/>
      <c r="C200" s="11"/>
      <c r="D200" s="11"/>
      <c r="E200" s="11"/>
      <c r="F200" s="10"/>
      <c r="G200" s="10"/>
      <c r="H200" s="11"/>
      <c r="J200" s="10"/>
      <c r="K200" s="10"/>
      <c r="L200" s="10"/>
      <c r="M200" s="10"/>
      <c r="N200" s="12"/>
    </row>
    <row r="201" spans="1:14" x14ac:dyDescent="0.35">
      <c r="A201" s="10"/>
      <c r="B201" s="10"/>
      <c r="C201" s="11"/>
      <c r="D201" s="11"/>
      <c r="E201" s="11"/>
      <c r="F201" s="10"/>
      <c r="G201" s="10"/>
      <c r="H201" s="11"/>
      <c r="J201" s="10"/>
      <c r="K201" s="10"/>
      <c r="L201" s="10"/>
      <c r="M201" s="10"/>
      <c r="N201" s="12"/>
    </row>
    <row r="202" spans="1:14" x14ac:dyDescent="0.35">
      <c r="A202" s="10"/>
      <c r="B202" s="10"/>
      <c r="C202" s="11"/>
      <c r="D202" s="11"/>
      <c r="E202" s="11"/>
      <c r="F202" s="10"/>
      <c r="G202" s="10"/>
      <c r="H202" s="11"/>
      <c r="J202" s="10"/>
      <c r="K202" s="10"/>
      <c r="L202" s="10"/>
      <c r="M202" s="10"/>
      <c r="N202" s="12"/>
    </row>
    <row r="203" spans="1:14" x14ac:dyDescent="0.35">
      <c r="A203" s="10"/>
      <c r="B203" s="10"/>
      <c r="C203" s="11"/>
      <c r="D203" s="11"/>
      <c r="E203" s="11"/>
      <c r="F203" s="10"/>
      <c r="G203" s="10"/>
      <c r="H203" s="11"/>
      <c r="J203" s="10"/>
      <c r="K203" s="10"/>
      <c r="L203" s="10"/>
      <c r="M203" s="10"/>
      <c r="N203" s="12"/>
    </row>
    <row r="204" spans="1:14" x14ac:dyDescent="0.35">
      <c r="A204" s="10"/>
      <c r="B204" s="10"/>
      <c r="C204" s="11"/>
      <c r="D204" s="11"/>
      <c r="E204" s="11"/>
      <c r="F204" s="10"/>
      <c r="G204" s="10"/>
      <c r="H204" s="11"/>
      <c r="J204" s="10"/>
      <c r="K204" s="10"/>
      <c r="L204" s="10"/>
      <c r="M204" s="10"/>
      <c r="N204" s="12"/>
    </row>
    <row r="205" spans="1:14" x14ac:dyDescent="0.35">
      <c r="C205" s="11"/>
      <c r="D205" s="11"/>
      <c r="E205" s="11"/>
      <c r="H205" s="11"/>
    </row>
    <row r="206" spans="1:14" x14ac:dyDescent="0.35">
      <c r="C206" s="11"/>
      <c r="D206" s="11"/>
      <c r="E206" s="11"/>
      <c r="H206" s="11"/>
    </row>
    <row r="207" spans="1:14" x14ac:dyDescent="0.35">
      <c r="C207" s="11"/>
      <c r="D207" s="11"/>
      <c r="E207" s="11"/>
      <c r="H207" s="11"/>
    </row>
    <row r="208" spans="1:14" x14ac:dyDescent="0.35">
      <c r="C208" s="11"/>
      <c r="D208" s="11"/>
      <c r="E208" s="11"/>
      <c r="H208" s="11"/>
    </row>
    <row r="209" spans="3:8" x14ac:dyDescent="0.35">
      <c r="C209" s="11"/>
      <c r="D209" s="11"/>
      <c r="E209" s="11"/>
      <c r="H209" s="11"/>
    </row>
    <row r="210" spans="3:8" x14ac:dyDescent="0.35">
      <c r="C210" s="11"/>
      <c r="D210" s="11"/>
      <c r="E210" s="11"/>
      <c r="H210" s="11"/>
    </row>
    <row r="211" spans="3:8" x14ac:dyDescent="0.35">
      <c r="C211" s="11"/>
      <c r="D211" s="11"/>
      <c r="E211" s="11"/>
      <c r="H211" s="11"/>
    </row>
    <row r="212" spans="3:8" x14ac:dyDescent="0.35">
      <c r="C212" s="11"/>
      <c r="D212" s="11"/>
      <c r="E212" s="11"/>
      <c r="H212" s="11"/>
    </row>
    <row r="213" spans="3:8" x14ac:dyDescent="0.35">
      <c r="C213" s="11"/>
      <c r="D213" s="11"/>
      <c r="E213" s="11"/>
      <c r="H213" s="11"/>
    </row>
    <row r="214" spans="3:8" x14ac:dyDescent="0.35">
      <c r="C214" s="11"/>
      <c r="D214" s="11"/>
      <c r="E214" s="11"/>
      <c r="H214" s="11"/>
    </row>
    <row r="215" spans="3:8" x14ac:dyDescent="0.35">
      <c r="C215" s="11"/>
      <c r="D215" s="11"/>
      <c r="E215" s="11"/>
      <c r="H215"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215"/>
  <sheetViews>
    <sheetView workbookViewId="0">
      <selection activeCell="C7" sqref="C7:E7"/>
    </sheetView>
  </sheetViews>
  <sheetFormatPr defaultColWidth="9.1796875" defaultRowHeight="14.5" x14ac:dyDescent="0.35"/>
  <cols>
    <col min="1" max="1" width="9.1796875" style="8"/>
    <col min="2" max="2" width="19.54296875" style="8" customWidth="1"/>
    <col min="3" max="8" width="10.7265625" style="8" customWidth="1"/>
    <col min="9" max="9" width="4.26953125" style="8" customWidth="1"/>
    <col min="10" max="10" width="12" style="8" customWidth="1"/>
    <col min="11" max="11" width="10.54296875" style="8" bestFit="1" customWidth="1"/>
    <col min="12" max="13" width="10.7265625" style="8" customWidth="1"/>
    <col min="14" max="14" width="10.54296875" style="8" bestFit="1" customWidth="1"/>
    <col min="15" max="15" width="9.1796875" style="8"/>
    <col min="16" max="16" width="5.453125" style="8" customWidth="1"/>
    <col min="17" max="16384" width="9.1796875" style="8"/>
  </cols>
  <sheetData>
    <row r="1" spans="1:23" s="5" customFormat="1" x14ac:dyDescent="0.35">
      <c r="B1" s="8"/>
      <c r="C1" s="5" t="s">
        <v>341</v>
      </c>
      <c r="K1" s="5" t="s">
        <v>342</v>
      </c>
      <c r="Q1" s="5" t="s">
        <v>343</v>
      </c>
    </row>
    <row r="2" spans="1:23" s="6" customFormat="1" ht="58" x14ac:dyDescent="0.35">
      <c r="B2" s="9"/>
      <c r="C2" s="6" t="s">
        <v>344</v>
      </c>
      <c r="K2" s="6" t="s">
        <v>357</v>
      </c>
      <c r="L2" s="6" t="s">
        <v>345</v>
      </c>
      <c r="M2" s="6" t="s">
        <v>330</v>
      </c>
      <c r="N2" s="6" t="s">
        <v>358</v>
      </c>
      <c r="Q2" s="6" t="s">
        <v>357</v>
      </c>
      <c r="R2" s="6" t="s">
        <v>345</v>
      </c>
      <c r="S2" s="6" t="s">
        <v>330</v>
      </c>
      <c r="T2" s="6" t="s">
        <v>358</v>
      </c>
      <c r="U2" s="7"/>
      <c r="V2" s="7"/>
      <c r="W2" s="7"/>
    </row>
    <row r="3" spans="1:23" x14ac:dyDescent="0.35">
      <c r="B3" s="8" t="s">
        <v>344</v>
      </c>
      <c r="J3" s="8" t="s">
        <v>346</v>
      </c>
      <c r="K3" s="8">
        <v>7</v>
      </c>
      <c r="L3" s="8">
        <v>7</v>
      </c>
      <c r="M3" s="8">
        <v>7</v>
      </c>
      <c r="N3" s="8">
        <v>7</v>
      </c>
      <c r="O3" s="9"/>
      <c r="Q3" s="8">
        <v>7</v>
      </c>
      <c r="R3" s="8">
        <v>7</v>
      </c>
      <c r="S3" s="8">
        <v>7</v>
      </c>
      <c r="T3" s="8">
        <v>7</v>
      </c>
      <c r="U3" s="9"/>
      <c r="V3" s="9"/>
      <c r="W3" s="9"/>
    </row>
    <row r="4" spans="1:23" x14ac:dyDescent="0.35">
      <c r="J4" s="8" t="s">
        <v>347</v>
      </c>
      <c r="K4" s="8">
        <v>0</v>
      </c>
      <c r="L4" s="8">
        <v>0</v>
      </c>
      <c r="M4" s="8">
        <v>0</v>
      </c>
      <c r="N4" s="8">
        <v>0</v>
      </c>
      <c r="O4" s="9"/>
      <c r="Q4" s="8">
        <v>0</v>
      </c>
      <c r="R4" s="8">
        <v>0</v>
      </c>
      <c r="S4" s="8">
        <v>0</v>
      </c>
      <c r="T4" s="8">
        <v>0</v>
      </c>
      <c r="U4" s="9"/>
      <c r="V4" s="9"/>
      <c r="W4" s="9"/>
    </row>
    <row r="5" spans="1:23" x14ac:dyDescent="0.35">
      <c r="J5" s="8" t="s">
        <v>348</v>
      </c>
      <c r="K5" s="8">
        <v>1</v>
      </c>
      <c r="L5" s="8">
        <v>1</v>
      </c>
      <c r="M5" s="8">
        <v>1</v>
      </c>
      <c r="N5" s="8">
        <v>1</v>
      </c>
      <c r="O5" s="9"/>
      <c r="Q5" s="8">
        <v>1</v>
      </c>
      <c r="R5" s="8">
        <v>1</v>
      </c>
      <c r="S5" s="8">
        <v>1</v>
      </c>
      <c r="T5" s="8">
        <v>1</v>
      </c>
      <c r="U5" s="9"/>
      <c r="V5" s="9"/>
      <c r="W5" s="9"/>
    </row>
    <row r="6" spans="1:23" x14ac:dyDescent="0.35">
      <c r="J6" s="8" t="s">
        <v>349</v>
      </c>
      <c r="K6" s="8" t="s">
        <v>350</v>
      </c>
      <c r="L6" t="s">
        <v>350</v>
      </c>
      <c r="M6" t="s">
        <v>352</v>
      </c>
      <c r="N6" t="s">
        <v>351</v>
      </c>
      <c r="O6" s="9"/>
      <c r="Q6" s="8" t="s">
        <v>350</v>
      </c>
      <c r="R6" t="s">
        <v>350</v>
      </c>
      <c r="S6" t="s">
        <v>352</v>
      </c>
      <c r="T6" t="s">
        <v>351</v>
      </c>
      <c r="U6" s="9"/>
      <c r="V6" s="9"/>
      <c r="W6" s="9"/>
    </row>
    <row r="7" spans="1:23" x14ac:dyDescent="0.35">
      <c r="C7" t="s">
        <v>336</v>
      </c>
      <c r="D7" t="s">
        <v>381</v>
      </c>
      <c r="E7" t="s">
        <v>389</v>
      </c>
    </row>
    <row r="8" spans="1:23" x14ac:dyDescent="0.35">
      <c r="A8" s="10" t="s">
        <v>9</v>
      </c>
      <c r="B8" s="16" t="s">
        <v>255</v>
      </c>
      <c r="C8" s="11">
        <f>AVERAGE(Q8:R8)</f>
        <v>0.52281887755102041</v>
      </c>
      <c r="D8" s="11">
        <f>+S8</f>
        <v>0.38476190476190475</v>
      </c>
      <c r="E8" s="11">
        <f>+T8</f>
        <v>0.37397959183673468</v>
      </c>
      <c r="F8" s="10"/>
      <c r="G8" s="10"/>
      <c r="H8" s="11"/>
      <c r="J8" s="10"/>
      <c r="K8" s="14">
        <v>3.510416666666667</v>
      </c>
      <c r="L8" s="14">
        <v>3.8090476190476195</v>
      </c>
      <c r="M8" s="14">
        <v>2.6933333333333334</v>
      </c>
      <c r="N8" s="15">
        <v>2.6178571428571429</v>
      </c>
      <c r="Q8" s="11">
        <f>IF(ISNUMBER(K8)=TRUE,Q$5*(K8-Q$4)/(Q$3-Q$4)+(1-Q$5)*(1-(K8-Q$4)/(Q$3-Q$4)),"..")</f>
        <v>0.50148809523809523</v>
      </c>
      <c r="R8" s="11">
        <f>IF(ISNUMBER(L8)=TRUE,R$5*(L8-R$4)/(R$3-R$4)+(1-R$5)*(1-(L8-R$4)/(R$3-R$4)),"..")</f>
        <v>0.54414965986394559</v>
      </c>
      <c r="S8" s="11">
        <f>IF(ISNUMBER(M8)=TRUE,S$5*(M8-S$4)/(S$3-S$4)+(1-S$5)*(1-(M8-S$4)/(S$3-S$4)),"..")</f>
        <v>0.38476190476190475</v>
      </c>
      <c r="T8" s="11">
        <f>IF(ISNUMBER(N8)=TRUE,T$5*(N8-T$4)/(T$3-T$4)+(1-T$5)*(1-(N8-T$4)/(T$3-T$4)),"..")</f>
        <v>0.37397959183673468</v>
      </c>
    </row>
    <row r="9" spans="1:23" x14ac:dyDescent="0.35">
      <c r="A9" s="10" t="s">
        <v>14</v>
      </c>
      <c r="B9" s="16" t="s">
        <v>256</v>
      </c>
      <c r="C9" s="11">
        <f t="shared" ref="C9:C37" si="0">AVERAGE(Q9:R9)</f>
        <v>0.40298894557823134</v>
      </c>
      <c r="D9" s="11">
        <f t="shared" ref="D9:E36" si="1">+S9</f>
        <v>0.32761904761904764</v>
      </c>
      <c r="E9" s="11">
        <f t="shared" si="1"/>
        <v>0.18112244897959182</v>
      </c>
      <c r="F9" s="10"/>
      <c r="G9" s="10"/>
      <c r="H9" s="11"/>
      <c r="J9" s="10"/>
      <c r="K9" s="14">
        <v>2.4270833333333335</v>
      </c>
      <c r="L9" s="14">
        <v>3.2147619047619052</v>
      </c>
      <c r="M9" s="14">
        <v>2.2933333333333334</v>
      </c>
      <c r="N9" s="15">
        <v>1.2678571428571428</v>
      </c>
      <c r="O9" s="8" t="s">
        <v>344</v>
      </c>
      <c r="Q9" s="11">
        <f t="shared" ref="Q9:T37" si="2">IF(ISNUMBER(K9)=TRUE,Q$5*(K9-Q$4)/(Q$3-Q$4)+(1-Q$5)*(1-(K9-Q$4)/(Q$3-Q$4)),"..")</f>
        <v>0.34672619047619052</v>
      </c>
      <c r="R9" s="11">
        <f t="shared" si="2"/>
        <v>0.45925170068027216</v>
      </c>
      <c r="S9" s="11">
        <f t="shared" si="2"/>
        <v>0.32761904761904764</v>
      </c>
      <c r="T9" s="11">
        <f t="shared" si="2"/>
        <v>0.18112244897959182</v>
      </c>
    </row>
    <row r="10" spans="1:23" x14ac:dyDescent="0.35">
      <c r="A10" s="10" t="s">
        <v>21</v>
      </c>
      <c r="B10" s="16" t="s">
        <v>257</v>
      </c>
      <c r="C10" s="11">
        <f t="shared" si="0"/>
        <v>0.44635204081632651</v>
      </c>
      <c r="D10" s="11">
        <f t="shared" si="1"/>
        <v>0.52476190476190476</v>
      </c>
      <c r="E10" s="11">
        <f t="shared" si="1"/>
        <v>0.29566326530612247</v>
      </c>
      <c r="F10" s="10"/>
      <c r="G10" s="10"/>
      <c r="H10" s="11"/>
      <c r="J10" s="10"/>
      <c r="K10" s="14">
        <v>2.5208333333333335</v>
      </c>
      <c r="L10" s="14">
        <v>3.7280952380952379</v>
      </c>
      <c r="M10" s="14">
        <v>3.6733333333333333</v>
      </c>
      <c r="N10" s="15">
        <v>2.0696428571428571</v>
      </c>
      <c r="Q10" s="11">
        <f t="shared" si="2"/>
        <v>0.36011904761904762</v>
      </c>
      <c r="R10" s="11">
        <f t="shared" si="2"/>
        <v>0.53258503401360546</v>
      </c>
      <c r="S10" s="11">
        <f t="shared" si="2"/>
        <v>0.52476190476190476</v>
      </c>
      <c r="T10" s="11">
        <f t="shared" si="2"/>
        <v>0.29566326530612247</v>
      </c>
    </row>
    <row r="11" spans="1:23" x14ac:dyDescent="0.35">
      <c r="A11" s="10" t="s">
        <v>117</v>
      </c>
      <c r="B11" s="16" t="s">
        <v>263</v>
      </c>
      <c r="C11" s="11">
        <f t="shared" si="0"/>
        <v>0.47213010204081629</v>
      </c>
      <c r="D11" s="11">
        <f t="shared" si="1"/>
        <v>0.31761904761904763</v>
      </c>
      <c r="E11" s="11">
        <f t="shared" si="1"/>
        <v>0.35178571428571426</v>
      </c>
      <c r="F11" s="10"/>
      <c r="G11" s="10"/>
      <c r="H11" s="11"/>
      <c r="J11" s="10"/>
      <c r="K11" s="14">
        <v>3.28125</v>
      </c>
      <c r="L11" s="14">
        <v>3.3285714285714283</v>
      </c>
      <c r="M11" s="14">
        <v>2.2233333333333336</v>
      </c>
      <c r="N11" s="15">
        <v>2.4624999999999999</v>
      </c>
      <c r="Q11" s="11">
        <f t="shared" si="2"/>
        <v>0.46875</v>
      </c>
      <c r="R11" s="11">
        <f t="shared" si="2"/>
        <v>0.47551020408163264</v>
      </c>
      <c r="S11" s="11">
        <f t="shared" si="2"/>
        <v>0.31761904761904763</v>
      </c>
      <c r="T11" s="11">
        <f t="shared" si="2"/>
        <v>0.35178571428571426</v>
      </c>
    </row>
    <row r="12" spans="1:23" x14ac:dyDescent="0.35">
      <c r="A12" s="10" t="s">
        <v>216</v>
      </c>
      <c r="B12" s="16" t="s">
        <v>354</v>
      </c>
      <c r="C12" s="11">
        <f t="shared" si="0"/>
        <v>0.60517006802721085</v>
      </c>
      <c r="D12" s="11">
        <f t="shared" si="1"/>
        <v>0.54476190476190478</v>
      </c>
      <c r="E12" s="11">
        <f t="shared" si="1"/>
        <v>0.37474489795918364</v>
      </c>
      <c r="F12" s="10"/>
      <c r="G12" s="10"/>
      <c r="H12" s="11"/>
      <c r="J12" s="10"/>
      <c r="K12" s="14">
        <v>3.833333333333333</v>
      </c>
      <c r="L12" s="14">
        <v>4.6390476190476191</v>
      </c>
      <c r="M12" s="14">
        <v>3.8133333333333335</v>
      </c>
      <c r="N12" s="15">
        <v>2.6232142857142855</v>
      </c>
      <c r="Q12" s="11">
        <f t="shared" si="2"/>
        <v>0.54761904761904756</v>
      </c>
      <c r="R12" s="11">
        <f t="shared" si="2"/>
        <v>0.66272108843537414</v>
      </c>
      <c r="S12" s="11">
        <f t="shared" si="2"/>
        <v>0.54476190476190478</v>
      </c>
      <c r="T12" s="11">
        <f t="shared" si="2"/>
        <v>0.37474489795918364</v>
      </c>
    </row>
    <row r="13" spans="1:23" x14ac:dyDescent="0.35">
      <c r="A13" s="10" t="s">
        <v>80</v>
      </c>
      <c r="B13" s="16" t="s">
        <v>273</v>
      </c>
      <c r="C13" s="11">
        <f t="shared" si="0"/>
        <v>0.64672193877551021</v>
      </c>
      <c r="D13" s="11">
        <f t="shared" si="1"/>
        <v>0.56619047619047624</v>
      </c>
      <c r="E13" s="11">
        <f t="shared" si="1"/>
        <v>0.55229591836734693</v>
      </c>
      <c r="F13" s="10" t="s">
        <v>344</v>
      </c>
      <c r="G13" s="10"/>
      <c r="H13" s="13" t="s">
        <v>344</v>
      </c>
      <c r="J13" s="10"/>
      <c r="K13" s="14">
        <v>4.78125</v>
      </c>
      <c r="L13" s="14">
        <v>4.2728571428571431</v>
      </c>
      <c r="M13" s="14">
        <v>3.9633333333333334</v>
      </c>
      <c r="N13" s="15">
        <v>3.8660714285714288</v>
      </c>
      <c r="Q13" s="11">
        <f t="shared" si="2"/>
        <v>0.6830357142857143</v>
      </c>
      <c r="R13" s="11">
        <f t="shared" si="2"/>
        <v>0.61040816326530611</v>
      </c>
      <c r="S13" s="11">
        <f t="shared" si="2"/>
        <v>0.56619047619047624</v>
      </c>
      <c r="T13" s="11">
        <f t="shared" si="2"/>
        <v>0.55229591836734693</v>
      </c>
    </row>
    <row r="14" spans="1:23" x14ac:dyDescent="0.35">
      <c r="A14" s="10" t="s">
        <v>91</v>
      </c>
      <c r="B14" s="16" t="s">
        <v>276</v>
      </c>
      <c r="C14" s="11">
        <f t="shared" si="0"/>
        <v>0.55546768707482996</v>
      </c>
      <c r="D14" s="11">
        <f t="shared" si="1"/>
        <v>0.45190476190476186</v>
      </c>
      <c r="E14" s="11">
        <f t="shared" si="1"/>
        <v>0.44311224489795925</v>
      </c>
      <c r="F14" s="10"/>
      <c r="G14" s="10"/>
      <c r="H14" s="11"/>
      <c r="J14" s="10"/>
      <c r="K14" s="14">
        <v>4.354166666666667</v>
      </c>
      <c r="L14" s="14">
        <v>3.4223809523809523</v>
      </c>
      <c r="M14" s="14">
        <v>3.1633333333333331</v>
      </c>
      <c r="N14" s="15">
        <v>3.1017857142857146</v>
      </c>
      <c r="Q14" s="11">
        <f t="shared" si="2"/>
        <v>0.62202380952380953</v>
      </c>
      <c r="R14" s="11">
        <f t="shared" si="2"/>
        <v>0.48891156462585034</v>
      </c>
      <c r="S14" s="11">
        <f t="shared" si="2"/>
        <v>0.45190476190476186</v>
      </c>
      <c r="T14" s="11">
        <f t="shared" si="2"/>
        <v>0.44311224489795925</v>
      </c>
    </row>
    <row r="15" spans="1:23" x14ac:dyDescent="0.35">
      <c r="A15" s="10" t="s">
        <v>94</v>
      </c>
      <c r="B15" s="16" t="s">
        <v>277</v>
      </c>
      <c r="C15" s="11">
        <f t="shared" si="0"/>
        <v>0.66345663265306132</v>
      </c>
      <c r="D15" s="11">
        <f t="shared" si="1"/>
        <v>0.68476190476190479</v>
      </c>
      <c r="E15" s="11">
        <f t="shared" si="1"/>
        <v>0.56964285714285712</v>
      </c>
      <c r="F15" s="10"/>
      <c r="G15" s="10" t="s">
        <v>353</v>
      </c>
      <c r="H15" s="11"/>
      <c r="J15" s="10"/>
      <c r="K15" s="14">
        <v>4.53125</v>
      </c>
      <c r="L15" s="14">
        <v>4.7571428571428571</v>
      </c>
      <c r="M15" s="14">
        <v>4.7933333333333339</v>
      </c>
      <c r="N15" s="15">
        <v>3.9874999999999998</v>
      </c>
      <c r="Q15" s="11">
        <f t="shared" si="2"/>
        <v>0.6473214285714286</v>
      </c>
      <c r="R15" s="11">
        <f t="shared" si="2"/>
        <v>0.67959183673469392</v>
      </c>
      <c r="S15" s="11">
        <f t="shared" si="2"/>
        <v>0.68476190476190479</v>
      </c>
      <c r="T15" s="11">
        <f t="shared" si="2"/>
        <v>0.56964285714285712</v>
      </c>
    </row>
    <row r="16" spans="1:23" x14ac:dyDescent="0.35">
      <c r="A16" s="10" t="s">
        <v>101</v>
      </c>
      <c r="B16" s="16" t="s">
        <v>280</v>
      </c>
      <c r="C16" s="11">
        <f t="shared" si="0"/>
        <v>0.60019132653061225</v>
      </c>
      <c r="D16" s="11">
        <f t="shared" si="1"/>
        <v>0.42428571428571432</v>
      </c>
      <c r="E16" s="11">
        <f t="shared" si="1"/>
        <v>0.34948979591836732</v>
      </c>
      <c r="F16" s="10"/>
      <c r="G16" s="10"/>
      <c r="H16" s="11"/>
      <c r="J16" s="10"/>
      <c r="K16" s="14">
        <v>4.697916666666667</v>
      </c>
      <c r="L16" s="14">
        <v>3.7047619047619049</v>
      </c>
      <c r="M16" s="14">
        <v>2.97</v>
      </c>
      <c r="N16" s="15">
        <v>2.4464285714285712</v>
      </c>
      <c r="Q16" s="11">
        <f t="shared" si="2"/>
        <v>0.67113095238095244</v>
      </c>
      <c r="R16" s="11">
        <f t="shared" si="2"/>
        <v>0.52925170068027216</v>
      </c>
      <c r="S16" s="11">
        <f t="shared" si="2"/>
        <v>0.42428571428571432</v>
      </c>
      <c r="T16" s="11">
        <f t="shared" si="2"/>
        <v>0.34948979591836732</v>
      </c>
    </row>
    <row r="17" spans="1:20" x14ac:dyDescent="0.35">
      <c r="A17" s="10" t="s">
        <v>111</v>
      </c>
      <c r="B17" s="16" t="s">
        <v>283</v>
      </c>
      <c r="C17" s="11">
        <f t="shared" si="0"/>
        <v>0.42530612244897958</v>
      </c>
      <c r="D17" s="11">
        <f t="shared" si="1"/>
        <v>0.44523809523809516</v>
      </c>
      <c r="E17" s="11">
        <f t="shared" si="1"/>
        <v>0.32576530612244897</v>
      </c>
      <c r="F17" s="10"/>
      <c r="G17" s="10"/>
      <c r="H17" s="11"/>
      <c r="J17" s="10"/>
      <c r="K17" s="14">
        <v>2.8333333333333335</v>
      </c>
      <c r="L17" s="14">
        <v>3.1209523809523807</v>
      </c>
      <c r="M17" s="14">
        <v>3.1166666666666663</v>
      </c>
      <c r="N17" s="15">
        <v>2.280357142857143</v>
      </c>
      <c r="Q17" s="11">
        <f t="shared" si="2"/>
        <v>0.40476190476190477</v>
      </c>
      <c r="R17" s="11">
        <f t="shared" si="2"/>
        <v>0.4458503401360544</v>
      </c>
      <c r="S17" s="11">
        <f t="shared" si="2"/>
        <v>0.44523809523809516</v>
      </c>
      <c r="T17" s="11">
        <f t="shared" si="2"/>
        <v>0.32576530612244897</v>
      </c>
    </row>
    <row r="18" spans="1:20" x14ac:dyDescent="0.35">
      <c r="A18" s="10" t="s">
        <v>114</v>
      </c>
      <c r="B18" s="16" t="s">
        <v>284</v>
      </c>
      <c r="C18" s="11">
        <f t="shared" si="0"/>
        <v>0.46564200680272116</v>
      </c>
      <c r="D18" s="11">
        <f t="shared" si="1"/>
        <v>0.37380952380952381</v>
      </c>
      <c r="E18" s="11">
        <f t="shared" si="1"/>
        <v>0.29107142857142859</v>
      </c>
      <c r="F18" s="10"/>
      <c r="G18" s="10"/>
      <c r="H18" s="11"/>
      <c r="J18" s="10"/>
      <c r="K18" s="14">
        <v>2.5104166666666665</v>
      </c>
      <c r="L18" s="14">
        <v>4.0085714285714289</v>
      </c>
      <c r="M18" s="14">
        <v>2.6166666666666667</v>
      </c>
      <c r="N18" s="15">
        <v>2.0375000000000001</v>
      </c>
      <c r="Q18" s="11">
        <f t="shared" si="2"/>
        <v>0.35863095238095238</v>
      </c>
      <c r="R18" s="11">
        <f t="shared" si="2"/>
        <v>0.57265306122448989</v>
      </c>
      <c r="S18" s="11">
        <f t="shared" si="2"/>
        <v>0.37380952380952381</v>
      </c>
      <c r="T18" s="11">
        <f t="shared" si="2"/>
        <v>0.29107142857142859</v>
      </c>
    </row>
    <row r="19" spans="1:20" x14ac:dyDescent="0.35">
      <c r="A19" s="10" t="s">
        <v>115</v>
      </c>
      <c r="B19" s="16" t="s">
        <v>285</v>
      </c>
      <c r="C19" s="11">
        <f t="shared" si="0"/>
        <v>0.69527636054421771</v>
      </c>
      <c r="D19" s="11">
        <f t="shared" si="1"/>
        <v>0.55714285714285716</v>
      </c>
      <c r="E19" s="11">
        <f t="shared" si="1"/>
        <v>0.46326530612244898</v>
      </c>
      <c r="F19" s="10"/>
      <c r="G19" s="10"/>
      <c r="H19" s="11"/>
      <c r="J19" s="10"/>
      <c r="K19" s="14">
        <v>5.15625</v>
      </c>
      <c r="L19" s="14">
        <v>4.5776190476190477</v>
      </c>
      <c r="M19" s="14">
        <v>3.9</v>
      </c>
      <c r="N19" s="15">
        <v>3.2428571428571429</v>
      </c>
      <c r="Q19" s="11">
        <f t="shared" si="2"/>
        <v>0.7366071428571429</v>
      </c>
      <c r="R19" s="11">
        <f t="shared" si="2"/>
        <v>0.65394557823129251</v>
      </c>
      <c r="S19" s="11">
        <f t="shared" si="2"/>
        <v>0.55714285714285716</v>
      </c>
      <c r="T19" s="11">
        <f t="shared" si="2"/>
        <v>0.46326530612244898</v>
      </c>
    </row>
    <row r="20" spans="1:20" x14ac:dyDescent="0.35">
      <c r="A20" s="10" t="s">
        <v>116</v>
      </c>
      <c r="B20" s="16" t="s">
        <v>286</v>
      </c>
      <c r="C20" s="11">
        <f t="shared" si="0"/>
        <v>0.59547619047619049</v>
      </c>
      <c r="D20" s="11">
        <f t="shared" si="1"/>
        <v>0.48333333333333328</v>
      </c>
      <c r="E20" s="11">
        <f t="shared" si="1"/>
        <v>0.36301020408163265</v>
      </c>
      <c r="F20" s="10"/>
      <c r="G20" s="10"/>
      <c r="H20" s="11"/>
      <c r="J20" s="10"/>
      <c r="K20" s="14">
        <v>4.166666666666667</v>
      </c>
      <c r="L20" s="14">
        <v>4.17</v>
      </c>
      <c r="M20" s="14">
        <v>3.3833333333333329</v>
      </c>
      <c r="N20" s="15">
        <v>2.5410714285714286</v>
      </c>
      <c r="Q20" s="11">
        <f t="shared" si="2"/>
        <v>0.59523809523809523</v>
      </c>
      <c r="R20" s="11">
        <f t="shared" si="2"/>
        <v>0.59571428571428575</v>
      </c>
      <c r="S20" s="11">
        <f t="shared" si="2"/>
        <v>0.48333333333333328</v>
      </c>
      <c r="T20" s="11">
        <f t="shared" si="2"/>
        <v>0.36301020408163265</v>
      </c>
    </row>
    <row r="21" spans="1:20" x14ac:dyDescent="0.35">
      <c r="A21" s="10" t="s">
        <v>153</v>
      </c>
      <c r="B21" s="16" t="s">
        <v>292</v>
      </c>
      <c r="C21" s="11">
        <f t="shared" si="0"/>
        <v>0.66659863945578235</v>
      </c>
      <c r="D21" s="11">
        <f t="shared" si="1"/>
        <v>0.6238095238095237</v>
      </c>
      <c r="E21" s="11">
        <f t="shared" si="1"/>
        <v>0.49948979591836729</v>
      </c>
      <c r="F21" s="10"/>
      <c r="G21" s="10"/>
      <c r="H21" s="13" t="s">
        <v>344</v>
      </c>
      <c r="J21" s="10"/>
      <c r="K21" s="14">
        <v>4.75</v>
      </c>
      <c r="L21" s="14">
        <v>4.5823809523809524</v>
      </c>
      <c r="M21" s="14">
        <v>4.3666666666666663</v>
      </c>
      <c r="N21" s="15">
        <v>3.496428571428571</v>
      </c>
      <c r="Q21" s="11">
        <f t="shared" si="2"/>
        <v>0.6785714285714286</v>
      </c>
      <c r="R21" s="11">
        <f t="shared" si="2"/>
        <v>0.6546258503401361</v>
      </c>
      <c r="S21" s="11">
        <f t="shared" si="2"/>
        <v>0.6238095238095237</v>
      </c>
      <c r="T21" s="11">
        <f t="shared" si="2"/>
        <v>0.49948979591836729</v>
      </c>
    </row>
    <row r="22" spans="1:20" x14ac:dyDescent="0.35">
      <c r="A22" s="10" t="s">
        <v>154</v>
      </c>
      <c r="B22" s="16" t="s">
        <v>293</v>
      </c>
      <c r="C22" s="11">
        <f t="shared" si="0"/>
        <v>0.42926870748299317</v>
      </c>
      <c r="D22" s="11">
        <f t="shared" si="1"/>
        <v>0.57238095238095243</v>
      </c>
      <c r="E22" s="11">
        <f t="shared" si="1"/>
        <v>0.40943877551020413</v>
      </c>
      <c r="F22" s="10"/>
      <c r="G22" s="10"/>
      <c r="H22" s="11"/>
      <c r="J22" s="10"/>
      <c r="K22" s="14">
        <v>3.0416666666666665</v>
      </c>
      <c r="L22" s="14">
        <v>2.9680952380952386</v>
      </c>
      <c r="M22" s="14">
        <v>4.0066666666666668</v>
      </c>
      <c r="N22" s="15">
        <v>2.8660714285714288</v>
      </c>
      <c r="Q22" s="11">
        <f t="shared" si="2"/>
        <v>0.43452380952380948</v>
      </c>
      <c r="R22" s="11">
        <f t="shared" si="2"/>
        <v>0.42401360544217692</v>
      </c>
      <c r="S22" s="11">
        <f t="shared" si="2"/>
        <v>0.57238095238095243</v>
      </c>
      <c r="T22" s="11">
        <f t="shared" si="2"/>
        <v>0.40943877551020413</v>
      </c>
    </row>
    <row r="23" spans="1:20" x14ac:dyDescent="0.35">
      <c r="A23" s="10" t="s">
        <v>135</v>
      </c>
      <c r="B23" s="16" t="s">
        <v>297</v>
      </c>
      <c r="C23" s="11">
        <f t="shared" si="0"/>
        <v>0.49824404761904761</v>
      </c>
      <c r="D23" s="11">
        <f t="shared" si="1"/>
        <v>0.43476190476190479</v>
      </c>
      <c r="E23" s="11">
        <f t="shared" si="1"/>
        <v>0.30612244897959184</v>
      </c>
      <c r="F23" s="10"/>
      <c r="G23" s="10"/>
      <c r="H23" s="11"/>
      <c r="J23" s="10"/>
      <c r="K23" s="14">
        <v>3.302083333333333</v>
      </c>
      <c r="L23" s="14">
        <v>3.6733333333333333</v>
      </c>
      <c r="M23" s="14">
        <v>3.0433333333333334</v>
      </c>
      <c r="N23" s="15">
        <v>2.1428571428571428</v>
      </c>
      <c r="Q23" s="11">
        <f t="shared" si="2"/>
        <v>0.47172619047619041</v>
      </c>
      <c r="R23" s="11">
        <f t="shared" si="2"/>
        <v>0.52476190476190476</v>
      </c>
      <c r="S23" s="11">
        <f t="shared" si="2"/>
        <v>0.43476190476190479</v>
      </c>
      <c r="T23" s="11">
        <f t="shared" si="2"/>
        <v>0.30612244897959184</v>
      </c>
    </row>
    <row r="24" spans="1:20" x14ac:dyDescent="0.35">
      <c r="A24" s="10" t="s">
        <v>165</v>
      </c>
      <c r="B24" s="16" t="s">
        <v>299</v>
      </c>
      <c r="C24" s="11">
        <f t="shared" si="0"/>
        <v>0.35956632653061227</v>
      </c>
      <c r="D24" s="11">
        <f t="shared" si="1"/>
        <v>0.39</v>
      </c>
      <c r="E24" s="11">
        <f t="shared" si="1"/>
        <v>0.32908163265306117</v>
      </c>
      <c r="F24" s="10"/>
      <c r="G24" s="10"/>
      <c r="H24" s="11"/>
      <c r="J24" s="10"/>
      <c r="K24" s="14">
        <v>2.2291666666666665</v>
      </c>
      <c r="L24" s="14">
        <v>2.804761904761905</v>
      </c>
      <c r="M24" s="14">
        <v>2.73</v>
      </c>
      <c r="N24" s="15">
        <v>2.3035714285714284</v>
      </c>
      <c r="Q24" s="11">
        <f t="shared" si="2"/>
        <v>0.31845238095238093</v>
      </c>
      <c r="R24" s="11">
        <f t="shared" si="2"/>
        <v>0.40068027210884355</v>
      </c>
      <c r="S24" s="11">
        <f t="shared" si="2"/>
        <v>0.39</v>
      </c>
      <c r="T24" s="11">
        <f t="shared" si="2"/>
        <v>0.32908163265306117</v>
      </c>
    </row>
    <row r="25" spans="1:20" x14ac:dyDescent="0.35">
      <c r="A25" s="10" t="s">
        <v>161</v>
      </c>
      <c r="B25" s="16" t="s">
        <v>300</v>
      </c>
      <c r="C25" s="11">
        <f t="shared" si="0"/>
        <v>0.62092261904761903</v>
      </c>
      <c r="D25" s="11">
        <f t="shared" si="1"/>
        <v>0.51523809523809527</v>
      </c>
      <c r="E25" s="11">
        <f t="shared" si="1"/>
        <v>0.48545918367346935</v>
      </c>
      <c r="F25" s="10"/>
      <c r="G25" s="10"/>
      <c r="H25" s="11"/>
      <c r="J25" s="10"/>
      <c r="K25" s="14">
        <v>4.489583333333333</v>
      </c>
      <c r="L25" s="14">
        <v>4.2033333333333331</v>
      </c>
      <c r="M25" s="14">
        <v>3.6066666666666669</v>
      </c>
      <c r="N25" s="15">
        <v>3.3982142857142854</v>
      </c>
      <c r="Q25" s="11">
        <f t="shared" si="2"/>
        <v>0.64136904761904756</v>
      </c>
      <c r="R25" s="11">
        <f t="shared" si="2"/>
        <v>0.6004761904761905</v>
      </c>
      <c r="S25" s="11">
        <f t="shared" si="2"/>
        <v>0.51523809523809527</v>
      </c>
      <c r="T25" s="11">
        <f t="shared" si="2"/>
        <v>0.48545918367346935</v>
      </c>
    </row>
    <row r="26" spans="1:20" x14ac:dyDescent="0.35">
      <c r="A26" s="10" t="s">
        <v>160</v>
      </c>
      <c r="B26" s="16" t="s">
        <v>301</v>
      </c>
      <c r="C26" s="11">
        <f t="shared" si="0"/>
        <v>0.48948554421768709</v>
      </c>
      <c r="D26" s="11">
        <f t="shared" si="1"/>
        <v>0.41428571428571426</v>
      </c>
      <c r="E26" s="11">
        <f t="shared" si="1"/>
        <v>0.35841836734693872</v>
      </c>
      <c r="F26" s="10"/>
      <c r="G26" s="10"/>
      <c r="H26" s="11"/>
      <c r="J26" s="10"/>
      <c r="K26" s="14">
        <v>3.510416666666667</v>
      </c>
      <c r="L26" s="14">
        <v>3.3423809523809522</v>
      </c>
      <c r="M26" s="14">
        <v>2.9</v>
      </c>
      <c r="N26" s="15">
        <v>2.5089285714285712</v>
      </c>
      <c r="Q26" s="11">
        <f t="shared" si="2"/>
        <v>0.50148809523809523</v>
      </c>
      <c r="R26" s="11">
        <f t="shared" si="2"/>
        <v>0.47748299319727888</v>
      </c>
      <c r="S26" s="11">
        <f t="shared" si="2"/>
        <v>0.41428571428571426</v>
      </c>
      <c r="T26" s="11">
        <f t="shared" si="2"/>
        <v>0.35841836734693872</v>
      </c>
    </row>
    <row r="27" spans="1:20" x14ac:dyDescent="0.35">
      <c r="A27" s="10" t="s">
        <v>169</v>
      </c>
      <c r="B27" s="16" t="s">
        <v>302</v>
      </c>
      <c r="C27" s="11">
        <f t="shared" si="0"/>
        <v>0.27881802721088433</v>
      </c>
      <c r="D27" s="11">
        <f t="shared" si="1"/>
        <v>0.26190476190476192</v>
      </c>
      <c r="E27" s="11">
        <f t="shared" si="1"/>
        <v>0.30612244897959184</v>
      </c>
      <c r="F27" s="10"/>
      <c r="G27" s="10"/>
      <c r="H27" s="11"/>
      <c r="J27" s="10"/>
      <c r="K27" s="14">
        <v>2.1458333333333335</v>
      </c>
      <c r="L27" s="14">
        <v>1.7576190476190476</v>
      </c>
      <c r="M27" s="14">
        <v>1.8333333333333335</v>
      </c>
      <c r="N27" s="15">
        <v>2.1428571428571428</v>
      </c>
      <c r="Q27" s="11">
        <f t="shared" si="2"/>
        <v>0.30654761904761907</v>
      </c>
      <c r="R27" s="11">
        <f t="shared" si="2"/>
        <v>0.25108843537414965</v>
      </c>
      <c r="S27" s="11">
        <f t="shared" si="2"/>
        <v>0.26190476190476192</v>
      </c>
      <c r="T27" s="11">
        <f t="shared" si="2"/>
        <v>0.30612244897959184</v>
      </c>
    </row>
    <row r="28" spans="1:20" x14ac:dyDescent="0.35">
      <c r="A28" s="10" t="s">
        <v>195</v>
      </c>
      <c r="B28" s="16" t="s">
        <v>311</v>
      </c>
      <c r="C28" s="11">
        <f t="shared" si="0"/>
        <v>0.62840986394557818</v>
      </c>
      <c r="D28" s="11">
        <f t="shared" si="1"/>
        <v>0.54047619047619055</v>
      </c>
      <c r="E28" s="11">
        <f t="shared" si="1"/>
        <v>0.45306122448979597</v>
      </c>
      <c r="F28" s="10"/>
      <c r="G28" s="10"/>
      <c r="H28" s="11"/>
      <c r="J28" s="10"/>
      <c r="K28" s="14">
        <v>4.645833333333333</v>
      </c>
      <c r="L28" s="14">
        <v>4.1519047619047615</v>
      </c>
      <c r="M28" s="14">
        <v>3.7833333333333337</v>
      </c>
      <c r="N28" s="15">
        <v>3.1714285714285717</v>
      </c>
      <c r="Q28" s="11">
        <f t="shared" si="2"/>
        <v>0.66369047619047616</v>
      </c>
      <c r="R28" s="11">
        <f t="shared" si="2"/>
        <v>0.5931292517006802</v>
      </c>
      <c r="S28" s="11">
        <f t="shared" si="2"/>
        <v>0.54047619047619055</v>
      </c>
      <c r="T28" s="11">
        <f t="shared" si="2"/>
        <v>0.45306122448979597</v>
      </c>
    </row>
    <row r="29" spans="1:20" x14ac:dyDescent="0.35">
      <c r="A29" s="10" t="s">
        <v>246</v>
      </c>
      <c r="B29" s="16" t="s">
        <v>312</v>
      </c>
      <c r="C29" s="11">
        <f t="shared" si="0"/>
        <v>0.71762755102040821</v>
      </c>
      <c r="D29" s="11">
        <f t="shared" si="1"/>
        <v>0.63476190476190475</v>
      </c>
      <c r="E29" s="11">
        <f t="shared" si="1"/>
        <v>0.55841836734693884</v>
      </c>
      <c r="F29" s="10"/>
      <c r="G29" s="10"/>
      <c r="H29" s="11"/>
      <c r="J29" s="10"/>
      <c r="K29" s="14">
        <v>5.0625</v>
      </c>
      <c r="L29" s="14">
        <v>4.984285714285714</v>
      </c>
      <c r="M29" s="14">
        <v>4.4433333333333334</v>
      </c>
      <c r="N29" s="15">
        <v>3.9089285714285715</v>
      </c>
      <c r="Q29" s="11">
        <f t="shared" si="2"/>
        <v>0.7232142857142857</v>
      </c>
      <c r="R29" s="11">
        <f t="shared" si="2"/>
        <v>0.7120408163265306</v>
      </c>
      <c r="S29" s="11">
        <f t="shared" si="2"/>
        <v>0.63476190476190475</v>
      </c>
      <c r="T29" s="11">
        <f t="shared" si="2"/>
        <v>0.55841836734693884</v>
      </c>
    </row>
    <row r="30" spans="1:20" x14ac:dyDescent="0.35">
      <c r="A30" s="10" t="s">
        <v>128</v>
      </c>
      <c r="B30" s="16" t="s">
        <v>313</v>
      </c>
      <c r="C30" s="11">
        <f t="shared" si="0"/>
        <v>0.62267857142857141</v>
      </c>
      <c r="D30" s="11">
        <f t="shared" si="1"/>
        <v>0.59285714285714286</v>
      </c>
      <c r="E30" s="11">
        <f t="shared" si="1"/>
        <v>0.53035714285714286</v>
      </c>
      <c r="F30" s="10"/>
      <c r="G30" s="10"/>
      <c r="H30" s="11"/>
      <c r="J30" s="10"/>
      <c r="K30" s="14">
        <v>4.270833333333333</v>
      </c>
      <c r="L30" s="14">
        <v>4.4466666666666663</v>
      </c>
      <c r="M30" s="14">
        <v>4.1500000000000004</v>
      </c>
      <c r="N30" s="15">
        <v>3.7124999999999999</v>
      </c>
      <c r="Q30" s="11">
        <f t="shared" si="2"/>
        <v>0.61011904761904756</v>
      </c>
      <c r="R30" s="11">
        <f t="shared" si="2"/>
        <v>0.63523809523809516</v>
      </c>
      <c r="S30" s="11">
        <f t="shared" si="2"/>
        <v>0.59285714285714286</v>
      </c>
      <c r="T30" s="11">
        <f t="shared" si="2"/>
        <v>0.53035714285714286</v>
      </c>
    </row>
    <row r="31" spans="1:20" x14ac:dyDescent="0.35">
      <c r="A31" s="10" t="s">
        <v>223</v>
      </c>
      <c r="B31" s="16" t="s">
        <v>317</v>
      </c>
      <c r="C31" s="11">
        <f t="shared" si="0"/>
        <v>0.54558248299319723</v>
      </c>
      <c r="D31" s="11">
        <f t="shared" si="1"/>
        <v>0.48142857142857143</v>
      </c>
      <c r="E31" s="11">
        <f t="shared" si="1"/>
        <v>0.40306122448979587</v>
      </c>
      <c r="F31" s="10"/>
      <c r="G31" s="10"/>
      <c r="H31" s="11"/>
      <c r="J31" s="10"/>
      <c r="K31" s="14">
        <v>3.822916666666667</v>
      </c>
      <c r="L31" s="14">
        <v>3.8152380952380951</v>
      </c>
      <c r="M31" s="14">
        <v>3.37</v>
      </c>
      <c r="N31" s="15">
        <v>2.8214285714285712</v>
      </c>
      <c r="Q31" s="11">
        <f t="shared" si="2"/>
        <v>0.54613095238095244</v>
      </c>
      <c r="R31" s="11">
        <f t="shared" si="2"/>
        <v>0.54503401360544212</v>
      </c>
      <c r="S31" s="11">
        <f t="shared" si="2"/>
        <v>0.48142857142857143</v>
      </c>
      <c r="T31" s="11">
        <f t="shared" si="2"/>
        <v>0.40306122448979587</v>
      </c>
    </row>
    <row r="32" spans="1:20" x14ac:dyDescent="0.35">
      <c r="A32" s="10" t="s">
        <v>224</v>
      </c>
      <c r="B32" s="16" t="s">
        <v>322</v>
      </c>
      <c r="C32" s="11">
        <f t="shared" si="0"/>
        <v>0.55707908163265296</v>
      </c>
      <c r="D32" s="11">
        <f t="shared" si="1"/>
        <v>0.52333333333333332</v>
      </c>
      <c r="E32" s="11">
        <f t="shared" si="1"/>
        <v>0.53392857142857142</v>
      </c>
      <c r="F32" s="10"/>
      <c r="G32" s="10"/>
      <c r="H32" s="11"/>
      <c r="J32" s="10"/>
      <c r="K32" s="14">
        <v>3.989583333333333</v>
      </c>
      <c r="L32" s="14">
        <v>3.8095238095238093</v>
      </c>
      <c r="M32" s="14">
        <v>3.6633333333333331</v>
      </c>
      <c r="N32" s="15">
        <v>3.7374999999999998</v>
      </c>
      <c r="Q32" s="11">
        <f t="shared" si="2"/>
        <v>0.56994047619047616</v>
      </c>
      <c r="R32" s="11">
        <f t="shared" si="2"/>
        <v>0.54421768707482987</v>
      </c>
      <c r="S32" s="11">
        <f t="shared" si="2"/>
        <v>0.52333333333333332</v>
      </c>
      <c r="T32" s="11">
        <f t="shared" si="2"/>
        <v>0.53392857142857142</v>
      </c>
    </row>
    <row r="33" spans="1:20" x14ac:dyDescent="0.35">
      <c r="A33" s="10" t="s">
        <v>225</v>
      </c>
      <c r="B33" s="16" t="s">
        <v>323</v>
      </c>
      <c r="C33" s="11">
        <f t="shared" si="0"/>
        <v>0.65648809523809537</v>
      </c>
      <c r="D33" s="11">
        <f t="shared" si="1"/>
        <v>0.52190476190476187</v>
      </c>
      <c r="E33" s="11">
        <f t="shared" si="1"/>
        <v>0.43061224489795918</v>
      </c>
      <c r="F33" s="10"/>
      <c r="G33" s="10"/>
      <c r="H33" s="11"/>
      <c r="J33" s="10"/>
      <c r="K33" s="14">
        <v>4.854166666666667</v>
      </c>
      <c r="L33" s="14">
        <v>4.3366666666666669</v>
      </c>
      <c r="M33" s="14">
        <v>3.6533333333333333</v>
      </c>
      <c r="N33" s="15">
        <v>3.0142857142857142</v>
      </c>
      <c r="Q33" s="11">
        <f t="shared" si="2"/>
        <v>0.69345238095238104</v>
      </c>
      <c r="R33" s="11">
        <f t="shared" si="2"/>
        <v>0.61952380952380959</v>
      </c>
      <c r="S33" s="11">
        <f t="shared" si="2"/>
        <v>0.52190476190476187</v>
      </c>
      <c r="T33" s="11">
        <f t="shared" si="2"/>
        <v>0.43061224489795918</v>
      </c>
    </row>
    <row r="34" spans="1:20" x14ac:dyDescent="0.35">
      <c r="A34" s="10" t="s">
        <v>230</v>
      </c>
      <c r="B34" s="16" t="s">
        <v>325</v>
      </c>
      <c r="C34" s="11">
        <f t="shared" si="0"/>
        <v>0.50482993197278914</v>
      </c>
      <c r="D34" s="11">
        <f t="shared" si="1"/>
        <v>0.42619047619047618</v>
      </c>
      <c r="E34" s="11">
        <f t="shared" si="1"/>
        <v>0.30357142857142855</v>
      </c>
      <c r="F34" s="10"/>
      <c r="G34" s="10"/>
      <c r="H34" s="11"/>
      <c r="J34" s="10"/>
      <c r="K34" s="14">
        <v>3</v>
      </c>
      <c r="L34" s="14">
        <v>4.0676190476190479</v>
      </c>
      <c r="M34" s="14">
        <v>2.9833333333333334</v>
      </c>
      <c r="N34" s="15">
        <v>2.125</v>
      </c>
      <c r="Q34" s="11">
        <f t="shared" si="2"/>
        <v>0.42857142857142855</v>
      </c>
      <c r="R34" s="11">
        <f t="shared" si="2"/>
        <v>0.58108843537414967</v>
      </c>
      <c r="S34" s="11">
        <f t="shared" si="2"/>
        <v>0.42619047619047618</v>
      </c>
      <c r="T34" s="11">
        <f t="shared" si="2"/>
        <v>0.30357142857142855</v>
      </c>
    </row>
    <row r="35" spans="1:20" x14ac:dyDescent="0.35">
      <c r="A35" s="10" t="s">
        <v>233</v>
      </c>
      <c r="B35" s="16" t="s">
        <v>326</v>
      </c>
      <c r="C35" s="11">
        <f t="shared" si="0"/>
        <v>0.33018707482993198</v>
      </c>
      <c r="D35" s="11">
        <f t="shared" si="1"/>
        <v>0.39285714285714285</v>
      </c>
      <c r="E35" s="11">
        <f t="shared" si="1"/>
        <v>0.3721938775510204</v>
      </c>
      <c r="F35" s="10"/>
      <c r="G35" s="10"/>
      <c r="H35" s="11"/>
      <c r="J35" s="10"/>
      <c r="K35" s="14">
        <v>1.625</v>
      </c>
      <c r="L35" s="14">
        <v>2.9976190476190476</v>
      </c>
      <c r="M35" s="14">
        <v>2.75</v>
      </c>
      <c r="N35" s="15">
        <v>2.6053571428571427</v>
      </c>
      <c r="Q35" s="11">
        <f t="shared" si="2"/>
        <v>0.23214285714285715</v>
      </c>
      <c r="R35" s="11">
        <f t="shared" si="2"/>
        <v>0.42823129251700681</v>
      </c>
      <c r="S35" s="11">
        <f t="shared" si="2"/>
        <v>0.39285714285714285</v>
      </c>
      <c r="T35" s="11">
        <f t="shared" si="2"/>
        <v>0.3721938775510204</v>
      </c>
    </row>
    <row r="36" spans="1:20" x14ac:dyDescent="0.35">
      <c r="A36" s="10" t="s">
        <v>242</v>
      </c>
      <c r="B36" s="16" t="s">
        <v>327</v>
      </c>
      <c r="C36" s="11">
        <f t="shared" si="0"/>
        <v>0.42786989795918373</v>
      </c>
      <c r="D36" s="11">
        <f t="shared" si="1"/>
        <v>0.4109523809523809</v>
      </c>
      <c r="E36" s="11">
        <f t="shared" si="1"/>
        <v>0.27500000000000002</v>
      </c>
      <c r="F36" s="10"/>
      <c r="G36" s="10"/>
      <c r="H36" s="11"/>
      <c r="J36" s="10"/>
      <c r="K36" s="14">
        <v>2.6354166666666665</v>
      </c>
      <c r="L36" s="14">
        <v>3.3547619047619053</v>
      </c>
      <c r="M36" s="14">
        <v>2.8766666666666665</v>
      </c>
      <c r="N36" s="15">
        <v>1.925</v>
      </c>
      <c r="Q36" s="11">
        <f t="shared" si="2"/>
        <v>0.37648809523809523</v>
      </c>
      <c r="R36" s="11">
        <f t="shared" si="2"/>
        <v>0.47925170068027217</v>
      </c>
      <c r="S36" s="11">
        <f t="shared" si="2"/>
        <v>0.4109523809523809</v>
      </c>
      <c r="T36" s="11">
        <f t="shared" si="2"/>
        <v>0.27500000000000002</v>
      </c>
    </row>
    <row r="37" spans="1:20" x14ac:dyDescent="0.35">
      <c r="A37" s="10" t="s">
        <v>249</v>
      </c>
      <c r="B37" s="16" t="s">
        <v>329</v>
      </c>
      <c r="C37" s="11">
        <f t="shared" si="0"/>
        <v>0.25150085034013603</v>
      </c>
      <c r="D37" s="11">
        <f t="shared" ref="D37:E37" si="3">+S37</f>
        <v>0.1795238095238095</v>
      </c>
      <c r="E37" s="11">
        <f t="shared" si="3"/>
        <v>0.12551020408163266</v>
      </c>
      <c r="F37" s="10"/>
      <c r="G37" s="10"/>
      <c r="H37" s="11"/>
      <c r="J37" s="10"/>
      <c r="K37" s="14">
        <v>1.0729166666666665</v>
      </c>
      <c r="L37" s="14">
        <v>2.4480952380952381</v>
      </c>
      <c r="M37" s="14">
        <v>1.2566666666666666</v>
      </c>
      <c r="N37" s="15">
        <v>0.87857142857142856</v>
      </c>
      <c r="Q37" s="11">
        <f t="shared" si="2"/>
        <v>0.15327380952380951</v>
      </c>
      <c r="R37" s="11">
        <f t="shared" si="2"/>
        <v>0.34972789115646258</v>
      </c>
      <c r="S37" s="11">
        <f t="shared" si="2"/>
        <v>0.1795238095238095</v>
      </c>
      <c r="T37" s="11">
        <f t="shared" si="2"/>
        <v>0.12551020408163266</v>
      </c>
    </row>
    <row r="38" spans="1:20" x14ac:dyDescent="0.35">
      <c r="A38" s="10"/>
      <c r="B38" s="10"/>
      <c r="C38" s="11"/>
      <c r="D38" s="11"/>
      <c r="E38" s="11"/>
      <c r="F38" s="10"/>
      <c r="G38" s="10"/>
      <c r="H38" s="11"/>
      <c r="J38" s="10"/>
      <c r="K38" s="10"/>
      <c r="L38" s="10"/>
      <c r="M38" s="10"/>
      <c r="N38" s="12"/>
    </row>
    <row r="39" spans="1:20" x14ac:dyDescent="0.35">
      <c r="A39" s="10"/>
      <c r="B39" s="10"/>
      <c r="C39" s="11"/>
      <c r="D39" s="11"/>
      <c r="E39" s="11"/>
      <c r="F39" s="10"/>
      <c r="G39" s="10"/>
      <c r="H39" s="11"/>
      <c r="J39" s="10"/>
      <c r="K39" s="10"/>
      <c r="L39" s="10"/>
      <c r="M39" s="10"/>
      <c r="N39" s="12"/>
    </row>
    <row r="40" spans="1:20" x14ac:dyDescent="0.35">
      <c r="A40" s="10"/>
      <c r="B40" s="10"/>
      <c r="C40" s="11"/>
      <c r="D40" s="11"/>
      <c r="E40" s="11"/>
      <c r="F40" s="10"/>
      <c r="G40" s="10"/>
      <c r="H40" s="11"/>
      <c r="J40" s="10"/>
      <c r="K40" s="10"/>
      <c r="L40" s="10"/>
      <c r="M40" s="10"/>
      <c r="N40" s="12"/>
    </row>
    <row r="41" spans="1:20" x14ac:dyDescent="0.35">
      <c r="A41" s="10"/>
      <c r="B41" s="10"/>
      <c r="C41" s="11"/>
      <c r="D41" s="11"/>
      <c r="E41" s="11"/>
      <c r="F41" s="10"/>
      <c r="G41" s="10"/>
      <c r="H41" s="11"/>
      <c r="J41" s="10"/>
      <c r="K41" s="10"/>
      <c r="L41" s="10"/>
      <c r="M41" s="10"/>
      <c r="N41" s="12"/>
    </row>
    <row r="42" spans="1:20" x14ac:dyDescent="0.35">
      <c r="A42" s="10"/>
      <c r="B42" s="10"/>
      <c r="C42" s="11"/>
      <c r="D42" s="11"/>
      <c r="E42" s="11"/>
      <c r="F42" s="10"/>
      <c r="G42" s="10"/>
      <c r="H42" s="11"/>
      <c r="J42" s="10"/>
      <c r="K42" s="10"/>
      <c r="L42" s="10"/>
      <c r="M42" s="10"/>
      <c r="N42" s="12"/>
    </row>
    <row r="43" spans="1:20" x14ac:dyDescent="0.35">
      <c r="A43" s="10"/>
      <c r="B43" s="10"/>
      <c r="C43" s="11"/>
      <c r="D43" s="11"/>
      <c r="E43" s="11"/>
      <c r="F43" s="10"/>
      <c r="G43" s="10"/>
      <c r="H43" s="11"/>
      <c r="J43" s="10"/>
      <c r="K43" s="10"/>
      <c r="L43" s="10"/>
      <c r="M43" s="10"/>
      <c r="N43" s="12"/>
    </row>
    <row r="44" spans="1:20" x14ac:dyDescent="0.35">
      <c r="A44" s="10"/>
      <c r="B44" s="10"/>
      <c r="C44" s="11"/>
      <c r="D44" s="11"/>
      <c r="E44" s="11"/>
      <c r="F44" s="10"/>
      <c r="G44" s="10"/>
      <c r="H44" s="11"/>
      <c r="J44" s="10"/>
      <c r="K44" s="10"/>
      <c r="L44" s="10"/>
      <c r="M44" s="10"/>
      <c r="N44" s="12"/>
    </row>
    <row r="45" spans="1:20" x14ac:dyDescent="0.35">
      <c r="A45" s="10"/>
      <c r="B45" s="10"/>
      <c r="C45" s="11"/>
      <c r="D45" s="11"/>
      <c r="E45" s="11"/>
      <c r="F45" s="10"/>
      <c r="G45" s="10"/>
      <c r="H45" s="11"/>
      <c r="J45" s="10"/>
      <c r="K45" s="10"/>
      <c r="L45" s="10"/>
      <c r="M45" s="10"/>
      <c r="N45" s="12"/>
    </row>
    <row r="46" spans="1:20" x14ac:dyDescent="0.35">
      <c r="A46" s="10"/>
      <c r="B46" s="10"/>
      <c r="C46" s="11"/>
      <c r="D46" s="11"/>
      <c r="E46" s="11"/>
      <c r="F46" s="10"/>
      <c r="G46" s="10"/>
      <c r="H46" s="11"/>
      <c r="J46" s="10"/>
      <c r="K46" s="10"/>
      <c r="L46" s="10"/>
      <c r="M46" s="10"/>
      <c r="N46" s="12"/>
    </row>
    <row r="47" spans="1:20" x14ac:dyDescent="0.35">
      <c r="A47" s="10"/>
      <c r="B47" s="10"/>
      <c r="C47" s="11"/>
      <c r="D47" s="11"/>
      <c r="E47" s="11"/>
      <c r="F47" s="10"/>
      <c r="G47" s="10"/>
      <c r="H47" s="11"/>
      <c r="J47" s="10"/>
      <c r="K47" s="10"/>
      <c r="L47" s="10"/>
      <c r="M47" s="10"/>
      <c r="N47" s="12"/>
    </row>
    <row r="48" spans="1:20" x14ac:dyDescent="0.35">
      <c r="A48" s="10"/>
      <c r="B48" s="10"/>
      <c r="C48" s="11"/>
      <c r="D48" s="11"/>
      <c r="E48" s="11"/>
      <c r="F48" s="10"/>
      <c r="G48" s="10"/>
      <c r="H48" s="11"/>
      <c r="J48" s="10"/>
      <c r="K48" s="10"/>
      <c r="L48" s="10"/>
      <c r="M48" s="10"/>
      <c r="N48" s="12"/>
    </row>
    <row r="49" spans="1:14" x14ac:dyDescent="0.35">
      <c r="A49" s="10"/>
      <c r="B49" s="10"/>
      <c r="C49" s="11"/>
      <c r="D49" s="11"/>
      <c r="E49" s="11"/>
      <c r="F49" s="10"/>
      <c r="G49" s="10"/>
      <c r="H49" s="11"/>
      <c r="J49" s="10"/>
      <c r="K49" s="10"/>
      <c r="L49" s="10"/>
      <c r="M49" s="10"/>
      <c r="N49" s="12"/>
    </row>
    <row r="50" spans="1:14" x14ac:dyDescent="0.35">
      <c r="A50" s="10"/>
      <c r="B50" s="10"/>
      <c r="C50" s="11"/>
      <c r="D50" s="11"/>
      <c r="E50" s="11"/>
      <c r="F50" s="10"/>
      <c r="G50" s="10"/>
      <c r="H50" s="11"/>
      <c r="J50" s="10"/>
      <c r="K50" s="10"/>
      <c r="L50" s="10"/>
      <c r="M50" s="10"/>
      <c r="N50" s="12"/>
    </row>
    <row r="51" spans="1:14" x14ac:dyDescent="0.35">
      <c r="A51" s="10"/>
      <c r="B51" s="10"/>
      <c r="C51" s="11"/>
      <c r="D51" s="11"/>
      <c r="E51" s="11"/>
      <c r="F51" s="10"/>
      <c r="G51" s="10"/>
      <c r="H51" s="11"/>
      <c r="J51" s="10"/>
      <c r="K51" s="10"/>
      <c r="L51" s="10"/>
      <c r="M51" s="10"/>
      <c r="N51" s="12"/>
    </row>
    <row r="52" spans="1:14" x14ac:dyDescent="0.35">
      <c r="A52" s="10"/>
      <c r="B52" s="10"/>
      <c r="C52" s="11"/>
      <c r="D52" s="11"/>
      <c r="E52" s="11"/>
      <c r="F52" s="10"/>
      <c r="G52" s="10"/>
      <c r="H52" s="11"/>
      <c r="J52" s="10"/>
      <c r="K52" s="10"/>
      <c r="L52" s="10"/>
      <c r="M52" s="10"/>
      <c r="N52" s="12"/>
    </row>
    <row r="53" spans="1:14" x14ac:dyDescent="0.35">
      <c r="A53" s="10"/>
      <c r="B53" s="10"/>
      <c r="C53" s="11"/>
      <c r="D53" s="11"/>
      <c r="E53" s="11"/>
      <c r="F53" s="10"/>
      <c r="G53" s="10"/>
      <c r="H53" s="11"/>
      <c r="J53" s="10"/>
      <c r="K53" s="10"/>
      <c r="L53" s="10"/>
      <c r="M53" s="10"/>
      <c r="N53" s="12"/>
    </row>
    <row r="54" spans="1:14" x14ac:dyDescent="0.35">
      <c r="A54" s="10"/>
      <c r="B54" s="10"/>
      <c r="C54" s="11"/>
      <c r="D54" s="11"/>
      <c r="E54" s="11"/>
      <c r="F54" s="10"/>
      <c r="G54" s="10"/>
      <c r="H54" s="11"/>
      <c r="J54" s="10"/>
      <c r="K54" s="10"/>
      <c r="L54" s="10"/>
      <c r="M54" s="10"/>
      <c r="N54" s="12"/>
    </row>
    <row r="55" spans="1:14" x14ac:dyDescent="0.35">
      <c r="A55" s="10"/>
      <c r="B55" s="10"/>
      <c r="C55" s="11"/>
      <c r="D55" s="11"/>
      <c r="E55" s="11"/>
      <c r="F55" s="10"/>
      <c r="G55" s="10"/>
      <c r="H55" s="11"/>
      <c r="J55" s="10"/>
      <c r="K55" s="10"/>
      <c r="L55" s="10"/>
      <c r="M55" s="10"/>
      <c r="N55" s="12"/>
    </row>
    <row r="56" spans="1:14" x14ac:dyDescent="0.35">
      <c r="A56" s="10"/>
      <c r="B56" s="10"/>
      <c r="C56" s="11"/>
      <c r="D56" s="11"/>
      <c r="E56" s="11"/>
      <c r="F56" s="10"/>
      <c r="G56" s="10"/>
      <c r="H56" s="11"/>
      <c r="J56" s="10"/>
      <c r="K56" s="10"/>
      <c r="L56" s="10"/>
      <c r="M56" s="10"/>
      <c r="N56" s="12"/>
    </row>
    <row r="57" spans="1:14" x14ac:dyDescent="0.35">
      <c r="A57" s="10"/>
      <c r="B57" s="10"/>
      <c r="C57" s="11"/>
      <c r="D57" s="11"/>
      <c r="E57" s="11"/>
      <c r="F57" s="10"/>
      <c r="G57" s="10"/>
      <c r="H57" s="11"/>
      <c r="J57" s="10"/>
      <c r="K57" s="10"/>
      <c r="L57" s="10"/>
      <c r="M57" s="10"/>
      <c r="N57" s="12"/>
    </row>
    <row r="58" spans="1:14" x14ac:dyDescent="0.35">
      <c r="A58" s="10"/>
      <c r="B58" s="10"/>
      <c r="C58" s="11"/>
      <c r="D58" s="11"/>
      <c r="E58" s="11"/>
      <c r="F58" s="10"/>
      <c r="G58" s="10"/>
      <c r="H58" s="11"/>
      <c r="J58" s="10"/>
      <c r="K58" s="10"/>
      <c r="L58" s="10"/>
      <c r="M58" s="10"/>
      <c r="N58" s="12"/>
    </row>
    <row r="59" spans="1:14" x14ac:dyDescent="0.35">
      <c r="A59" s="10"/>
      <c r="B59" s="10"/>
      <c r="C59" s="11"/>
      <c r="D59" s="11"/>
      <c r="E59" s="11"/>
      <c r="F59" s="10"/>
      <c r="G59" s="10"/>
      <c r="H59" s="11"/>
      <c r="J59" s="10"/>
      <c r="K59" s="10"/>
      <c r="L59" s="10"/>
      <c r="M59" s="10"/>
      <c r="N59" s="12"/>
    </row>
    <row r="60" spans="1:14" x14ac:dyDescent="0.35">
      <c r="A60" s="10"/>
      <c r="B60" s="10"/>
      <c r="C60" s="11"/>
      <c r="D60" s="11"/>
      <c r="E60" s="11"/>
      <c r="F60" s="10"/>
      <c r="G60" s="10"/>
      <c r="H60" s="11"/>
      <c r="J60" s="10"/>
      <c r="K60" s="10"/>
      <c r="L60" s="10"/>
      <c r="M60" s="10"/>
      <c r="N60" s="12"/>
    </row>
    <row r="61" spans="1:14" x14ac:dyDescent="0.35">
      <c r="A61" s="10"/>
      <c r="B61" s="10"/>
      <c r="C61" s="11"/>
      <c r="D61" s="11"/>
      <c r="E61" s="11"/>
      <c r="F61" s="10"/>
      <c r="G61" s="10"/>
      <c r="H61" s="11"/>
      <c r="J61" s="10"/>
      <c r="K61" s="10"/>
      <c r="L61" s="10"/>
      <c r="M61" s="10"/>
      <c r="N61" s="12"/>
    </row>
    <row r="62" spans="1:14" x14ac:dyDescent="0.35">
      <c r="A62" s="10"/>
      <c r="B62" s="10"/>
      <c r="C62" s="11"/>
      <c r="D62" s="11"/>
      <c r="E62" s="11"/>
      <c r="F62" s="10"/>
      <c r="G62" s="10"/>
      <c r="H62" s="11"/>
      <c r="J62" s="10"/>
      <c r="K62" s="10"/>
      <c r="L62" s="10"/>
      <c r="M62" s="10"/>
      <c r="N62" s="12"/>
    </row>
    <row r="63" spans="1:14" x14ac:dyDescent="0.35">
      <c r="A63" s="10"/>
      <c r="B63" s="10"/>
      <c r="C63" s="11"/>
      <c r="D63" s="11"/>
      <c r="E63" s="11"/>
      <c r="F63" s="10"/>
      <c r="G63" s="10"/>
      <c r="H63" s="11"/>
      <c r="J63" s="10"/>
      <c r="K63" s="10"/>
      <c r="L63" s="10"/>
      <c r="M63" s="10"/>
      <c r="N63" s="12"/>
    </row>
    <row r="64" spans="1:14" x14ac:dyDescent="0.35">
      <c r="A64" s="10"/>
      <c r="B64" s="10"/>
      <c r="C64" s="11"/>
      <c r="D64" s="11"/>
      <c r="E64" s="11"/>
      <c r="F64" s="10"/>
      <c r="G64" s="10"/>
      <c r="H64" s="11"/>
      <c r="J64" s="10"/>
      <c r="K64" s="10"/>
      <c r="L64" s="10"/>
      <c r="M64" s="10"/>
      <c r="N64" s="12"/>
    </row>
    <row r="65" spans="1:14" x14ac:dyDescent="0.35">
      <c r="A65" s="10"/>
      <c r="B65" s="10"/>
      <c r="C65" s="11"/>
      <c r="D65" s="11"/>
      <c r="E65" s="11"/>
      <c r="F65" s="10"/>
      <c r="G65" s="10"/>
      <c r="H65" s="11"/>
      <c r="J65" s="10"/>
      <c r="K65" s="10"/>
      <c r="L65" s="10"/>
      <c r="M65" s="10"/>
      <c r="N65" s="12"/>
    </row>
    <row r="66" spans="1:14" x14ac:dyDescent="0.35">
      <c r="A66" s="10"/>
      <c r="B66" s="10"/>
      <c r="C66" s="11"/>
      <c r="D66" s="11"/>
      <c r="E66" s="11"/>
      <c r="F66" s="10"/>
      <c r="G66" s="10"/>
      <c r="H66" s="11"/>
      <c r="J66" s="10"/>
      <c r="K66" s="10"/>
      <c r="L66" s="10"/>
      <c r="M66" s="10"/>
      <c r="N66" s="12"/>
    </row>
    <row r="67" spans="1:14" x14ac:dyDescent="0.35">
      <c r="A67" s="10"/>
      <c r="B67" s="10"/>
      <c r="C67" s="11"/>
      <c r="D67" s="11"/>
      <c r="E67" s="11"/>
      <c r="F67" s="10"/>
      <c r="G67" s="10"/>
      <c r="H67" s="11"/>
      <c r="J67" s="10"/>
      <c r="K67" s="10"/>
      <c r="L67" s="10"/>
      <c r="M67" s="10"/>
      <c r="N67" s="12"/>
    </row>
    <row r="68" spans="1:14" x14ac:dyDescent="0.35">
      <c r="A68" s="10"/>
      <c r="B68" s="10"/>
      <c r="C68" s="11"/>
      <c r="D68" s="11"/>
      <c r="E68" s="11"/>
      <c r="F68" s="10"/>
      <c r="G68" s="10"/>
      <c r="H68" s="11"/>
      <c r="J68" s="10"/>
      <c r="K68" s="10"/>
      <c r="L68" s="10"/>
      <c r="M68" s="10"/>
      <c r="N68" s="12"/>
    </row>
    <row r="69" spans="1:14" x14ac:dyDescent="0.35">
      <c r="A69" s="10"/>
      <c r="B69" s="10"/>
      <c r="C69" s="11"/>
      <c r="D69" s="11"/>
      <c r="E69" s="11"/>
      <c r="F69" s="10"/>
      <c r="G69" s="10"/>
      <c r="H69" s="11"/>
      <c r="J69" s="10"/>
      <c r="K69" s="10"/>
      <c r="L69" s="10"/>
      <c r="M69" s="10"/>
      <c r="N69" s="12"/>
    </row>
    <row r="70" spans="1:14" x14ac:dyDescent="0.35">
      <c r="A70" s="10"/>
      <c r="B70" s="10"/>
      <c r="C70" s="11"/>
      <c r="D70" s="11"/>
      <c r="E70" s="11"/>
      <c r="F70" s="10"/>
      <c r="G70" s="10"/>
      <c r="H70" s="11"/>
      <c r="J70" s="10"/>
      <c r="K70" s="10"/>
      <c r="L70" s="10"/>
      <c r="M70" s="10"/>
      <c r="N70" s="12"/>
    </row>
    <row r="71" spans="1:14" x14ac:dyDescent="0.35">
      <c r="A71" s="10"/>
      <c r="B71" s="10"/>
      <c r="C71" s="11"/>
      <c r="D71" s="11"/>
      <c r="E71" s="11"/>
      <c r="F71" s="10"/>
      <c r="G71" s="10"/>
      <c r="H71" s="11"/>
      <c r="J71" s="10"/>
      <c r="K71" s="10"/>
      <c r="L71" s="10"/>
      <c r="M71" s="10"/>
      <c r="N71" s="12"/>
    </row>
    <row r="72" spans="1:14" x14ac:dyDescent="0.35">
      <c r="A72" s="10"/>
      <c r="B72" s="10"/>
      <c r="C72" s="11"/>
      <c r="D72" s="11"/>
      <c r="E72" s="11"/>
      <c r="F72" s="10"/>
      <c r="G72" s="10"/>
      <c r="H72" s="11"/>
      <c r="J72" s="10"/>
      <c r="K72" s="10"/>
      <c r="L72" s="10"/>
      <c r="M72" s="10"/>
      <c r="N72" s="12"/>
    </row>
    <row r="73" spans="1:14" x14ac:dyDescent="0.35">
      <c r="A73" s="10"/>
      <c r="B73" s="10"/>
      <c r="C73" s="11"/>
      <c r="D73" s="11"/>
      <c r="E73" s="11"/>
      <c r="F73" s="10"/>
      <c r="G73" s="10"/>
      <c r="H73" s="11"/>
      <c r="J73" s="10"/>
      <c r="K73" s="10"/>
      <c r="L73" s="10"/>
      <c r="M73" s="10"/>
      <c r="N73" s="12"/>
    </row>
    <row r="74" spans="1:14" x14ac:dyDescent="0.35">
      <c r="A74" s="10"/>
      <c r="B74" s="10"/>
      <c r="C74" s="11"/>
      <c r="D74" s="11"/>
      <c r="E74" s="11"/>
      <c r="F74" s="10"/>
      <c r="G74" s="10"/>
      <c r="H74" s="11"/>
      <c r="J74" s="10"/>
      <c r="K74" s="10"/>
      <c r="L74" s="10"/>
      <c r="M74" s="10"/>
      <c r="N74" s="12"/>
    </row>
    <row r="75" spans="1:14" x14ac:dyDescent="0.35">
      <c r="A75" s="10"/>
      <c r="B75" s="10"/>
      <c r="C75" s="11"/>
      <c r="D75" s="11"/>
      <c r="E75" s="11"/>
      <c r="F75" s="10"/>
      <c r="G75" s="10"/>
      <c r="H75" s="11"/>
      <c r="J75" s="10"/>
      <c r="K75" s="10"/>
      <c r="L75" s="10"/>
      <c r="M75" s="10"/>
      <c r="N75" s="12"/>
    </row>
    <row r="76" spans="1:14" x14ac:dyDescent="0.35">
      <c r="A76" s="10"/>
      <c r="B76" s="10"/>
      <c r="C76" s="11"/>
      <c r="D76" s="11"/>
      <c r="E76" s="11"/>
      <c r="F76" s="10"/>
      <c r="G76" s="10"/>
      <c r="H76" s="11"/>
      <c r="J76" s="10"/>
      <c r="K76" s="10"/>
      <c r="L76" s="10"/>
      <c r="M76" s="10"/>
      <c r="N76" s="12"/>
    </row>
    <row r="77" spans="1:14" x14ac:dyDescent="0.35">
      <c r="A77" s="10"/>
      <c r="B77" s="10"/>
      <c r="C77" s="11"/>
      <c r="D77" s="11"/>
      <c r="E77" s="11"/>
      <c r="F77" s="10"/>
      <c r="G77" s="10"/>
      <c r="H77" s="11"/>
      <c r="J77" s="10"/>
      <c r="K77" s="10"/>
      <c r="L77" s="10"/>
      <c r="M77" s="10"/>
      <c r="N77" s="12"/>
    </row>
    <row r="78" spans="1:14" x14ac:dyDescent="0.35">
      <c r="A78" s="10"/>
      <c r="B78" s="10"/>
      <c r="C78" s="11"/>
      <c r="D78" s="11"/>
      <c r="E78" s="11"/>
      <c r="F78" s="10"/>
      <c r="G78" s="10"/>
      <c r="H78" s="11"/>
      <c r="J78" s="10"/>
      <c r="K78" s="10"/>
      <c r="L78" s="10"/>
      <c r="M78" s="10"/>
      <c r="N78" s="12"/>
    </row>
    <row r="79" spans="1:14" x14ac:dyDescent="0.35">
      <c r="A79" s="10"/>
      <c r="B79" s="10"/>
      <c r="C79" s="11"/>
      <c r="D79" s="11"/>
      <c r="E79" s="11"/>
      <c r="F79" s="10"/>
      <c r="G79" s="10"/>
      <c r="H79" s="11"/>
      <c r="J79" s="10"/>
      <c r="K79" s="10"/>
      <c r="L79" s="10"/>
      <c r="M79" s="10"/>
      <c r="N79" s="12"/>
    </row>
    <row r="80" spans="1:14" x14ac:dyDescent="0.35">
      <c r="A80" s="10"/>
      <c r="B80" s="10"/>
      <c r="C80" s="11"/>
      <c r="D80" s="11"/>
      <c r="E80" s="11"/>
      <c r="F80" s="10"/>
      <c r="G80" s="10"/>
      <c r="H80" s="11"/>
      <c r="J80" s="10"/>
      <c r="K80" s="10"/>
      <c r="L80" s="10"/>
      <c r="M80" s="10"/>
      <c r="N80" s="12"/>
    </row>
    <row r="81" spans="1:14" x14ac:dyDescent="0.35">
      <c r="A81" s="10"/>
      <c r="B81" s="10"/>
      <c r="C81" s="11"/>
      <c r="D81" s="11"/>
      <c r="E81" s="11"/>
      <c r="F81" s="10"/>
      <c r="G81" s="10"/>
      <c r="H81" s="11"/>
      <c r="J81" s="10"/>
      <c r="K81" s="10"/>
      <c r="L81" s="10"/>
      <c r="M81" s="10"/>
      <c r="N81" s="12"/>
    </row>
    <row r="82" spans="1:14" x14ac:dyDescent="0.35">
      <c r="A82" s="10"/>
      <c r="B82" s="10"/>
      <c r="C82" s="11"/>
      <c r="D82" s="11"/>
      <c r="E82" s="11"/>
      <c r="F82" s="10"/>
      <c r="G82" s="10"/>
      <c r="H82" s="11"/>
      <c r="J82" s="10"/>
      <c r="K82" s="10"/>
      <c r="L82" s="10"/>
      <c r="M82" s="10"/>
      <c r="N82" s="12"/>
    </row>
    <row r="83" spans="1:14" x14ac:dyDescent="0.35">
      <c r="A83" s="10"/>
      <c r="B83" s="10"/>
      <c r="C83" s="11"/>
      <c r="D83" s="11"/>
      <c r="E83" s="11"/>
      <c r="F83" s="10"/>
      <c r="G83" s="10"/>
      <c r="H83" s="11"/>
      <c r="J83" s="10"/>
      <c r="K83" s="10"/>
      <c r="L83" s="10"/>
      <c r="M83" s="10"/>
      <c r="N83" s="12"/>
    </row>
    <row r="84" spans="1:14" x14ac:dyDescent="0.35">
      <c r="A84" s="10"/>
      <c r="B84" s="10"/>
      <c r="C84" s="11"/>
      <c r="D84" s="11"/>
      <c r="E84" s="11"/>
      <c r="F84" s="10"/>
      <c r="G84" s="10"/>
      <c r="H84" s="11"/>
      <c r="J84" s="10"/>
      <c r="K84" s="10"/>
      <c r="L84" s="10"/>
      <c r="M84" s="10"/>
      <c r="N84" s="12"/>
    </row>
    <row r="85" spans="1:14" x14ac:dyDescent="0.35">
      <c r="A85" s="10"/>
      <c r="B85" s="10"/>
      <c r="C85" s="11"/>
      <c r="D85" s="11"/>
      <c r="E85" s="11"/>
      <c r="F85" s="10"/>
      <c r="G85" s="10"/>
      <c r="H85" s="11"/>
      <c r="J85" s="10"/>
      <c r="K85" s="10"/>
      <c r="L85" s="10"/>
      <c r="M85" s="10"/>
      <c r="N85" s="12"/>
    </row>
    <row r="86" spans="1:14" x14ac:dyDescent="0.35">
      <c r="A86" s="10"/>
      <c r="B86" s="10"/>
      <c r="C86" s="11"/>
      <c r="D86" s="11"/>
      <c r="E86" s="11"/>
      <c r="F86" s="10"/>
      <c r="G86" s="10"/>
      <c r="H86" s="11"/>
      <c r="J86" s="10"/>
      <c r="K86" s="10"/>
      <c r="L86" s="10"/>
      <c r="M86" s="10"/>
      <c r="N86" s="12"/>
    </row>
    <row r="87" spans="1:14" x14ac:dyDescent="0.35">
      <c r="A87" s="10"/>
      <c r="B87" s="10"/>
      <c r="C87" s="11"/>
      <c r="D87" s="11"/>
      <c r="E87" s="11"/>
      <c r="F87" s="10"/>
      <c r="G87" s="10"/>
      <c r="H87" s="11"/>
      <c r="J87" s="10"/>
      <c r="K87" s="10"/>
      <c r="L87" s="10"/>
      <c r="M87" s="10"/>
      <c r="N87" s="12"/>
    </row>
    <row r="88" spans="1:14" x14ac:dyDescent="0.35">
      <c r="A88" s="10"/>
      <c r="B88" s="10"/>
      <c r="C88" s="11"/>
      <c r="D88" s="11"/>
      <c r="E88" s="11"/>
      <c r="F88" s="10"/>
      <c r="G88" s="10"/>
      <c r="H88" s="11"/>
      <c r="J88" s="10"/>
      <c r="K88" s="10"/>
      <c r="L88" s="10"/>
      <c r="M88" s="10"/>
      <c r="N88" s="12"/>
    </row>
    <row r="89" spans="1:14" x14ac:dyDescent="0.35">
      <c r="A89" s="10"/>
      <c r="B89" s="10"/>
      <c r="C89" s="11"/>
      <c r="D89" s="11"/>
      <c r="E89" s="11"/>
      <c r="F89" s="10"/>
      <c r="G89" s="10"/>
      <c r="H89" s="11"/>
      <c r="J89" s="10"/>
      <c r="K89" s="10"/>
      <c r="L89" s="10"/>
      <c r="M89" s="10"/>
      <c r="N89" s="12"/>
    </row>
    <row r="90" spans="1:14" x14ac:dyDescent="0.35">
      <c r="A90" s="10"/>
      <c r="B90" s="10"/>
      <c r="C90" s="11"/>
      <c r="D90" s="11"/>
      <c r="E90" s="11"/>
      <c r="F90" s="10"/>
      <c r="G90" s="10"/>
      <c r="H90" s="11"/>
      <c r="J90" s="10"/>
      <c r="K90" s="10"/>
      <c r="L90" s="10"/>
      <c r="M90" s="10"/>
      <c r="N90" s="12"/>
    </row>
    <row r="91" spans="1:14" x14ac:dyDescent="0.35">
      <c r="A91" s="10"/>
      <c r="B91" s="10"/>
      <c r="C91" s="11"/>
      <c r="D91" s="11"/>
      <c r="E91" s="11"/>
      <c r="F91" s="10"/>
      <c r="G91" s="10"/>
      <c r="H91" s="11"/>
      <c r="J91" s="10"/>
      <c r="K91" s="10"/>
      <c r="L91" s="10"/>
      <c r="M91" s="10"/>
      <c r="N91" s="12"/>
    </row>
    <row r="92" spans="1:14" x14ac:dyDescent="0.35">
      <c r="A92" s="10"/>
      <c r="B92" s="10"/>
      <c r="C92" s="11"/>
      <c r="D92" s="11"/>
      <c r="E92" s="11"/>
      <c r="F92" s="10"/>
      <c r="G92" s="10"/>
      <c r="H92" s="11"/>
      <c r="J92" s="10"/>
      <c r="K92" s="10"/>
      <c r="L92" s="10"/>
      <c r="M92" s="10"/>
      <c r="N92" s="12"/>
    </row>
    <row r="93" spans="1:14" x14ac:dyDescent="0.35">
      <c r="A93" s="10"/>
      <c r="B93" s="10"/>
      <c r="C93" s="11"/>
      <c r="D93" s="11"/>
      <c r="E93" s="11"/>
      <c r="F93" s="10"/>
      <c r="G93" s="10"/>
      <c r="H93" s="11"/>
      <c r="J93" s="10"/>
      <c r="K93" s="10"/>
      <c r="L93" s="10"/>
      <c r="M93" s="10"/>
      <c r="N93" s="12"/>
    </row>
    <row r="94" spans="1:14" x14ac:dyDescent="0.35">
      <c r="A94" s="10"/>
      <c r="B94" s="10"/>
      <c r="C94" s="11"/>
      <c r="D94" s="11"/>
      <c r="E94" s="11"/>
      <c r="F94" s="10"/>
      <c r="G94" s="10"/>
      <c r="H94" s="11"/>
      <c r="J94" s="10"/>
      <c r="K94" s="10"/>
      <c r="L94" s="10"/>
      <c r="M94" s="10"/>
      <c r="N94" s="12"/>
    </row>
    <row r="95" spans="1:14" x14ac:dyDescent="0.35">
      <c r="A95" s="10"/>
      <c r="B95" s="10"/>
      <c r="C95" s="11"/>
      <c r="D95" s="11"/>
      <c r="E95" s="11"/>
      <c r="F95" s="10"/>
      <c r="G95" s="10"/>
      <c r="H95" s="11"/>
      <c r="J95" s="10"/>
      <c r="K95" s="10"/>
      <c r="L95" s="10"/>
      <c r="M95" s="10"/>
      <c r="N95" s="12"/>
    </row>
    <row r="96" spans="1:14" x14ac:dyDescent="0.35">
      <c r="A96" s="10"/>
      <c r="B96" s="10"/>
      <c r="C96" s="11"/>
      <c r="D96" s="11"/>
      <c r="E96" s="11"/>
      <c r="F96" s="10"/>
      <c r="G96" s="10"/>
      <c r="H96" s="11"/>
      <c r="J96" s="10"/>
      <c r="K96" s="10"/>
      <c r="L96" s="10"/>
      <c r="M96" s="10"/>
      <c r="N96" s="12"/>
    </row>
    <row r="97" spans="1:14" x14ac:dyDescent="0.35">
      <c r="A97" s="10"/>
      <c r="B97" s="10"/>
      <c r="C97" s="11"/>
      <c r="D97" s="11"/>
      <c r="E97" s="11"/>
      <c r="F97" s="10"/>
      <c r="G97" s="10"/>
      <c r="H97" s="11"/>
      <c r="J97" s="10"/>
      <c r="K97" s="10"/>
      <c r="L97" s="10"/>
      <c r="M97" s="10"/>
      <c r="N97" s="12"/>
    </row>
    <row r="98" spans="1:14" x14ac:dyDescent="0.35">
      <c r="A98" s="10"/>
      <c r="B98" s="10"/>
      <c r="C98" s="11"/>
      <c r="D98" s="11"/>
      <c r="E98" s="11"/>
      <c r="F98" s="10"/>
      <c r="G98" s="10"/>
      <c r="H98" s="11"/>
      <c r="J98" s="10"/>
      <c r="K98" s="10"/>
      <c r="L98" s="10"/>
      <c r="M98" s="10"/>
      <c r="N98" s="12"/>
    </row>
    <row r="99" spans="1:14" x14ac:dyDescent="0.35">
      <c r="A99" s="10"/>
      <c r="B99" s="10"/>
      <c r="C99" s="11"/>
      <c r="D99" s="11"/>
      <c r="E99" s="11"/>
      <c r="F99" s="10"/>
      <c r="G99" s="10"/>
      <c r="H99" s="11"/>
      <c r="J99" s="10"/>
      <c r="K99" s="10"/>
      <c r="L99" s="10"/>
      <c r="M99" s="10"/>
      <c r="N99" s="12"/>
    </row>
    <row r="100" spans="1:14" x14ac:dyDescent="0.35">
      <c r="A100" s="10"/>
      <c r="B100" s="10"/>
      <c r="C100" s="11"/>
      <c r="D100" s="11"/>
      <c r="E100" s="11"/>
      <c r="F100" s="10"/>
      <c r="G100" s="10"/>
      <c r="H100" s="11"/>
      <c r="J100" s="10"/>
      <c r="K100" s="10"/>
      <c r="L100" s="10"/>
      <c r="M100" s="10"/>
      <c r="N100" s="12"/>
    </row>
    <row r="101" spans="1:14" x14ac:dyDescent="0.35">
      <c r="A101" s="10"/>
      <c r="B101" s="10"/>
      <c r="C101" s="11"/>
      <c r="D101" s="11"/>
      <c r="E101" s="11"/>
      <c r="F101" s="10"/>
      <c r="G101" s="10"/>
      <c r="H101" s="11"/>
      <c r="J101" s="10"/>
      <c r="K101" s="10"/>
      <c r="L101" s="10"/>
      <c r="M101" s="10"/>
      <c r="N101" s="12"/>
    </row>
    <row r="102" spans="1:14" x14ac:dyDescent="0.35">
      <c r="A102" s="10"/>
      <c r="B102" s="10"/>
      <c r="C102" s="11"/>
      <c r="D102" s="11"/>
      <c r="E102" s="11"/>
      <c r="F102" s="10"/>
      <c r="G102" s="10"/>
      <c r="H102" s="11"/>
      <c r="J102" s="10"/>
      <c r="K102" s="10"/>
      <c r="L102" s="10"/>
      <c r="M102" s="10"/>
      <c r="N102" s="12"/>
    </row>
    <row r="103" spans="1:14" x14ac:dyDescent="0.35">
      <c r="A103" s="10"/>
      <c r="B103" s="10"/>
      <c r="C103" s="11"/>
      <c r="D103" s="11"/>
      <c r="E103" s="11"/>
      <c r="F103" s="10"/>
      <c r="G103" s="10"/>
      <c r="H103" s="11"/>
      <c r="J103" s="10"/>
      <c r="K103" s="10"/>
      <c r="L103" s="10"/>
      <c r="M103" s="10"/>
      <c r="N103" s="12"/>
    </row>
    <row r="104" spans="1:14" x14ac:dyDescent="0.35">
      <c r="A104" s="10"/>
      <c r="B104" s="10"/>
      <c r="C104" s="11"/>
      <c r="D104" s="11"/>
      <c r="E104" s="11"/>
      <c r="F104" s="10"/>
      <c r="G104" s="10"/>
      <c r="H104" s="11"/>
      <c r="J104" s="10"/>
      <c r="K104" s="10"/>
      <c r="L104" s="10"/>
      <c r="M104" s="10"/>
      <c r="N104" s="12"/>
    </row>
    <row r="105" spans="1:14" x14ac:dyDescent="0.35">
      <c r="A105" s="10"/>
      <c r="B105" s="10"/>
      <c r="C105" s="11"/>
      <c r="D105" s="11"/>
      <c r="E105" s="11"/>
      <c r="F105" s="10"/>
      <c r="G105" s="10"/>
      <c r="H105" s="11"/>
      <c r="J105" s="10"/>
      <c r="K105" s="10"/>
      <c r="L105" s="10"/>
      <c r="M105" s="10"/>
      <c r="N105" s="12"/>
    </row>
    <row r="106" spans="1:14" x14ac:dyDescent="0.35">
      <c r="A106" s="10"/>
      <c r="B106" s="10"/>
      <c r="C106" s="11"/>
      <c r="D106" s="11"/>
      <c r="E106" s="11"/>
      <c r="F106" s="10"/>
      <c r="G106" s="10"/>
      <c r="H106" s="11"/>
      <c r="J106" s="10"/>
      <c r="K106" s="10"/>
      <c r="L106" s="10"/>
      <c r="M106" s="10"/>
      <c r="N106" s="12"/>
    </row>
    <row r="107" spans="1:14" x14ac:dyDescent="0.35">
      <c r="A107" s="10"/>
      <c r="B107" s="10"/>
      <c r="C107" s="11"/>
      <c r="D107" s="11"/>
      <c r="E107" s="11"/>
      <c r="F107" s="10"/>
      <c r="G107" s="10"/>
      <c r="H107" s="11"/>
      <c r="J107" s="10"/>
      <c r="K107" s="10"/>
      <c r="L107" s="10"/>
      <c r="M107" s="10"/>
      <c r="N107" s="12"/>
    </row>
    <row r="108" spans="1:14" x14ac:dyDescent="0.35">
      <c r="A108" s="10"/>
      <c r="B108" s="10"/>
      <c r="C108" s="11"/>
      <c r="D108" s="11"/>
      <c r="E108" s="11"/>
      <c r="F108" s="10"/>
      <c r="G108" s="10"/>
      <c r="H108" s="11"/>
      <c r="J108" s="10"/>
      <c r="K108" s="10"/>
      <c r="L108" s="10"/>
      <c r="M108" s="10"/>
      <c r="N108" s="12"/>
    </row>
    <row r="109" spans="1:14" x14ac:dyDescent="0.35">
      <c r="A109" s="10"/>
      <c r="B109" s="10"/>
      <c r="C109" s="11"/>
      <c r="D109" s="11"/>
      <c r="E109" s="11"/>
      <c r="F109" s="10"/>
      <c r="G109" s="10"/>
      <c r="H109" s="11"/>
      <c r="J109" s="10"/>
      <c r="K109" s="10"/>
      <c r="L109" s="10"/>
      <c r="M109" s="10"/>
      <c r="N109" s="12"/>
    </row>
    <row r="110" spans="1:14" x14ac:dyDescent="0.35">
      <c r="A110" s="10"/>
      <c r="B110" s="10"/>
      <c r="C110" s="11"/>
      <c r="D110" s="11"/>
      <c r="E110" s="11"/>
      <c r="F110" s="10"/>
      <c r="G110" s="10"/>
      <c r="H110" s="11"/>
      <c r="J110" s="10"/>
      <c r="K110" s="10"/>
      <c r="L110" s="10"/>
      <c r="M110" s="10"/>
      <c r="N110" s="12"/>
    </row>
    <row r="111" spans="1:14" x14ac:dyDescent="0.35">
      <c r="A111" s="10"/>
      <c r="B111" s="10"/>
      <c r="C111" s="11"/>
      <c r="D111" s="11"/>
      <c r="E111" s="11"/>
      <c r="F111" s="10"/>
      <c r="G111" s="10"/>
      <c r="H111" s="11"/>
      <c r="J111" s="10"/>
      <c r="K111" s="10"/>
      <c r="L111" s="10"/>
      <c r="M111" s="10"/>
      <c r="N111" s="12"/>
    </row>
    <row r="112" spans="1:14" x14ac:dyDescent="0.35">
      <c r="A112" s="10"/>
      <c r="B112" s="10"/>
      <c r="C112" s="11"/>
      <c r="D112" s="11"/>
      <c r="E112" s="11"/>
      <c r="F112" s="10"/>
      <c r="G112" s="10"/>
      <c r="H112" s="11"/>
      <c r="J112" s="10"/>
      <c r="K112" s="10"/>
      <c r="L112" s="10"/>
      <c r="M112" s="10"/>
      <c r="N112" s="12"/>
    </row>
    <row r="113" spans="1:14" x14ac:dyDescent="0.35">
      <c r="A113" s="10"/>
      <c r="B113" s="10"/>
      <c r="C113" s="11"/>
      <c r="D113" s="11"/>
      <c r="E113" s="11"/>
      <c r="F113" s="10"/>
      <c r="G113" s="10"/>
      <c r="H113" s="11"/>
      <c r="J113" s="10"/>
      <c r="K113" s="10"/>
      <c r="L113" s="10"/>
      <c r="M113" s="10"/>
      <c r="N113" s="12"/>
    </row>
    <row r="114" spans="1:14" x14ac:dyDescent="0.35">
      <c r="A114" s="10"/>
      <c r="B114" s="10"/>
      <c r="C114" s="11"/>
      <c r="D114" s="11"/>
      <c r="E114" s="11"/>
      <c r="F114" s="10"/>
      <c r="G114" s="10"/>
      <c r="H114" s="11"/>
      <c r="J114" s="10"/>
      <c r="K114" s="10"/>
      <c r="L114" s="10"/>
      <c r="M114" s="10"/>
      <c r="N114" s="12"/>
    </row>
    <row r="115" spans="1:14" x14ac:dyDescent="0.35">
      <c r="A115" s="10"/>
      <c r="B115" s="10"/>
      <c r="C115" s="11"/>
      <c r="D115" s="11"/>
      <c r="E115" s="11"/>
      <c r="F115" s="10"/>
      <c r="G115" s="10"/>
      <c r="H115" s="11"/>
      <c r="J115" s="10"/>
      <c r="K115" s="10"/>
      <c r="L115" s="10"/>
      <c r="M115" s="10"/>
      <c r="N115" s="12"/>
    </row>
    <row r="116" spans="1:14" x14ac:dyDescent="0.35">
      <c r="A116" s="10"/>
      <c r="B116" s="10"/>
      <c r="C116" s="11"/>
      <c r="D116" s="11"/>
      <c r="E116" s="11"/>
      <c r="F116" s="10"/>
      <c r="G116" s="10"/>
      <c r="H116" s="11"/>
      <c r="J116" s="10"/>
      <c r="K116" s="10"/>
      <c r="L116" s="10"/>
      <c r="M116" s="10"/>
      <c r="N116" s="12"/>
    </row>
    <row r="117" spans="1:14" x14ac:dyDescent="0.35">
      <c r="A117" s="10"/>
      <c r="B117" s="10"/>
      <c r="C117" s="11"/>
      <c r="D117" s="11"/>
      <c r="E117" s="11"/>
      <c r="F117" s="10"/>
      <c r="G117" s="10"/>
      <c r="H117" s="11"/>
      <c r="J117" s="10"/>
      <c r="K117" s="10"/>
      <c r="L117" s="10"/>
      <c r="M117" s="10"/>
      <c r="N117" s="12"/>
    </row>
    <row r="118" spans="1:14" x14ac:dyDescent="0.35">
      <c r="A118" s="10"/>
      <c r="B118" s="10"/>
      <c r="C118" s="11"/>
      <c r="D118" s="11"/>
      <c r="E118" s="11"/>
      <c r="F118" s="10"/>
      <c r="G118" s="10"/>
      <c r="H118" s="11"/>
      <c r="J118" s="10"/>
      <c r="K118" s="10"/>
      <c r="L118" s="10"/>
      <c r="M118" s="10"/>
      <c r="N118" s="12"/>
    </row>
    <row r="119" spans="1:14" x14ac:dyDescent="0.35">
      <c r="A119" s="10"/>
      <c r="B119" s="10"/>
      <c r="C119" s="11"/>
      <c r="D119" s="11"/>
      <c r="E119" s="11"/>
      <c r="F119" s="10"/>
      <c r="G119" s="10"/>
      <c r="H119" s="11"/>
      <c r="J119" s="10"/>
      <c r="K119" s="10"/>
      <c r="L119" s="10"/>
      <c r="M119" s="10"/>
      <c r="N119" s="12"/>
    </row>
    <row r="120" spans="1:14" x14ac:dyDescent="0.35">
      <c r="A120" s="10"/>
      <c r="B120" s="10"/>
      <c r="C120" s="11"/>
      <c r="D120" s="11"/>
      <c r="E120" s="11"/>
      <c r="F120" s="10"/>
      <c r="G120" s="10"/>
      <c r="H120" s="11"/>
      <c r="J120" s="10"/>
      <c r="K120" s="10"/>
      <c r="L120" s="10"/>
      <c r="M120" s="10"/>
      <c r="N120" s="12"/>
    </row>
    <row r="121" spans="1:14" x14ac:dyDescent="0.35">
      <c r="A121" s="10"/>
      <c r="B121" s="10"/>
      <c r="C121" s="11"/>
      <c r="D121" s="11"/>
      <c r="E121" s="11"/>
      <c r="F121" s="10"/>
      <c r="G121" s="10"/>
      <c r="H121" s="11"/>
      <c r="J121" s="10"/>
      <c r="K121" s="10"/>
      <c r="L121" s="10"/>
      <c r="M121" s="10"/>
      <c r="N121" s="12"/>
    </row>
    <row r="122" spans="1:14" x14ac:dyDescent="0.35">
      <c r="A122" s="10"/>
      <c r="B122" s="10"/>
      <c r="C122" s="11"/>
      <c r="D122" s="11"/>
      <c r="E122" s="11"/>
      <c r="F122" s="10"/>
      <c r="G122" s="10"/>
      <c r="H122" s="11"/>
      <c r="J122" s="10"/>
      <c r="K122" s="10"/>
      <c r="L122" s="10"/>
      <c r="M122" s="10"/>
      <c r="N122" s="12"/>
    </row>
    <row r="123" spans="1:14" x14ac:dyDescent="0.35">
      <c r="A123" s="10"/>
      <c r="B123" s="10"/>
      <c r="C123" s="11"/>
      <c r="D123" s="11"/>
      <c r="E123" s="11"/>
      <c r="F123" s="10"/>
      <c r="G123" s="10"/>
      <c r="H123" s="11"/>
      <c r="J123" s="10"/>
      <c r="K123" s="10"/>
      <c r="L123" s="10"/>
      <c r="M123" s="10"/>
      <c r="N123" s="12"/>
    </row>
    <row r="124" spans="1:14" x14ac:dyDescent="0.35">
      <c r="A124" s="10"/>
      <c r="B124" s="10"/>
      <c r="C124" s="11"/>
      <c r="D124" s="11"/>
      <c r="E124" s="11"/>
      <c r="F124" s="10"/>
      <c r="G124" s="10"/>
      <c r="H124" s="11"/>
      <c r="J124" s="10"/>
      <c r="K124" s="10"/>
      <c r="L124" s="10"/>
      <c r="M124" s="10"/>
      <c r="N124" s="12"/>
    </row>
    <row r="125" spans="1:14" x14ac:dyDescent="0.35">
      <c r="A125" s="10"/>
      <c r="B125" s="10"/>
      <c r="C125" s="11"/>
      <c r="D125" s="11"/>
      <c r="E125" s="11"/>
      <c r="F125" s="10"/>
      <c r="G125" s="10"/>
      <c r="H125" s="11"/>
      <c r="J125" s="10"/>
      <c r="K125" s="10"/>
      <c r="L125" s="10"/>
      <c r="M125" s="10"/>
      <c r="N125" s="12"/>
    </row>
    <row r="126" spans="1:14" x14ac:dyDescent="0.35">
      <c r="A126" s="10"/>
      <c r="B126" s="10"/>
      <c r="C126" s="11"/>
      <c r="D126" s="11"/>
      <c r="E126" s="11"/>
      <c r="F126" s="10"/>
      <c r="G126" s="10"/>
      <c r="H126" s="11"/>
      <c r="J126" s="10"/>
      <c r="K126" s="10"/>
      <c r="L126" s="10"/>
      <c r="M126" s="10"/>
      <c r="N126" s="12"/>
    </row>
    <row r="127" spans="1:14" x14ac:dyDescent="0.35">
      <c r="A127" s="10"/>
      <c r="B127" s="10"/>
      <c r="C127" s="11"/>
      <c r="D127" s="11"/>
      <c r="E127" s="11"/>
      <c r="F127" s="10"/>
      <c r="G127" s="10"/>
      <c r="H127" s="11"/>
      <c r="J127" s="10"/>
      <c r="K127" s="10"/>
      <c r="L127" s="10"/>
      <c r="M127" s="10"/>
      <c r="N127" s="12"/>
    </row>
    <row r="128" spans="1:14" x14ac:dyDescent="0.35">
      <c r="A128" s="10"/>
      <c r="B128" s="10"/>
      <c r="C128" s="11"/>
      <c r="D128" s="11"/>
      <c r="E128" s="11"/>
      <c r="F128" s="10"/>
      <c r="G128" s="10"/>
      <c r="H128" s="11"/>
      <c r="J128" s="10"/>
      <c r="K128" s="10"/>
      <c r="L128" s="10"/>
      <c r="M128" s="10"/>
      <c r="N128" s="12"/>
    </row>
    <row r="129" spans="1:14" x14ac:dyDescent="0.35">
      <c r="A129" s="10"/>
      <c r="B129" s="10"/>
      <c r="C129" s="11"/>
      <c r="D129" s="11"/>
      <c r="E129" s="11"/>
      <c r="F129" s="10"/>
      <c r="G129" s="10"/>
      <c r="H129" s="11"/>
      <c r="J129" s="10"/>
      <c r="K129" s="10"/>
      <c r="L129" s="10"/>
      <c r="M129" s="10"/>
      <c r="N129" s="12"/>
    </row>
    <row r="130" spans="1:14" x14ac:dyDescent="0.35">
      <c r="A130" s="10"/>
      <c r="B130" s="10"/>
      <c r="C130" s="11"/>
      <c r="D130" s="11"/>
      <c r="E130" s="11"/>
      <c r="F130" s="10"/>
      <c r="G130" s="10"/>
      <c r="H130" s="11"/>
      <c r="J130" s="10"/>
      <c r="K130" s="10"/>
      <c r="L130" s="10"/>
      <c r="M130" s="10"/>
      <c r="N130" s="12"/>
    </row>
    <row r="131" spans="1:14" x14ac:dyDescent="0.35">
      <c r="A131" s="10"/>
      <c r="B131" s="10"/>
      <c r="C131" s="11"/>
      <c r="D131" s="11"/>
      <c r="E131" s="11"/>
      <c r="F131" s="10"/>
      <c r="G131" s="10"/>
      <c r="H131" s="11"/>
      <c r="J131" s="10"/>
      <c r="K131" s="10"/>
      <c r="L131" s="10"/>
      <c r="M131" s="10"/>
      <c r="N131" s="12"/>
    </row>
    <row r="132" spans="1:14" x14ac:dyDescent="0.35">
      <c r="A132" s="10"/>
      <c r="B132" s="10"/>
      <c r="C132" s="11"/>
      <c r="D132" s="11"/>
      <c r="E132" s="11"/>
      <c r="F132" s="10"/>
      <c r="G132" s="10"/>
      <c r="H132" s="11"/>
      <c r="J132" s="10"/>
      <c r="K132" s="10"/>
      <c r="L132" s="10"/>
      <c r="M132" s="10"/>
      <c r="N132" s="12"/>
    </row>
    <row r="133" spans="1:14" x14ac:dyDescent="0.35">
      <c r="A133" s="10"/>
      <c r="B133" s="10"/>
      <c r="C133" s="11"/>
      <c r="D133" s="11"/>
      <c r="E133" s="11"/>
      <c r="F133" s="10"/>
      <c r="G133" s="10"/>
      <c r="H133" s="11"/>
      <c r="J133" s="10"/>
      <c r="K133" s="10"/>
      <c r="L133" s="10"/>
      <c r="M133" s="10"/>
      <c r="N133" s="12"/>
    </row>
    <row r="134" spans="1:14" x14ac:dyDescent="0.35">
      <c r="A134" s="10"/>
      <c r="B134" s="10"/>
      <c r="C134" s="11"/>
      <c r="D134" s="11"/>
      <c r="E134" s="11"/>
      <c r="F134" s="10"/>
      <c r="G134" s="10"/>
      <c r="H134" s="11"/>
      <c r="J134" s="10"/>
      <c r="K134" s="10"/>
      <c r="L134" s="10"/>
      <c r="M134" s="10"/>
      <c r="N134" s="12"/>
    </row>
    <row r="135" spans="1:14" x14ac:dyDescent="0.35">
      <c r="A135" s="10"/>
      <c r="B135" s="10"/>
      <c r="C135" s="11"/>
      <c r="D135" s="11"/>
      <c r="E135" s="11"/>
      <c r="F135" s="10"/>
      <c r="G135" s="10"/>
      <c r="H135" s="11"/>
      <c r="J135" s="10"/>
      <c r="K135" s="10"/>
      <c r="L135" s="10"/>
      <c r="M135" s="10"/>
      <c r="N135" s="12"/>
    </row>
    <row r="136" spans="1:14" x14ac:dyDescent="0.35">
      <c r="A136" s="10"/>
      <c r="B136" s="10"/>
      <c r="C136" s="11"/>
      <c r="D136" s="11"/>
      <c r="E136" s="11"/>
      <c r="F136" s="10"/>
      <c r="G136" s="10"/>
      <c r="H136" s="11"/>
      <c r="J136" s="10"/>
      <c r="K136" s="10"/>
      <c r="L136" s="10"/>
      <c r="M136" s="10"/>
      <c r="N136" s="12"/>
    </row>
    <row r="137" spans="1:14" x14ac:dyDescent="0.35">
      <c r="A137" s="10"/>
      <c r="B137" s="10"/>
      <c r="C137" s="11"/>
      <c r="D137" s="11"/>
      <c r="E137" s="11"/>
      <c r="F137" s="10"/>
      <c r="G137" s="10"/>
      <c r="H137" s="11"/>
      <c r="J137" s="10"/>
      <c r="K137" s="10"/>
      <c r="L137" s="10"/>
      <c r="M137" s="10"/>
      <c r="N137" s="12"/>
    </row>
    <row r="138" spans="1:14" x14ac:dyDescent="0.35">
      <c r="A138" s="10"/>
      <c r="B138" s="10"/>
      <c r="C138" s="11"/>
      <c r="D138" s="11"/>
      <c r="E138" s="11"/>
      <c r="F138" s="10"/>
      <c r="G138" s="10"/>
      <c r="H138" s="11"/>
      <c r="J138" s="10"/>
      <c r="K138" s="10"/>
      <c r="L138" s="10"/>
      <c r="M138" s="10"/>
      <c r="N138" s="12"/>
    </row>
    <row r="139" spans="1:14" x14ac:dyDescent="0.35">
      <c r="A139" s="10"/>
      <c r="B139" s="10"/>
      <c r="C139" s="11"/>
      <c r="D139" s="11"/>
      <c r="E139" s="11"/>
      <c r="F139" s="10"/>
      <c r="G139" s="10"/>
      <c r="H139" s="11"/>
      <c r="J139" s="10"/>
      <c r="K139" s="10"/>
      <c r="L139" s="10"/>
      <c r="M139" s="10"/>
      <c r="N139" s="12"/>
    </row>
    <row r="140" spans="1:14" x14ac:dyDescent="0.35">
      <c r="A140" s="10"/>
      <c r="B140" s="10"/>
      <c r="C140" s="11"/>
      <c r="D140" s="11"/>
      <c r="E140" s="11"/>
      <c r="F140" s="10"/>
      <c r="G140" s="10"/>
      <c r="H140" s="11"/>
      <c r="J140" s="10"/>
      <c r="K140" s="10"/>
      <c r="L140" s="10"/>
      <c r="M140" s="10"/>
      <c r="N140" s="12"/>
    </row>
    <row r="141" spans="1:14" x14ac:dyDescent="0.35">
      <c r="A141" s="10"/>
      <c r="B141" s="10"/>
      <c r="C141" s="11"/>
      <c r="D141" s="11"/>
      <c r="E141" s="11"/>
      <c r="F141" s="10"/>
      <c r="G141" s="10"/>
      <c r="H141" s="11"/>
      <c r="J141" s="10"/>
      <c r="K141" s="10"/>
      <c r="L141" s="10"/>
      <c r="M141" s="10"/>
      <c r="N141" s="12"/>
    </row>
    <row r="142" spans="1:14" x14ac:dyDescent="0.35">
      <c r="A142" s="10"/>
      <c r="B142" s="10"/>
      <c r="C142" s="11"/>
      <c r="D142" s="11"/>
      <c r="E142" s="11"/>
      <c r="F142" s="10"/>
      <c r="G142" s="10"/>
      <c r="H142" s="11"/>
      <c r="J142" s="10"/>
      <c r="K142" s="10"/>
      <c r="L142" s="10"/>
      <c r="M142" s="10"/>
      <c r="N142" s="12"/>
    </row>
    <row r="143" spans="1:14" x14ac:dyDescent="0.35">
      <c r="A143" s="10"/>
      <c r="B143" s="10"/>
      <c r="C143" s="11"/>
      <c r="D143" s="11"/>
      <c r="E143" s="11"/>
      <c r="F143" s="10"/>
      <c r="G143" s="10"/>
      <c r="H143" s="11"/>
      <c r="J143" s="10"/>
      <c r="K143" s="10"/>
      <c r="L143" s="10"/>
      <c r="M143" s="10"/>
      <c r="N143" s="12"/>
    </row>
    <row r="144" spans="1:14" x14ac:dyDescent="0.35">
      <c r="A144" s="10"/>
      <c r="B144" s="10"/>
      <c r="C144" s="11"/>
      <c r="D144" s="11"/>
      <c r="E144" s="11"/>
      <c r="F144" s="10"/>
      <c r="G144" s="10"/>
      <c r="H144" s="11"/>
      <c r="J144" s="10"/>
      <c r="K144" s="10"/>
      <c r="L144" s="10"/>
      <c r="M144" s="10"/>
      <c r="N144" s="12"/>
    </row>
    <row r="145" spans="1:14" x14ac:dyDescent="0.35">
      <c r="A145" s="10"/>
      <c r="B145" s="10"/>
      <c r="C145" s="11"/>
      <c r="D145" s="11"/>
      <c r="E145" s="11"/>
      <c r="F145" s="10"/>
      <c r="G145" s="10"/>
      <c r="H145" s="11"/>
      <c r="J145" s="10"/>
      <c r="K145" s="10"/>
      <c r="L145" s="10"/>
      <c r="M145" s="10"/>
      <c r="N145" s="12"/>
    </row>
    <row r="146" spans="1:14" x14ac:dyDescent="0.35">
      <c r="A146" s="10"/>
      <c r="B146" s="10"/>
      <c r="C146" s="11"/>
      <c r="D146" s="11"/>
      <c r="E146" s="11"/>
      <c r="F146" s="10"/>
      <c r="G146" s="10"/>
      <c r="H146" s="11"/>
      <c r="J146" s="10"/>
      <c r="K146" s="10"/>
      <c r="L146" s="10"/>
      <c r="M146" s="10"/>
      <c r="N146" s="12"/>
    </row>
    <row r="147" spans="1:14" x14ac:dyDescent="0.35">
      <c r="A147" s="10"/>
      <c r="B147" s="10"/>
      <c r="C147" s="11"/>
      <c r="D147" s="11"/>
      <c r="E147" s="11"/>
      <c r="F147" s="10"/>
      <c r="G147" s="10"/>
      <c r="H147" s="11"/>
      <c r="J147" s="10"/>
      <c r="K147" s="10"/>
      <c r="L147" s="10"/>
      <c r="M147" s="10"/>
      <c r="N147" s="12"/>
    </row>
    <row r="148" spans="1:14" x14ac:dyDescent="0.35">
      <c r="A148" s="10"/>
      <c r="B148" s="10"/>
      <c r="C148" s="11"/>
      <c r="D148" s="11"/>
      <c r="E148" s="11"/>
      <c r="F148" s="10"/>
      <c r="G148" s="10"/>
      <c r="H148" s="11"/>
      <c r="J148" s="10"/>
      <c r="K148" s="10"/>
      <c r="L148" s="10"/>
      <c r="M148" s="10"/>
      <c r="N148" s="12"/>
    </row>
    <row r="149" spans="1:14" x14ac:dyDescent="0.35">
      <c r="A149" s="10"/>
      <c r="B149" s="10"/>
      <c r="C149" s="11"/>
      <c r="D149" s="11"/>
      <c r="E149" s="11"/>
      <c r="F149" s="10"/>
      <c r="G149" s="10"/>
      <c r="H149" s="11"/>
      <c r="J149" s="10"/>
      <c r="K149" s="10"/>
      <c r="L149" s="10"/>
      <c r="M149" s="10"/>
      <c r="N149" s="12"/>
    </row>
    <row r="150" spans="1:14" x14ac:dyDescent="0.35">
      <c r="A150" s="10"/>
      <c r="B150" s="10"/>
      <c r="C150" s="11"/>
      <c r="D150" s="11"/>
      <c r="E150" s="11"/>
      <c r="F150" s="10"/>
      <c r="G150" s="10"/>
      <c r="H150" s="11"/>
      <c r="J150" s="10"/>
      <c r="K150" s="10"/>
      <c r="L150" s="10"/>
      <c r="M150" s="10"/>
      <c r="N150" s="12"/>
    </row>
    <row r="151" spans="1:14" x14ac:dyDescent="0.35">
      <c r="A151" s="10"/>
      <c r="B151" s="10"/>
      <c r="C151" s="11"/>
      <c r="D151" s="11"/>
      <c r="E151" s="11"/>
      <c r="F151" s="10"/>
      <c r="G151" s="10"/>
      <c r="H151" s="11"/>
      <c r="J151" s="10"/>
      <c r="K151" s="10"/>
      <c r="L151" s="10"/>
      <c r="M151" s="10"/>
      <c r="N151" s="12"/>
    </row>
    <row r="152" spans="1:14" x14ac:dyDescent="0.35">
      <c r="A152" s="10"/>
      <c r="B152" s="10"/>
      <c r="C152" s="11"/>
      <c r="D152" s="11"/>
      <c r="E152" s="11"/>
      <c r="F152" s="10"/>
      <c r="G152" s="10"/>
      <c r="H152" s="11"/>
      <c r="J152" s="10"/>
      <c r="K152" s="10"/>
      <c r="L152" s="10"/>
      <c r="M152" s="10"/>
      <c r="N152" s="12"/>
    </row>
    <row r="153" spans="1:14" x14ac:dyDescent="0.35">
      <c r="A153" s="10"/>
      <c r="B153" s="10"/>
      <c r="C153" s="11"/>
      <c r="D153" s="11"/>
      <c r="E153" s="11"/>
      <c r="F153" s="10"/>
      <c r="G153" s="10"/>
      <c r="H153" s="11"/>
      <c r="J153" s="10"/>
      <c r="K153" s="10"/>
      <c r="L153" s="10"/>
      <c r="M153" s="10"/>
      <c r="N153" s="12"/>
    </row>
    <row r="154" spans="1:14" x14ac:dyDescent="0.35">
      <c r="A154" s="10"/>
      <c r="B154" s="10"/>
      <c r="C154" s="11"/>
      <c r="D154" s="11"/>
      <c r="E154" s="11"/>
      <c r="F154" s="10"/>
      <c r="G154" s="10"/>
      <c r="H154" s="11"/>
      <c r="J154" s="10"/>
      <c r="K154" s="10"/>
      <c r="L154" s="10"/>
      <c r="M154" s="10"/>
      <c r="N154" s="12"/>
    </row>
    <row r="155" spans="1:14" x14ac:dyDescent="0.35">
      <c r="A155" s="10"/>
      <c r="B155" s="10"/>
      <c r="C155" s="11"/>
      <c r="D155" s="11"/>
      <c r="E155" s="11"/>
      <c r="F155" s="10"/>
      <c r="G155" s="10"/>
      <c r="H155" s="11"/>
      <c r="J155" s="10"/>
      <c r="K155" s="10"/>
      <c r="L155" s="10"/>
      <c r="M155" s="10"/>
      <c r="N155" s="12"/>
    </row>
    <row r="156" spans="1:14" x14ac:dyDescent="0.35">
      <c r="A156" s="10"/>
      <c r="B156" s="10"/>
      <c r="C156" s="11"/>
      <c r="D156" s="11"/>
      <c r="E156" s="11"/>
      <c r="F156" s="10"/>
      <c r="G156" s="10"/>
      <c r="H156" s="11"/>
      <c r="J156" s="10"/>
      <c r="K156" s="10"/>
      <c r="L156" s="10"/>
      <c r="M156" s="10"/>
      <c r="N156" s="12"/>
    </row>
    <row r="157" spans="1:14" x14ac:dyDescent="0.35">
      <c r="A157" s="10"/>
      <c r="B157" s="10"/>
      <c r="C157" s="11"/>
      <c r="D157" s="11"/>
      <c r="E157" s="11"/>
      <c r="F157" s="10"/>
      <c r="G157" s="10"/>
      <c r="H157" s="11"/>
      <c r="J157" s="10"/>
      <c r="K157" s="10"/>
      <c r="L157" s="10"/>
      <c r="M157" s="10"/>
      <c r="N157" s="12"/>
    </row>
    <row r="158" spans="1:14" x14ac:dyDescent="0.35">
      <c r="A158" s="10"/>
      <c r="B158" s="10"/>
      <c r="C158" s="11"/>
      <c r="D158" s="11"/>
      <c r="E158" s="11"/>
      <c r="F158" s="10"/>
      <c r="G158" s="10"/>
      <c r="H158" s="11"/>
      <c r="J158" s="10"/>
      <c r="K158" s="10"/>
      <c r="L158" s="10"/>
      <c r="M158" s="10"/>
      <c r="N158" s="12"/>
    </row>
    <row r="159" spans="1:14" x14ac:dyDescent="0.35">
      <c r="A159" s="10"/>
      <c r="B159" s="10"/>
      <c r="C159" s="11"/>
      <c r="D159" s="11"/>
      <c r="E159" s="11"/>
      <c r="F159" s="10"/>
      <c r="G159" s="10"/>
      <c r="H159" s="11"/>
      <c r="J159" s="10"/>
      <c r="K159" s="10"/>
      <c r="L159" s="10"/>
      <c r="M159" s="10"/>
      <c r="N159" s="12"/>
    </row>
    <row r="160" spans="1:14" x14ac:dyDescent="0.35">
      <c r="A160" s="10"/>
      <c r="B160" s="10"/>
      <c r="C160" s="11"/>
      <c r="D160" s="11"/>
      <c r="E160" s="11"/>
      <c r="F160" s="10"/>
      <c r="G160" s="10"/>
      <c r="H160" s="11"/>
      <c r="J160" s="10"/>
      <c r="K160" s="10"/>
      <c r="L160" s="10"/>
      <c r="M160" s="10"/>
      <c r="N160" s="12"/>
    </row>
    <row r="161" spans="1:14" x14ac:dyDescent="0.35">
      <c r="A161" s="10"/>
      <c r="B161" s="10"/>
      <c r="C161" s="11"/>
      <c r="D161" s="11"/>
      <c r="E161" s="11"/>
      <c r="F161" s="10"/>
      <c r="G161" s="10"/>
      <c r="H161" s="11"/>
      <c r="J161" s="10"/>
      <c r="K161" s="10"/>
      <c r="L161" s="10"/>
      <c r="M161" s="10"/>
      <c r="N161" s="12"/>
    </row>
    <row r="162" spans="1:14" x14ac:dyDescent="0.35">
      <c r="A162" s="10"/>
      <c r="B162" s="10"/>
      <c r="C162" s="11"/>
      <c r="D162" s="11"/>
      <c r="E162" s="11"/>
      <c r="F162" s="10"/>
      <c r="G162" s="10"/>
      <c r="H162" s="11"/>
      <c r="J162" s="10"/>
      <c r="K162" s="10"/>
      <c r="L162" s="10"/>
      <c r="M162" s="10"/>
      <c r="N162" s="12"/>
    </row>
    <row r="163" spans="1:14" x14ac:dyDescent="0.35">
      <c r="A163" s="10"/>
      <c r="B163" s="10"/>
      <c r="C163" s="11"/>
      <c r="D163" s="11"/>
      <c r="E163" s="11"/>
      <c r="F163" s="10"/>
      <c r="G163" s="10"/>
      <c r="H163" s="11"/>
      <c r="J163" s="10"/>
      <c r="K163" s="10"/>
      <c r="L163" s="10"/>
      <c r="M163" s="10"/>
      <c r="N163" s="12"/>
    </row>
    <row r="164" spans="1:14" x14ac:dyDescent="0.35">
      <c r="A164" s="10"/>
      <c r="B164" s="10"/>
      <c r="C164" s="11"/>
      <c r="D164" s="11"/>
      <c r="E164" s="11"/>
      <c r="F164" s="10"/>
      <c r="G164" s="10"/>
      <c r="H164" s="11"/>
      <c r="J164" s="10"/>
      <c r="K164" s="10"/>
      <c r="L164" s="10"/>
      <c r="M164" s="10"/>
      <c r="N164" s="12"/>
    </row>
    <row r="165" spans="1:14" x14ac:dyDescent="0.35">
      <c r="A165" s="10"/>
      <c r="B165" s="10"/>
      <c r="C165" s="11"/>
      <c r="D165" s="11"/>
      <c r="E165" s="11"/>
      <c r="F165" s="10"/>
      <c r="G165" s="10"/>
      <c r="H165" s="11"/>
      <c r="J165" s="10"/>
      <c r="K165" s="10"/>
      <c r="L165" s="10"/>
      <c r="M165" s="10"/>
      <c r="N165" s="12"/>
    </row>
    <row r="166" spans="1:14" x14ac:dyDescent="0.35">
      <c r="A166" s="10"/>
      <c r="B166" s="10"/>
      <c r="C166" s="11"/>
      <c r="D166" s="11"/>
      <c r="E166" s="11"/>
      <c r="F166" s="10"/>
      <c r="G166" s="10"/>
      <c r="H166" s="11"/>
      <c r="J166" s="10"/>
      <c r="K166" s="10"/>
      <c r="L166" s="10"/>
      <c r="M166" s="10"/>
      <c r="N166" s="12"/>
    </row>
    <row r="167" spans="1:14" x14ac:dyDescent="0.35">
      <c r="A167" s="10"/>
      <c r="B167" s="10"/>
      <c r="C167" s="11"/>
      <c r="D167" s="11"/>
      <c r="E167" s="11"/>
      <c r="F167" s="10"/>
      <c r="G167" s="10"/>
      <c r="H167" s="11"/>
      <c r="J167" s="10"/>
      <c r="K167" s="10"/>
      <c r="L167" s="10"/>
      <c r="M167" s="10"/>
      <c r="N167" s="12"/>
    </row>
    <row r="168" spans="1:14" x14ac:dyDescent="0.35">
      <c r="A168" s="10"/>
      <c r="B168" s="10"/>
      <c r="C168" s="11"/>
      <c r="D168" s="11"/>
      <c r="E168" s="11"/>
      <c r="F168" s="10"/>
      <c r="G168" s="10"/>
      <c r="H168" s="11"/>
      <c r="J168" s="10"/>
      <c r="K168" s="10"/>
      <c r="L168" s="10"/>
      <c r="M168" s="10"/>
      <c r="N168" s="12"/>
    </row>
    <row r="169" spans="1:14" x14ac:dyDescent="0.35">
      <c r="A169" s="10"/>
      <c r="B169" s="10"/>
      <c r="C169" s="11"/>
      <c r="D169" s="11"/>
      <c r="E169" s="11"/>
      <c r="F169" s="10"/>
      <c r="G169" s="10"/>
      <c r="H169" s="11"/>
      <c r="J169" s="10"/>
      <c r="K169" s="10"/>
      <c r="L169" s="10"/>
      <c r="M169" s="10"/>
      <c r="N169" s="12"/>
    </row>
    <row r="170" spans="1:14" x14ac:dyDescent="0.35">
      <c r="A170" s="10"/>
      <c r="B170" s="10"/>
      <c r="C170" s="11"/>
      <c r="D170" s="11"/>
      <c r="E170" s="11"/>
      <c r="F170" s="10"/>
      <c r="G170" s="10"/>
      <c r="H170" s="11"/>
      <c r="J170" s="10"/>
      <c r="K170" s="10"/>
      <c r="L170" s="10"/>
      <c r="M170" s="10"/>
      <c r="N170" s="12"/>
    </row>
    <row r="171" spans="1:14" x14ac:dyDescent="0.35">
      <c r="A171" s="10"/>
      <c r="B171" s="10"/>
      <c r="C171" s="11"/>
      <c r="D171" s="11"/>
      <c r="E171" s="11"/>
      <c r="F171" s="10"/>
      <c r="G171" s="10"/>
      <c r="H171" s="11"/>
      <c r="J171" s="10"/>
      <c r="K171" s="10"/>
      <c r="L171" s="10"/>
      <c r="M171" s="10"/>
      <c r="N171" s="12"/>
    </row>
    <row r="172" spans="1:14" x14ac:dyDescent="0.35">
      <c r="A172" s="10"/>
      <c r="B172" s="10"/>
      <c r="C172" s="11"/>
      <c r="D172" s="11"/>
      <c r="E172" s="11"/>
      <c r="F172" s="10"/>
      <c r="G172" s="10"/>
      <c r="H172" s="11"/>
      <c r="J172" s="10"/>
      <c r="K172" s="10"/>
      <c r="L172" s="10"/>
      <c r="M172" s="10"/>
      <c r="N172" s="12"/>
    </row>
    <row r="173" spans="1:14" x14ac:dyDescent="0.35">
      <c r="A173" s="10"/>
      <c r="B173" s="10"/>
      <c r="C173" s="11"/>
      <c r="D173" s="11"/>
      <c r="E173" s="11"/>
      <c r="F173" s="10"/>
      <c r="G173" s="10"/>
      <c r="H173" s="11"/>
      <c r="J173" s="10"/>
      <c r="K173" s="10"/>
      <c r="L173" s="10"/>
      <c r="M173" s="10"/>
      <c r="N173" s="12"/>
    </row>
    <row r="174" spans="1:14" x14ac:dyDescent="0.35">
      <c r="A174" s="10"/>
      <c r="B174" s="10"/>
      <c r="C174" s="11"/>
      <c r="D174" s="11"/>
      <c r="E174" s="11"/>
      <c r="F174" s="10"/>
      <c r="G174" s="10"/>
      <c r="H174" s="11"/>
      <c r="J174" s="10"/>
      <c r="K174" s="10"/>
      <c r="L174" s="10"/>
      <c r="M174" s="10"/>
      <c r="N174" s="12"/>
    </row>
    <row r="175" spans="1:14" x14ac:dyDescent="0.35">
      <c r="A175" s="10"/>
      <c r="B175" s="10"/>
      <c r="C175" s="11"/>
      <c r="D175" s="11"/>
      <c r="E175" s="11"/>
      <c r="F175" s="10"/>
      <c r="G175" s="10"/>
      <c r="H175" s="11"/>
      <c r="J175" s="10"/>
      <c r="K175" s="10"/>
      <c r="L175" s="10"/>
      <c r="M175" s="10"/>
      <c r="N175" s="12"/>
    </row>
    <row r="176" spans="1:14" x14ac:dyDescent="0.35">
      <c r="A176" s="10"/>
      <c r="B176" s="10"/>
      <c r="C176" s="11"/>
      <c r="D176" s="11"/>
      <c r="E176" s="11"/>
      <c r="F176" s="10"/>
      <c r="G176" s="10"/>
      <c r="H176" s="11"/>
      <c r="J176" s="10"/>
      <c r="K176" s="10"/>
      <c r="L176" s="10"/>
      <c r="M176" s="10"/>
      <c r="N176" s="12"/>
    </row>
    <row r="177" spans="1:14" x14ac:dyDescent="0.35">
      <c r="A177" s="10"/>
      <c r="B177" s="10"/>
      <c r="C177" s="11"/>
      <c r="D177" s="11"/>
      <c r="E177" s="11"/>
      <c r="F177" s="10"/>
      <c r="G177" s="10"/>
      <c r="H177" s="11"/>
      <c r="J177" s="10"/>
      <c r="K177" s="10"/>
      <c r="L177" s="10"/>
      <c r="M177" s="10"/>
      <c r="N177" s="12"/>
    </row>
    <row r="178" spans="1:14" x14ac:dyDescent="0.35">
      <c r="A178" s="10"/>
      <c r="B178" s="10"/>
      <c r="C178" s="11"/>
      <c r="D178" s="11"/>
      <c r="E178" s="11"/>
      <c r="F178" s="10"/>
      <c r="G178" s="10"/>
      <c r="H178" s="11"/>
      <c r="J178" s="10"/>
      <c r="K178" s="10"/>
      <c r="L178" s="10"/>
      <c r="M178" s="10"/>
      <c r="N178" s="12"/>
    </row>
    <row r="179" spans="1:14" x14ac:dyDescent="0.35">
      <c r="A179" s="10"/>
      <c r="B179" s="10"/>
      <c r="C179" s="11"/>
      <c r="D179" s="11"/>
      <c r="E179" s="11"/>
      <c r="F179" s="10"/>
      <c r="G179" s="10"/>
      <c r="H179" s="11"/>
      <c r="J179" s="10"/>
      <c r="K179" s="10"/>
      <c r="L179" s="10"/>
      <c r="M179" s="10"/>
      <c r="N179" s="12"/>
    </row>
    <row r="180" spans="1:14" x14ac:dyDescent="0.35">
      <c r="A180" s="10"/>
      <c r="B180" s="10"/>
      <c r="C180" s="11"/>
      <c r="D180" s="11"/>
      <c r="E180" s="11"/>
      <c r="F180" s="10"/>
      <c r="G180" s="10"/>
      <c r="H180" s="11"/>
      <c r="J180" s="10"/>
      <c r="K180" s="10"/>
      <c r="L180" s="10"/>
      <c r="M180" s="10"/>
      <c r="N180" s="12"/>
    </row>
    <row r="181" spans="1:14" x14ac:dyDescent="0.35">
      <c r="A181" s="10"/>
      <c r="B181" s="10"/>
      <c r="C181" s="11"/>
      <c r="D181" s="11"/>
      <c r="E181" s="11"/>
      <c r="F181" s="10"/>
      <c r="G181" s="10"/>
      <c r="H181" s="11"/>
      <c r="J181" s="10"/>
      <c r="K181" s="10"/>
      <c r="L181" s="10"/>
      <c r="M181" s="10"/>
      <c r="N181" s="12"/>
    </row>
    <row r="182" spans="1:14" x14ac:dyDescent="0.35">
      <c r="A182" s="10"/>
      <c r="B182" s="10"/>
      <c r="C182" s="11"/>
      <c r="D182" s="11"/>
      <c r="E182" s="11"/>
      <c r="F182" s="10"/>
      <c r="G182" s="10"/>
      <c r="H182" s="11"/>
      <c r="J182" s="10"/>
      <c r="K182" s="10"/>
      <c r="L182" s="10"/>
      <c r="M182" s="10"/>
      <c r="N182" s="12"/>
    </row>
    <row r="183" spans="1:14" x14ac:dyDescent="0.35">
      <c r="A183" s="10"/>
      <c r="B183" s="10"/>
      <c r="C183" s="11"/>
      <c r="D183" s="11"/>
      <c r="E183" s="11"/>
      <c r="F183" s="10"/>
      <c r="G183" s="10"/>
      <c r="H183" s="11"/>
      <c r="J183" s="10"/>
      <c r="K183" s="10"/>
      <c r="L183" s="10"/>
      <c r="M183" s="10"/>
      <c r="N183" s="12"/>
    </row>
    <row r="184" spans="1:14" x14ac:dyDescent="0.35">
      <c r="A184" s="10"/>
      <c r="B184" s="10"/>
      <c r="C184" s="11"/>
      <c r="D184" s="11"/>
      <c r="E184" s="11"/>
      <c r="F184" s="10"/>
      <c r="G184" s="10"/>
      <c r="H184" s="11"/>
      <c r="J184" s="10"/>
      <c r="K184" s="10"/>
      <c r="L184" s="10"/>
      <c r="M184" s="10"/>
      <c r="N184" s="12"/>
    </row>
    <row r="185" spans="1:14" x14ac:dyDescent="0.35">
      <c r="A185" s="10"/>
      <c r="B185" s="10"/>
      <c r="C185" s="11"/>
      <c r="D185" s="11"/>
      <c r="E185" s="11"/>
      <c r="F185" s="10"/>
      <c r="G185" s="10"/>
      <c r="H185" s="11"/>
      <c r="J185" s="10"/>
      <c r="K185" s="10"/>
      <c r="L185" s="10"/>
      <c r="M185" s="10"/>
      <c r="N185" s="12"/>
    </row>
    <row r="186" spans="1:14" x14ac:dyDescent="0.35">
      <c r="A186" s="10"/>
      <c r="B186" s="10"/>
      <c r="C186" s="11"/>
      <c r="D186" s="11"/>
      <c r="E186" s="11"/>
      <c r="F186" s="10"/>
      <c r="G186" s="10"/>
      <c r="H186" s="11"/>
      <c r="J186" s="10"/>
      <c r="K186" s="10"/>
      <c r="L186" s="10"/>
      <c r="M186" s="10"/>
      <c r="N186" s="12"/>
    </row>
    <row r="187" spans="1:14" x14ac:dyDescent="0.35">
      <c r="A187" s="10"/>
      <c r="B187" s="10"/>
      <c r="C187" s="11"/>
      <c r="D187" s="11"/>
      <c r="E187" s="11"/>
      <c r="F187" s="10"/>
      <c r="G187" s="10"/>
      <c r="H187" s="11"/>
      <c r="J187" s="10"/>
      <c r="K187" s="10"/>
      <c r="L187" s="10"/>
      <c r="M187" s="10"/>
      <c r="N187" s="12"/>
    </row>
    <row r="188" spans="1:14" x14ac:dyDescent="0.35">
      <c r="A188" s="10"/>
      <c r="B188" s="10"/>
      <c r="C188" s="11"/>
      <c r="D188" s="11"/>
      <c r="E188" s="11"/>
      <c r="F188" s="10"/>
      <c r="G188" s="10"/>
      <c r="H188" s="11"/>
      <c r="J188" s="10"/>
      <c r="K188" s="10"/>
      <c r="L188" s="10"/>
      <c r="M188" s="10"/>
      <c r="N188" s="12"/>
    </row>
    <row r="189" spans="1:14" x14ac:dyDescent="0.35">
      <c r="A189" s="10"/>
      <c r="B189" s="10"/>
      <c r="C189" s="11"/>
      <c r="D189" s="11"/>
      <c r="E189" s="11"/>
      <c r="F189" s="10"/>
      <c r="G189" s="10"/>
      <c r="H189" s="11"/>
      <c r="J189" s="10"/>
      <c r="K189" s="10"/>
      <c r="L189" s="10"/>
      <c r="M189" s="10"/>
      <c r="N189" s="12"/>
    </row>
    <row r="190" spans="1:14" x14ac:dyDescent="0.35">
      <c r="A190" s="10"/>
      <c r="B190" s="10"/>
      <c r="C190" s="11"/>
      <c r="D190" s="11"/>
      <c r="E190" s="11"/>
      <c r="F190" s="10"/>
      <c r="G190" s="10"/>
      <c r="H190" s="11"/>
      <c r="J190" s="10"/>
      <c r="K190" s="10"/>
      <c r="L190" s="10"/>
      <c r="M190" s="10"/>
      <c r="N190" s="12"/>
    </row>
    <row r="191" spans="1:14" x14ac:dyDescent="0.35">
      <c r="A191" s="10"/>
      <c r="B191" s="10"/>
      <c r="C191" s="11"/>
      <c r="D191" s="11"/>
      <c r="E191" s="11"/>
      <c r="F191" s="10"/>
      <c r="G191" s="10"/>
      <c r="H191" s="11"/>
      <c r="J191" s="10"/>
      <c r="K191" s="10"/>
      <c r="L191" s="10"/>
      <c r="M191" s="10"/>
      <c r="N191" s="12"/>
    </row>
    <row r="192" spans="1:14" x14ac:dyDescent="0.35">
      <c r="A192" s="10"/>
      <c r="B192" s="10"/>
      <c r="C192" s="11"/>
      <c r="D192" s="11"/>
      <c r="E192" s="11"/>
      <c r="F192" s="10"/>
      <c r="G192" s="10"/>
      <c r="H192" s="11"/>
      <c r="J192" s="10"/>
      <c r="K192" s="10"/>
      <c r="L192" s="10"/>
      <c r="M192" s="10"/>
      <c r="N192" s="12"/>
    </row>
    <row r="193" spans="1:14" x14ac:dyDescent="0.35">
      <c r="A193" s="10"/>
      <c r="B193" s="10"/>
      <c r="C193" s="11"/>
      <c r="D193" s="11"/>
      <c r="E193" s="11"/>
      <c r="F193" s="10"/>
      <c r="G193" s="10"/>
      <c r="H193" s="11"/>
      <c r="J193" s="10"/>
      <c r="K193" s="10"/>
      <c r="L193" s="10"/>
      <c r="M193" s="10"/>
      <c r="N193" s="12"/>
    </row>
    <row r="194" spans="1:14" x14ac:dyDescent="0.35">
      <c r="A194" s="10"/>
      <c r="B194" s="10"/>
      <c r="C194" s="11"/>
      <c r="D194" s="11"/>
      <c r="E194" s="11"/>
      <c r="F194" s="10"/>
      <c r="G194" s="10"/>
      <c r="H194" s="11"/>
      <c r="J194" s="10"/>
      <c r="K194" s="10"/>
      <c r="L194" s="10"/>
      <c r="M194" s="10"/>
      <c r="N194" s="12"/>
    </row>
    <row r="195" spans="1:14" x14ac:dyDescent="0.35">
      <c r="A195" s="10"/>
      <c r="B195" s="10"/>
      <c r="C195" s="11"/>
      <c r="D195" s="11"/>
      <c r="E195" s="11"/>
      <c r="F195" s="10"/>
      <c r="G195" s="10"/>
      <c r="H195" s="11"/>
      <c r="J195" s="10"/>
      <c r="K195" s="10"/>
      <c r="L195" s="10"/>
      <c r="M195" s="10"/>
      <c r="N195" s="12"/>
    </row>
    <row r="196" spans="1:14" x14ac:dyDescent="0.35">
      <c r="A196" s="10"/>
      <c r="B196" s="10"/>
      <c r="C196" s="11"/>
      <c r="D196" s="11"/>
      <c r="E196" s="11"/>
      <c r="F196" s="10"/>
      <c r="G196" s="10"/>
      <c r="H196" s="11"/>
      <c r="J196" s="10"/>
      <c r="K196" s="10"/>
      <c r="L196" s="10"/>
      <c r="M196" s="10"/>
      <c r="N196" s="12"/>
    </row>
    <row r="197" spans="1:14" x14ac:dyDescent="0.35">
      <c r="A197" s="10"/>
      <c r="B197" s="10"/>
      <c r="C197" s="11"/>
      <c r="D197" s="11"/>
      <c r="E197" s="11"/>
      <c r="F197" s="10"/>
      <c r="G197" s="10"/>
      <c r="H197" s="11"/>
      <c r="J197" s="10"/>
      <c r="K197" s="10"/>
      <c r="L197" s="10"/>
      <c r="M197" s="10"/>
      <c r="N197" s="12"/>
    </row>
    <row r="198" spans="1:14" x14ac:dyDescent="0.35">
      <c r="A198" s="10"/>
      <c r="B198" s="10"/>
      <c r="C198" s="11"/>
      <c r="D198" s="11"/>
      <c r="E198" s="11"/>
      <c r="F198" s="10"/>
      <c r="G198" s="10"/>
      <c r="H198" s="11"/>
      <c r="J198" s="10"/>
      <c r="K198" s="10"/>
      <c r="L198" s="10"/>
      <c r="M198" s="10"/>
      <c r="N198" s="12"/>
    </row>
    <row r="199" spans="1:14" x14ac:dyDescent="0.35">
      <c r="A199" s="10"/>
      <c r="B199" s="10"/>
      <c r="C199" s="11"/>
      <c r="D199" s="11"/>
      <c r="E199" s="11"/>
      <c r="F199" s="10"/>
      <c r="G199" s="10"/>
      <c r="H199" s="11"/>
      <c r="J199" s="10"/>
      <c r="K199" s="10"/>
      <c r="L199" s="10"/>
      <c r="M199" s="10"/>
      <c r="N199" s="12"/>
    </row>
    <row r="200" spans="1:14" x14ac:dyDescent="0.35">
      <c r="A200" s="10"/>
      <c r="B200" s="10"/>
      <c r="C200" s="11"/>
      <c r="D200" s="11"/>
      <c r="E200" s="11"/>
      <c r="F200" s="10"/>
      <c r="G200" s="10"/>
      <c r="H200" s="11"/>
      <c r="J200" s="10"/>
      <c r="K200" s="10"/>
      <c r="L200" s="10"/>
      <c r="M200" s="10"/>
      <c r="N200" s="12"/>
    </row>
    <row r="201" spans="1:14" x14ac:dyDescent="0.35">
      <c r="A201" s="10"/>
      <c r="B201" s="10"/>
      <c r="C201" s="11"/>
      <c r="D201" s="11"/>
      <c r="E201" s="11"/>
      <c r="F201" s="10"/>
      <c r="G201" s="10"/>
      <c r="H201" s="11"/>
      <c r="J201" s="10"/>
      <c r="K201" s="10"/>
      <c r="L201" s="10"/>
      <c r="M201" s="10"/>
      <c r="N201" s="12"/>
    </row>
    <row r="202" spans="1:14" x14ac:dyDescent="0.35">
      <c r="A202" s="10"/>
      <c r="B202" s="10"/>
      <c r="C202" s="11"/>
      <c r="D202" s="11"/>
      <c r="E202" s="11"/>
      <c r="F202" s="10"/>
      <c r="G202" s="10"/>
      <c r="H202" s="11"/>
      <c r="J202" s="10"/>
      <c r="K202" s="10"/>
      <c r="L202" s="10"/>
      <c r="M202" s="10"/>
      <c r="N202" s="12"/>
    </row>
    <row r="203" spans="1:14" x14ac:dyDescent="0.35">
      <c r="A203" s="10"/>
      <c r="B203" s="10"/>
      <c r="C203" s="11"/>
      <c r="D203" s="11"/>
      <c r="E203" s="11"/>
      <c r="F203" s="10"/>
      <c r="G203" s="10"/>
      <c r="H203" s="11"/>
      <c r="J203" s="10"/>
      <c r="K203" s="10"/>
      <c r="L203" s="10"/>
      <c r="M203" s="10"/>
      <c r="N203" s="12"/>
    </row>
    <row r="204" spans="1:14" x14ac:dyDescent="0.35">
      <c r="A204" s="10"/>
      <c r="B204" s="10"/>
      <c r="C204" s="11"/>
      <c r="D204" s="11"/>
      <c r="E204" s="11"/>
      <c r="F204" s="10"/>
      <c r="G204" s="10"/>
      <c r="H204" s="11"/>
      <c r="J204" s="10"/>
      <c r="K204" s="10"/>
      <c r="L204" s="10"/>
      <c r="M204" s="10"/>
      <c r="N204" s="12"/>
    </row>
    <row r="205" spans="1:14" x14ac:dyDescent="0.35">
      <c r="C205" s="11"/>
      <c r="D205" s="11"/>
      <c r="E205" s="11"/>
      <c r="H205" s="11"/>
    </row>
    <row r="206" spans="1:14" x14ac:dyDescent="0.35">
      <c r="C206" s="11"/>
      <c r="D206" s="11"/>
      <c r="E206" s="11"/>
      <c r="H206" s="11"/>
    </row>
    <row r="207" spans="1:14" x14ac:dyDescent="0.35">
      <c r="C207" s="11"/>
      <c r="D207" s="11"/>
      <c r="E207" s="11"/>
      <c r="H207" s="11"/>
    </row>
    <row r="208" spans="1:14" x14ac:dyDescent="0.35">
      <c r="C208" s="11"/>
      <c r="D208" s="11"/>
      <c r="E208" s="11"/>
      <c r="H208" s="11"/>
    </row>
    <row r="209" spans="3:8" x14ac:dyDescent="0.35">
      <c r="C209" s="11"/>
      <c r="D209" s="11"/>
      <c r="E209" s="11"/>
      <c r="H209" s="11"/>
    </row>
    <row r="210" spans="3:8" x14ac:dyDescent="0.35">
      <c r="C210" s="11"/>
      <c r="D210" s="11"/>
      <c r="E210" s="11"/>
      <c r="H210" s="11"/>
    </row>
    <row r="211" spans="3:8" x14ac:dyDescent="0.35">
      <c r="C211" s="11"/>
      <c r="D211" s="11"/>
      <c r="E211" s="11"/>
      <c r="H211" s="11"/>
    </row>
    <row r="212" spans="3:8" x14ac:dyDescent="0.35">
      <c r="C212" s="11"/>
      <c r="D212" s="11"/>
      <c r="E212" s="11"/>
      <c r="H212" s="11"/>
    </row>
    <row r="213" spans="3:8" x14ac:dyDescent="0.35">
      <c r="C213" s="11"/>
      <c r="D213" s="11"/>
      <c r="E213" s="11"/>
      <c r="H213" s="11"/>
    </row>
    <row r="214" spans="3:8" x14ac:dyDescent="0.35">
      <c r="C214" s="11"/>
      <c r="D214" s="11"/>
      <c r="E214" s="11"/>
      <c r="H214" s="11"/>
    </row>
    <row r="215" spans="3:8" x14ac:dyDescent="0.35">
      <c r="C215" s="11"/>
      <c r="D215" s="11"/>
      <c r="E215" s="11"/>
      <c r="H215"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15"/>
  <sheetViews>
    <sheetView workbookViewId="0">
      <selection activeCell="C7" sqref="C7:E7"/>
    </sheetView>
  </sheetViews>
  <sheetFormatPr defaultColWidth="9.1796875" defaultRowHeight="14.5" x14ac:dyDescent="0.35"/>
  <cols>
    <col min="1" max="1" width="9.1796875" style="8"/>
    <col min="2" max="2" width="19.54296875" style="8" customWidth="1"/>
    <col min="3" max="8" width="10.7265625" style="8" customWidth="1"/>
    <col min="9" max="9" width="4.26953125" style="8" customWidth="1"/>
    <col min="10" max="10" width="12" style="8" customWidth="1"/>
    <col min="11" max="11" width="9.54296875" style="8" bestFit="1" customWidth="1"/>
    <col min="12" max="13" width="10.7265625" style="8" customWidth="1"/>
    <col min="14" max="14" width="9.54296875" style="8" bestFit="1" customWidth="1"/>
    <col min="15" max="15" width="9.1796875" style="8"/>
    <col min="16" max="16" width="5.453125" style="8" customWidth="1"/>
    <col min="17" max="16384" width="9.1796875" style="8"/>
  </cols>
  <sheetData>
    <row r="1" spans="1:23" s="5" customFormat="1" x14ac:dyDescent="0.35">
      <c r="C1" s="5" t="s">
        <v>341</v>
      </c>
      <c r="K1" s="5" t="s">
        <v>342</v>
      </c>
      <c r="Q1" s="5" t="s">
        <v>343</v>
      </c>
    </row>
    <row r="2" spans="1:23" s="6" customFormat="1" ht="58" x14ac:dyDescent="0.35">
      <c r="C2" s="6" t="s">
        <v>344</v>
      </c>
      <c r="K2" s="6" t="s">
        <v>357</v>
      </c>
      <c r="L2" s="6" t="s">
        <v>345</v>
      </c>
      <c r="M2" s="6" t="s">
        <v>330</v>
      </c>
      <c r="N2" s="6" t="s">
        <v>358</v>
      </c>
      <c r="Q2" s="6" t="s">
        <v>357</v>
      </c>
      <c r="R2" s="6" t="s">
        <v>345</v>
      </c>
      <c r="S2" s="6" t="s">
        <v>330</v>
      </c>
      <c r="T2" s="6" t="s">
        <v>358</v>
      </c>
      <c r="U2" s="7"/>
      <c r="V2" s="7"/>
      <c r="W2" s="7"/>
    </row>
    <row r="3" spans="1:23" x14ac:dyDescent="0.35">
      <c r="B3" s="8" t="s">
        <v>344</v>
      </c>
      <c r="J3" s="8" t="s">
        <v>346</v>
      </c>
      <c r="K3" s="8">
        <v>7</v>
      </c>
      <c r="L3" s="8">
        <v>7</v>
      </c>
      <c r="M3" s="8">
        <v>7</v>
      </c>
      <c r="N3" s="8">
        <v>7</v>
      </c>
      <c r="O3" s="9"/>
      <c r="Q3" s="8">
        <v>7</v>
      </c>
      <c r="R3" s="8">
        <v>7</v>
      </c>
      <c r="S3" s="8">
        <v>7</v>
      </c>
      <c r="T3" s="8">
        <v>7</v>
      </c>
      <c r="U3" s="9"/>
      <c r="V3" s="9"/>
      <c r="W3" s="9"/>
    </row>
    <row r="4" spans="1:23" x14ac:dyDescent="0.35">
      <c r="J4" s="8" t="s">
        <v>347</v>
      </c>
      <c r="K4" s="8">
        <v>0</v>
      </c>
      <c r="L4" s="8">
        <v>0</v>
      </c>
      <c r="M4" s="8">
        <v>0</v>
      </c>
      <c r="N4" s="8">
        <v>0</v>
      </c>
      <c r="O4" s="9"/>
      <c r="Q4" s="8">
        <v>0</v>
      </c>
      <c r="R4" s="8">
        <v>0</v>
      </c>
      <c r="S4" s="8">
        <v>0</v>
      </c>
      <c r="T4" s="8">
        <v>0</v>
      </c>
      <c r="U4" s="9"/>
      <c r="V4" s="9"/>
      <c r="W4" s="9"/>
    </row>
    <row r="5" spans="1:23" x14ac:dyDescent="0.35">
      <c r="J5" s="8" t="s">
        <v>348</v>
      </c>
      <c r="K5" s="8">
        <v>1</v>
      </c>
      <c r="L5" s="8">
        <v>1</v>
      </c>
      <c r="M5" s="8">
        <v>1</v>
      </c>
      <c r="N5" s="8">
        <v>1</v>
      </c>
      <c r="O5" s="9"/>
      <c r="Q5" s="8">
        <v>1</v>
      </c>
      <c r="R5" s="8">
        <v>1</v>
      </c>
      <c r="S5" s="8">
        <v>1</v>
      </c>
      <c r="T5" s="8">
        <v>1</v>
      </c>
      <c r="U5" s="9"/>
      <c r="V5" s="9"/>
      <c r="W5" s="9"/>
    </row>
    <row r="6" spans="1:23" x14ac:dyDescent="0.35">
      <c r="J6" s="8" t="s">
        <v>349</v>
      </c>
      <c r="K6" s="8" t="s">
        <v>350</v>
      </c>
      <c r="L6" t="s">
        <v>350</v>
      </c>
      <c r="M6" t="s">
        <v>352</v>
      </c>
      <c r="N6" t="s">
        <v>351</v>
      </c>
      <c r="O6" s="9"/>
      <c r="Q6" s="8" t="s">
        <v>350</v>
      </c>
      <c r="R6" t="s">
        <v>350</v>
      </c>
      <c r="S6" t="s">
        <v>352</v>
      </c>
      <c r="T6" t="s">
        <v>351</v>
      </c>
      <c r="U6" s="9"/>
      <c r="V6" s="9"/>
      <c r="W6" s="9"/>
    </row>
    <row r="7" spans="1:23" x14ac:dyDescent="0.35">
      <c r="C7" t="s">
        <v>337</v>
      </c>
      <c r="D7" t="s">
        <v>382</v>
      </c>
      <c r="E7" t="s">
        <v>390</v>
      </c>
    </row>
    <row r="8" spans="1:23" x14ac:dyDescent="0.35">
      <c r="A8" s="10" t="s">
        <v>64</v>
      </c>
      <c r="B8" s="11" t="s">
        <v>252</v>
      </c>
      <c r="C8" s="11">
        <f>AVERAGE(Q8:R8)</f>
        <v>0.42284863945578233</v>
      </c>
      <c r="D8" s="11">
        <f>+S8</f>
        <v>0.39142857142857146</v>
      </c>
      <c r="E8" s="11">
        <f>+T8</f>
        <v>0.37831632653061226</v>
      </c>
      <c r="F8" s="10"/>
      <c r="G8" s="10"/>
      <c r="H8" s="11"/>
      <c r="J8" s="10"/>
      <c r="K8" s="14">
        <v>2.8541666666666665</v>
      </c>
      <c r="L8" s="14">
        <v>3.0657142857142858</v>
      </c>
      <c r="M8" s="14">
        <v>2.74</v>
      </c>
      <c r="N8" s="15">
        <v>2.6482142857142859</v>
      </c>
      <c r="Q8" s="11">
        <f>IF(ISNUMBER(K8)=TRUE,Q$5*(K8-Q$4)/(Q$3-Q$4)+(1-Q$5)*(1-(K8-Q$4)/(Q$3-Q$4)),"..")</f>
        <v>0.40773809523809523</v>
      </c>
      <c r="R8" s="11">
        <f>IF(ISNUMBER(L8)=TRUE,R$5*(L8-R$4)/(R$3-R$4)+(1-R$5)*(1-(L8-R$4)/(R$3-R$4)),"..")</f>
        <v>0.43795918367346942</v>
      </c>
      <c r="S8" s="11">
        <f>IF(ISNUMBER(M8)=TRUE,S$5*(M8-S$4)/(S$3-S$4)+(1-S$5)*(1-(M8-S$4)/(S$3-S$4)),"..")</f>
        <v>0.39142857142857146</v>
      </c>
      <c r="T8" s="11">
        <f>IF(ISNUMBER(N8)=TRUE,T$5*(N8-T$4)/(T$3-T$4)+(1-T$5)*(1-(N8-T$4)/(T$3-T$4)),"..")</f>
        <v>0.37831632653061226</v>
      </c>
    </row>
    <row r="9" spans="1:23" x14ac:dyDescent="0.35">
      <c r="A9" s="10" t="s">
        <v>3</v>
      </c>
      <c r="B9" s="11" t="s">
        <v>253</v>
      </c>
      <c r="C9" s="11">
        <f t="shared" ref="C9:C37" si="0">AVERAGE(Q9:R9)</f>
        <v>0.37763605442176873</v>
      </c>
      <c r="D9" s="11">
        <f t="shared" ref="D9:E36" si="1">+S9</f>
        <v>0.37476190476190474</v>
      </c>
      <c r="E9" s="11">
        <f t="shared" si="1"/>
        <v>0.29948979591836739</v>
      </c>
      <c r="F9" s="10"/>
      <c r="G9" s="10"/>
      <c r="H9" s="11"/>
      <c r="J9" s="10"/>
      <c r="K9" s="14">
        <v>2.4583333333333335</v>
      </c>
      <c r="L9" s="14">
        <v>2.8285714285714283</v>
      </c>
      <c r="M9" s="14">
        <v>2.6233333333333331</v>
      </c>
      <c r="N9" s="15">
        <v>2.0964285714285715</v>
      </c>
      <c r="O9" s="8" t="s">
        <v>344</v>
      </c>
      <c r="Q9" s="11">
        <f t="shared" ref="Q9:T37" si="2">IF(ISNUMBER(K9)=TRUE,Q$5*(K9-Q$4)/(Q$3-Q$4)+(1-Q$5)*(1-(K9-Q$4)/(Q$3-Q$4)),"..")</f>
        <v>0.35119047619047622</v>
      </c>
      <c r="R9" s="11">
        <f t="shared" si="2"/>
        <v>0.40408163265306118</v>
      </c>
      <c r="S9" s="11">
        <f t="shared" si="2"/>
        <v>0.37476190476190474</v>
      </c>
      <c r="T9" s="11">
        <f t="shared" si="2"/>
        <v>0.29948979591836739</v>
      </c>
    </row>
    <row r="10" spans="1:23" x14ac:dyDescent="0.35">
      <c r="A10" s="10" t="s">
        <v>19</v>
      </c>
      <c r="B10" s="11" t="s">
        <v>258</v>
      </c>
      <c r="C10" s="11">
        <f t="shared" si="0"/>
        <v>0.52866496598639445</v>
      </c>
      <c r="D10" s="11">
        <f t="shared" si="1"/>
        <v>0.38714285714285712</v>
      </c>
      <c r="E10" s="11">
        <f t="shared" si="1"/>
        <v>0.35000000000000003</v>
      </c>
      <c r="F10" s="10"/>
      <c r="G10" s="10"/>
      <c r="H10" s="11"/>
      <c r="J10" s="10"/>
      <c r="K10" s="14">
        <v>3.4375</v>
      </c>
      <c r="L10" s="14">
        <v>3.9638095238095232</v>
      </c>
      <c r="M10" s="14">
        <v>2.71</v>
      </c>
      <c r="N10" s="15">
        <v>2.4500000000000002</v>
      </c>
      <c r="Q10" s="11">
        <f t="shared" si="2"/>
        <v>0.49107142857142855</v>
      </c>
      <c r="R10" s="11">
        <f t="shared" si="2"/>
        <v>0.56625850340136041</v>
      </c>
      <c r="S10" s="11">
        <f t="shared" si="2"/>
        <v>0.38714285714285712</v>
      </c>
      <c r="T10" s="11">
        <f t="shared" si="2"/>
        <v>0.35000000000000003</v>
      </c>
    </row>
    <row r="11" spans="1:23" x14ac:dyDescent="0.35">
      <c r="A11" s="10" t="s">
        <v>32</v>
      </c>
      <c r="B11" s="11" t="s">
        <v>259</v>
      </c>
      <c r="C11" s="11">
        <f t="shared" si="0"/>
        <v>0.50208333333333333</v>
      </c>
      <c r="D11" s="11">
        <f t="shared" si="1"/>
        <v>0.65476190476190488</v>
      </c>
      <c r="E11" s="11">
        <f t="shared" si="1"/>
        <v>0.58903061224489794</v>
      </c>
      <c r="F11" s="10"/>
      <c r="G11" s="10"/>
      <c r="H11" s="11"/>
      <c r="J11" s="10"/>
      <c r="K11" s="14">
        <v>3.3125</v>
      </c>
      <c r="L11" s="14">
        <v>3.7166666666666663</v>
      </c>
      <c r="M11" s="14">
        <v>4.5833333333333339</v>
      </c>
      <c r="N11" s="15">
        <v>4.1232142857142859</v>
      </c>
      <c r="Q11" s="11">
        <f t="shared" si="2"/>
        <v>0.4732142857142857</v>
      </c>
      <c r="R11" s="11">
        <f t="shared" si="2"/>
        <v>0.53095238095238095</v>
      </c>
      <c r="S11" s="11">
        <f t="shared" si="2"/>
        <v>0.65476190476190488</v>
      </c>
      <c r="T11" s="11">
        <f t="shared" si="2"/>
        <v>0.58903061224489794</v>
      </c>
    </row>
    <row r="12" spans="1:23" x14ac:dyDescent="0.35">
      <c r="A12" s="10" t="s">
        <v>28</v>
      </c>
      <c r="B12" s="11" t="s">
        <v>260</v>
      </c>
      <c r="C12" s="11">
        <f t="shared" si="0"/>
        <v>0.62303571428571436</v>
      </c>
      <c r="D12" s="11">
        <f t="shared" si="1"/>
        <v>0.51095238095238094</v>
      </c>
      <c r="E12" s="11">
        <f t="shared" si="1"/>
        <v>0.4403061224489796</v>
      </c>
      <c r="F12" s="10"/>
      <c r="G12" s="10"/>
      <c r="H12" s="11"/>
      <c r="J12" s="10"/>
      <c r="K12" s="14">
        <v>4.5625</v>
      </c>
      <c r="L12" s="14">
        <v>4.16</v>
      </c>
      <c r="M12" s="14">
        <v>3.5766666666666667</v>
      </c>
      <c r="N12" s="15">
        <v>3.0821428571428573</v>
      </c>
      <c r="Q12" s="11">
        <f t="shared" si="2"/>
        <v>0.6517857142857143</v>
      </c>
      <c r="R12" s="11">
        <f t="shared" si="2"/>
        <v>0.59428571428571431</v>
      </c>
      <c r="S12" s="11">
        <f t="shared" si="2"/>
        <v>0.51095238095238094</v>
      </c>
      <c r="T12" s="11">
        <f t="shared" si="2"/>
        <v>0.4403061224489796</v>
      </c>
    </row>
    <row r="13" spans="1:23" x14ac:dyDescent="0.35">
      <c r="A13" s="10" t="s">
        <v>18</v>
      </c>
      <c r="B13" s="11" t="s">
        <v>262</v>
      </c>
      <c r="C13" s="11">
        <f t="shared" si="0"/>
        <v>0.55220238095238094</v>
      </c>
      <c r="D13" s="11">
        <f t="shared" si="1"/>
        <v>0.49238095238095242</v>
      </c>
      <c r="E13" s="11">
        <f t="shared" si="1"/>
        <v>0.47193877551020413</v>
      </c>
      <c r="F13" s="10" t="s">
        <v>344</v>
      </c>
      <c r="G13" s="10"/>
      <c r="H13" s="13" t="s">
        <v>344</v>
      </c>
      <c r="J13" s="10"/>
      <c r="K13" s="14">
        <v>3.520833333333333</v>
      </c>
      <c r="L13" s="14">
        <v>4.21</v>
      </c>
      <c r="M13" s="14">
        <v>3.4466666666666668</v>
      </c>
      <c r="N13" s="15">
        <v>3.3035714285714288</v>
      </c>
      <c r="Q13" s="11">
        <f t="shared" si="2"/>
        <v>0.50297619047619047</v>
      </c>
      <c r="R13" s="11">
        <f t="shared" si="2"/>
        <v>0.60142857142857142</v>
      </c>
      <c r="S13" s="11">
        <f t="shared" si="2"/>
        <v>0.49238095238095242</v>
      </c>
      <c r="T13" s="11">
        <f t="shared" si="2"/>
        <v>0.47193877551020413</v>
      </c>
    </row>
    <row r="14" spans="1:23" x14ac:dyDescent="0.35">
      <c r="A14" s="10" t="s">
        <v>41</v>
      </c>
      <c r="B14" s="11" t="s">
        <v>264</v>
      </c>
      <c r="C14" s="11">
        <f t="shared" si="0"/>
        <v>0.23625850340136056</v>
      </c>
      <c r="D14" s="11">
        <f t="shared" si="1"/>
        <v>0.3180952380952381</v>
      </c>
      <c r="E14" s="11">
        <f t="shared" si="1"/>
        <v>0.35510204081632651</v>
      </c>
      <c r="F14" s="10"/>
      <c r="G14" s="10"/>
      <c r="H14" s="11"/>
      <c r="J14" s="10"/>
      <c r="K14" s="14">
        <v>1.1666666666666667</v>
      </c>
      <c r="L14" s="14">
        <v>2.1409523809523812</v>
      </c>
      <c r="M14" s="14">
        <v>2.2266666666666666</v>
      </c>
      <c r="N14" s="15">
        <v>2.4857142857142858</v>
      </c>
      <c r="Q14" s="11">
        <f t="shared" si="2"/>
        <v>0.16666666666666669</v>
      </c>
      <c r="R14" s="11">
        <f t="shared" si="2"/>
        <v>0.30585034013605444</v>
      </c>
      <c r="S14" s="11">
        <f t="shared" si="2"/>
        <v>0.3180952380952381</v>
      </c>
      <c r="T14" s="11">
        <f t="shared" si="2"/>
        <v>0.35510204081632651</v>
      </c>
    </row>
    <row r="15" spans="1:23" x14ac:dyDescent="0.35">
      <c r="A15" s="10" t="s">
        <v>46</v>
      </c>
      <c r="B15" s="11" t="s">
        <v>265</v>
      </c>
      <c r="C15" s="11">
        <f t="shared" si="0"/>
        <v>0.60837585034013608</v>
      </c>
      <c r="D15" s="11">
        <f t="shared" si="1"/>
        <v>0.54047619047619055</v>
      </c>
      <c r="E15" s="11">
        <f t="shared" si="1"/>
        <v>0.53443877551020413</v>
      </c>
      <c r="F15" s="10"/>
      <c r="G15" s="10" t="s">
        <v>353</v>
      </c>
      <c r="H15" s="11"/>
      <c r="J15" s="10"/>
      <c r="K15" s="14">
        <v>4.5625</v>
      </c>
      <c r="L15" s="14">
        <v>3.9547619047619049</v>
      </c>
      <c r="M15" s="14">
        <v>3.7833333333333337</v>
      </c>
      <c r="N15" s="15">
        <v>3.7410714285714288</v>
      </c>
      <c r="Q15" s="11">
        <f t="shared" si="2"/>
        <v>0.6517857142857143</v>
      </c>
      <c r="R15" s="11">
        <f t="shared" si="2"/>
        <v>0.56496598639455786</v>
      </c>
      <c r="S15" s="11">
        <f t="shared" si="2"/>
        <v>0.54047619047619055</v>
      </c>
      <c r="T15" s="11">
        <f t="shared" si="2"/>
        <v>0.53443877551020413</v>
      </c>
    </row>
    <row r="16" spans="1:23" x14ac:dyDescent="0.35">
      <c r="A16" s="10" t="s">
        <v>65</v>
      </c>
      <c r="B16" s="11" t="s">
        <v>268</v>
      </c>
      <c r="C16" s="11">
        <f t="shared" si="0"/>
        <v>0.5893367346938776</v>
      </c>
      <c r="D16" s="11">
        <f t="shared" si="1"/>
        <v>0.45904761904761904</v>
      </c>
      <c r="E16" s="11">
        <f t="shared" si="1"/>
        <v>0.43622448979591838</v>
      </c>
      <c r="F16" s="10"/>
      <c r="G16" s="10"/>
      <c r="H16" s="11"/>
      <c r="J16" s="10"/>
      <c r="K16" s="14">
        <v>4.125</v>
      </c>
      <c r="L16" s="14">
        <v>4.1257142857142863</v>
      </c>
      <c r="M16" s="14">
        <v>3.2133333333333334</v>
      </c>
      <c r="N16" s="15">
        <v>3.0535714285714288</v>
      </c>
      <c r="Q16" s="11">
        <f t="shared" si="2"/>
        <v>0.5892857142857143</v>
      </c>
      <c r="R16" s="11">
        <f t="shared" si="2"/>
        <v>0.58938775510204089</v>
      </c>
      <c r="S16" s="11">
        <f t="shared" si="2"/>
        <v>0.45904761904761904</v>
      </c>
      <c r="T16" s="11">
        <f t="shared" si="2"/>
        <v>0.43622448979591838</v>
      </c>
    </row>
    <row r="17" spans="1:20" x14ac:dyDescent="0.35">
      <c r="A17" s="10" t="s">
        <v>66</v>
      </c>
      <c r="B17" s="11" t="s">
        <v>269</v>
      </c>
      <c r="C17" s="11">
        <f t="shared" si="0"/>
        <v>0.28073129251700679</v>
      </c>
      <c r="D17" s="11">
        <f t="shared" si="1"/>
        <v>0.3780952380952381</v>
      </c>
      <c r="E17" s="11">
        <f t="shared" si="1"/>
        <v>0.24591836734693875</v>
      </c>
      <c r="F17" s="10"/>
      <c r="G17" s="10"/>
      <c r="H17" s="11"/>
      <c r="J17" s="10"/>
      <c r="K17" s="14">
        <v>1.875</v>
      </c>
      <c r="L17" s="14">
        <v>2.0552380952380953</v>
      </c>
      <c r="M17" s="14">
        <v>2.6466666666666665</v>
      </c>
      <c r="N17" s="15">
        <v>1.7214285714285713</v>
      </c>
      <c r="Q17" s="11">
        <f t="shared" si="2"/>
        <v>0.26785714285714285</v>
      </c>
      <c r="R17" s="11">
        <f t="shared" si="2"/>
        <v>0.29360544217687073</v>
      </c>
      <c r="S17" s="11">
        <f t="shared" si="2"/>
        <v>0.3780952380952381</v>
      </c>
      <c r="T17" s="11">
        <f t="shared" si="2"/>
        <v>0.24591836734693875</v>
      </c>
    </row>
    <row r="18" spans="1:20" x14ac:dyDescent="0.35">
      <c r="A18" s="10" t="s">
        <v>67</v>
      </c>
      <c r="B18" s="11" t="s">
        <v>271</v>
      </c>
      <c r="C18" s="11">
        <f t="shared" si="0"/>
        <v>9.8903061224489802E-2</v>
      </c>
      <c r="D18" s="11">
        <f t="shared" si="1"/>
        <v>0.10095238095238095</v>
      </c>
      <c r="E18" s="11">
        <f t="shared" si="1"/>
        <v>0.12244897959183673</v>
      </c>
      <c r="F18" s="10"/>
      <c r="G18" s="10"/>
      <c r="H18" s="11"/>
      <c r="J18" s="10"/>
      <c r="K18" s="14">
        <v>0.4375</v>
      </c>
      <c r="L18" s="14">
        <v>0.94714285714285718</v>
      </c>
      <c r="M18" s="14">
        <v>0.70666666666666667</v>
      </c>
      <c r="N18" s="15">
        <v>0.8571428571428571</v>
      </c>
      <c r="Q18" s="11">
        <f t="shared" si="2"/>
        <v>6.25E-2</v>
      </c>
      <c r="R18" s="11">
        <f t="shared" si="2"/>
        <v>0.1353061224489796</v>
      </c>
      <c r="S18" s="11">
        <f t="shared" si="2"/>
        <v>0.10095238095238095</v>
      </c>
      <c r="T18" s="11">
        <f t="shared" si="2"/>
        <v>0.12244897959183673</v>
      </c>
    </row>
    <row r="19" spans="1:20" x14ac:dyDescent="0.35">
      <c r="A19" s="10" t="s">
        <v>71</v>
      </c>
      <c r="B19" s="11" t="s">
        <v>272</v>
      </c>
      <c r="C19" s="11">
        <f t="shared" si="0"/>
        <v>0.33601190476190479</v>
      </c>
      <c r="D19" s="11">
        <f t="shared" si="1"/>
        <v>0.33571428571428569</v>
      </c>
      <c r="E19" s="11">
        <f t="shared" si="1"/>
        <v>0.33698979591836736</v>
      </c>
      <c r="F19" s="10"/>
      <c r="G19" s="10"/>
      <c r="H19" s="11"/>
      <c r="J19" s="10"/>
      <c r="K19" s="14">
        <v>1.8541666666666667</v>
      </c>
      <c r="L19" s="14">
        <v>2.85</v>
      </c>
      <c r="M19" s="14">
        <v>2.3499999999999996</v>
      </c>
      <c r="N19" s="15">
        <v>2.3589285714285717</v>
      </c>
      <c r="Q19" s="11">
        <f t="shared" si="2"/>
        <v>0.26488095238095238</v>
      </c>
      <c r="R19" s="11">
        <f t="shared" si="2"/>
        <v>0.40714285714285714</v>
      </c>
      <c r="S19" s="11">
        <f t="shared" si="2"/>
        <v>0.33571428571428569</v>
      </c>
      <c r="T19" s="11">
        <f t="shared" si="2"/>
        <v>0.33698979591836736</v>
      </c>
    </row>
    <row r="20" spans="1:20" x14ac:dyDescent="0.35">
      <c r="A20" s="10" t="s">
        <v>97</v>
      </c>
      <c r="B20" s="11" t="s">
        <v>279</v>
      </c>
      <c r="C20" s="11">
        <f t="shared" si="0"/>
        <v>0.55082908163265309</v>
      </c>
      <c r="D20" s="11">
        <f t="shared" si="1"/>
        <v>0.50809523809523804</v>
      </c>
      <c r="E20" s="11">
        <f t="shared" si="1"/>
        <v>0.44846938775510203</v>
      </c>
      <c r="F20" s="10"/>
      <c r="G20" s="10"/>
      <c r="H20" s="11"/>
      <c r="J20" s="10"/>
      <c r="K20" s="14">
        <v>3.96875</v>
      </c>
      <c r="L20" s="14">
        <v>3.7428571428571429</v>
      </c>
      <c r="M20" s="14">
        <v>3.5566666666666662</v>
      </c>
      <c r="N20" s="15">
        <v>3.1392857142857142</v>
      </c>
      <c r="Q20" s="11">
        <f t="shared" si="2"/>
        <v>0.5669642857142857</v>
      </c>
      <c r="R20" s="11">
        <f t="shared" si="2"/>
        <v>0.53469387755102038</v>
      </c>
      <c r="S20" s="11">
        <f t="shared" si="2"/>
        <v>0.50809523809523804</v>
      </c>
      <c r="T20" s="11">
        <f t="shared" si="2"/>
        <v>0.44846938775510203</v>
      </c>
    </row>
    <row r="21" spans="1:20" x14ac:dyDescent="0.35">
      <c r="A21" s="10" t="s">
        <v>105</v>
      </c>
      <c r="B21" s="11" t="s">
        <v>281</v>
      </c>
      <c r="C21" s="11">
        <f t="shared" si="0"/>
        <v>0.24025510204081635</v>
      </c>
      <c r="D21" s="11">
        <f t="shared" si="1"/>
        <v>0.31047619047619041</v>
      </c>
      <c r="E21" s="11">
        <f t="shared" si="1"/>
        <v>0.26428571428571429</v>
      </c>
      <c r="F21" s="10"/>
      <c r="G21" s="10"/>
      <c r="H21" s="13" t="s">
        <v>344</v>
      </c>
      <c r="J21" s="10"/>
      <c r="K21" s="14">
        <v>1.625</v>
      </c>
      <c r="L21" s="14">
        <v>1.7385714285714287</v>
      </c>
      <c r="M21" s="14">
        <v>2.1733333333333329</v>
      </c>
      <c r="N21" s="15">
        <v>1.85</v>
      </c>
      <c r="Q21" s="11">
        <f t="shared" si="2"/>
        <v>0.23214285714285715</v>
      </c>
      <c r="R21" s="11">
        <f t="shared" si="2"/>
        <v>0.24836734693877552</v>
      </c>
      <c r="S21" s="11">
        <f t="shared" si="2"/>
        <v>0.31047619047619041</v>
      </c>
      <c r="T21" s="11">
        <f t="shared" si="2"/>
        <v>0.26428571428571429</v>
      </c>
    </row>
    <row r="22" spans="1:20" x14ac:dyDescent="0.35">
      <c r="A22" s="10" t="s">
        <v>122</v>
      </c>
      <c r="B22" s="11" t="s">
        <v>287</v>
      </c>
      <c r="C22" s="11">
        <f t="shared" si="0"/>
        <v>0.25320153061224493</v>
      </c>
      <c r="D22" s="11">
        <f t="shared" si="1"/>
        <v>0.28476190476190477</v>
      </c>
      <c r="E22" s="11">
        <f t="shared" si="1"/>
        <v>0.23392857142857143</v>
      </c>
      <c r="F22" s="10"/>
      <c r="G22" s="10"/>
      <c r="H22" s="13" t="s">
        <v>344</v>
      </c>
      <c r="J22" s="10"/>
      <c r="K22" s="14">
        <v>1.15625</v>
      </c>
      <c r="L22" s="14">
        <v>2.3885714285714288</v>
      </c>
      <c r="M22" s="14">
        <v>1.9933333333333334</v>
      </c>
      <c r="N22" s="15">
        <v>1.6375</v>
      </c>
      <c r="Q22" s="11">
        <f t="shared" si="2"/>
        <v>0.16517857142857142</v>
      </c>
      <c r="R22" s="11">
        <f t="shared" si="2"/>
        <v>0.34122448979591841</v>
      </c>
      <c r="S22" s="11">
        <f t="shared" si="2"/>
        <v>0.28476190476190477</v>
      </c>
      <c r="T22" s="11">
        <f t="shared" si="2"/>
        <v>0.23392857142857143</v>
      </c>
    </row>
    <row r="23" spans="1:20" x14ac:dyDescent="0.35">
      <c r="A23" s="10" t="s">
        <v>125</v>
      </c>
      <c r="B23" s="11" t="s">
        <v>290</v>
      </c>
      <c r="C23" s="11">
        <f t="shared" si="0"/>
        <v>0.15911139455782314</v>
      </c>
      <c r="D23" s="11">
        <f t="shared" si="1"/>
        <v>0.26428571428571429</v>
      </c>
      <c r="E23" s="11">
        <f t="shared" si="1"/>
        <v>9.3622448979591821E-2</v>
      </c>
      <c r="F23" s="10"/>
      <c r="G23" s="10"/>
      <c r="H23" s="11"/>
      <c r="J23" s="10"/>
      <c r="K23" s="14">
        <v>0.67708333333333326</v>
      </c>
      <c r="L23" s="14">
        <v>1.5504761904761906</v>
      </c>
      <c r="M23" s="14">
        <v>1.85</v>
      </c>
      <c r="N23" s="15">
        <v>0.65535714285714275</v>
      </c>
      <c r="Q23" s="11">
        <f t="shared" si="2"/>
        <v>9.6726190476190466E-2</v>
      </c>
      <c r="R23" s="11">
        <f t="shared" si="2"/>
        <v>0.22149659863945578</v>
      </c>
      <c r="S23" s="11">
        <f t="shared" si="2"/>
        <v>0.26428571428571429</v>
      </c>
      <c r="T23" s="11">
        <f t="shared" si="2"/>
        <v>9.3622448979591821E-2</v>
      </c>
    </row>
    <row r="24" spans="1:20" x14ac:dyDescent="0.35">
      <c r="A24" s="10" t="s">
        <v>149</v>
      </c>
      <c r="B24" s="11" t="s">
        <v>295</v>
      </c>
      <c r="C24" s="11">
        <f t="shared" si="0"/>
        <v>0.46480442176870751</v>
      </c>
      <c r="D24" s="11">
        <f t="shared" si="1"/>
        <v>0.35809523809523813</v>
      </c>
      <c r="E24" s="11">
        <f t="shared" si="1"/>
        <v>0.38188775510204082</v>
      </c>
      <c r="F24" s="10"/>
      <c r="G24" s="10"/>
      <c r="H24" s="11"/>
      <c r="J24" s="10"/>
      <c r="K24" s="14">
        <v>3.5625</v>
      </c>
      <c r="L24" s="14">
        <v>2.9447619047619051</v>
      </c>
      <c r="M24" s="14">
        <v>2.5066666666666668</v>
      </c>
      <c r="N24" s="15">
        <v>2.6732142857142858</v>
      </c>
      <c r="Q24" s="11">
        <f t="shared" si="2"/>
        <v>0.5089285714285714</v>
      </c>
      <c r="R24" s="11">
        <f t="shared" si="2"/>
        <v>0.42068027210884357</v>
      </c>
      <c r="S24" s="11">
        <f t="shared" si="2"/>
        <v>0.35809523809523813</v>
      </c>
      <c r="T24" s="11">
        <f t="shared" si="2"/>
        <v>0.38188775510204082</v>
      </c>
    </row>
    <row r="25" spans="1:20" x14ac:dyDescent="0.35">
      <c r="A25" s="10" t="s">
        <v>148</v>
      </c>
      <c r="B25" s="11" t="s">
        <v>298</v>
      </c>
      <c r="C25" s="11">
        <f t="shared" si="0"/>
        <v>0.61849489795918355</v>
      </c>
      <c r="D25" s="11">
        <f t="shared" si="1"/>
        <v>0.56000000000000005</v>
      </c>
      <c r="E25" s="11">
        <f t="shared" si="1"/>
        <v>0.4609693877551021</v>
      </c>
      <c r="F25" s="10"/>
      <c r="G25" s="10"/>
      <c r="H25" s="11"/>
      <c r="J25" s="10"/>
      <c r="K25" s="14">
        <v>4.270833333333333</v>
      </c>
      <c r="L25" s="14">
        <v>4.3880952380952376</v>
      </c>
      <c r="M25" s="14">
        <v>3.9200000000000004</v>
      </c>
      <c r="N25" s="15">
        <v>3.2267857142857146</v>
      </c>
      <c r="Q25" s="11">
        <f t="shared" si="2"/>
        <v>0.61011904761904756</v>
      </c>
      <c r="R25" s="11">
        <f t="shared" si="2"/>
        <v>0.62687074829931966</v>
      </c>
      <c r="S25" s="11">
        <f t="shared" si="2"/>
        <v>0.56000000000000005</v>
      </c>
      <c r="T25" s="11">
        <f t="shared" si="2"/>
        <v>0.4609693877551021</v>
      </c>
    </row>
    <row r="26" spans="1:20" x14ac:dyDescent="0.35">
      <c r="A26" s="10" t="s">
        <v>180</v>
      </c>
      <c r="B26" s="11" t="s">
        <v>303</v>
      </c>
      <c r="C26" s="11">
        <f t="shared" si="0"/>
        <v>0.59471088435374142</v>
      </c>
      <c r="D26" s="11">
        <f t="shared" si="1"/>
        <v>0.47380952380952379</v>
      </c>
      <c r="E26" s="11">
        <f t="shared" si="1"/>
        <v>0.4762755102040816</v>
      </c>
      <c r="F26" s="10"/>
      <c r="G26" s="10"/>
      <c r="H26" s="11"/>
      <c r="J26" s="10"/>
      <c r="K26" s="14">
        <v>4.291666666666667</v>
      </c>
      <c r="L26" s="14">
        <v>4.0342857142857138</v>
      </c>
      <c r="M26" s="14">
        <v>3.3166666666666664</v>
      </c>
      <c r="N26" s="15">
        <v>3.3339285714285714</v>
      </c>
      <c r="Q26" s="11">
        <f t="shared" si="2"/>
        <v>0.61309523809523814</v>
      </c>
      <c r="R26" s="11">
        <f t="shared" si="2"/>
        <v>0.57632653061224481</v>
      </c>
      <c r="S26" s="11">
        <f t="shared" si="2"/>
        <v>0.47380952380952379</v>
      </c>
      <c r="T26" s="11">
        <f t="shared" si="2"/>
        <v>0.4762755102040816</v>
      </c>
    </row>
    <row r="27" spans="1:20" x14ac:dyDescent="0.35">
      <c r="A27" s="10" t="s">
        <v>173</v>
      </c>
      <c r="B27" s="11" t="s">
        <v>304</v>
      </c>
      <c r="C27" s="11">
        <f t="shared" si="0"/>
        <v>0.6239243197278912</v>
      </c>
      <c r="D27" s="11">
        <f t="shared" si="1"/>
        <v>0.58095238095238089</v>
      </c>
      <c r="E27" s="11">
        <f t="shared" si="1"/>
        <v>0.49897959183673468</v>
      </c>
      <c r="F27" s="10"/>
      <c r="G27" s="10"/>
      <c r="H27" s="11"/>
      <c r="J27" s="10"/>
      <c r="K27" s="14">
        <v>4.3020833333333339</v>
      </c>
      <c r="L27" s="14">
        <v>4.4328571428571433</v>
      </c>
      <c r="M27" s="14">
        <v>4.0666666666666664</v>
      </c>
      <c r="N27" s="15">
        <v>3.4928571428571429</v>
      </c>
      <c r="Q27" s="11">
        <f t="shared" si="2"/>
        <v>0.61458333333333337</v>
      </c>
      <c r="R27" s="11">
        <f t="shared" si="2"/>
        <v>0.63326530612244902</v>
      </c>
      <c r="S27" s="11">
        <f t="shared" si="2"/>
        <v>0.58095238095238089</v>
      </c>
      <c r="T27" s="11">
        <f t="shared" si="2"/>
        <v>0.49897959183673468</v>
      </c>
    </row>
    <row r="28" spans="1:20" x14ac:dyDescent="0.35">
      <c r="A28" s="10" t="s">
        <v>174</v>
      </c>
      <c r="B28" s="11" t="s">
        <v>305</v>
      </c>
      <c r="C28" s="11">
        <f t="shared" si="0"/>
        <v>0.57163690476190476</v>
      </c>
      <c r="D28" s="11">
        <f t="shared" si="1"/>
        <v>0.47047619047619044</v>
      </c>
      <c r="E28" s="11">
        <f t="shared" si="1"/>
        <v>0.48214285714285715</v>
      </c>
      <c r="F28" s="10"/>
      <c r="G28" s="10"/>
      <c r="H28" s="11"/>
      <c r="J28" s="10"/>
      <c r="K28" s="14">
        <v>4.15625</v>
      </c>
      <c r="L28" s="14">
        <v>3.8466666666666667</v>
      </c>
      <c r="M28" s="14">
        <v>3.293333333333333</v>
      </c>
      <c r="N28" s="15">
        <v>3.375</v>
      </c>
      <c r="Q28" s="11">
        <f t="shared" si="2"/>
        <v>0.59375</v>
      </c>
      <c r="R28" s="11">
        <f t="shared" si="2"/>
        <v>0.54952380952380953</v>
      </c>
      <c r="S28" s="11">
        <f t="shared" si="2"/>
        <v>0.47047619047619044</v>
      </c>
      <c r="T28" s="11">
        <f t="shared" si="2"/>
        <v>0.48214285714285715</v>
      </c>
    </row>
    <row r="29" spans="1:20" x14ac:dyDescent="0.35">
      <c r="A29" s="10" t="s">
        <v>186</v>
      </c>
      <c r="B29" s="11" t="s">
        <v>307</v>
      </c>
      <c r="C29" s="11">
        <f t="shared" si="0"/>
        <v>0.40637755102040818</v>
      </c>
      <c r="D29" s="11">
        <f t="shared" si="1"/>
        <v>0.44857142857142851</v>
      </c>
      <c r="E29" s="11">
        <f t="shared" si="1"/>
        <v>0.38545918367346937</v>
      </c>
      <c r="F29" s="10"/>
      <c r="G29" s="10"/>
      <c r="H29" s="11"/>
      <c r="J29" s="10"/>
      <c r="K29" s="14">
        <v>2.375</v>
      </c>
      <c r="L29" s="14">
        <v>3.3142857142857141</v>
      </c>
      <c r="M29" s="14">
        <v>3.1399999999999997</v>
      </c>
      <c r="N29" s="15">
        <v>2.6982142857142857</v>
      </c>
      <c r="Q29" s="11">
        <f t="shared" si="2"/>
        <v>0.3392857142857143</v>
      </c>
      <c r="R29" s="11">
        <f t="shared" si="2"/>
        <v>0.473469387755102</v>
      </c>
      <c r="S29" s="11">
        <f t="shared" si="2"/>
        <v>0.44857142857142851</v>
      </c>
      <c r="T29" s="11">
        <f t="shared" si="2"/>
        <v>0.38545918367346937</v>
      </c>
    </row>
    <row r="30" spans="1:20" x14ac:dyDescent="0.35">
      <c r="A30" s="10" t="s">
        <v>187</v>
      </c>
      <c r="B30" s="11" t="s">
        <v>308</v>
      </c>
      <c r="C30" s="11">
        <f t="shared" si="0"/>
        <v>0.23468962585034014</v>
      </c>
      <c r="D30" s="11">
        <f t="shared" si="1"/>
        <v>0.17714285714285713</v>
      </c>
      <c r="E30" s="11">
        <f t="shared" si="1"/>
        <v>0.35382653061224495</v>
      </c>
      <c r="F30" s="10"/>
      <c r="G30" s="10"/>
      <c r="H30" s="11"/>
      <c r="J30" s="10"/>
      <c r="K30" s="14">
        <v>1.4270833333333333</v>
      </c>
      <c r="L30" s="14">
        <v>1.8585714285714285</v>
      </c>
      <c r="M30" s="14">
        <v>1.24</v>
      </c>
      <c r="N30" s="15">
        <v>2.4767857142857146</v>
      </c>
      <c r="Q30" s="11">
        <f t="shared" si="2"/>
        <v>0.20386904761904762</v>
      </c>
      <c r="R30" s="11">
        <f t="shared" si="2"/>
        <v>0.26551020408163267</v>
      </c>
      <c r="S30" s="11">
        <f t="shared" si="2"/>
        <v>0.17714285714285713</v>
      </c>
      <c r="T30" s="11">
        <f t="shared" si="2"/>
        <v>0.35382653061224495</v>
      </c>
    </row>
    <row r="31" spans="1:20" x14ac:dyDescent="0.35">
      <c r="A31" s="10" t="s">
        <v>206</v>
      </c>
      <c r="B31" s="11" t="s">
        <v>314</v>
      </c>
      <c r="C31" s="11">
        <f t="shared" si="0"/>
        <v>0.36090136054421768</v>
      </c>
      <c r="D31" s="11">
        <f t="shared" si="1"/>
        <v>0.3</v>
      </c>
      <c r="E31" s="11">
        <f t="shared" si="1"/>
        <v>0.29260204081632651</v>
      </c>
      <c r="F31" s="10"/>
      <c r="G31" s="10"/>
      <c r="H31" s="11"/>
      <c r="J31" s="10"/>
      <c r="K31" s="14">
        <v>1.875</v>
      </c>
      <c r="L31" s="14">
        <v>3.1776190476190473</v>
      </c>
      <c r="M31" s="14">
        <v>2.1</v>
      </c>
      <c r="N31" s="15">
        <v>2.0482142857142858</v>
      </c>
      <c r="Q31" s="11">
        <f t="shared" si="2"/>
        <v>0.26785714285714285</v>
      </c>
      <c r="R31" s="11">
        <f t="shared" si="2"/>
        <v>0.4539455782312925</v>
      </c>
      <c r="S31" s="11">
        <f t="shared" si="2"/>
        <v>0.3</v>
      </c>
      <c r="T31" s="11">
        <f t="shared" si="2"/>
        <v>0.29260204081632651</v>
      </c>
    </row>
    <row r="32" spans="1:20" x14ac:dyDescent="0.35">
      <c r="A32" s="10" t="s">
        <v>208</v>
      </c>
      <c r="B32" s="11" t="s">
        <v>315</v>
      </c>
      <c r="C32" s="11">
        <f t="shared" si="0"/>
        <v>0.25442602040816326</v>
      </c>
      <c r="D32" s="11">
        <f t="shared" si="1"/>
        <v>0.31333333333333335</v>
      </c>
      <c r="E32" s="11">
        <f t="shared" si="1"/>
        <v>0.27500000000000002</v>
      </c>
      <c r="F32" s="10"/>
      <c r="G32" s="10"/>
      <c r="H32" s="11"/>
      <c r="J32" s="10"/>
      <c r="K32" s="14">
        <v>1.40625</v>
      </c>
      <c r="L32" s="14">
        <v>2.1557142857142857</v>
      </c>
      <c r="M32" s="14">
        <v>2.1933333333333334</v>
      </c>
      <c r="N32" s="15">
        <v>1.925</v>
      </c>
      <c r="Q32" s="11">
        <f t="shared" si="2"/>
        <v>0.20089285714285715</v>
      </c>
      <c r="R32" s="11">
        <f t="shared" si="2"/>
        <v>0.30795918367346936</v>
      </c>
      <c r="S32" s="11">
        <f t="shared" si="2"/>
        <v>0.31333333333333335</v>
      </c>
      <c r="T32" s="11">
        <f t="shared" si="2"/>
        <v>0.27500000000000002</v>
      </c>
    </row>
    <row r="33" spans="1:20" x14ac:dyDescent="0.35">
      <c r="A33" s="10" t="s">
        <v>213</v>
      </c>
      <c r="B33" s="11" t="s">
        <v>316</v>
      </c>
      <c r="C33" s="11">
        <f t="shared" si="0"/>
        <v>0.2873767006802721</v>
      </c>
      <c r="D33" s="11">
        <f t="shared" si="1"/>
        <v>0.39666666666666661</v>
      </c>
      <c r="E33" s="11">
        <f t="shared" si="1"/>
        <v>0.23188775510204079</v>
      </c>
      <c r="F33" s="10"/>
      <c r="G33" s="10"/>
      <c r="H33" s="11"/>
      <c r="J33" s="10"/>
      <c r="K33" s="14">
        <v>1.5104166666666667</v>
      </c>
      <c r="L33" s="14">
        <v>2.5128571428571429</v>
      </c>
      <c r="M33" s="14">
        <v>2.7766666666666664</v>
      </c>
      <c r="N33" s="15">
        <v>1.6232142857142855</v>
      </c>
      <c r="Q33" s="11">
        <f t="shared" si="2"/>
        <v>0.21577380952380953</v>
      </c>
      <c r="R33" s="11">
        <f t="shared" si="2"/>
        <v>0.35897959183673472</v>
      </c>
      <c r="S33" s="11">
        <f t="shared" si="2"/>
        <v>0.39666666666666661</v>
      </c>
      <c r="T33" s="11">
        <f t="shared" si="2"/>
        <v>0.23188775510204079</v>
      </c>
    </row>
    <row r="34" spans="1:20" x14ac:dyDescent="0.35">
      <c r="A34" s="10" t="s">
        <v>212</v>
      </c>
      <c r="B34" s="11" t="s">
        <v>318</v>
      </c>
      <c r="C34" s="11">
        <f t="shared" si="0"/>
        <v>0.47425595238095242</v>
      </c>
      <c r="D34" s="11">
        <f t="shared" si="1"/>
        <v>0.54095238095238085</v>
      </c>
      <c r="E34" s="11">
        <f t="shared" si="1"/>
        <v>0.48979591836734698</v>
      </c>
      <c r="F34" s="10"/>
      <c r="G34" s="10"/>
      <c r="H34" s="11"/>
      <c r="J34" s="10"/>
      <c r="K34" s="14">
        <v>2.989583333333333</v>
      </c>
      <c r="L34" s="14">
        <v>3.65</v>
      </c>
      <c r="M34" s="14">
        <v>3.7866666666666662</v>
      </c>
      <c r="N34" s="15">
        <v>3.4285714285714288</v>
      </c>
      <c r="Q34" s="11">
        <f t="shared" si="2"/>
        <v>0.42708333333333331</v>
      </c>
      <c r="R34" s="11">
        <f t="shared" si="2"/>
        <v>0.52142857142857146</v>
      </c>
      <c r="S34" s="11">
        <f t="shared" si="2"/>
        <v>0.54095238095238085</v>
      </c>
      <c r="T34" s="11">
        <f t="shared" si="2"/>
        <v>0.48979591836734698</v>
      </c>
    </row>
    <row r="35" spans="1:20" x14ac:dyDescent="0.35">
      <c r="A35" s="10" t="s">
        <v>219</v>
      </c>
      <c r="B35" s="11" t="s">
        <v>320</v>
      </c>
      <c r="C35" s="11">
        <f t="shared" si="0"/>
        <v>0.34633078231292513</v>
      </c>
      <c r="D35" s="11">
        <f t="shared" si="1"/>
        <v>0.41761904761904761</v>
      </c>
      <c r="E35" s="11">
        <f t="shared" si="1"/>
        <v>0.43954081632653058</v>
      </c>
      <c r="F35" s="10"/>
      <c r="G35" s="10"/>
      <c r="H35" s="11"/>
      <c r="J35" s="10"/>
      <c r="K35" s="14">
        <v>1.7395833333333333</v>
      </c>
      <c r="L35" s="14">
        <v>3.1090476190476188</v>
      </c>
      <c r="M35" s="14">
        <v>2.9233333333333333</v>
      </c>
      <c r="N35" s="15">
        <v>3.0767857142857142</v>
      </c>
      <c r="Q35" s="11">
        <f t="shared" si="2"/>
        <v>0.24851190476190474</v>
      </c>
      <c r="R35" s="11">
        <f t="shared" si="2"/>
        <v>0.44414965986394556</v>
      </c>
      <c r="S35" s="11">
        <f t="shared" si="2"/>
        <v>0.41761904761904761</v>
      </c>
      <c r="T35" s="11">
        <f t="shared" si="2"/>
        <v>0.43954081632653058</v>
      </c>
    </row>
    <row r="36" spans="1:20" x14ac:dyDescent="0.35">
      <c r="A36" s="10" t="s">
        <v>220</v>
      </c>
      <c r="B36" s="11" t="s">
        <v>321</v>
      </c>
      <c r="C36" s="11">
        <f t="shared" si="0"/>
        <v>0.58657312925170069</v>
      </c>
      <c r="D36" s="11">
        <f t="shared" si="1"/>
        <v>0.56714285714285706</v>
      </c>
      <c r="E36" s="11">
        <f t="shared" si="1"/>
        <v>0.51989795918367343</v>
      </c>
      <c r="F36" s="10"/>
      <c r="G36" s="10"/>
      <c r="H36" s="11"/>
      <c r="J36" s="10"/>
      <c r="K36" s="14">
        <v>4.395833333333333</v>
      </c>
      <c r="L36" s="14">
        <v>3.8161904761904766</v>
      </c>
      <c r="M36" s="14">
        <v>3.9699999999999998</v>
      </c>
      <c r="N36" s="15">
        <v>3.6392857142857142</v>
      </c>
      <c r="Q36" s="11">
        <f t="shared" si="2"/>
        <v>0.62797619047619047</v>
      </c>
      <c r="R36" s="11">
        <f t="shared" si="2"/>
        <v>0.54517006802721091</v>
      </c>
      <c r="S36" s="11">
        <f t="shared" si="2"/>
        <v>0.56714285714285706</v>
      </c>
      <c r="T36" s="11">
        <f t="shared" si="2"/>
        <v>0.51989795918367343</v>
      </c>
    </row>
    <row r="37" spans="1:20" x14ac:dyDescent="0.35">
      <c r="A37" s="10" t="s">
        <v>248</v>
      </c>
      <c r="B37" s="11" t="s">
        <v>328</v>
      </c>
      <c r="C37" s="11">
        <f t="shared" si="0"/>
        <v>0.62380952380952381</v>
      </c>
      <c r="D37" s="11">
        <f t="shared" ref="D37:E37" si="3">+S37</f>
        <v>0.59285714285714286</v>
      </c>
      <c r="E37" s="11">
        <f t="shared" si="3"/>
        <v>0.49438775510204075</v>
      </c>
      <c r="F37" s="10"/>
      <c r="G37" s="10"/>
      <c r="H37" s="11"/>
      <c r="J37" s="10"/>
      <c r="K37" s="14">
        <v>4.083333333333333</v>
      </c>
      <c r="L37" s="14">
        <v>4.6500000000000004</v>
      </c>
      <c r="M37" s="14">
        <v>4.1500000000000004</v>
      </c>
      <c r="N37" s="15">
        <v>3.4607142857142854</v>
      </c>
      <c r="Q37" s="11">
        <f t="shared" si="2"/>
        <v>0.58333333333333326</v>
      </c>
      <c r="R37" s="11">
        <f t="shared" si="2"/>
        <v>0.66428571428571437</v>
      </c>
      <c r="S37" s="11">
        <f t="shared" si="2"/>
        <v>0.59285714285714286</v>
      </c>
      <c r="T37" s="11">
        <f t="shared" si="2"/>
        <v>0.49438775510204075</v>
      </c>
    </row>
    <row r="38" spans="1:20" x14ac:dyDescent="0.35">
      <c r="A38" s="10"/>
      <c r="B38" s="10"/>
      <c r="C38" s="11"/>
      <c r="D38" s="11"/>
      <c r="E38" s="11"/>
      <c r="F38" s="10"/>
      <c r="G38" s="10"/>
      <c r="H38" s="11"/>
      <c r="J38" s="10"/>
      <c r="K38" s="10"/>
      <c r="L38" s="10"/>
      <c r="M38" s="10"/>
      <c r="N38" s="12"/>
    </row>
    <row r="39" spans="1:20" x14ac:dyDescent="0.35">
      <c r="A39" s="10"/>
      <c r="B39" s="10"/>
      <c r="C39" s="11"/>
      <c r="D39" s="11"/>
      <c r="E39" s="11"/>
      <c r="F39" s="10"/>
      <c r="G39" s="10"/>
      <c r="H39" s="11"/>
      <c r="J39" s="10"/>
      <c r="K39" s="10"/>
      <c r="L39" s="10"/>
      <c r="M39" s="10"/>
      <c r="N39" s="12"/>
    </row>
    <row r="40" spans="1:20" x14ac:dyDescent="0.35">
      <c r="A40" s="10"/>
      <c r="B40" s="10"/>
      <c r="C40" s="11"/>
      <c r="D40" s="11"/>
      <c r="E40" s="11"/>
      <c r="F40" s="10"/>
      <c r="G40" s="10"/>
      <c r="H40" s="11"/>
      <c r="J40" s="10"/>
      <c r="K40" s="10"/>
      <c r="L40" s="10"/>
      <c r="M40" s="10"/>
      <c r="N40" s="12"/>
    </row>
    <row r="41" spans="1:20" x14ac:dyDescent="0.35">
      <c r="A41" s="10"/>
      <c r="B41" s="10"/>
      <c r="C41" s="11"/>
      <c r="D41" s="11"/>
      <c r="E41" s="11"/>
      <c r="F41" s="10"/>
      <c r="G41" s="10"/>
      <c r="H41" s="11"/>
      <c r="J41" s="10"/>
      <c r="K41" s="10"/>
      <c r="L41" s="10"/>
      <c r="M41" s="10"/>
      <c r="N41" s="12"/>
    </row>
    <row r="42" spans="1:20" x14ac:dyDescent="0.35">
      <c r="A42" s="10"/>
      <c r="B42" s="10"/>
      <c r="C42" s="11"/>
      <c r="D42" s="11"/>
      <c r="E42" s="11"/>
      <c r="F42" s="10"/>
      <c r="G42" s="10"/>
      <c r="H42" s="11"/>
      <c r="J42" s="10"/>
      <c r="K42" s="10"/>
      <c r="L42" s="10"/>
      <c r="M42" s="10"/>
      <c r="N42" s="12"/>
    </row>
    <row r="43" spans="1:20" x14ac:dyDescent="0.35">
      <c r="A43" s="10"/>
      <c r="B43" s="10"/>
      <c r="C43" s="11"/>
      <c r="D43" s="11"/>
      <c r="E43" s="11"/>
      <c r="F43" s="10"/>
      <c r="G43" s="10"/>
      <c r="H43" s="11"/>
      <c r="J43" s="10"/>
      <c r="K43" s="10"/>
      <c r="L43" s="10"/>
      <c r="M43" s="10"/>
      <c r="N43" s="12"/>
    </row>
    <row r="44" spans="1:20" x14ac:dyDescent="0.35">
      <c r="A44" s="10"/>
      <c r="B44" s="10"/>
      <c r="C44" s="11"/>
      <c r="D44" s="11"/>
      <c r="E44" s="11"/>
      <c r="F44" s="10"/>
      <c r="G44" s="10"/>
      <c r="H44" s="11"/>
      <c r="J44" s="10"/>
      <c r="K44" s="10"/>
      <c r="L44" s="10"/>
      <c r="M44" s="10"/>
      <c r="N44" s="12"/>
    </row>
    <row r="45" spans="1:20" x14ac:dyDescent="0.35">
      <c r="A45" s="10"/>
      <c r="B45" s="10"/>
      <c r="C45" s="11"/>
      <c r="D45" s="11"/>
      <c r="E45" s="11"/>
      <c r="F45" s="10"/>
      <c r="G45" s="10"/>
      <c r="H45" s="11"/>
      <c r="J45" s="10"/>
      <c r="K45" s="10"/>
      <c r="L45" s="10"/>
      <c r="M45" s="10"/>
      <c r="N45" s="12"/>
    </row>
    <row r="46" spans="1:20" x14ac:dyDescent="0.35">
      <c r="A46" s="10"/>
      <c r="B46" s="10"/>
      <c r="C46" s="11"/>
      <c r="D46" s="11"/>
      <c r="E46" s="11"/>
      <c r="F46" s="10"/>
      <c r="G46" s="10"/>
      <c r="H46" s="11"/>
      <c r="J46" s="10"/>
      <c r="K46" s="10"/>
      <c r="L46" s="10"/>
      <c r="M46" s="10"/>
      <c r="N46" s="12"/>
    </row>
    <row r="47" spans="1:20" x14ac:dyDescent="0.35">
      <c r="A47" s="10"/>
      <c r="B47" s="10"/>
      <c r="C47" s="11"/>
      <c r="D47" s="11"/>
      <c r="E47" s="11"/>
      <c r="F47" s="10"/>
      <c r="G47" s="10"/>
      <c r="H47" s="11"/>
      <c r="J47" s="10"/>
      <c r="K47" s="10"/>
      <c r="L47" s="10"/>
      <c r="M47" s="10"/>
      <c r="N47" s="12"/>
    </row>
    <row r="48" spans="1:20" x14ac:dyDescent="0.35">
      <c r="A48" s="10"/>
      <c r="B48" s="10"/>
      <c r="C48" s="11"/>
      <c r="D48" s="11"/>
      <c r="E48" s="11"/>
      <c r="F48" s="10"/>
      <c r="G48" s="10"/>
      <c r="H48" s="11"/>
      <c r="J48" s="10"/>
      <c r="K48" s="10"/>
      <c r="L48" s="10"/>
      <c r="M48" s="10"/>
      <c r="N48" s="12"/>
    </row>
    <row r="49" spans="1:14" x14ac:dyDescent="0.35">
      <c r="A49" s="10"/>
      <c r="B49" s="10"/>
      <c r="C49" s="11"/>
      <c r="D49" s="11"/>
      <c r="E49" s="11"/>
      <c r="F49" s="10"/>
      <c r="G49" s="10"/>
      <c r="H49" s="11"/>
      <c r="J49" s="10"/>
      <c r="K49" s="10"/>
      <c r="L49" s="10"/>
      <c r="M49" s="10"/>
      <c r="N49" s="12"/>
    </row>
    <row r="50" spans="1:14" x14ac:dyDescent="0.35">
      <c r="A50" s="10"/>
      <c r="B50" s="10"/>
      <c r="C50" s="11"/>
      <c r="D50" s="11"/>
      <c r="E50" s="11"/>
      <c r="F50" s="10"/>
      <c r="G50" s="10"/>
      <c r="H50" s="11"/>
      <c r="J50" s="10"/>
      <c r="K50" s="10"/>
      <c r="L50" s="10"/>
      <c r="M50" s="10"/>
      <c r="N50" s="12"/>
    </row>
    <row r="51" spans="1:14" x14ac:dyDescent="0.35">
      <c r="A51" s="10"/>
      <c r="B51" s="10"/>
      <c r="C51" s="11"/>
      <c r="D51" s="11"/>
      <c r="E51" s="11"/>
      <c r="F51" s="10"/>
      <c r="G51" s="10"/>
      <c r="H51" s="11"/>
      <c r="J51" s="10"/>
      <c r="K51" s="10"/>
      <c r="L51" s="10"/>
      <c r="M51" s="10"/>
      <c r="N51" s="12"/>
    </row>
    <row r="52" spans="1:14" x14ac:dyDescent="0.35">
      <c r="A52" s="10"/>
      <c r="B52" s="10"/>
      <c r="C52" s="11"/>
      <c r="D52" s="11"/>
      <c r="E52" s="11"/>
      <c r="F52" s="10"/>
      <c r="G52" s="10"/>
      <c r="H52" s="11"/>
      <c r="J52" s="10"/>
      <c r="K52" s="10"/>
      <c r="L52" s="10"/>
      <c r="M52" s="10"/>
      <c r="N52" s="12"/>
    </row>
    <row r="53" spans="1:14" x14ac:dyDescent="0.35">
      <c r="A53" s="10"/>
      <c r="B53" s="10"/>
      <c r="C53" s="11"/>
      <c r="D53" s="11"/>
      <c r="E53" s="11"/>
      <c r="F53" s="10"/>
      <c r="G53" s="10"/>
      <c r="H53" s="11"/>
      <c r="J53" s="10"/>
      <c r="K53" s="10"/>
      <c r="L53" s="10"/>
      <c r="M53" s="10"/>
      <c r="N53" s="12"/>
    </row>
    <row r="54" spans="1:14" x14ac:dyDescent="0.35">
      <c r="A54" s="10"/>
      <c r="B54" s="10"/>
      <c r="C54" s="11"/>
      <c r="D54" s="11"/>
      <c r="E54" s="11"/>
      <c r="F54" s="10"/>
      <c r="G54" s="10"/>
      <c r="H54" s="11"/>
      <c r="J54" s="10"/>
      <c r="K54" s="10"/>
      <c r="L54" s="10"/>
      <c r="M54" s="10"/>
      <c r="N54" s="12"/>
    </row>
    <row r="55" spans="1:14" x14ac:dyDescent="0.35">
      <c r="A55" s="10"/>
      <c r="B55" s="10"/>
      <c r="C55" s="11"/>
      <c r="D55" s="11"/>
      <c r="E55" s="11"/>
      <c r="F55" s="10"/>
      <c r="G55" s="10"/>
      <c r="H55" s="11"/>
      <c r="J55" s="10"/>
      <c r="K55" s="10"/>
      <c r="L55" s="10"/>
      <c r="M55" s="10"/>
      <c r="N55" s="12"/>
    </row>
    <row r="56" spans="1:14" x14ac:dyDescent="0.35">
      <c r="A56" s="10"/>
      <c r="B56" s="10"/>
      <c r="C56" s="11"/>
      <c r="D56" s="11"/>
      <c r="E56" s="11"/>
      <c r="F56" s="10"/>
      <c r="G56" s="10"/>
      <c r="H56" s="11"/>
      <c r="J56" s="10"/>
      <c r="K56" s="10"/>
      <c r="L56" s="10"/>
      <c r="M56" s="10"/>
      <c r="N56" s="12"/>
    </row>
    <row r="57" spans="1:14" x14ac:dyDescent="0.35">
      <c r="A57" s="10"/>
      <c r="B57" s="10"/>
      <c r="C57" s="11"/>
      <c r="D57" s="11"/>
      <c r="E57" s="11"/>
      <c r="F57" s="10"/>
      <c r="G57" s="10"/>
      <c r="H57" s="11"/>
      <c r="J57" s="10"/>
      <c r="K57" s="10"/>
      <c r="L57" s="10"/>
      <c r="M57" s="10"/>
      <c r="N57" s="12"/>
    </row>
    <row r="58" spans="1:14" x14ac:dyDescent="0.35">
      <c r="A58" s="10"/>
      <c r="B58" s="10"/>
      <c r="C58" s="11"/>
      <c r="D58" s="11"/>
      <c r="E58" s="11"/>
      <c r="F58" s="10"/>
      <c r="G58" s="10"/>
      <c r="H58" s="11"/>
      <c r="J58" s="10"/>
      <c r="K58" s="10"/>
      <c r="L58" s="10"/>
      <c r="M58" s="10"/>
      <c r="N58" s="12"/>
    </row>
    <row r="59" spans="1:14" x14ac:dyDescent="0.35">
      <c r="A59" s="10"/>
      <c r="B59" s="10"/>
      <c r="C59" s="11"/>
      <c r="D59" s="11"/>
      <c r="E59" s="11"/>
      <c r="F59" s="10"/>
      <c r="G59" s="10"/>
      <c r="H59" s="11"/>
      <c r="J59" s="10"/>
      <c r="K59" s="10"/>
      <c r="L59" s="10"/>
      <c r="M59" s="10"/>
      <c r="N59" s="12"/>
    </row>
    <row r="60" spans="1:14" x14ac:dyDescent="0.35">
      <c r="A60" s="10"/>
      <c r="B60" s="10"/>
      <c r="C60" s="11"/>
      <c r="D60" s="11"/>
      <c r="E60" s="11"/>
      <c r="F60" s="10"/>
      <c r="G60" s="10"/>
      <c r="H60" s="11"/>
      <c r="J60" s="10"/>
      <c r="K60" s="10"/>
      <c r="L60" s="10"/>
      <c r="M60" s="10"/>
      <c r="N60" s="12"/>
    </row>
    <row r="61" spans="1:14" x14ac:dyDescent="0.35">
      <c r="A61" s="10"/>
      <c r="B61" s="10"/>
      <c r="C61" s="11"/>
      <c r="D61" s="11"/>
      <c r="E61" s="11"/>
      <c r="F61" s="10"/>
      <c r="G61" s="10"/>
      <c r="H61" s="11"/>
      <c r="J61" s="10"/>
      <c r="K61" s="10"/>
      <c r="L61" s="10"/>
      <c r="M61" s="10"/>
      <c r="N61" s="12"/>
    </row>
    <row r="62" spans="1:14" x14ac:dyDescent="0.35">
      <c r="A62" s="10"/>
      <c r="B62" s="10"/>
      <c r="C62" s="11"/>
      <c r="D62" s="11"/>
      <c r="E62" s="11"/>
      <c r="F62" s="10"/>
      <c r="G62" s="10"/>
      <c r="H62" s="11"/>
      <c r="J62" s="10"/>
      <c r="K62" s="10"/>
      <c r="L62" s="10"/>
      <c r="M62" s="10"/>
      <c r="N62" s="12"/>
    </row>
    <row r="63" spans="1:14" x14ac:dyDescent="0.35">
      <c r="A63" s="10"/>
      <c r="B63" s="10"/>
      <c r="C63" s="11"/>
      <c r="D63" s="11"/>
      <c r="E63" s="11"/>
      <c r="F63" s="10"/>
      <c r="G63" s="10"/>
      <c r="H63" s="11"/>
      <c r="J63" s="10"/>
      <c r="K63" s="10"/>
      <c r="L63" s="10"/>
      <c r="M63" s="10"/>
      <c r="N63" s="12"/>
    </row>
    <row r="64" spans="1:14" x14ac:dyDescent="0.35">
      <c r="A64" s="10"/>
      <c r="B64" s="10"/>
      <c r="C64" s="11"/>
      <c r="D64" s="11"/>
      <c r="E64" s="11"/>
      <c r="F64" s="10"/>
      <c r="G64" s="10"/>
      <c r="H64" s="11"/>
      <c r="J64" s="10"/>
      <c r="K64" s="10"/>
      <c r="L64" s="10"/>
      <c r="M64" s="10"/>
      <c r="N64" s="12"/>
    </row>
    <row r="65" spans="1:14" x14ac:dyDescent="0.35">
      <c r="A65" s="10"/>
      <c r="B65" s="10"/>
      <c r="C65" s="11"/>
      <c r="D65" s="11"/>
      <c r="E65" s="11"/>
      <c r="F65" s="10"/>
      <c r="G65" s="10"/>
      <c r="H65" s="11"/>
      <c r="J65" s="10"/>
      <c r="K65" s="10"/>
      <c r="L65" s="10"/>
      <c r="M65" s="10"/>
      <c r="N65" s="12"/>
    </row>
    <row r="66" spans="1:14" x14ac:dyDescent="0.35">
      <c r="A66" s="10"/>
      <c r="B66" s="10"/>
      <c r="C66" s="11"/>
      <c r="D66" s="11"/>
      <c r="E66" s="11"/>
      <c r="F66" s="10"/>
      <c r="G66" s="10"/>
      <c r="H66" s="11"/>
      <c r="J66" s="10"/>
      <c r="K66" s="10"/>
      <c r="L66" s="10"/>
      <c r="M66" s="10"/>
      <c r="N66" s="12"/>
    </row>
    <row r="67" spans="1:14" x14ac:dyDescent="0.35">
      <c r="A67" s="10"/>
      <c r="B67" s="10"/>
      <c r="C67" s="11"/>
      <c r="D67" s="11"/>
      <c r="E67" s="11"/>
      <c r="F67" s="10"/>
      <c r="G67" s="10"/>
      <c r="H67" s="11"/>
      <c r="J67" s="10"/>
      <c r="K67" s="10"/>
      <c r="L67" s="10"/>
      <c r="M67" s="10"/>
      <c r="N67" s="12"/>
    </row>
    <row r="68" spans="1:14" x14ac:dyDescent="0.35">
      <c r="A68" s="10"/>
      <c r="B68" s="10"/>
      <c r="C68" s="11"/>
      <c r="D68" s="11"/>
      <c r="E68" s="11"/>
      <c r="F68" s="10"/>
      <c r="G68" s="10"/>
      <c r="H68" s="11"/>
      <c r="J68" s="10"/>
      <c r="K68" s="10"/>
      <c r="L68" s="10"/>
      <c r="M68" s="10"/>
      <c r="N68" s="12"/>
    </row>
    <row r="69" spans="1:14" x14ac:dyDescent="0.35">
      <c r="A69" s="10"/>
      <c r="B69" s="10"/>
      <c r="C69" s="11"/>
      <c r="D69" s="11"/>
      <c r="E69" s="11"/>
      <c r="F69" s="10"/>
      <c r="G69" s="10"/>
      <c r="H69" s="11"/>
      <c r="J69" s="10"/>
      <c r="K69" s="10"/>
      <c r="L69" s="10"/>
      <c r="M69" s="10"/>
      <c r="N69" s="12"/>
    </row>
    <row r="70" spans="1:14" x14ac:dyDescent="0.35">
      <c r="A70" s="10"/>
      <c r="B70" s="10"/>
      <c r="C70" s="11"/>
      <c r="D70" s="11"/>
      <c r="E70" s="11"/>
      <c r="F70" s="10"/>
      <c r="G70" s="10"/>
      <c r="H70" s="11"/>
      <c r="J70" s="10"/>
      <c r="K70" s="10"/>
      <c r="L70" s="10"/>
      <c r="M70" s="10"/>
      <c r="N70" s="12"/>
    </row>
    <row r="71" spans="1:14" x14ac:dyDescent="0.35">
      <c r="A71" s="10"/>
      <c r="B71" s="10"/>
      <c r="C71" s="11"/>
      <c r="D71" s="11"/>
      <c r="E71" s="11"/>
      <c r="F71" s="10"/>
      <c r="G71" s="10"/>
      <c r="H71" s="11"/>
      <c r="J71" s="10"/>
      <c r="K71" s="10"/>
      <c r="L71" s="10"/>
      <c r="M71" s="10"/>
      <c r="N71" s="12"/>
    </row>
    <row r="72" spans="1:14" x14ac:dyDescent="0.35">
      <c r="A72" s="10"/>
      <c r="B72" s="10"/>
      <c r="C72" s="11"/>
      <c r="D72" s="11"/>
      <c r="E72" s="11"/>
      <c r="F72" s="10"/>
      <c r="G72" s="10"/>
      <c r="H72" s="11"/>
      <c r="J72" s="10"/>
      <c r="K72" s="10"/>
      <c r="L72" s="10"/>
      <c r="M72" s="10"/>
      <c r="N72" s="12"/>
    </row>
    <row r="73" spans="1:14" x14ac:dyDescent="0.35">
      <c r="A73" s="10"/>
      <c r="B73" s="10"/>
      <c r="C73" s="11"/>
      <c r="D73" s="11"/>
      <c r="E73" s="11"/>
      <c r="F73" s="10"/>
      <c r="G73" s="10"/>
      <c r="H73" s="11"/>
      <c r="J73" s="10"/>
      <c r="K73" s="10"/>
      <c r="L73" s="10"/>
      <c r="M73" s="10"/>
      <c r="N73" s="12"/>
    </row>
    <row r="74" spans="1:14" x14ac:dyDescent="0.35">
      <c r="A74" s="10"/>
      <c r="B74" s="10"/>
      <c r="C74" s="11"/>
      <c r="D74" s="11"/>
      <c r="E74" s="11"/>
      <c r="F74" s="10"/>
      <c r="G74" s="10"/>
      <c r="H74" s="11"/>
      <c r="J74" s="10"/>
      <c r="K74" s="10"/>
      <c r="L74" s="10"/>
      <c r="M74" s="10"/>
      <c r="N74" s="12"/>
    </row>
    <row r="75" spans="1:14" x14ac:dyDescent="0.35">
      <c r="A75" s="10"/>
      <c r="B75" s="10"/>
      <c r="C75" s="11"/>
      <c r="D75" s="11"/>
      <c r="E75" s="11"/>
      <c r="F75" s="10"/>
      <c r="G75" s="10"/>
      <c r="H75" s="11"/>
      <c r="J75" s="10"/>
      <c r="K75" s="10"/>
      <c r="L75" s="10"/>
      <c r="M75" s="10"/>
      <c r="N75" s="12"/>
    </row>
    <row r="76" spans="1:14" x14ac:dyDescent="0.35">
      <c r="A76" s="10"/>
      <c r="B76" s="10"/>
      <c r="C76" s="11"/>
      <c r="D76" s="11"/>
      <c r="E76" s="11"/>
      <c r="F76" s="10"/>
      <c r="G76" s="10"/>
      <c r="H76" s="11"/>
      <c r="J76" s="10"/>
      <c r="K76" s="10"/>
      <c r="L76" s="10"/>
      <c r="M76" s="10"/>
      <c r="N76" s="12"/>
    </row>
    <row r="77" spans="1:14" x14ac:dyDescent="0.35">
      <c r="A77" s="10"/>
      <c r="B77" s="10"/>
      <c r="C77" s="11"/>
      <c r="D77" s="11"/>
      <c r="E77" s="11"/>
      <c r="F77" s="10"/>
      <c r="G77" s="10"/>
      <c r="H77" s="11"/>
      <c r="J77" s="10"/>
      <c r="K77" s="10"/>
      <c r="L77" s="10"/>
      <c r="M77" s="10"/>
      <c r="N77" s="12"/>
    </row>
    <row r="78" spans="1:14" x14ac:dyDescent="0.35">
      <c r="A78" s="10"/>
      <c r="B78" s="10"/>
      <c r="C78" s="11"/>
      <c r="D78" s="11"/>
      <c r="E78" s="11"/>
      <c r="F78" s="10"/>
      <c r="G78" s="10"/>
      <c r="H78" s="11"/>
      <c r="J78" s="10"/>
      <c r="K78" s="10"/>
      <c r="L78" s="10"/>
      <c r="M78" s="10"/>
      <c r="N78" s="12"/>
    </row>
    <row r="79" spans="1:14" x14ac:dyDescent="0.35">
      <c r="A79" s="10"/>
      <c r="B79" s="10"/>
      <c r="C79" s="11"/>
      <c r="D79" s="11"/>
      <c r="E79" s="11"/>
      <c r="F79" s="10"/>
      <c r="G79" s="10"/>
      <c r="H79" s="11"/>
      <c r="J79" s="10"/>
      <c r="K79" s="10"/>
      <c r="L79" s="10"/>
      <c r="M79" s="10"/>
      <c r="N79" s="12"/>
    </row>
    <row r="80" spans="1:14" x14ac:dyDescent="0.35">
      <c r="A80" s="10"/>
      <c r="B80" s="10"/>
      <c r="C80" s="11"/>
      <c r="D80" s="11"/>
      <c r="E80" s="11"/>
      <c r="F80" s="10"/>
      <c r="G80" s="10"/>
      <c r="H80" s="11"/>
      <c r="J80" s="10"/>
      <c r="K80" s="10"/>
      <c r="L80" s="10"/>
      <c r="M80" s="10"/>
      <c r="N80" s="12"/>
    </row>
    <row r="81" spans="1:14" x14ac:dyDescent="0.35">
      <c r="A81" s="10"/>
      <c r="B81" s="10"/>
      <c r="C81" s="11"/>
      <c r="D81" s="11"/>
      <c r="E81" s="11"/>
      <c r="F81" s="10"/>
      <c r="G81" s="10"/>
      <c r="H81" s="11"/>
      <c r="J81" s="10"/>
      <c r="K81" s="10"/>
      <c r="L81" s="10"/>
      <c r="M81" s="10"/>
      <c r="N81" s="12"/>
    </row>
    <row r="82" spans="1:14" x14ac:dyDescent="0.35">
      <c r="A82" s="10"/>
      <c r="B82" s="10"/>
      <c r="C82" s="11"/>
      <c r="D82" s="11"/>
      <c r="E82" s="11"/>
      <c r="F82" s="10"/>
      <c r="G82" s="10"/>
      <c r="H82" s="11"/>
      <c r="J82" s="10"/>
      <c r="K82" s="10"/>
      <c r="L82" s="10"/>
      <c r="M82" s="10"/>
      <c r="N82" s="12"/>
    </row>
    <row r="83" spans="1:14" x14ac:dyDescent="0.35">
      <c r="A83" s="10"/>
      <c r="B83" s="10"/>
      <c r="C83" s="11"/>
      <c r="D83" s="11"/>
      <c r="E83" s="11"/>
      <c r="F83" s="10"/>
      <c r="G83" s="10"/>
      <c r="H83" s="11"/>
      <c r="J83" s="10"/>
      <c r="K83" s="10"/>
      <c r="L83" s="10"/>
      <c r="M83" s="10"/>
      <c r="N83" s="12"/>
    </row>
    <row r="84" spans="1:14" x14ac:dyDescent="0.35">
      <c r="A84" s="10"/>
      <c r="B84" s="10"/>
      <c r="C84" s="11"/>
      <c r="D84" s="11"/>
      <c r="E84" s="11"/>
      <c r="F84" s="10"/>
      <c r="G84" s="10"/>
      <c r="H84" s="11"/>
      <c r="J84" s="10"/>
      <c r="K84" s="10"/>
      <c r="L84" s="10"/>
      <c r="M84" s="10"/>
      <c r="N84" s="12"/>
    </row>
    <row r="85" spans="1:14" x14ac:dyDescent="0.35">
      <c r="A85" s="10"/>
      <c r="B85" s="10"/>
      <c r="C85" s="11"/>
      <c r="D85" s="11"/>
      <c r="E85" s="11"/>
      <c r="F85" s="10"/>
      <c r="G85" s="10"/>
      <c r="H85" s="11"/>
      <c r="J85" s="10"/>
      <c r="K85" s="10"/>
      <c r="L85" s="10"/>
      <c r="M85" s="10"/>
      <c r="N85" s="12"/>
    </row>
    <row r="86" spans="1:14" x14ac:dyDescent="0.35">
      <c r="A86" s="10"/>
      <c r="B86" s="10"/>
      <c r="C86" s="11"/>
      <c r="D86" s="11"/>
      <c r="E86" s="11"/>
      <c r="F86" s="10"/>
      <c r="G86" s="10"/>
      <c r="H86" s="11"/>
      <c r="J86" s="10"/>
      <c r="K86" s="10"/>
      <c r="L86" s="10"/>
      <c r="M86" s="10"/>
      <c r="N86" s="12"/>
    </row>
    <row r="87" spans="1:14" x14ac:dyDescent="0.35">
      <c r="A87" s="10"/>
      <c r="B87" s="10"/>
      <c r="C87" s="11"/>
      <c r="D87" s="11"/>
      <c r="E87" s="11"/>
      <c r="F87" s="10"/>
      <c r="G87" s="10"/>
      <c r="H87" s="11"/>
      <c r="J87" s="10"/>
      <c r="K87" s="10"/>
      <c r="L87" s="10"/>
      <c r="M87" s="10"/>
      <c r="N87" s="12"/>
    </row>
    <row r="88" spans="1:14" x14ac:dyDescent="0.35">
      <c r="A88" s="10"/>
      <c r="B88" s="10"/>
      <c r="C88" s="11"/>
      <c r="D88" s="11"/>
      <c r="E88" s="11"/>
      <c r="F88" s="10"/>
      <c r="G88" s="10"/>
      <c r="H88" s="11"/>
      <c r="J88" s="10"/>
      <c r="K88" s="10"/>
      <c r="L88" s="10"/>
      <c r="M88" s="10"/>
      <c r="N88" s="12"/>
    </row>
    <row r="89" spans="1:14" x14ac:dyDescent="0.35">
      <c r="A89" s="10"/>
      <c r="B89" s="10"/>
      <c r="C89" s="11"/>
      <c r="D89" s="11"/>
      <c r="E89" s="11"/>
      <c r="F89" s="10"/>
      <c r="G89" s="10"/>
      <c r="H89" s="11"/>
      <c r="J89" s="10"/>
      <c r="K89" s="10"/>
      <c r="L89" s="10"/>
      <c r="M89" s="10"/>
      <c r="N89" s="12"/>
    </row>
    <row r="90" spans="1:14" x14ac:dyDescent="0.35">
      <c r="A90" s="10"/>
      <c r="B90" s="10"/>
      <c r="C90" s="11"/>
      <c r="D90" s="11"/>
      <c r="E90" s="11"/>
      <c r="F90" s="10"/>
      <c r="G90" s="10"/>
      <c r="H90" s="11"/>
      <c r="J90" s="10"/>
      <c r="K90" s="10"/>
      <c r="L90" s="10"/>
      <c r="M90" s="10"/>
      <c r="N90" s="12"/>
    </row>
    <row r="91" spans="1:14" x14ac:dyDescent="0.35">
      <c r="A91" s="10"/>
      <c r="B91" s="10"/>
      <c r="C91" s="11"/>
      <c r="D91" s="11"/>
      <c r="E91" s="11"/>
      <c r="F91" s="10"/>
      <c r="G91" s="10"/>
      <c r="H91" s="11"/>
      <c r="J91" s="10"/>
      <c r="K91" s="10"/>
      <c r="L91" s="10"/>
      <c r="M91" s="10"/>
      <c r="N91" s="12"/>
    </row>
    <row r="92" spans="1:14" x14ac:dyDescent="0.35">
      <c r="A92" s="10"/>
      <c r="B92" s="10"/>
      <c r="C92" s="11"/>
      <c r="D92" s="11"/>
      <c r="E92" s="11"/>
      <c r="F92" s="10"/>
      <c r="G92" s="10"/>
      <c r="H92" s="11"/>
      <c r="J92" s="10"/>
      <c r="K92" s="10"/>
      <c r="L92" s="10"/>
      <c r="M92" s="10"/>
      <c r="N92" s="12"/>
    </row>
    <row r="93" spans="1:14" x14ac:dyDescent="0.35">
      <c r="A93" s="10"/>
      <c r="B93" s="10"/>
      <c r="C93" s="11"/>
      <c r="D93" s="11"/>
      <c r="E93" s="11"/>
      <c r="F93" s="10"/>
      <c r="G93" s="10"/>
      <c r="H93" s="11"/>
      <c r="J93" s="10"/>
      <c r="K93" s="10"/>
      <c r="L93" s="10"/>
      <c r="M93" s="10"/>
      <c r="N93" s="12"/>
    </row>
    <row r="94" spans="1:14" x14ac:dyDescent="0.35">
      <c r="A94" s="10"/>
      <c r="B94" s="10"/>
      <c r="C94" s="11"/>
      <c r="D94" s="11"/>
      <c r="E94" s="11"/>
      <c r="F94" s="10"/>
      <c r="G94" s="10"/>
      <c r="H94" s="11"/>
      <c r="J94" s="10"/>
      <c r="K94" s="10"/>
      <c r="L94" s="10"/>
      <c r="M94" s="10"/>
      <c r="N94" s="12"/>
    </row>
    <row r="95" spans="1:14" x14ac:dyDescent="0.35">
      <c r="A95" s="10"/>
      <c r="B95" s="10"/>
      <c r="C95" s="11"/>
      <c r="D95" s="11"/>
      <c r="E95" s="11"/>
      <c r="F95" s="10"/>
      <c r="G95" s="10"/>
      <c r="H95" s="11"/>
      <c r="J95" s="10"/>
      <c r="K95" s="10"/>
      <c r="L95" s="10"/>
      <c r="M95" s="10"/>
      <c r="N95" s="12"/>
    </row>
    <row r="96" spans="1:14" x14ac:dyDescent="0.35">
      <c r="A96" s="10"/>
      <c r="B96" s="10"/>
      <c r="C96" s="11"/>
      <c r="D96" s="11"/>
      <c r="E96" s="11"/>
      <c r="F96" s="10"/>
      <c r="G96" s="10"/>
      <c r="H96" s="11"/>
      <c r="J96" s="10"/>
      <c r="K96" s="10"/>
      <c r="L96" s="10"/>
      <c r="M96" s="10"/>
      <c r="N96" s="12"/>
    </row>
    <row r="97" spans="1:14" x14ac:dyDescent="0.35">
      <c r="A97" s="10"/>
      <c r="B97" s="10"/>
      <c r="C97" s="11"/>
      <c r="D97" s="11"/>
      <c r="E97" s="11"/>
      <c r="F97" s="10"/>
      <c r="G97" s="10"/>
      <c r="H97" s="11"/>
      <c r="J97" s="10"/>
      <c r="K97" s="10"/>
      <c r="L97" s="10"/>
      <c r="M97" s="10"/>
      <c r="N97" s="12"/>
    </row>
    <row r="98" spans="1:14" x14ac:dyDescent="0.35">
      <c r="A98" s="10"/>
      <c r="B98" s="10"/>
      <c r="C98" s="11"/>
      <c r="D98" s="11"/>
      <c r="E98" s="11"/>
      <c r="F98" s="10"/>
      <c r="G98" s="10"/>
      <c r="H98" s="11"/>
      <c r="J98" s="10"/>
      <c r="K98" s="10"/>
      <c r="L98" s="10"/>
      <c r="M98" s="10"/>
      <c r="N98" s="12"/>
    </row>
    <row r="99" spans="1:14" x14ac:dyDescent="0.35">
      <c r="A99" s="10"/>
      <c r="B99" s="10"/>
      <c r="C99" s="11"/>
      <c r="D99" s="11"/>
      <c r="E99" s="11"/>
      <c r="F99" s="10"/>
      <c r="G99" s="10"/>
      <c r="H99" s="11"/>
      <c r="J99" s="10"/>
      <c r="K99" s="10"/>
      <c r="L99" s="10"/>
      <c r="M99" s="10"/>
      <c r="N99" s="12"/>
    </row>
    <row r="100" spans="1:14" x14ac:dyDescent="0.35">
      <c r="A100" s="10"/>
      <c r="B100" s="10"/>
      <c r="C100" s="11"/>
      <c r="D100" s="11"/>
      <c r="E100" s="11"/>
      <c r="F100" s="10"/>
      <c r="G100" s="10"/>
      <c r="H100" s="11"/>
      <c r="J100" s="10"/>
      <c r="K100" s="10"/>
      <c r="L100" s="10"/>
      <c r="M100" s="10"/>
      <c r="N100" s="12"/>
    </row>
    <row r="101" spans="1:14" x14ac:dyDescent="0.35">
      <c r="A101" s="10"/>
      <c r="B101" s="10"/>
      <c r="C101" s="11"/>
      <c r="D101" s="11"/>
      <c r="E101" s="11"/>
      <c r="F101" s="10"/>
      <c r="G101" s="10"/>
      <c r="H101" s="11"/>
      <c r="J101" s="10"/>
      <c r="K101" s="10"/>
      <c r="L101" s="10"/>
      <c r="M101" s="10"/>
      <c r="N101" s="12"/>
    </row>
    <row r="102" spans="1:14" x14ac:dyDescent="0.35">
      <c r="A102" s="10"/>
      <c r="B102" s="10"/>
      <c r="C102" s="11"/>
      <c r="D102" s="11"/>
      <c r="E102" s="11"/>
      <c r="F102" s="10"/>
      <c r="G102" s="10"/>
      <c r="H102" s="11"/>
      <c r="J102" s="10"/>
      <c r="K102" s="10"/>
      <c r="L102" s="10"/>
      <c r="M102" s="10"/>
      <c r="N102" s="12"/>
    </row>
    <row r="103" spans="1:14" x14ac:dyDescent="0.35">
      <c r="A103" s="10"/>
      <c r="B103" s="10"/>
      <c r="C103" s="11"/>
      <c r="D103" s="11"/>
      <c r="E103" s="11"/>
      <c r="F103" s="10"/>
      <c r="G103" s="10"/>
      <c r="H103" s="11"/>
      <c r="J103" s="10"/>
      <c r="K103" s="10"/>
      <c r="L103" s="10"/>
      <c r="M103" s="10"/>
      <c r="N103" s="12"/>
    </row>
    <row r="104" spans="1:14" x14ac:dyDescent="0.35">
      <c r="A104" s="10"/>
      <c r="B104" s="10"/>
      <c r="C104" s="11"/>
      <c r="D104" s="11"/>
      <c r="E104" s="11"/>
      <c r="F104" s="10"/>
      <c r="G104" s="10"/>
      <c r="H104" s="11"/>
      <c r="J104" s="10"/>
      <c r="K104" s="10"/>
      <c r="L104" s="10"/>
      <c r="M104" s="10"/>
      <c r="N104" s="12"/>
    </row>
    <row r="105" spans="1:14" x14ac:dyDescent="0.35">
      <c r="A105" s="10"/>
      <c r="B105" s="10"/>
      <c r="C105" s="11"/>
      <c r="D105" s="11"/>
      <c r="E105" s="11"/>
      <c r="F105" s="10"/>
      <c r="G105" s="10"/>
      <c r="H105" s="11"/>
      <c r="J105" s="10"/>
      <c r="K105" s="10"/>
      <c r="L105" s="10"/>
      <c r="M105" s="10"/>
      <c r="N105" s="12"/>
    </row>
    <row r="106" spans="1:14" x14ac:dyDescent="0.35">
      <c r="A106" s="10"/>
      <c r="B106" s="10"/>
      <c r="C106" s="11"/>
      <c r="D106" s="11"/>
      <c r="E106" s="11"/>
      <c r="F106" s="10"/>
      <c r="G106" s="10"/>
      <c r="H106" s="11"/>
      <c r="J106" s="10"/>
      <c r="K106" s="10"/>
      <c r="L106" s="10"/>
      <c r="M106" s="10"/>
      <c r="N106" s="12"/>
    </row>
    <row r="107" spans="1:14" x14ac:dyDescent="0.35">
      <c r="A107" s="10"/>
      <c r="B107" s="10"/>
      <c r="C107" s="11"/>
      <c r="D107" s="11"/>
      <c r="E107" s="11"/>
      <c r="F107" s="10"/>
      <c r="G107" s="10"/>
      <c r="H107" s="11"/>
      <c r="J107" s="10"/>
      <c r="K107" s="10"/>
      <c r="L107" s="10"/>
      <c r="M107" s="10"/>
      <c r="N107" s="12"/>
    </row>
    <row r="108" spans="1:14" x14ac:dyDescent="0.35">
      <c r="A108" s="10"/>
      <c r="B108" s="10"/>
      <c r="C108" s="11"/>
      <c r="D108" s="11"/>
      <c r="E108" s="11"/>
      <c r="F108" s="10"/>
      <c r="G108" s="10"/>
      <c r="H108" s="11"/>
      <c r="J108" s="10"/>
      <c r="K108" s="10"/>
      <c r="L108" s="10"/>
      <c r="M108" s="10"/>
      <c r="N108" s="12"/>
    </row>
    <row r="109" spans="1:14" x14ac:dyDescent="0.35">
      <c r="A109" s="10"/>
      <c r="B109" s="10"/>
      <c r="C109" s="11"/>
      <c r="D109" s="11"/>
      <c r="E109" s="11"/>
      <c r="F109" s="10"/>
      <c r="G109" s="10"/>
      <c r="H109" s="11"/>
      <c r="J109" s="10"/>
      <c r="K109" s="10"/>
      <c r="L109" s="10"/>
      <c r="M109" s="10"/>
      <c r="N109" s="12"/>
    </row>
    <row r="110" spans="1:14" x14ac:dyDescent="0.35">
      <c r="A110" s="10"/>
      <c r="B110" s="10"/>
      <c r="C110" s="11"/>
      <c r="D110" s="11"/>
      <c r="E110" s="11"/>
      <c r="F110" s="10"/>
      <c r="G110" s="10"/>
      <c r="H110" s="11"/>
      <c r="J110" s="10"/>
      <c r="K110" s="10"/>
      <c r="L110" s="10"/>
      <c r="M110" s="10"/>
      <c r="N110" s="12"/>
    </row>
    <row r="111" spans="1:14" x14ac:dyDescent="0.35">
      <c r="A111" s="10"/>
      <c r="B111" s="10"/>
      <c r="C111" s="11"/>
      <c r="D111" s="11"/>
      <c r="E111" s="11"/>
      <c r="F111" s="10"/>
      <c r="G111" s="10"/>
      <c r="H111" s="11"/>
      <c r="J111" s="10"/>
      <c r="K111" s="10"/>
      <c r="L111" s="10"/>
      <c r="M111" s="10"/>
      <c r="N111" s="12"/>
    </row>
    <row r="112" spans="1:14" x14ac:dyDescent="0.35">
      <c r="A112" s="10"/>
      <c r="B112" s="10"/>
      <c r="C112" s="11"/>
      <c r="D112" s="11"/>
      <c r="E112" s="11"/>
      <c r="F112" s="10"/>
      <c r="G112" s="10"/>
      <c r="H112" s="11"/>
      <c r="J112" s="10"/>
      <c r="K112" s="10"/>
      <c r="L112" s="10"/>
      <c r="M112" s="10"/>
      <c r="N112" s="12"/>
    </row>
    <row r="113" spans="1:14" x14ac:dyDescent="0.35">
      <c r="A113" s="10"/>
      <c r="B113" s="10"/>
      <c r="C113" s="11"/>
      <c r="D113" s="11"/>
      <c r="E113" s="11"/>
      <c r="F113" s="10"/>
      <c r="G113" s="10"/>
      <c r="H113" s="11"/>
      <c r="J113" s="10"/>
      <c r="K113" s="10"/>
      <c r="L113" s="10"/>
      <c r="M113" s="10"/>
      <c r="N113" s="12"/>
    </row>
    <row r="114" spans="1:14" x14ac:dyDescent="0.35">
      <c r="A114" s="10"/>
      <c r="B114" s="10"/>
      <c r="C114" s="11"/>
      <c r="D114" s="11"/>
      <c r="E114" s="11"/>
      <c r="F114" s="10"/>
      <c r="G114" s="10"/>
      <c r="H114" s="11"/>
      <c r="J114" s="10"/>
      <c r="K114" s="10"/>
      <c r="L114" s="10"/>
      <c r="M114" s="10"/>
      <c r="N114" s="12"/>
    </row>
    <row r="115" spans="1:14" x14ac:dyDescent="0.35">
      <c r="A115" s="10"/>
      <c r="B115" s="10"/>
      <c r="C115" s="11"/>
      <c r="D115" s="11"/>
      <c r="E115" s="11"/>
      <c r="F115" s="10"/>
      <c r="G115" s="10"/>
      <c r="H115" s="11"/>
      <c r="J115" s="10"/>
      <c r="K115" s="10"/>
      <c r="L115" s="10"/>
      <c r="M115" s="10"/>
      <c r="N115" s="12"/>
    </row>
    <row r="116" spans="1:14" x14ac:dyDescent="0.35">
      <c r="A116" s="10"/>
      <c r="B116" s="10"/>
      <c r="C116" s="11"/>
      <c r="D116" s="11"/>
      <c r="E116" s="11"/>
      <c r="F116" s="10"/>
      <c r="G116" s="10"/>
      <c r="H116" s="11"/>
      <c r="J116" s="10"/>
      <c r="K116" s="10"/>
      <c r="L116" s="10"/>
      <c r="M116" s="10"/>
      <c r="N116" s="12"/>
    </row>
    <row r="117" spans="1:14" x14ac:dyDescent="0.35">
      <c r="A117" s="10"/>
      <c r="B117" s="10"/>
      <c r="C117" s="11"/>
      <c r="D117" s="11"/>
      <c r="E117" s="11"/>
      <c r="F117" s="10"/>
      <c r="G117" s="10"/>
      <c r="H117" s="11"/>
      <c r="J117" s="10"/>
      <c r="K117" s="10"/>
      <c r="L117" s="10"/>
      <c r="M117" s="10"/>
      <c r="N117" s="12"/>
    </row>
    <row r="118" spans="1:14" x14ac:dyDescent="0.35">
      <c r="A118" s="10"/>
      <c r="B118" s="10"/>
      <c r="C118" s="11"/>
      <c r="D118" s="11"/>
      <c r="E118" s="11"/>
      <c r="F118" s="10"/>
      <c r="G118" s="10"/>
      <c r="H118" s="11"/>
      <c r="J118" s="10"/>
      <c r="K118" s="10"/>
      <c r="L118" s="10"/>
      <c r="M118" s="10"/>
      <c r="N118" s="12"/>
    </row>
    <row r="119" spans="1:14" x14ac:dyDescent="0.35">
      <c r="A119" s="10"/>
      <c r="B119" s="10"/>
      <c r="C119" s="11"/>
      <c r="D119" s="11"/>
      <c r="E119" s="11"/>
      <c r="F119" s="10"/>
      <c r="G119" s="10"/>
      <c r="H119" s="11"/>
      <c r="J119" s="10"/>
      <c r="K119" s="10"/>
      <c r="L119" s="10"/>
      <c r="M119" s="10"/>
      <c r="N119" s="12"/>
    </row>
    <row r="120" spans="1:14" x14ac:dyDescent="0.35">
      <c r="A120" s="10"/>
      <c r="B120" s="10"/>
      <c r="C120" s="11"/>
      <c r="D120" s="11"/>
      <c r="E120" s="11"/>
      <c r="F120" s="10"/>
      <c r="G120" s="10"/>
      <c r="H120" s="11"/>
      <c r="J120" s="10"/>
      <c r="K120" s="10"/>
      <c r="L120" s="10"/>
      <c r="M120" s="10"/>
      <c r="N120" s="12"/>
    </row>
    <row r="121" spans="1:14" x14ac:dyDescent="0.35">
      <c r="A121" s="10"/>
      <c r="B121" s="10"/>
      <c r="C121" s="11"/>
      <c r="D121" s="11"/>
      <c r="E121" s="11"/>
      <c r="F121" s="10"/>
      <c r="G121" s="10"/>
      <c r="H121" s="11"/>
      <c r="J121" s="10"/>
      <c r="K121" s="10"/>
      <c r="L121" s="10"/>
      <c r="M121" s="10"/>
      <c r="N121" s="12"/>
    </row>
    <row r="122" spans="1:14" x14ac:dyDescent="0.35">
      <c r="A122" s="10"/>
      <c r="B122" s="10"/>
      <c r="C122" s="11"/>
      <c r="D122" s="11"/>
      <c r="E122" s="11"/>
      <c r="F122" s="10"/>
      <c r="G122" s="10"/>
      <c r="H122" s="11"/>
      <c r="J122" s="10"/>
      <c r="K122" s="10"/>
      <c r="L122" s="10"/>
      <c r="M122" s="10"/>
      <c r="N122" s="12"/>
    </row>
    <row r="123" spans="1:14" x14ac:dyDescent="0.35">
      <c r="A123" s="10"/>
      <c r="B123" s="10"/>
      <c r="C123" s="11"/>
      <c r="D123" s="11"/>
      <c r="E123" s="11"/>
      <c r="F123" s="10"/>
      <c r="G123" s="10"/>
      <c r="H123" s="11"/>
      <c r="J123" s="10"/>
      <c r="K123" s="10"/>
      <c r="L123" s="10"/>
      <c r="M123" s="10"/>
      <c r="N123" s="12"/>
    </row>
    <row r="124" spans="1:14" x14ac:dyDescent="0.35">
      <c r="A124" s="10"/>
      <c r="B124" s="10"/>
      <c r="C124" s="11"/>
      <c r="D124" s="11"/>
      <c r="E124" s="11"/>
      <c r="F124" s="10"/>
      <c r="G124" s="10"/>
      <c r="H124" s="11"/>
      <c r="J124" s="10"/>
      <c r="K124" s="10"/>
      <c r="L124" s="10"/>
      <c r="M124" s="10"/>
      <c r="N124" s="12"/>
    </row>
    <row r="125" spans="1:14" x14ac:dyDescent="0.35">
      <c r="A125" s="10"/>
      <c r="B125" s="10"/>
      <c r="C125" s="11"/>
      <c r="D125" s="11"/>
      <c r="E125" s="11"/>
      <c r="F125" s="10"/>
      <c r="G125" s="10"/>
      <c r="H125" s="11"/>
      <c r="J125" s="10"/>
      <c r="K125" s="10"/>
      <c r="L125" s="10"/>
      <c r="M125" s="10"/>
      <c r="N125" s="12"/>
    </row>
    <row r="126" spans="1:14" x14ac:dyDescent="0.35">
      <c r="A126" s="10"/>
      <c r="B126" s="10"/>
      <c r="C126" s="11"/>
      <c r="D126" s="11"/>
      <c r="E126" s="11"/>
      <c r="F126" s="10"/>
      <c r="G126" s="10"/>
      <c r="H126" s="11"/>
      <c r="J126" s="10"/>
      <c r="K126" s="10"/>
      <c r="L126" s="10"/>
      <c r="M126" s="10"/>
      <c r="N126" s="12"/>
    </row>
    <row r="127" spans="1:14" x14ac:dyDescent="0.35">
      <c r="A127" s="10"/>
      <c r="B127" s="10"/>
      <c r="C127" s="11"/>
      <c r="D127" s="11"/>
      <c r="E127" s="11"/>
      <c r="F127" s="10"/>
      <c r="G127" s="10"/>
      <c r="H127" s="11"/>
      <c r="J127" s="10"/>
      <c r="K127" s="10"/>
      <c r="L127" s="10"/>
      <c r="M127" s="10"/>
      <c r="N127" s="12"/>
    </row>
    <row r="128" spans="1:14" x14ac:dyDescent="0.35">
      <c r="A128" s="10"/>
      <c r="B128" s="10"/>
      <c r="C128" s="11"/>
      <c r="D128" s="11"/>
      <c r="E128" s="11"/>
      <c r="F128" s="10"/>
      <c r="G128" s="10"/>
      <c r="H128" s="11"/>
      <c r="J128" s="10"/>
      <c r="K128" s="10"/>
      <c r="L128" s="10"/>
      <c r="M128" s="10"/>
      <c r="N128" s="12"/>
    </row>
    <row r="129" spans="1:14" x14ac:dyDescent="0.35">
      <c r="A129" s="10"/>
      <c r="B129" s="10"/>
      <c r="C129" s="11"/>
      <c r="D129" s="11"/>
      <c r="E129" s="11"/>
      <c r="F129" s="10"/>
      <c r="G129" s="10"/>
      <c r="H129" s="11"/>
      <c r="J129" s="10"/>
      <c r="K129" s="10"/>
      <c r="L129" s="10"/>
      <c r="M129" s="10"/>
      <c r="N129" s="12"/>
    </row>
    <row r="130" spans="1:14" x14ac:dyDescent="0.35">
      <c r="A130" s="10"/>
      <c r="B130" s="10"/>
      <c r="C130" s="11"/>
      <c r="D130" s="11"/>
      <c r="E130" s="11"/>
      <c r="F130" s="10"/>
      <c r="G130" s="10"/>
      <c r="H130" s="11"/>
      <c r="J130" s="10"/>
      <c r="K130" s="10"/>
      <c r="L130" s="10"/>
      <c r="M130" s="10"/>
      <c r="N130" s="12"/>
    </row>
    <row r="131" spans="1:14" x14ac:dyDescent="0.35">
      <c r="A131" s="10"/>
      <c r="B131" s="10"/>
      <c r="C131" s="11"/>
      <c r="D131" s="11"/>
      <c r="E131" s="11"/>
      <c r="F131" s="10"/>
      <c r="G131" s="10"/>
      <c r="H131" s="11"/>
      <c r="J131" s="10"/>
      <c r="K131" s="10"/>
      <c r="L131" s="10"/>
      <c r="M131" s="10"/>
      <c r="N131" s="12"/>
    </row>
    <row r="132" spans="1:14" x14ac:dyDescent="0.35">
      <c r="A132" s="10"/>
      <c r="B132" s="10"/>
      <c r="C132" s="11"/>
      <c r="D132" s="11"/>
      <c r="E132" s="11"/>
      <c r="F132" s="10"/>
      <c r="G132" s="10"/>
      <c r="H132" s="11"/>
      <c r="J132" s="10"/>
      <c r="K132" s="10"/>
      <c r="L132" s="10"/>
      <c r="M132" s="10"/>
      <c r="N132" s="12"/>
    </row>
    <row r="133" spans="1:14" x14ac:dyDescent="0.35">
      <c r="A133" s="10"/>
      <c r="B133" s="10"/>
      <c r="C133" s="11"/>
      <c r="D133" s="11"/>
      <c r="E133" s="11"/>
      <c r="F133" s="10"/>
      <c r="G133" s="10"/>
      <c r="H133" s="11"/>
      <c r="J133" s="10"/>
      <c r="K133" s="10"/>
      <c r="L133" s="10"/>
      <c r="M133" s="10"/>
      <c r="N133" s="12"/>
    </row>
    <row r="134" spans="1:14" x14ac:dyDescent="0.35">
      <c r="A134" s="10"/>
      <c r="B134" s="10"/>
      <c r="C134" s="11"/>
      <c r="D134" s="11"/>
      <c r="E134" s="11"/>
      <c r="F134" s="10"/>
      <c r="G134" s="10"/>
      <c r="H134" s="11"/>
      <c r="J134" s="10"/>
      <c r="K134" s="10"/>
      <c r="L134" s="10"/>
      <c r="M134" s="10"/>
      <c r="N134" s="12"/>
    </row>
    <row r="135" spans="1:14" x14ac:dyDescent="0.35">
      <c r="A135" s="10"/>
      <c r="B135" s="10"/>
      <c r="C135" s="11"/>
      <c r="D135" s="11"/>
      <c r="E135" s="11"/>
      <c r="F135" s="10"/>
      <c r="G135" s="10"/>
      <c r="H135" s="11"/>
      <c r="J135" s="10"/>
      <c r="K135" s="10"/>
      <c r="L135" s="10"/>
      <c r="M135" s="10"/>
      <c r="N135" s="12"/>
    </row>
    <row r="136" spans="1:14" x14ac:dyDescent="0.35">
      <c r="A136" s="10"/>
      <c r="B136" s="10"/>
      <c r="C136" s="11"/>
      <c r="D136" s="11"/>
      <c r="E136" s="11"/>
      <c r="F136" s="10"/>
      <c r="G136" s="10"/>
      <c r="H136" s="11"/>
      <c r="J136" s="10"/>
      <c r="K136" s="10"/>
      <c r="L136" s="10"/>
      <c r="M136" s="10"/>
      <c r="N136" s="12"/>
    </row>
    <row r="137" spans="1:14" x14ac:dyDescent="0.35">
      <c r="A137" s="10"/>
      <c r="B137" s="10"/>
      <c r="C137" s="11"/>
      <c r="D137" s="11"/>
      <c r="E137" s="11"/>
      <c r="F137" s="10"/>
      <c r="G137" s="10"/>
      <c r="H137" s="11"/>
      <c r="J137" s="10"/>
      <c r="K137" s="10"/>
      <c r="L137" s="10"/>
      <c r="M137" s="10"/>
      <c r="N137" s="12"/>
    </row>
    <row r="138" spans="1:14" x14ac:dyDescent="0.35">
      <c r="A138" s="10"/>
      <c r="B138" s="10"/>
      <c r="C138" s="11"/>
      <c r="D138" s="11"/>
      <c r="E138" s="11"/>
      <c r="F138" s="10"/>
      <c r="G138" s="10"/>
      <c r="H138" s="11"/>
      <c r="J138" s="10"/>
      <c r="K138" s="10"/>
      <c r="L138" s="10"/>
      <c r="M138" s="10"/>
      <c r="N138" s="12"/>
    </row>
    <row r="139" spans="1:14" x14ac:dyDescent="0.35">
      <c r="A139" s="10"/>
      <c r="B139" s="10"/>
      <c r="C139" s="11"/>
      <c r="D139" s="11"/>
      <c r="E139" s="11"/>
      <c r="F139" s="10"/>
      <c r="G139" s="10"/>
      <c r="H139" s="11"/>
      <c r="J139" s="10"/>
      <c r="K139" s="10"/>
      <c r="L139" s="10"/>
      <c r="M139" s="10"/>
      <c r="N139" s="12"/>
    </row>
    <row r="140" spans="1:14" x14ac:dyDescent="0.35">
      <c r="A140" s="10"/>
      <c r="B140" s="10"/>
      <c r="C140" s="11"/>
      <c r="D140" s="11"/>
      <c r="E140" s="11"/>
      <c r="F140" s="10"/>
      <c r="G140" s="10"/>
      <c r="H140" s="11"/>
      <c r="J140" s="10"/>
      <c r="K140" s="10"/>
      <c r="L140" s="10"/>
      <c r="M140" s="10"/>
      <c r="N140" s="12"/>
    </row>
    <row r="141" spans="1:14" x14ac:dyDescent="0.35">
      <c r="A141" s="10"/>
      <c r="B141" s="10"/>
      <c r="C141" s="11"/>
      <c r="D141" s="11"/>
      <c r="E141" s="11"/>
      <c r="F141" s="10"/>
      <c r="G141" s="10"/>
      <c r="H141" s="11"/>
      <c r="J141" s="10"/>
      <c r="K141" s="10"/>
      <c r="L141" s="10"/>
      <c r="M141" s="10"/>
      <c r="N141" s="12"/>
    </row>
    <row r="142" spans="1:14" x14ac:dyDescent="0.35">
      <c r="A142" s="10"/>
      <c r="B142" s="10"/>
      <c r="C142" s="11"/>
      <c r="D142" s="11"/>
      <c r="E142" s="11"/>
      <c r="F142" s="10"/>
      <c r="G142" s="10"/>
      <c r="H142" s="11"/>
      <c r="J142" s="10"/>
      <c r="K142" s="10"/>
      <c r="L142" s="10"/>
      <c r="M142" s="10"/>
      <c r="N142" s="12"/>
    </row>
    <row r="143" spans="1:14" x14ac:dyDescent="0.35">
      <c r="A143" s="10"/>
      <c r="B143" s="10"/>
      <c r="C143" s="11"/>
      <c r="D143" s="11"/>
      <c r="E143" s="11"/>
      <c r="F143" s="10"/>
      <c r="G143" s="10"/>
      <c r="H143" s="11"/>
      <c r="J143" s="10"/>
      <c r="K143" s="10"/>
      <c r="L143" s="10"/>
      <c r="M143" s="10"/>
      <c r="N143" s="12"/>
    </row>
    <row r="144" spans="1:14" x14ac:dyDescent="0.35">
      <c r="A144" s="10"/>
      <c r="B144" s="10"/>
      <c r="C144" s="11"/>
      <c r="D144" s="11"/>
      <c r="E144" s="11"/>
      <c r="F144" s="10"/>
      <c r="G144" s="10"/>
      <c r="H144" s="11"/>
      <c r="J144" s="10"/>
      <c r="K144" s="10"/>
      <c r="L144" s="10"/>
      <c r="M144" s="10"/>
      <c r="N144" s="12"/>
    </row>
    <row r="145" spans="1:14" x14ac:dyDescent="0.35">
      <c r="A145" s="10"/>
      <c r="B145" s="10"/>
      <c r="C145" s="11"/>
      <c r="D145" s="11"/>
      <c r="E145" s="11"/>
      <c r="F145" s="10"/>
      <c r="G145" s="10"/>
      <c r="H145" s="11"/>
      <c r="J145" s="10"/>
      <c r="K145" s="10"/>
      <c r="L145" s="10"/>
      <c r="M145" s="10"/>
      <c r="N145" s="12"/>
    </row>
    <row r="146" spans="1:14" x14ac:dyDescent="0.35">
      <c r="A146" s="10"/>
      <c r="B146" s="10"/>
      <c r="C146" s="11"/>
      <c r="D146" s="11"/>
      <c r="E146" s="11"/>
      <c r="F146" s="10"/>
      <c r="G146" s="10"/>
      <c r="H146" s="11"/>
      <c r="J146" s="10"/>
      <c r="K146" s="10"/>
      <c r="L146" s="10"/>
      <c r="M146" s="10"/>
      <c r="N146" s="12"/>
    </row>
    <row r="147" spans="1:14" x14ac:dyDescent="0.35">
      <c r="A147" s="10"/>
      <c r="B147" s="10"/>
      <c r="C147" s="11"/>
      <c r="D147" s="11"/>
      <c r="E147" s="11"/>
      <c r="F147" s="10"/>
      <c r="G147" s="10"/>
      <c r="H147" s="11"/>
      <c r="J147" s="10"/>
      <c r="K147" s="10"/>
      <c r="L147" s="10"/>
      <c r="M147" s="10"/>
      <c r="N147" s="12"/>
    </row>
    <row r="148" spans="1:14" x14ac:dyDescent="0.35">
      <c r="A148" s="10"/>
      <c r="B148" s="10"/>
      <c r="C148" s="11"/>
      <c r="D148" s="11"/>
      <c r="E148" s="11"/>
      <c r="F148" s="10"/>
      <c r="G148" s="10"/>
      <c r="H148" s="11"/>
      <c r="J148" s="10"/>
      <c r="K148" s="10"/>
      <c r="L148" s="10"/>
      <c r="M148" s="10"/>
      <c r="N148" s="12"/>
    </row>
    <row r="149" spans="1:14" x14ac:dyDescent="0.35">
      <c r="A149" s="10"/>
      <c r="B149" s="10"/>
      <c r="C149" s="11"/>
      <c r="D149" s="11"/>
      <c r="E149" s="11"/>
      <c r="F149" s="10"/>
      <c r="G149" s="10"/>
      <c r="H149" s="11"/>
      <c r="J149" s="10"/>
      <c r="K149" s="10"/>
      <c r="L149" s="10"/>
      <c r="M149" s="10"/>
      <c r="N149" s="12"/>
    </row>
    <row r="150" spans="1:14" x14ac:dyDescent="0.35">
      <c r="A150" s="10"/>
      <c r="B150" s="10"/>
      <c r="C150" s="11"/>
      <c r="D150" s="11"/>
      <c r="E150" s="11"/>
      <c r="F150" s="10"/>
      <c r="G150" s="10"/>
      <c r="H150" s="11"/>
      <c r="J150" s="10"/>
      <c r="K150" s="10"/>
      <c r="L150" s="10"/>
      <c r="M150" s="10"/>
      <c r="N150" s="12"/>
    </row>
    <row r="151" spans="1:14" x14ac:dyDescent="0.35">
      <c r="A151" s="10"/>
      <c r="B151" s="10"/>
      <c r="C151" s="11"/>
      <c r="D151" s="11"/>
      <c r="E151" s="11"/>
      <c r="F151" s="10"/>
      <c r="G151" s="10"/>
      <c r="H151" s="11"/>
      <c r="J151" s="10"/>
      <c r="K151" s="10"/>
      <c r="L151" s="10"/>
      <c r="M151" s="10"/>
      <c r="N151" s="12"/>
    </row>
    <row r="152" spans="1:14" x14ac:dyDescent="0.35">
      <c r="A152" s="10"/>
      <c r="B152" s="10"/>
      <c r="C152" s="11"/>
      <c r="D152" s="11"/>
      <c r="E152" s="11"/>
      <c r="F152" s="10"/>
      <c r="G152" s="10"/>
      <c r="H152" s="11"/>
      <c r="J152" s="10"/>
      <c r="K152" s="10"/>
      <c r="L152" s="10"/>
      <c r="M152" s="10"/>
      <c r="N152" s="12"/>
    </row>
    <row r="153" spans="1:14" x14ac:dyDescent="0.35">
      <c r="A153" s="10"/>
      <c r="B153" s="10"/>
      <c r="C153" s="11"/>
      <c r="D153" s="11"/>
      <c r="E153" s="11"/>
      <c r="F153" s="10"/>
      <c r="G153" s="10"/>
      <c r="H153" s="11"/>
      <c r="J153" s="10"/>
      <c r="K153" s="10"/>
      <c r="L153" s="10"/>
      <c r="M153" s="10"/>
      <c r="N153" s="12"/>
    </row>
    <row r="154" spans="1:14" x14ac:dyDescent="0.35">
      <c r="A154" s="10"/>
      <c r="B154" s="10"/>
      <c r="C154" s="11"/>
      <c r="D154" s="11"/>
      <c r="E154" s="11"/>
      <c r="F154" s="10"/>
      <c r="G154" s="10"/>
      <c r="H154" s="11"/>
      <c r="J154" s="10"/>
      <c r="K154" s="10"/>
      <c r="L154" s="10"/>
      <c r="M154" s="10"/>
      <c r="N154" s="12"/>
    </row>
    <row r="155" spans="1:14" x14ac:dyDescent="0.35">
      <c r="A155" s="10"/>
      <c r="B155" s="10"/>
      <c r="C155" s="11"/>
      <c r="D155" s="11"/>
      <c r="E155" s="11"/>
      <c r="F155" s="10"/>
      <c r="G155" s="10"/>
      <c r="H155" s="11"/>
      <c r="J155" s="10"/>
      <c r="K155" s="10"/>
      <c r="L155" s="10"/>
      <c r="M155" s="10"/>
      <c r="N155" s="12"/>
    </row>
    <row r="156" spans="1:14" x14ac:dyDescent="0.35">
      <c r="A156" s="10"/>
      <c r="B156" s="10"/>
      <c r="C156" s="11"/>
      <c r="D156" s="11"/>
      <c r="E156" s="11"/>
      <c r="F156" s="10"/>
      <c r="G156" s="10"/>
      <c r="H156" s="11"/>
      <c r="J156" s="10"/>
      <c r="K156" s="10"/>
      <c r="L156" s="10"/>
      <c r="M156" s="10"/>
      <c r="N156" s="12"/>
    </row>
    <row r="157" spans="1:14" x14ac:dyDescent="0.35">
      <c r="A157" s="10"/>
      <c r="B157" s="10"/>
      <c r="C157" s="11"/>
      <c r="D157" s="11"/>
      <c r="E157" s="11"/>
      <c r="F157" s="10"/>
      <c r="G157" s="10"/>
      <c r="H157" s="11"/>
      <c r="J157" s="10"/>
      <c r="K157" s="10"/>
      <c r="L157" s="10"/>
      <c r="M157" s="10"/>
      <c r="N157" s="12"/>
    </row>
    <row r="158" spans="1:14" x14ac:dyDescent="0.35">
      <c r="A158" s="10"/>
      <c r="B158" s="10"/>
      <c r="C158" s="11"/>
      <c r="D158" s="11"/>
      <c r="E158" s="11"/>
      <c r="F158" s="10"/>
      <c r="G158" s="10"/>
      <c r="H158" s="11"/>
      <c r="J158" s="10"/>
      <c r="K158" s="10"/>
      <c r="L158" s="10"/>
      <c r="M158" s="10"/>
      <c r="N158" s="12"/>
    </row>
    <row r="159" spans="1:14" x14ac:dyDescent="0.35">
      <c r="A159" s="10"/>
      <c r="B159" s="10"/>
      <c r="C159" s="11"/>
      <c r="D159" s="11"/>
      <c r="E159" s="11"/>
      <c r="F159" s="10"/>
      <c r="G159" s="10"/>
      <c r="H159" s="11"/>
      <c r="J159" s="10"/>
      <c r="K159" s="10"/>
      <c r="L159" s="10"/>
      <c r="M159" s="10"/>
      <c r="N159" s="12"/>
    </row>
    <row r="160" spans="1:14" x14ac:dyDescent="0.35">
      <c r="A160" s="10"/>
      <c r="B160" s="10"/>
      <c r="C160" s="11"/>
      <c r="D160" s="11"/>
      <c r="E160" s="11"/>
      <c r="F160" s="10"/>
      <c r="G160" s="10"/>
      <c r="H160" s="11"/>
      <c r="J160" s="10"/>
      <c r="K160" s="10"/>
      <c r="L160" s="10"/>
      <c r="M160" s="10"/>
      <c r="N160" s="12"/>
    </row>
    <row r="161" spans="1:14" x14ac:dyDescent="0.35">
      <c r="A161" s="10"/>
      <c r="B161" s="10"/>
      <c r="C161" s="11"/>
      <c r="D161" s="11"/>
      <c r="E161" s="11"/>
      <c r="F161" s="10"/>
      <c r="G161" s="10"/>
      <c r="H161" s="11"/>
      <c r="J161" s="10"/>
      <c r="K161" s="10"/>
      <c r="L161" s="10"/>
      <c r="M161" s="10"/>
      <c r="N161" s="12"/>
    </row>
    <row r="162" spans="1:14" x14ac:dyDescent="0.35">
      <c r="A162" s="10"/>
      <c r="B162" s="10"/>
      <c r="C162" s="11"/>
      <c r="D162" s="11"/>
      <c r="E162" s="11"/>
      <c r="F162" s="10"/>
      <c r="G162" s="10"/>
      <c r="H162" s="11"/>
      <c r="J162" s="10"/>
      <c r="K162" s="10"/>
      <c r="L162" s="10"/>
      <c r="M162" s="10"/>
      <c r="N162" s="12"/>
    </row>
    <row r="163" spans="1:14" x14ac:dyDescent="0.35">
      <c r="A163" s="10"/>
      <c r="B163" s="10"/>
      <c r="C163" s="11"/>
      <c r="D163" s="11"/>
      <c r="E163" s="11"/>
      <c r="F163" s="10"/>
      <c r="G163" s="10"/>
      <c r="H163" s="11"/>
      <c r="J163" s="10"/>
      <c r="K163" s="10"/>
      <c r="L163" s="10"/>
      <c r="M163" s="10"/>
      <c r="N163" s="12"/>
    </row>
    <row r="164" spans="1:14" x14ac:dyDescent="0.35">
      <c r="A164" s="10"/>
      <c r="B164" s="10"/>
      <c r="C164" s="11"/>
      <c r="D164" s="11"/>
      <c r="E164" s="11"/>
      <c r="F164" s="10"/>
      <c r="G164" s="10"/>
      <c r="H164" s="11"/>
      <c r="J164" s="10"/>
      <c r="K164" s="10"/>
      <c r="L164" s="10"/>
      <c r="M164" s="10"/>
      <c r="N164" s="12"/>
    </row>
    <row r="165" spans="1:14" x14ac:dyDescent="0.35">
      <c r="A165" s="10"/>
      <c r="B165" s="10"/>
      <c r="C165" s="11"/>
      <c r="D165" s="11"/>
      <c r="E165" s="11"/>
      <c r="F165" s="10"/>
      <c r="G165" s="10"/>
      <c r="H165" s="11"/>
      <c r="J165" s="10"/>
      <c r="K165" s="10"/>
      <c r="L165" s="10"/>
      <c r="M165" s="10"/>
      <c r="N165" s="12"/>
    </row>
    <row r="166" spans="1:14" x14ac:dyDescent="0.35">
      <c r="A166" s="10"/>
      <c r="B166" s="10"/>
      <c r="C166" s="11"/>
      <c r="D166" s="11"/>
      <c r="E166" s="11"/>
      <c r="F166" s="10"/>
      <c r="G166" s="10"/>
      <c r="H166" s="11"/>
      <c r="J166" s="10"/>
      <c r="K166" s="10"/>
      <c r="L166" s="10"/>
      <c r="M166" s="10"/>
      <c r="N166" s="12"/>
    </row>
    <row r="167" spans="1:14" x14ac:dyDescent="0.35">
      <c r="A167" s="10"/>
      <c r="B167" s="10"/>
      <c r="C167" s="11"/>
      <c r="D167" s="11"/>
      <c r="E167" s="11"/>
      <c r="F167" s="10"/>
      <c r="G167" s="10"/>
      <c r="H167" s="11"/>
      <c r="J167" s="10"/>
      <c r="K167" s="10"/>
      <c r="L167" s="10"/>
      <c r="M167" s="10"/>
      <c r="N167" s="12"/>
    </row>
    <row r="168" spans="1:14" x14ac:dyDescent="0.35">
      <c r="A168" s="10"/>
      <c r="B168" s="10"/>
      <c r="C168" s="11"/>
      <c r="D168" s="11"/>
      <c r="E168" s="11"/>
      <c r="F168" s="10"/>
      <c r="G168" s="10"/>
      <c r="H168" s="11"/>
      <c r="J168" s="10"/>
      <c r="K168" s="10"/>
      <c r="L168" s="10"/>
      <c r="M168" s="10"/>
      <c r="N168" s="12"/>
    </row>
    <row r="169" spans="1:14" x14ac:dyDescent="0.35">
      <c r="A169" s="10"/>
      <c r="B169" s="10"/>
      <c r="C169" s="11"/>
      <c r="D169" s="11"/>
      <c r="E169" s="11"/>
      <c r="F169" s="10"/>
      <c r="G169" s="10"/>
      <c r="H169" s="11"/>
      <c r="J169" s="10"/>
      <c r="K169" s="10"/>
      <c r="L169" s="10"/>
      <c r="M169" s="10"/>
      <c r="N169" s="12"/>
    </row>
    <row r="170" spans="1:14" x14ac:dyDescent="0.35">
      <c r="A170" s="10"/>
      <c r="B170" s="10"/>
      <c r="C170" s="11"/>
      <c r="D170" s="11"/>
      <c r="E170" s="11"/>
      <c r="F170" s="10"/>
      <c r="G170" s="10"/>
      <c r="H170" s="11"/>
      <c r="J170" s="10"/>
      <c r="K170" s="10"/>
      <c r="L170" s="10"/>
      <c r="M170" s="10"/>
      <c r="N170" s="12"/>
    </row>
    <row r="171" spans="1:14" x14ac:dyDescent="0.35">
      <c r="A171" s="10"/>
      <c r="B171" s="10"/>
      <c r="C171" s="11"/>
      <c r="D171" s="11"/>
      <c r="E171" s="11"/>
      <c r="F171" s="10"/>
      <c r="G171" s="10"/>
      <c r="H171" s="11"/>
      <c r="J171" s="10"/>
      <c r="K171" s="10"/>
      <c r="L171" s="10"/>
      <c r="M171" s="10"/>
      <c r="N171" s="12"/>
    </row>
    <row r="172" spans="1:14" x14ac:dyDescent="0.35">
      <c r="A172" s="10"/>
      <c r="B172" s="10"/>
      <c r="C172" s="11"/>
      <c r="D172" s="11"/>
      <c r="E172" s="11"/>
      <c r="F172" s="10"/>
      <c r="G172" s="10"/>
      <c r="H172" s="11"/>
      <c r="J172" s="10"/>
      <c r="K172" s="10"/>
      <c r="L172" s="10"/>
      <c r="M172" s="10"/>
      <c r="N172" s="12"/>
    </row>
    <row r="173" spans="1:14" x14ac:dyDescent="0.35">
      <c r="A173" s="10"/>
      <c r="B173" s="10"/>
      <c r="C173" s="11"/>
      <c r="D173" s="11"/>
      <c r="E173" s="11"/>
      <c r="F173" s="10"/>
      <c r="G173" s="10"/>
      <c r="H173" s="11"/>
      <c r="J173" s="10"/>
      <c r="K173" s="10"/>
      <c r="L173" s="10"/>
      <c r="M173" s="10"/>
      <c r="N173" s="12"/>
    </row>
    <row r="174" spans="1:14" x14ac:dyDescent="0.35">
      <c r="A174" s="10"/>
      <c r="B174" s="10"/>
      <c r="C174" s="11"/>
      <c r="D174" s="11"/>
      <c r="E174" s="11"/>
      <c r="F174" s="10"/>
      <c r="G174" s="10"/>
      <c r="H174" s="11"/>
      <c r="J174" s="10"/>
      <c r="K174" s="10"/>
      <c r="L174" s="10"/>
      <c r="M174" s="10"/>
      <c r="N174" s="12"/>
    </row>
    <row r="175" spans="1:14" x14ac:dyDescent="0.35">
      <c r="A175" s="10"/>
      <c r="B175" s="10"/>
      <c r="C175" s="11"/>
      <c r="D175" s="11"/>
      <c r="E175" s="11"/>
      <c r="F175" s="10"/>
      <c r="G175" s="10"/>
      <c r="H175" s="11"/>
      <c r="J175" s="10"/>
      <c r="K175" s="10"/>
      <c r="L175" s="10"/>
      <c r="M175" s="10"/>
      <c r="N175" s="12"/>
    </row>
    <row r="176" spans="1:14" x14ac:dyDescent="0.35">
      <c r="A176" s="10"/>
      <c r="B176" s="10"/>
      <c r="C176" s="11"/>
      <c r="D176" s="11"/>
      <c r="E176" s="11"/>
      <c r="F176" s="10"/>
      <c r="G176" s="10"/>
      <c r="H176" s="11"/>
      <c r="J176" s="10"/>
      <c r="K176" s="10"/>
      <c r="L176" s="10"/>
      <c r="M176" s="10"/>
      <c r="N176" s="12"/>
    </row>
    <row r="177" spans="1:14" x14ac:dyDescent="0.35">
      <c r="A177" s="10"/>
      <c r="B177" s="10"/>
      <c r="C177" s="11"/>
      <c r="D177" s="11"/>
      <c r="E177" s="11"/>
      <c r="F177" s="10"/>
      <c r="G177" s="10"/>
      <c r="H177" s="11"/>
      <c r="J177" s="10"/>
      <c r="K177" s="10"/>
      <c r="L177" s="10"/>
      <c r="M177" s="10"/>
      <c r="N177" s="12"/>
    </row>
    <row r="178" spans="1:14" x14ac:dyDescent="0.35">
      <c r="A178" s="10"/>
      <c r="B178" s="10"/>
      <c r="C178" s="11"/>
      <c r="D178" s="11"/>
      <c r="E178" s="11"/>
      <c r="F178" s="10"/>
      <c r="G178" s="10"/>
      <c r="H178" s="11"/>
      <c r="J178" s="10"/>
      <c r="K178" s="10"/>
      <c r="L178" s="10"/>
      <c r="M178" s="10"/>
      <c r="N178" s="12"/>
    </row>
    <row r="179" spans="1:14" x14ac:dyDescent="0.35">
      <c r="A179" s="10"/>
      <c r="B179" s="10"/>
      <c r="C179" s="11"/>
      <c r="D179" s="11"/>
      <c r="E179" s="11"/>
      <c r="F179" s="10"/>
      <c r="G179" s="10"/>
      <c r="H179" s="11"/>
      <c r="J179" s="10"/>
      <c r="K179" s="10"/>
      <c r="L179" s="10"/>
      <c r="M179" s="10"/>
      <c r="N179" s="12"/>
    </row>
    <row r="180" spans="1:14" x14ac:dyDescent="0.35">
      <c r="A180" s="10"/>
      <c r="B180" s="10"/>
      <c r="C180" s="11"/>
      <c r="D180" s="11"/>
      <c r="E180" s="11"/>
      <c r="F180" s="10"/>
      <c r="G180" s="10"/>
      <c r="H180" s="11"/>
      <c r="J180" s="10"/>
      <c r="K180" s="10"/>
      <c r="L180" s="10"/>
      <c r="M180" s="10"/>
      <c r="N180" s="12"/>
    </row>
    <row r="181" spans="1:14" x14ac:dyDescent="0.35">
      <c r="A181" s="10"/>
      <c r="B181" s="10"/>
      <c r="C181" s="11"/>
      <c r="D181" s="11"/>
      <c r="E181" s="11"/>
      <c r="F181" s="10"/>
      <c r="G181" s="10"/>
      <c r="H181" s="11"/>
      <c r="J181" s="10"/>
      <c r="K181" s="10"/>
      <c r="L181" s="10"/>
      <c r="M181" s="10"/>
      <c r="N181" s="12"/>
    </row>
    <row r="182" spans="1:14" x14ac:dyDescent="0.35">
      <c r="A182" s="10"/>
      <c r="B182" s="10"/>
      <c r="C182" s="11"/>
      <c r="D182" s="11"/>
      <c r="E182" s="11"/>
      <c r="F182" s="10"/>
      <c r="G182" s="10"/>
      <c r="H182" s="11"/>
      <c r="J182" s="10"/>
      <c r="K182" s="10"/>
      <c r="L182" s="10"/>
      <c r="M182" s="10"/>
      <c r="N182" s="12"/>
    </row>
    <row r="183" spans="1:14" x14ac:dyDescent="0.35">
      <c r="A183" s="10"/>
      <c r="B183" s="10"/>
      <c r="C183" s="11"/>
      <c r="D183" s="11"/>
      <c r="E183" s="11"/>
      <c r="F183" s="10"/>
      <c r="G183" s="10"/>
      <c r="H183" s="11"/>
      <c r="J183" s="10"/>
      <c r="K183" s="10"/>
      <c r="L183" s="10"/>
      <c r="M183" s="10"/>
      <c r="N183" s="12"/>
    </row>
    <row r="184" spans="1:14" x14ac:dyDescent="0.35">
      <c r="A184" s="10"/>
      <c r="B184" s="10"/>
      <c r="C184" s="11"/>
      <c r="D184" s="11"/>
      <c r="E184" s="11"/>
      <c r="F184" s="10"/>
      <c r="G184" s="10"/>
      <c r="H184" s="11"/>
      <c r="J184" s="10"/>
      <c r="K184" s="10"/>
      <c r="L184" s="10"/>
      <c r="M184" s="10"/>
      <c r="N184" s="12"/>
    </row>
    <row r="185" spans="1:14" x14ac:dyDescent="0.35">
      <c r="A185" s="10"/>
      <c r="B185" s="10"/>
      <c r="C185" s="11"/>
      <c r="D185" s="11"/>
      <c r="E185" s="11"/>
      <c r="F185" s="10"/>
      <c r="G185" s="10"/>
      <c r="H185" s="11"/>
      <c r="J185" s="10"/>
      <c r="K185" s="10"/>
      <c r="L185" s="10"/>
      <c r="M185" s="10"/>
      <c r="N185" s="12"/>
    </row>
    <row r="186" spans="1:14" x14ac:dyDescent="0.35">
      <c r="A186" s="10"/>
      <c r="B186" s="10"/>
      <c r="C186" s="11"/>
      <c r="D186" s="11"/>
      <c r="E186" s="11"/>
      <c r="F186" s="10"/>
      <c r="G186" s="10"/>
      <c r="H186" s="11"/>
      <c r="J186" s="10"/>
      <c r="K186" s="10"/>
      <c r="L186" s="10"/>
      <c r="M186" s="10"/>
      <c r="N186" s="12"/>
    </row>
    <row r="187" spans="1:14" x14ac:dyDescent="0.35">
      <c r="A187" s="10"/>
      <c r="B187" s="10"/>
      <c r="C187" s="11"/>
      <c r="D187" s="11"/>
      <c r="E187" s="11"/>
      <c r="F187" s="10"/>
      <c r="G187" s="10"/>
      <c r="H187" s="11"/>
      <c r="J187" s="10"/>
      <c r="K187" s="10"/>
      <c r="L187" s="10"/>
      <c r="M187" s="10"/>
      <c r="N187" s="12"/>
    </row>
    <row r="188" spans="1:14" x14ac:dyDescent="0.35">
      <c r="A188" s="10"/>
      <c r="B188" s="10"/>
      <c r="C188" s="11"/>
      <c r="D188" s="11"/>
      <c r="E188" s="11"/>
      <c r="F188" s="10"/>
      <c r="G188" s="10"/>
      <c r="H188" s="11"/>
      <c r="J188" s="10"/>
      <c r="K188" s="10"/>
      <c r="L188" s="10"/>
      <c r="M188" s="10"/>
      <c r="N188" s="12"/>
    </row>
    <row r="189" spans="1:14" x14ac:dyDescent="0.35">
      <c r="A189" s="10"/>
      <c r="B189" s="10"/>
      <c r="C189" s="11"/>
      <c r="D189" s="11"/>
      <c r="E189" s="11"/>
      <c r="F189" s="10"/>
      <c r="G189" s="10"/>
      <c r="H189" s="11"/>
      <c r="J189" s="10"/>
      <c r="K189" s="10"/>
      <c r="L189" s="10"/>
      <c r="M189" s="10"/>
      <c r="N189" s="12"/>
    </row>
    <row r="190" spans="1:14" x14ac:dyDescent="0.35">
      <c r="A190" s="10"/>
      <c r="B190" s="10"/>
      <c r="C190" s="11"/>
      <c r="D190" s="11"/>
      <c r="E190" s="11"/>
      <c r="F190" s="10"/>
      <c r="G190" s="10"/>
      <c r="H190" s="11"/>
      <c r="J190" s="10"/>
      <c r="K190" s="10"/>
      <c r="L190" s="10"/>
      <c r="M190" s="10"/>
      <c r="N190" s="12"/>
    </row>
    <row r="191" spans="1:14" x14ac:dyDescent="0.35">
      <c r="A191" s="10"/>
      <c r="B191" s="10"/>
      <c r="C191" s="11"/>
      <c r="D191" s="11"/>
      <c r="E191" s="11"/>
      <c r="F191" s="10"/>
      <c r="G191" s="10"/>
      <c r="H191" s="11"/>
      <c r="J191" s="10"/>
      <c r="K191" s="10"/>
      <c r="L191" s="10"/>
      <c r="M191" s="10"/>
      <c r="N191" s="12"/>
    </row>
    <row r="192" spans="1:14" x14ac:dyDescent="0.35">
      <c r="A192" s="10"/>
      <c r="B192" s="10"/>
      <c r="C192" s="11"/>
      <c r="D192" s="11"/>
      <c r="E192" s="11"/>
      <c r="F192" s="10"/>
      <c r="G192" s="10"/>
      <c r="H192" s="11"/>
      <c r="J192" s="10"/>
      <c r="K192" s="10"/>
      <c r="L192" s="10"/>
      <c r="M192" s="10"/>
      <c r="N192" s="12"/>
    </row>
    <row r="193" spans="1:14" x14ac:dyDescent="0.35">
      <c r="A193" s="10"/>
      <c r="B193" s="10"/>
      <c r="C193" s="11"/>
      <c r="D193" s="11"/>
      <c r="E193" s="11"/>
      <c r="F193" s="10"/>
      <c r="G193" s="10"/>
      <c r="H193" s="11"/>
      <c r="J193" s="10"/>
      <c r="K193" s="10"/>
      <c r="L193" s="10"/>
      <c r="M193" s="10"/>
      <c r="N193" s="12"/>
    </row>
    <row r="194" spans="1:14" x14ac:dyDescent="0.35">
      <c r="A194" s="10"/>
      <c r="B194" s="10"/>
      <c r="C194" s="11"/>
      <c r="D194" s="11"/>
      <c r="E194" s="11"/>
      <c r="F194" s="10"/>
      <c r="G194" s="10"/>
      <c r="H194" s="11"/>
      <c r="J194" s="10"/>
      <c r="K194" s="10"/>
      <c r="L194" s="10"/>
      <c r="M194" s="10"/>
      <c r="N194" s="12"/>
    </row>
    <row r="195" spans="1:14" x14ac:dyDescent="0.35">
      <c r="A195" s="10"/>
      <c r="B195" s="10"/>
      <c r="C195" s="11"/>
      <c r="D195" s="11"/>
      <c r="E195" s="11"/>
      <c r="F195" s="10"/>
      <c r="G195" s="10"/>
      <c r="H195" s="11"/>
      <c r="J195" s="10"/>
      <c r="K195" s="10"/>
      <c r="L195" s="10"/>
      <c r="M195" s="10"/>
      <c r="N195" s="12"/>
    </row>
    <row r="196" spans="1:14" x14ac:dyDescent="0.35">
      <c r="A196" s="10"/>
      <c r="B196" s="10"/>
      <c r="C196" s="11"/>
      <c r="D196" s="11"/>
      <c r="E196" s="11"/>
      <c r="F196" s="10"/>
      <c r="G196" s="10"/>
      <c r="H196" s="11"/>
      <c r="J196" s="10"/>
      <c r="K196" s="10"/>
      <c r="L196" s="10"/>
      <c r="M196" s="10"/>
      <c r="N196" s="12"/>
    </row>
    <row r="197" spans="1:14" x14ac:dyDescent="0.35">
      <c r="A197" s="10"/>
      <c r="B197" s="10"/>
      <c r="C197" s="11"/>
      <c r="D197" s="11"/>
      <c r="E197" s="11"/>
      <c r="F197" s="10"/>
      <c r="G197" s="10"/>
      <c r="H197" s="11"/>
      <c r="J197" s="10"/>
      <c r="K197" s="10"/>
      <c r="L197" s="10"/>
      <c r="M197" s="10"/>
      <c r="N197" s="12"/>
    </row>
    <row r="198" spans="1:14" x14ac:dyDescent="0.35">
      <c r="A198" s="10"/>
      <c r="B198" s="10"/>
      <c r="C198" s="11"/>
      <c r="D198" s="11"/>
      <c r="E198" s="11"/>
      <c r="F198" s="10"/>
      <c r="G198" s="10"/>
      <c r="H198" s="11"/>
      <c r="J198" s="10"/>
      <c r="K198" s="10"/>
      <c r="L198" s="10"/>
      <c r="M198" s="10"/>
      <c r="N198" s="12"/>
    </row>
    <row r="199" spans="1:14" x14ac:dyDescent="0.35">
      <c r="A199" s="10"/>
      <c r="B199" s="10"/>
      <c r="C199" s="11"/>
      <c r="D199" s="11"/>
      <c r="E199" s="11"/>
      <c r="F199" s="10"/>
      <c r="G199" s="10"/>
      <c r="H199" s="11"/>
      <c r="J199" s="10"/>
      <c r="K199" s="10"/>
      <c r="L199" s="10"/>
      <c r="M199" s="10"/>
      <c r="N199" s="12"/>
    </row>
    <row r="200" spans="1:14" x14ac:dyDescent="0.35">
      <c r="A200" s="10"/>
      <c r="B200" s="10"/>
      <c r="C200" s="11"/>
      <c r="D200" s="11"/>
      <c r="E200" s="11"/>
      <c r="F200" s="10"/>
      <c r="G200" s="10"/>
      <c r="H200" s="11"/>
      <c r="J200" s="10"/>
      <c r="K200" s="10"/>
      <c r="L200" s="10"/>
      <c r="M200" s="10"/>
      <c r="N200" s="12"/>
    </row>
    <row r="201" spans="1:14" x14ac:dyDescent="0.35">
      <c r="A201" s="10"/>
      <c r="B201" s="10"/>
      <c r="C201" s="11"/>
      <c r="D201" s="11"/>
      <c r="E201" s="11"/>
      <c r="F201" s="10"/>
      <c r="G201" s="10"/>
      <c r="H201" s="11"/>
      <c r="J201" s="10"/>
      <c r="K201" s="10"/>
      <c r="L201" s="10"/>
      <c r="M201" s="10"/>
      <c r="N201" s="12"/>
    </row>
    <row r="202" spans="1:14" x14ac:dyDescent="0.35">
      <c r="A202" s="10"/>
      <c r="B202" s="10"/>
      <c r="C202" s="11"/>
      <c r="D202" s="11"/>
      <c r="E202" s="11"/>
      <c r="F202" s="10"/>
      <c r="G202" s="10"/>
      <c r="H202" s="11"/>
      <c r="J202" s="10"/>
      <c r="K202" s="10"/>
      <c r="L202" s="10"/>
      <c r="M202" s="10"/>
      <c r="N202" s="12"/>
    </row>
    <row r="203" spans="1:14" x14ac:dyDescent="0.35">
      <c r="A203" s="10"/>
      <c r="B203" s="10"/>
      <c r="C203" s="11"/>
      <c r="D203" s="11"/>
      <c r="E203" s="11"/>
      <c r="F203" s="10"/>
      <c r="G203" s="10"/>
      <c r="H203" s="11"/>
      <c r="J203" s="10"/>
      <c r="K203" s="10"/>
      <c r="L203" s="10"/>
      <c r="M203" s="10"/>
      <c r="N203" s="12"/>
    </row>
    <row r="204" spans="1:14" x14ac:dyDescent="0.35">
      <c r="A204" s="10"/>
      <c r="B204" s="10"/>
      <c r="C204" s="11"/>
      <c r="D204" s="11"/>
      <c r="E204" s="11"/>
      <c r="F204" s="10"/>
      <c r="G204" s="10"/>
      <c r="H204" s="11"/>
      <c r="J204" s="10"/>
      <c r="K204" s="10"/>
      <c r="L204" s="10"/>
      <c r="M204" s="10"/>
      <c r="N204" s="12"/>
    </row>
    <row r="205" spans="1:14" x14ac:dyDescent="0.35">
      <c r="C205" s="11"/>
      <c r="D205" s="11"/>
      <c r="E205" s="11"/>
      <c r="H205" s="11"/>
    </row>
    <row r="206" spans="1:14" x14ac:dyDescent="0.35">
      <c r="C206" s="11"/>
      <c r="D206" s="11"/>
      <c r="E206" s="11"/>
      <c r="H206" s="11"/>
    </row>
    <row r="207" spans="1:14" x14ac:dyDescent="0.35">
      <c r="C207" s="11"/>
      <c r="D207" s="11"/>
      <c r="E207" s="11"/>
      <c r="H207" s="11"/>
    </row>
    <row r="208" spans="1:14" x14ac:dyDescent="0.35">
      <c r="C208" s="11"/>
      <c r="D208" s="11"/>
      <c r="E208" s="11"/>
      <c r="H208" s="11"/>
    </row>
    <row r="209" spans="3:8" x14ac:dyDescent="0.35">
      <c r="C209" s="11"/>
      <c r="D209" s="11"/>
      <c r="E209" s="11"/>
      <c r="H209" s="11"/>
    </row>
    <row r="210" spans="3:8" x14ac:dyDescent="0.35">
      <c r="C210" s="11"/>
      <c r="D210" s="11"/>
      <c r="E210" s="11"/>
      <c r="H210" s="11"/>
    </row>
    <row r="211" spans="3:8" x14ac:dyDescent="0.35">
      <c r="C211" s="11"/>
      <c r="D211" s="11"/>
      <c r="E211" s="11"/>
      <c r="H211" s="11"/>
    </row>
    <row r="212" spans="3:8" x14ac:dyDescent="0.35">
      <c r="C212" s="11"/>
      <c r="D212" s="11"/>
      <c r="E212" s="11"/>
      <c r="H212" s="11"/>
    </row>
    <row r="213" spans="3:8" x14ac:dyDescent="0.35">
      <c r="C213" s="11"/>
      <c r="D213" s="11"/>
      <c r="E213" s="11"/>
      <c r="H213" s="11"/>
    </row>
    <row r="214" spans="3:8" x14ac:dyDescent="0.35">
      <c r="C214" s="11"/>
      <c r="D214" s="11"/>
      <c r="E214" s="11"/>
      <c r="H214" s="11"/>
    </row>
    <row r="215" spans="3:8" x14ac:dyDescent="0.35">
      <c r="C215" s="11"/>
      <c r="D215" s="11"/>
      <c r="E215" s="11"/>
      <c r="H215"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215"/>
  <sheetViews>
    <sheetView workbookViewId="0">
      <selection activeCell="E7" sqref="C7:E7"/>
    </sheetView>
  </sheetViews>
  <sheetFormatPr defaultColWidth="9.1796875" defaultRowHeight="14.5" x14ac:dyDescent="0.35"/>
  <cols>
    <col min="1" max="1" width="9.1796875" style="8"/>
    <col min="2" max="2" width="19.54296875" style="8" customWidth="1"/>
    <col min="3" max="8" width="10.7265625" style="8" customWidth="1"/>
    <col min="9" max="9" width="4.26953125" style="8" customWidth="1"/>
    <col min="10" max="10" width="12" style="8" customWidth="1"/>
    <col min="11" max="11" width="9.54296875" style="8" bestFit="1" customWidth="1"/>
    <col min="12" max="13" width="10.7265625" style="8" customWidth="1"/>
    <col min="14" max="14" width="9.54296875" style="8" bestFit="1" customWidth="1"/>
    <col min="15" max="15" width="9.1796875" style="8"/>
    <col min="16" max="16" width="5.453125" style="8" customWidth="1"/>
    <col min="17" max="16384" width="9.1796875" style="8"/>
  </cols>
  <sheetData>
    <row r="1" spans="1:23" s="5" customFormat="1" x14ac:dyDescent="0.35">
      <c r="C1" s="5" t="s">
        <v>341</v>
      </c>
      <c r="K1" s="5" t="s">
        <v>342</v>
      </c>
      <c r="Q1" s="5" t="s">
        <v>343</v>
      </c>
    </row>
    <row r="2" spans="1:23" s="6" customFormat="1" ht="58" x14ac:dyDescent="0.35">
      <c r="C2" s="6" t="s">
        <v>344</v>
      </c>
      <c r="K2" s="6" t="s">
        <v>357</v>
      </c>
      <c r="L2" s="6" t="s">
        <v>345</v>
      </c>
      <c r="M2" s="6" t="s">
        <v>330</v>
      </c>
      <c r="N2" s="6" t="s">
        <v>358</v>
      </c>
      <c r="Q2" s="6" t="s">
        <v>357</v>
      </c>
      <c r="R2" s="6" t="s">
        <v>345</v>
      </c>
      <c r="S2" s="6" t="s">
        <v>330</v>
      </c>
      <c r="T2" s="6" t="s">
        <v>358</v>
      </c>
      <c r="U2" s="7"/>
      <c r="V2" s="7"/>
      <c r="W2" s="7"/>
    </row>
    <row r="3" spans="1:23" x14ac:dyDescent="0.35">
      <c r="B3" s="8" t="s">
        <v>344</v>
      </c>
      <c r="J3" s="8" t="s">
        <v>346</v>
      </c>
      <c r="K3" s="8">
        <v>7</v>
      </c>
      <c r="L3" s="8">
        <v>7</v>
      </c>
      <c r="M3" s="8">
        <v>7</v>
      </c>
      <c r="N3" s="8">
        <v>7</v>
      </c>
      <c r="O3" s="9"/>
      <c r="Q3" s="8">
        <v>7</v>
      </c>
      <c r="R3" s="8">
        <v>7</v>
      </c>
      <c r="S3" s="8">
        <v>7</v>
      </c>
      <c r="T3" s="8">
        <v>7</v>
      </c>
      <c r="U3" s="9"/>
      <c r="V3" s="9"/>
      <c r="W3" s="9"/>
    </row>
    <row r="4" spans="1:23" x14ac:dyDescent="0.35">
      <c r="J4" s="8" t="s">
        <v>347</v>
      </c>
      <c r="K4" s="8">
        <v>0</v>
      </c>
      <c r="L4" s="8">
        <v>0</v>
      </c>
      <c r="M4" s="8">
        <v>0</v>
      </c>
      <c r="N4" s="8">
        <v>0</v>
      </c>
      <c r="O4" s="9"/>
      <c r="Q4" s="8">
        <v>0</v>
      </c>
      <c r="R4" s="8">
        <v>0</v>
      </c>
      <c r="S4" s="8">
        <v>0</v>
      </c>
      <c r="T4" s="8">
        <v>0</v>
      </c>
      <c r="U4" s="9"/>
      <c r="V4" s="9"/>
      <c r="W4" s="9"/>
    </row>
    <row r="5" spans="1:23" x14ac:dyDescent="0.35">
      <c r="B5" s="13" t="s">
        <v>344</v>
      </c>
      <c r="J5" s="8" t="s">
        <v>348</v>
      </c>
      <c r="K5" s="8">
        <v>1</v>
      </c>
      <c r="L5" s="8">
        <v>1</v>
      </c>
      <c r="M5" s="8">
        <v>1</v>
      </c>
      <c r="N5" s="8">
        <v>1</v>
      </c>
      <c r="O5" s="9"/>
      <c r="Q5" s="8">
        <v>1</v>
      </c>
      <c r="R5" s="8">
        <v>1</v>
      </c>
      <c r="S5" s="8">
        <v>1</v>
      </c>
      <c r="T5" s="8">
        <v>1</v>
      </c>
      <c r="U5" s="9"/>
      <c r="V5" s="9"/>
      <c r="W5" s="9"/>
    </row>
    <row r="6" spans="1:23" x14ac:dyDescent="0.35">
      <c r="J6" s="8" t="s">
        <v>349</v>
      </c>
      <c r="K6" s="8" t="s">
        <v>350</v>
      </c>
      <c r="L6" t="s">
        <v>350</v>
      </c>
      <c r="M6" t="s">
        <v>352</v>
      </c>
      <c r="N6" t="s">
        <v>351</v>
      </c>
      <c r="O6" s="9"/>
      <c r="Q6" s="8" t="s">
        <v>350</v>
      </c>
      <c r="R6" t="s">
        <v>350</v>
      </c>
      <c r="S6" t="s">
        <v>352</v>
      </c>
      <c r="T6" t="s">
        <v>351</v>
      </c>
      <c r="U6" s="9"/>
      <c r="V6" s="9"/>
      <c r="W6" s="9"/>
    </row>
    <row r="7" spans="1:23" x14ac:dyDescent="0.35">
      <c r="C7" t="s">
        <v>421</v>
      </c>
      <c r="D7" t="s">
        <v>422</v>
      </c>
      <c r="E7" t="s">
        <v>423</v>
      </c>
    </row>
    <row r="8" spans="1:23" x14ac:dyDescent="0.35">
      <c r="A8" s="10" t="s">
        <v>8</v>
      </c>
      <c r="B8" s="11" t="s">
        <v>254</v>
      </c>
      <c r="C8" s="11">
        <f>AVERAGE(Q8:R8)</f>
        <v>0.68516156462585043</v>
      </c>
      <c r="D8" s="11">
        <f>+S8</f>
        <v>0.59702380952380962</v>
      </c>
      <c r="E8" s="11">
        <f>+T8</f>
        <v>0.5089285714285714</v>
      </c>
      <c r="F8" s="10"/>
      <c r="G8" s="10"/>
      <c r="H8" s="11"/>
      <c r="J8" s="10"/>
      <c r="K8" s="14">
        <v>4.8839285714285712</v>
      </c>
      <c r="L8" s="14">
        <v>4.7083333333333339</v>
      </c>
      <c r="M8" s="14">
        <v>4.1791666666666671</v>
      </c>
      <c r="N8" s="15">
        <v>3.5625</v>
      </c>
      <c r="Q8" s="11">
        <f>IF(ISNUMBER(K8)=TRUE,Q$5*(K8-Q$4)/(Q$3-Q$4)+(1-Q$5)*(1-(K8-Q$4)/(Q$3-Q$4)),"..")</f>
        <v>0.69770408163265307</v>
      </c>
      <c r="R8" s="11">
        <f>IF(ISNUMBER(L8)=TRUE,R$5*(L8-R$4)/(R$3-R$4)+(1-R$5)*(1-(L8-R$4)/(R$3-R$4)),"..")</f>
        <v>0.67261904761904767</v>
      </c>
      <c r="S8" s="11">
        <f>IF(ISNUMBER(M8)=TRUE,S$5*(M8-S$4)/(S$3-S$4)+(1-S$5)*(1-(M8-S$4)/(S$3-S$4)),"..")</f>
        <v>0.59702380952380962</v>
      </c>
      <c r="T8" s="11">
        <f>IF(ISNUMBER(N8)=TRUE,T$5*(N8-T$4)/(T$3-T$4)+(1-T$5)*(1-(N8-T$4)/(T$3-T$4)),"..")</f>
        <v>0.5089285714285714</v>
      </c>
    </row>
    <row r="9" spans="1:23" x14ac:dyDescent="0.35">
      <c r="A9" s="10" t="s">
        <v>21</v>
      </c>
      <c r="B9" s="11" t="s">
        <v>257</v>
      </c>
      <c r="C9" s="11">
        <f t="shared" ref="C9:C37" si="0">AVERAGE(Q9:R9)</f>
        <v>0.37636054421768705</v>
      </c>
      <c r="D9" s="11">
        <f t="shared" ref="D9:E36" si="1">+S9</f>
        <v>0.45416666666666666</v>
      </c>
      <c r="E9" s="11">
        <f t="shared" si="1"/>
        <v>0.3392857142857143</v>
      </c>
      <c r="F9" s="10"/>
      <c r="G9" s="10"/>
      <c r="H9" s="11"/>
      <c r="J9" s="10"/>
      <c r="K9" s="14">
        <v>2.1607142857142856</v>
      </c>
      <c r="L9" s="14">
        <v>3.1083333333333334</v>
      </c>
      <c r="M9" s="14">
        <v>3.1791666666666667</v>
      </c>
      <c r="N9" s="15">
        <v>2.375</v>
      </c>
      <c r="O9" s="8" t="s">
        <v>344</v>
      </c>
      <c r="Q9" s="11">
        <f t="shared" ref="Q9:T37" si="2">IF(ISNUMBER(K9)=TRUE,Q$5*(K9-Q$4)/(Q$3-Q$4)+(1-Q$5)*(1-(K9-Q$4)/(Q$3-Q$4)),"..")</f>
        <v>0.30867346938775508</v>
      </c>
      <c r="R9" s="11">
        <f t="shared" si="2"/>
        <v>0.44404761904761908</v>
      </c>
      <c r="S9" s="11">
        <f t="shared" si="2"/>
        <v>0.45416666666666666</v>
      </c>
      <c r="T9" s="11">
        <f t="shared" si="2"/>
        <v>0.3392857142857143</v>
      </c>
    </row>
    <row r="10" spans="1:23" x14ac:dyDescent="0.35">
      <c r="A10" s="10" t="s">
        <v>29</v>
      </c>
      <c r="B10" s="11" t="s">
        <v>261</v>
      </c>
      <c r="C10" s="11">
        <f t="shared" si="0"/>
        <v>0.69719387755102047</v>
      </c>
      <c r="D10" s="11">
        <f t="shared" si="1"/>
        <v>0.57976190476190481</v>
      </c>
      <c r="E10" s="11">
        <f t="shared" si="1"/>
        <v>0.5178571428571429</v>
      </c>
      <c r="F10" s="10"/>
      <c r="G10" s="10"/>
      <c r="H10" s="11"/>
      <c r="J10" s="10"/>
      <c r="K10" s="14">
        <v>4.9107142857142856</v>
      </c>
      <c r="L10" s="14">
        <v>4.8499999999999996</v>
      </c>
      <c r="M10" s="14">
        <v>4.0583333333333336</v>
      </c>
      <c r="N10" s="15">
        <v>3.625</v>
      </c>
      <c r="Q10" s="11">
        <f t="shared" si="2"/>
        <v>0.70153061224489799</v>
      </c>
      <c r="R10" s="11">
        <f t="shared" si="2"/>
        <v>0.69285714285714284</v>
      </c>
      <c r="S10" s="11">
        <f t="shared" si="2"/>
        <v>0.57976190476190481</v>
      </c>
      <c r="T10" s="11">
        <f t="shared" si="2"/>
        <v>0.5178571428571429</v>
      </c>
    </row>
    <row r="11" spans="1:23" x14ac:dyDescent="0.35">
      <c r="A11" s="10" t="s">
        <v>117</v>
      </c>
      <c r="B11" s="11" t="s">
        <v>263</v>
      </c>
      <c r="C11" s="11">
        <f t="shared" si="0"/>
        <v>0.42202380952380958</v>
      </c>
      <c r="D11" s="11">
        <f t="shared" si="1"/>
        <v>0.27202380952380956</v>
      </c>
      <c r="E11" s="11">
        <f t="shared" si="1"/>
        <v>0.31285714285714283</v>
      </c>
      <c r="F11" s="10"/>
      <c r="G11" s="10"/>
      <c r="H11" s="11"/>
      <c r="J11" s="10"/>
      <c r="K11" s="14">
        <v>2.8333333333333335</v>
      </c>
      <c r="L11" s="14">
        <v>3.0750000000000002</v>
      </c>
      <c r="M11" s="14">
        <v>1.9041666666666668</v>
      </c>
      <c r="N11" s="15">
        <v>2.19</v>
      </c>
      <c r="Q11" s="11">
        <f t="shared" si="2"/>
        <v>0.40476190476190477</v>
      </c>
      <c r="R11" s="11">
        <f t="shared" si="2"/>
        <v>0.43928571428571433</v>
      </c>
      <c r="S11" s="11">
        <f t="shared" si="2"/>
        <v>0.27202380952380956</v>
      </c>
      <c r="T11" s="11">
        <f t="shared" si="2"/>
        <v>0.31285714285714283</v>
      </c>
    </row>
    <row r="12" spans="1:23" x14ac:dyDescent="0.35">
      <c r="A12" s="10" t="s">
        <v>247</v>
      </c>
      <c r="B12" s="11" t="s">
        <v>367</v>
      </c>
      <c r="C12" s="11">
        <f t="shared" si="0"/>
        <v>0.2505527210884354</v>
      </c>
      <c r="D12" s="11">
        <f t="shared" si="1"/>
        <v>0.16428571428571428</v>
      </c>
      <c r="E12" s="11">
        <f t="shared" si="1"/>
        <v>0.15178571428571427</v>
      </c>
      <c r="F12" s="10"/>
      <c r="G12" s="10"/>
      <c r="H12" s="11"/>
      <c r="J12" s="10"/>
      <c r="K12" s="14">
        <v>1.5327380952380953</v>
      </c>
      <c r="L12" s="14">
        <v>1.9750000000000001</v>
      </c>
      <c r="M12" s="14">
        <v>1.1499999999999999</v>
      </c>
      <c r="N12" s="15">
        <v>1.0625</v>
      </c>
      <c r="Q12" s="11">
        <f t="shared" si="2"/>
        <v>0.21896258503401361</v>
      </c>
      <c r="R12" s="11">
        <f t="shared" si="2"/>
        <v>0.28214285714285714</v>
      </c>
      <c r="S12" s="11">
        <f t="shared" si="2"/>
        <v>0.16428571428571428</v>
      </c>
      <c r="T12" s="11">
        <f t="shared" si="2"/>
        <v>0.15178571428571427</v>
      </c>
    </row>
    <row r="13" spans="1:23" x14ac:dyDescent="0.35">
      <c r="A13" s="10" t="s">
        <v>42</v>
      </c>
      <c r="B13" s="11" t="s">
        <v>368</v>
      </c>
      <c r="C13" s="11">
        <f t="shared" si="0"/>
        <v>0.37465986394557826</v>
      </c>
      <c r="D13" s="11">
        <f t="shared" si="1"/>
        <v>0.34880952380952379</v>
      </c>
      <c r="E13" s="11">
        <f t="shared" si="1"/>
        <v>0.28869047619047622</v>
      </c>
      <c r="F13" s="10" t="s">
        <v>344</v>
      </c>
      <c r="G13" s="10"/>
      <c r="H13" s="13" t="s">
        <v>344</v>
      </c>
      <c r="J13" s="10"/>
      <c r="K13" s="14">
        <v>2.3869047619047619</v>
      </c>
      <c r="L13" s="14">
        <v>2.8583333333333334</v>
      </c>
      <c r="M13" s="14">
        <v>2.4416666666666664</v>
      </c>
      <c r="N13" s="15">
        <v>2.0208333333333335</v>
      </c>
      <c r="Q13" s="11">
        <f t="shared" si="2"/>
        <v>0.34098639455782315</v>
      </c>
      <c r="R13" s="11">
        <f t="shared" si="2"/>
        <v>0.40833333333333333</v>
      </c>
      <c r="S13" s="11">
        <f t="shared" si="2"/>
        <v>0.34880952380952379</v>
      </c>
      <c r="T13" s="11">
        <f t="shared" si="2"/>
        <v>0.28869047619047622</v>
      </c>
    </row>
    <row r="14" spans="1:23" x14ac:dyDescent="0.35">
      <c r="A14" s="10" t="s">
        <v>216</v>
      </c>
      <c r="B14" s="11" t="s">
        <v>354</v>
      </c>
      <c r="C14" s="11">
        <f t="shared" si="0"/>
        <v>0.66025510204081628</v>
      </c>
      <c r="D14" s="11">
        <f t="shared" si="1"/>
        <v>0.51071428571428579</v>
      </c>
      <c r="E14" s="11">
        <f t="shared" si="1"/>
        <v>0.42559523809523808</v>
      </c>
      <c r="F14" s="10"/>
      <c r="G14" s="10"/>
      <c r="H14" s="11"/>
      <c r="J14" s="10"/>
      <c r="K14" s="14">
        <v>4.3035714285714288</v>
      </c>
      <c r="L14" s="14">
        <v>4.9400000000000004</v>
      </c>
      <c r="M14" s="14">
        <v>3.5750000000000002</v>
      </c>
      <c r="N14" s="15">
        <v>2.9791666666666665</v>
      </c>
      <c r="Q14" s="11">
        <f t="shared" si="2"/>
        <v>0.61479591836734693</v>
      </c>
      <c r="R14" s="11">
        <f t="shared" si="2"/>
        <v>0.70571428571428574</v>
      </c>
      <c r="S14" s="11">
        <f t="shared" si="2"/>
        <v>0.51071428571428579</v>
      </c>
      <c r="T14" s="11">
        <f t="shared" si="2"/>
        <v>0.42559523809523808</v>
      </c>
    </row>
    <row r="15" spans="1:23" x14ac:dyDescent="0.35">
      <c r="A15" s="10" t="s">
        <v>196</v>
      </c>
      <c r="B15" s="11" t="s">
        <v>270</v>
      </c>
      <c r="C15" s="11">
        <f t="shared" si="0"/>
        <v>0.57636054421768712</v>
      </c>
      <c r="D15" s="11">
        <f t="shared" si="1"/>
        <v>0.50535714285714284</v>
      </c>
      <c r="E15" s="11">
        <f t="shared" si="1"/>
        <v>0.43452380952380948</v>
      </c>
      <c r="F15" s="10"/>
      <c r="G15" s="10" t="s">
        <v>353</v>
      </c>
      <c r="H15" s="11"/>
      <c r="J15" s="10"/>
      <c r="K15" s="14">
        <v>3.9940476190476186</v>
      </c>
      <c r="L15" s="14">
        <v>4.0750000000000002</v>
      </c>
      <c r="M15" s="14">
        <v>3.5375000000000001</v>
      </c>
      <c r="N15" s="15">
        <v>3.0416666666666665</v>
      </c>
      <c r="Q15" s="11">
        <f t="shared" si="2"/>
        <v>0.57057823129251695</v>
      </c>
      <c r="R15" s="11">
        <f t="shared" si="2"/>
        <v>0.58214285714285718</v>
      </c>
      <c r="S15" s="11">
        <f t="shared" si="2"/>
        <v>0.50535714285714284</v>
      </c>
      <c r="T15" s="11">
        <f t="shared" si="2"/>
        <v>0.43452380952380948</v>
      </c>
    </row>
    <row r="16" spans="1:23" x14ac:dyDescent="0.35">
      <c r="A16" s="10" t="s">
        <v>81</v>
      </c>
      <c r="B16" s="11" t="s">
        <v>274</v>
      </c>
      <c r="C16" s="11">
        <f t="shared" si="0"/>
        <v>0.76211734693877553</v>
      </c>
      <c r="D16" s="11">
        <f t="shared" si="1"/>
        <v>0.66249999999999998</v>
      </c>
      <c r="E16" s="11">
        <f t="shared" si="1"/>
        <v>0.55059523809523803</v>
      </c>
      <c r="F16" s="10"/>
      <c r="G16" s="10"/>
      <c r="H16" s="11"/>
      <c r="J16" s="10"/>
      <c r="K16" s="14">
        <v>5.3363095238095237</v>
      </c>
      <c r="L16" s="14">
        <v>5.3333333333333339</v>
      </c>
      <c r="M16" s="14">
        <v>4.6375000000000002</v>
      </c>
      <c r="N16" s="15">
        <v>3.8541666666666665</v>
      </c>
      <c r="Q16" s="11">
        <f t="shared" si="2"/>
        <v>0.76232993197278909</v>
      </c>
      <c r="R16" s="11">
        <f t="shared" si="2"/>
        <v>0.76190476190476197</v>
      </c>
      <c r="S16" s="11">
        <f t="shared" si="2"/>
        <v>0.66249999999999998</v>
      </c>
      <c r="T16" s="11">
        <f t="shared" si="2"/>
        <v>0.55059523809523803</v>
      </c>
    </row>
    <row r="17" spans="1:20" x14ac:dyDescent="0.35">
      <c r="A17" s="10" t="s">
        <v>91</v>
      </c>
      <c r="B17" s="11" t="s">
        <v>276</v>
      </c>
      <c r="C17" s="11">
        <f t="shared" si="0"/>
        <v>0.5613520408163265</v>
      </c>
      <c r="D17" s="11">
        <f t="shared" si="1"/>
        <v>0.46607142857142858</v>
      </c>
      <c r="E17" s="11">
        <f t="shared" si="1"/>
        <v>0.47619047619047616</v>
      </c>
      <c r="F17" s="10"/>
      <c r="G17" s="10"/>
      <c r="H17" s="11"/>
      <c r="J17" s="10"/>
      <c r="K17" s="14">
        <v>4.3839285714285712</v>
      </c>
      <c r="L17" s="14">
        <v>3.4750000000000001</v>
      </c>
      <c r="M17" s="14">
        <v>3.2625000000000002</v>
      </c>
      <c r="N17" s="15">
        <v>3.333333333333333</v>
      </c>
      <c r="Q17" s="11">
        <f t="shared" si="2"/>
        <v>0.62627551020408156</v>
      </c>
      <c r="R17" s="11">
        <f t="shared" si="2"/>
        <v>0.49642857142857144</v>
      </c>
      <c r="S17" s="11">
        <f t="shared" si="2"/>
        <v>0.46607142857142858</v>
      </c>
      <c r="T17" s="11">
        <f t="shared" si="2"/>
        <v>0.47619047619047616</v>
      </c>
    </row>
    <row r="18" spans="1:20" x14ac:dyDescent="0.35">
      <c r="A18" s="10" t="s">
        <v>99</v>
      </c>
      <c r="B18" s="11" t="s">
        <v>278</v>
      </c>
      <c r="C18" s="11">
        <f t="shared" si="0"/>
        <v>0.51909013605442178</v>
      </c>
      <c r="D18" s="11">
        <f t="shared" si="1"/>
        <v>0.37559523809523804</v>
      </c>
      <c r="E18" s="11">
        <f t="shared" si="1"/>
        <v>0.29166666666666663</v>
      </c>
      <c r="F18" s="10"/>
      <c r="G18" s="10"/>
      <c r="H18" s="11"/>
      <c r="J18" s="10"/>
      <c r="K18" s="14">
        <v>3.3005952380952381</v>
      </c>
      <c r="L18" s="14">
        <v>3.9666666666666663</v>
      </c>
      <c r="M18" s="14">
        <v>2.6291666666666664</v>
      </c>
      <c r="N18" s="15">
        <v>2.0416666666666665</v>
      </c>
      <c r="Q18" s="11">
        <f t="shared" si="2"/>
        <v>0.47151360544217685</v>
      </c>
      <c r="R18" s="11">
        <f t="shared" si="2"/>
        <v>0.56666666666666665</v>
      </c>
      <c r="S18" s="11">
        <f t="shared" si="2"/>
        <v>0.37559523809523804</v>
      </c>
      <c r="T18" s="11">
        <f t="shared" si="2"/>
        <v>0.29166666666666663</v>
      </c>
    </row>
    <row r="19" spans="1:20" x14ac:dyDescent="0.35">
      <c r="A19" s="10" t="s">
        <v>97</v>
      </c>
      <c r="B19" s="11" t="s">
        <v>279</v>
      </c>
      <c r="C19" s="11">
        <f t="shared" si="0"/>
        <v>0.51309523809523805</v>
      </c>
      <c r="D19" s="11">
        <f t="shared" si="1"/>
        <v>0.45238095238095238</v>
      </c>
      <c r="E19" s="11">
        <f t="shared" si="1"/>
        <v>0.42261904761904762</v>
      </c>
      <c r="F19" s="10"/>
      <c r="G19" s="10"/>
      <c r="H19" s="11"/>
      <c r="J19" s="10"/>
      <c r="K19" s="14">
        <v>3.5416666666666665</v>
      </c>
      <c r="L19" s="14">
        <v>3.6416666666666671</v>
      </c>
      <c r="M19" s="14">
        <v>3.1666666666666665</v>
      </c>
      <c r="N19" s="15">
        <v>2.9583333333333335</v>
      </c>
      <c r="Q19" s="11">
        <f t="shared" si="2"/>
        <v>0.50595238095238093</v>
      </c>
      <c r="R19" s="11">
        <f t="shared" si="2"/>
        <v>0.52023809523809528</v>
      </c>
      <c r="S19" s="11">
        <f t="shared" si="2"/>
        <v>0.45238095238095238</v>
      </c>
      <c r="T19" s="11">
        <f t="shared" si="2"/>
        <v>0.42261904761904762</v>
      </c>
    </row>
    <row r="20" spans="1:20" x14ac:dyDescent="0.35">
      <c r="A20" s="10" t="s">
        <v>101</v>
      </c>
      <c r="B20" s="11" t="s">
        <v>280</v>
      </c>
      <c r="C20" s="11">
        <f t="shared" si="0"/>
        <v>0.59499999999999997</v>
      </c>
      <c r="D20" s="11">
        <f t="shared" si="1"/>
        <v>0.42857142857142855</v>
      </c>
      <c r="E20" s="11">
        <f t="shared" si="1"/>
        <v>0.41428571428571426</v>
      </c>
      <c r="F20" s="10"/>
      <c r="G20" s="10"/>
      <c r="H20" s="11"/>
      <c r="J20" s="10"/>
      <c r="K20" s="14">
        <v>4.75</v>
      </c>
      <c r="L20" s="14">
        <v>3.58</v>
      </c>
      <c r="M20" s="14">
        <v>3</v>
      </c>
      <c r="N20" s="15">
        <v>2.9</v>
      </c>
      <c r="Q20" s="11">
        <f t="shared" si="2"/>
        <v>0.6785714285714286</v>
      </c>
      <c r="R20" s="11">
        <f t="shared" si="2"/>
        <v>0.51142857142857145</v>
      </c>
      <c r="S20" s="11">
        <f t="shared" si="2"/>
        <v>0.42857142857142855</v>
      </c>
      <c r="T20" s="11">
        <f t="shared" si="2"/>
        <v>0.41428571428571426</v>
      </c>
    </row>
    <row r="21" spans="1:20" x14ac:dyDescent="0.35">
      <c r="A21" s="10" t="s">
        <v>111</v>
      </c>
      <c r="B21" s="11" t="s">
        <v>283</v>
      </c>
      <c r="C21" s="11">
        <f t="shared" si="0"/>
        <v>0.4056972789115646</v>
      </c>
      <c r="D21" s="11">
        <f t="shared" si="1"/>
        <v>0.43511904761904763</v>
      </c>
      <c r="E21" s="11">
        <f t="shared" si="1"/>
        <v>0.35416666666666663</v>
      </c>
      <c r="F21" s="10"/>
      <c r="G21" s="10"/>
      <c r="H21" s="13" t="s">
        <v>344</v>
      </c>
      <c r="J21" s="10"/>
      <c r="K21" s="14">
        <v>2.5714285714285712</v>
      </c>
      <c r="L21" s="14">
        <v>3.1083333333333334</v>
      </c>
      <c r="M21" s="14">
        <v>3.0458333333333334</v>
      </c>
      <c r="N21" s="15">
        <v>2.4791666666666665</v>
      </c>
      <c r="Q21" s="11">
        <f t="shared" si="2"/>
        <v>0.36734693877551017</v>
      </c>
      <c r="R21" s="11">
        <f t="shared" si="2"/>
        <v>0.44404761904761908</v>
      </c>
      <c r="S21" s="11">
        <f t="shared" si="2"/>
        <v>0.43511904761904763</v>
      </c>
      <c r="T21" s="11">
        <f t="shared" si="2"/>
        <v>0.35416666666666663</v>
      </c>
    </row>
    <row r="22" spans="1:20" x14ac:dyDescent="0.35">
      <c r="A22" s="10" t="s">
        <v>115</v>
      </c>
      <c r="B22" s="11" t="s">
        <v>285</v>
      </c>
      <c r="C22" s="11">
        <f t="shared" si="0"/>
        <v>0.62414965986394555</v>
      </c>
      <c r="D22" s="11">
        <f t="shared" si="1"/>
        <v>0.48571428571428571</v>
      </c>
      <c r="E22" s="11">
        <f t="shared" si="1"/>
        <v>0.4375</v>
      </c>
      <c r="F22" s="10"/>
      <c r="G22" s="10"/>
      <c r="H22" s="11"/>
      <c r="J22" s="10"/>
      <c r="K22" s="14">
        <v>4.4464285714285712</v>
      </c>
      <c r="L22" s="14">
        <v>4.2916666666666661</v>
      </c>
      <c r="M22" s="14">
        <v>3.4</v>
      </c>
      <c r="N22" s="15">
        <v>3.0625</v>
      </c>
      <c r="Q22" s="11">
        <f t="shared" si="2"/>
        <v>0.63520408163265307</v>
      </c>
      <c r="R22" s="11">
        <f t="shared" si="2"/>
        <v>0.61309523809523803</v>
      </c>
      <c r="S22" s="11">
        <f t="shared" si="2"/>
        <v>0.48571428571428571</v>
      </c>
      <c r="T22" s="11">
        <f t="shared" si="2"/>
        <v>0.4375</v>
      </c>
    </row>
    <row r="23" spans="1:20" x14ac:dyDescent="0.35">
      <c r="A23" s="10" t="s">
        <v>123</v>
      </c>
      <c r="B23" s="11" t="s">
        <v>288</v>
      </c>
      <c r="C23" s="11">
        <f t="shared" si="0"/>
        <v>0.55871598639455788</v>
      </c>
      <c r="D23" s="11">
        <f t="shared" si="1"/>
        <v>0.50535714285714284</v>
      </c>
      <c r="E23" s="11">
        <f t="shared" si="1"/>
        <v>0.37202380952380948</v>
      </c>
      <c r="F23" s="10"/>
      <c r="G23" s="10"/>
      <c r="H23" s="11"/>
      <c r="J23" s="10"/>
      <c r="K23" s="14">
        <v>3.8303571428571428</v>
      </c>
      <c r="L23" s="14">
        <v>3.9916666666666663</v>
      </c>
      <c r="M23" s="14">
        <v>3.5375000000000001</v>
      </c>
      <c r="N23" s="15">
        <v>2.6041666666666665</v>
      </c>
      <c r="Q23" s="11">
        <f t="shared" si="2"/>
        <v>0.54719387755102045</v>
      </c>
      <c r="R23" s="11">
        <f t="shared" si="2"/>
        <v>0.57023809523809521</v>
      </c>
      <c r="S23" s="11">
        <f t="shared" si="2"/>
        <v>0.50535714285714284</v>
      </c>
      <c r="T23" s="11">
        <f t="shared" si="2"/>
        <v>0.37202380952380948</v>
      </c>
    </row>
    <row r="24" spans="1:20" x14ac:dyDescent="0.35">
      <c r="A24" s="10" t="s">
        <v>124</v>
      </c>
      <c r="B24" s="11" t="s">
        <v>289</v>
      </c>
      <c r="C24" s="11">
        <f t="shared" si="0"/>
        <v>0.61581632653061225</v>
      </c>
      <c r="D24" s="11">
        <f t="shared" si="1"/>
        <v>0.48035714285714282</v>
      </c>
      <c r="E24" s="11">
        <f t="shared" si="1"/>
        <v>0.4017857142857143</v>
      </c>
      <c r="F24" s="10"/>
      <c r="G24" s="10"/>
      <c r="H24" s="11"/>
      <c r="J24" s="10"/>
      <c r="K24" s="14">
        <v>4.4464285714285712</v>
      </c>
      <c r="L24" s="14">
        <v>4.1749999999999998</v>
      </c>
      <c r="M24" s="14">
        <v>3.3624999999999998</v>
      </c>
      <c r="N24" s="15">
        <v>2.8125</v>
      </c>
      <c r="Q24" s="11">
        <f t="shared" si="2"/>
        <v>0.63520408163265307</v>
      </c>
      <c r="R24" s="11">
        <f t="shared" si="2"/>
        <v>0.59642857142857142</v>
      </c>
      <c r="S24" s="11">
        <f t="shared" si="2"/>
        <v>0.48035714285714282</v>
      </c>
      <c r="T24" s="11">
        <f t="shared" si="2"/>
        <v>0.4017857142857143</v>
      </c>
    </row>
    <row r="25" spans="1:20" x14ac:dyDescent="0.35">
      <c r="A25" s="10" t="s">
        <v>153</v>
      </c>
      <c r="B25" s="11" t="s">
        <v>292</v>
      </c>
      <c r="C25" s="11">
        <f t="shared" si="0"/>
        <v>0.6266581632653061</v>
      </c>
      <c r="D25" s="11">
        <f t="shared" si="1"/>
        <v>0.58988095238095239</v>
      </c>
      <c r="E25" s="11">
        <f t="shared" si="1"/>
        <v>0.49107142857142855</v>
      </c>
      <c r="F25" s="10"/>
      <c r="G25" s="10"/>
      <c r="H25" s="11"/>
      <c r="J25" s="10"/>
      <c r="K25" s="14">
        <v>4.4732142857142856</v>
      </c>
      <c r="L25" s="14">
        <v>4.3</v>
      </c>
      <c r="M25" s="14">
        <v>4.1291666666666664</v>
      </c>
      <c r="N25" s="15">
        <v>3.4375</v>
      </c>
      <c r="Q25" s="11">
        <f t="shared" si="2"/>
        <v>0.63903061224489799</v>
      </c>
      <c r="R25" s="11">
        <f t="shared" si="2"/>
        <v>0.61428571428571421</v>
      </c>
      <c r="S25" s="11">
        <f t="shared" si="2"/>
        <v>0.58988095238095239</v>
      </c>
      <c r="T25" s="11">
        <f t="shared" si="2"/>
        <v>0.49107142857142855</v>
      </c>
    </row>
    <row r="26" spans="1:20" x14ac:dyDescent="0.35">
      <c r="A26" s="10" t="s">
        <v>154</v>
      </c>
      <c r="B26" s="11" t="s">
        <v>293</v>
      </c>
      <c r="C26" s="11">
        <f t="shared" si="0"/>
        <v>0.43086734693877549</v>
      </c>
      <c r="D26" s="11">
        <f t="shared" si="1"/>
        <v>0.54880952380952386</v>
      </c>
      <c r="E26" s="11">
        <f t="shared" si="1"/>
        <v>0.42</v>
      </c>
      <c r="F26" s="10"/>
      <c r="G26" s="10"/>
      <c r="H26" s="11"/>
      <c r="J26" s="10"/>
      <c r="K26" s="14">
        <v>3.1488095238095237</v>
      </c>
      <c r="L26" s="14">
        <v>2.8833333333333333</v>
      </c>
      <c r="M26" s="14">
        <v>3.8416666666666668</v>
      </c>
      <c r="N26" s="15">
        <v>2.94</v>
      </c>
      <c r="Q26" s="11">
        <f t="shared" si="2"/>
        <v>0.44982993197278909</v>
      </c>
      <c r="R26" s="11">
        <f t="shared" si="2"/>
        <v>0.41190476190476188</v>
      </c>
      <c r="S26" s="11">
        <f t="shared" si="2"/>
        <v>0.54880952380952386</v>
      </c>
      <c r="T26" s="11">
        <f t="shared" si="2"/>
        <v>0.42</v>
      </c>
    </row>
    <row r="27" spans="1:20" x14ac:dyDescent="0.35">
      <c r="A27" s="10" t="s">
        <v>140</v>
      </c>
      <c r="B27" s="11" t="s">
        <v>296</v>
      </c>
      <c r="C27" s="11">
        <f t="shared" si="0"/>
        <v>0.67954931972789123</v>
      </c>
      <c r="D27" s="11">
        <f t="shared" si="1"/>
        <v>0.56190476190476191</v>
      </c>
      <c r="E27" s="11">
        <f t="shared" si="1"/>
        <v>0.55059523809523814</v>
      </c>
      <c r="F27" s="10"/>
      <c r="G27" s="10"/>
      <c r="H27" s="11"/>
      <c r="J27" s="10"/>
      <c r="K27" s="14">
        <v>4.9970238095238102</v>
      </c>
      <c r="L27" s="14">
        <v>4.5166666666666666</v>
      </c>
      <c r="M27" s="14">
        <v>3.9333333333333336</v>
      </c>
      <c r="N27" s="15">
        <v>3.854166666666667</v>
      </c>
      <c r="Q27" s="11">
        <f t="shared" si="2"/>
        <v>0.71386054421768719</v>
      </c>
      <c r="R27" s="11">
        <f t="shared" si="2"/>
        <v>0.64523809523809528</v>
      </c>
      <c r="S27" s="11">
        <f t="shared" si="2"/>
        <v>0.56190476190476191</v>
      </c>
      <c r="T27" s="11">
        <f t="shared" si="2"/>
        <v>0.55059523809523814</v>
      </c>
    </row>
    <row r="28" spans="1:20" x14ac:dyDescent="0.35">
      <c r="A28" s="10" t="s">
        <v>165</v>
      </c>
      <c r="B28" s="11" t="s">
        <v>299</v>
      </c>
      <c r="C28" s="11">
        <f t="shared" si="0"/>
        <v>0.53226190476190482</v>
      </c>
      <c r="D28" s="11">
        <f t="shared" si="1"/>
        <v>0.40714285714285714</v>
      </c>
      <c r="E28" s="11">
        <f t="shared" si="1"/>
        <v>0.44642857142857145</v>
      </c>
      <c r="F28" s="10"/>
      <c r="G28" s="10"/>
      <c r="H28" s="11"/>
      <c r="J28" s="10"/>
      <c r="K28" s="14">
        <v>3.76</v>
      </c>
      <c r="L28" s="14">
        <v>3.6916666666666664</v>
      </c>
      <c r="M28" s="14">
        <v>2.85</v>
      </c>
      <c r="N28" s="15">
        <v>3.125</v>
      </c>
      <c r="Q28" s="11">
        <f t="shared" si="2"/>
        <v>0.53714285714285714</v>
      </c>
      <c r="R28" s="11">
        <f t="shared" si="2"/>
        <v>0.52738095238095239</v>
      </c>
      <c r="S28" s="11">
        <f t="shared" si="2"/>
        <v>0.40714285714285714</v>
      </c>
      <c r="T28" s="11">
        <f t="shared" si="2"/>
        <v>0.44642857142857145</v>
      </c>
    </row>
    <row r="29" spans="1:20" x14ac:dyDescent="0.35">
      <c r="A29" s="10" t="s">
        <v>161</v>
      </c>
      <c r="B29" s="11" t="s">
        <v>300</v>
      </c>
      <c r="C29" s="11">
        <f t="shared" si="0"/>
        <v>0.51220238095238102</v>
      </c>
      <c r="D29" s="11">
        <f t="shared" si="1"/>
        <v>0.48928571428571427</v>
      </c>
      <c r="E29" s="11">
        <f t="shared" si="1"/>
        <v>0.45833333333333337</v>
      </c>
      <c r="F29" s="10"/>
      <c r="G29" s="10"/>
      <c r="H29" s="11"/>
      <c r="J29" s="10"/>
      <c r="K29" s="14">
        <v>3.3125</v>
      </c>
      <c r="L29" s="14">
        <v>3.8583333333333334</v>
      </c>
      <c r="M29" s="14">
        <v>3.4249999999999998</v>
      </c>
      <c r="N29" s="15">
        <v>3.2083333333333335</v>
      </c>
      <c r="Q29" s="11">
        <f t="shared" si="2"/>
        <v>0.4732142857142857</v>
      </c>
      <c r="R29" s="11">
        <f t="shared" si="2"/>
        <v>0.55119047619047623</v>
      </c>
      <c r="S29" s="11">
        <f t="shared" si="2"/>
        <v>0.48928571428571427</v>
      </c>
      <c r="T29" s="11">
        <f t="shared" si="2"/>
        <v>0.45833333333333337</v>
      </c>
    </row>
    <row r="30" spans="1:20" x14ac:dyDescent="0.35">
      <c r="A30" s="10" t="s">
        <v>160</v>
      </c>
      <c r="B30" s="11" t="s">
        <v>301</v>
      </c>
      <c r="C30" s="11">
        <f t="shared" si="0"/>
        <v>0.47750850340136053</v>
      </c>
      <c r="D30" s="11">
        <f t="shared" si="1"/>
        <v>0.42857142857142855</v>
      </c>
      <c r="E30" s="11">
        <f t="shared" si="1"/>
        <v>0.35142857142857142</v>
      </c>
      <c r="F30" s="10"/>
      <c r="G30" s="10"/>
      <c r="H30" s="11"/>
      <c r="J30" s="10"/>
      <c r="K30" s="14">
        <v>3.3184523809523814</v>
      </c>
      <c r="L30" s="14">
        <v>3.3666666666666663</v>
      </c>
      <c r="M30" s="14">
        <v>3</v>
      </c>
      <c r="N30" s="15">
        <v>2.46</v>
      </c>
      <c r="Q30" s="11">
        <f t="shared" si="2"/>
        <v>0.4740646258503402</v>
      </c>
      <c r="R30" s="11">
        <f t="shared" si="2"/>
        <v>0.48095238095238091</v>
      </c>
      <c r="S30" s="11">
        <f t="shared" si="2"/>
        <v>0.42857142857142855</v>
      </c>
      <c r="T30" s="11">
        <f t="shared" si="2"/>
        <v>0.35142857142857142</v>
      </c>
    </row>
    <row r="31" spans="1:20" x14ac:dyDescent="0.35">
      <c r="A31" s="10" t="s">
        <v>189</v>
      </c>
      <c r="B31" s="11" t="s">
        <v>369</v>
      </c>
      <c r="C31" s="11">
        <f t="shared" si="0"/>
        <v>8.1164965986394555E-2</v>
      </c>
      <c r="D31" s="11">
        <f t="shared" si="1"/>
        <v>0.21011904761904759</v>
      </c>
      <c r="E31" s="11">
        <f t="shared" si="1"/>
        <v>0.1875</v>
      </c>
      <c r="F31" s="10"/>
      <c r="G31" s="10"/>
      <c r="H31" s="11"/>
      <c r="J31" s="10"/>
      <c r="K31" s="14">
        <v>0.6696428571428571</v>
      </c>
      <c r="L31" s="14">
        <v>0.46666666666666662</v>
      </c>
      <c r="M31" s="14">
        <v>1.4708333333333332</v>
      </c>
      <c r="N31" s="15">
        <v>1.3125</v>
      </c>
      <c r="Q31" s="11">
        <f t="shared" si="2"/>
        <v>9.5663265306122444E-2</v>
      </c>
      <c r="R31" s="11">
        <f t="shared" si="2"/>
        <v>6.6666666666666666E-2</v>
      </c>
      <c r="S31" s="11">
        <f t="shared" si="2"/>
        <v>0.21011904761904759</v>
      </c>
      <c r="T31" s="11">
        <f t="shared" si="2"/>
        <v>0.1875</v>
      </c>
    </row>
    <row r="32" spans="1:20" x14ac:dyDescent="0.35">
      <c r="A32" s="10" t="s">
        <v>195</v>
      </c>
      <c r="B32" s="11" t="s">
        <v>311</v>
      </c>
      <c r="C32" s="11">
        <f t="shared" si="0"/>
        <v>0.65705782312925165</v>
      </c>
      <c r="D32" s="11">
        <f t="shared" si="1"/>
        <v>0.56607142857142856</v>
      </c>
      <c r="E32" s="11">
        <f t="shared" si="1"/>
        <v>0.47023809523809523</v>
      </c>
      <c r="F32" s="10"/>
      <c r="G32" s="10"/>
      <c r="H32" s="11"/>
      <c r="J32" s="10"/>
      <c r="K32" s="14">
        <v>4.8988095238095237</v>
      </c>
      <c r="L32" s="14">
        <v>4.3</v>
      </c>
      <c r="M32" s="14">
        <v>3.9624999999999999</v>
      </c>
      <c r="N32" s="15">
        <v>3.2916666666666665</v>
      </c>
      <c r="Q32" s="11">
        <f t="shared" si="2"/>
        <v>0.69982993197278909</v>
      </c>
      <c r="R32" s="11">
        <f t="shared" si="2"/>
        <v>0.61428571428571421</v>
      </c>
      <c r="S32" s="11">
        <f t="shared" si="2"/>
        <v>0.56607142857142856</v>
      </c>
      <c r="T32" s="11">
        <f t="shared" si="2"/>
        <v>0.47023809523809523</v>
      </c>
    </row>
    <row r="33" spans="1:20" x14ac:dyDescent="0.35">
      <c r="A33" s="10" t="s">
        <v>246</v>
      </c>
      <c r="B33" s="11" t="s">
        <v>312</v>
      </c>
      <c r="C33" s="11">
        <f t="shared" si="0"/>
        <v>0.71139455782312921</v>
      </c>
      <c r="D33" s="11">
        <f t="shared" si="1"/>
        <v>0.61071428571428577</v>
      </c>
      <c r="E33" s="11">
        <f t="shared" si="1"/>
        <v>0.55654761904761896</v>
      </c>
      <c r="F33" s="10"/>
      <c r="G33" s="10"/>
      <c r="H33" s="11"/>
      <c r="J33" s="10"/>
      <c r="K33" s="14">
        <v>4.8928571428571423</v>
      </c>
      <c r="L33" s="14">
        <v>5.0666666666666664</v>
      </c>
      <c r="M33" s="14">
        <v>4.2750000000000004</v>
      </c>
      <c r="N33" s="15">
        <v>3.895833333333333</v>
      </c>
      <c r="Q33" s="11">
        <f t="shared" si="2"/>
        <v>0.69897959183673464</v>
      </c>
      <c r="R33" s="11">
        <f t="shared" si="2"/>
        <v>0.72380952380952379</v>
      </c>
      <c r="S33" s="11">
        <f t="shared" si="2"/>
        <v>0.61071428571428577</v>
      </c>
      <c r="T33" s="11">
        <f t="shared" si="2"/>
        <v>0.55654761904761896</v>
      </c>
    </row>
    <row r="34" spans="1:20" x14ac:dyDescent="0.35">
      <c r="A34" s="10" t="s">
        <v>128</v>
      </c>
      <c r="B34" s="11" t="s">
        <v>313</v>
      </c>
      <c r="C34" s="11">
        <f t="shared" si="0"/>
        <v>0.52714285714285714</v>
      </c>
      <c r="D34" s="11">
        <f t="shared" si="1"/>
        <v>0.43</v>
      </c>
      <c r="E34" s="11">
        <f t="shared" si="1"/>
        <v>0.4642857142857143</v>
      </c>
      <c r="F34" s="10"/>
      <c r="G34" s="10"/>
      <c r="H34" s="11"/>
      <c r="J34" s="10"/>
      <c r="K34" s="14">
        <v>3.55</v>
      </c>
      <c r="L34" s="14">
        <v>3.83</v>
      </c>
      <c r="M34" s="14">
        <v>3.01</v>
      </c>
      <c r="N34" s="15">
        <v>3.25</v>
      </c>
      <c r="Q34" s="11">
        <f t="shared" si="2"/>
        <v>0.50714285714285712</v>
      </c>
      <c r="R34" s="11">
        <f t="shared" si="2"/>
        <v>0.54714285714285715</v>
      </c>
      <c r="S34" s="11">
        <f t="shared" si="2"/>
        <v>0.43</v>
      </c>
      <c r="T34" s="11">
        <f t="shared" si="2"/>
        <v>0.4642857142857143</v>
      </c>
    </row>
    <row r="35" spans="1:20" x14ac:dyDescent="0.35">
      <c r="A35" s="10" t="s">
        <v>223</v>
      </c>
      <c r="B35" s="11" t="s">
        <v>317</v>
      </c>
      <c r="C35" s="11">
        <f t="shared" si="0"/>
        <v>0.58732993197278915</v>
      </c>
      <c r="D35" s="11">
        <f t="shared" si="1"/>
        <v>0.52559523809523812</v>
      </c>
      <c r="E35" s="11">
        <f t="shared" si="1"/>
        <v>0.47023809523809523</v>
      </c>
      <c r="F35" s="10"/>
      <c r="G35" s="10"/>
      <c r="H35" s="11"/>
      <c r="J35" s="10"/>
      <c r="K35" s="14">
        <v>4.0892857142857144</v>
      </c>
      <c r="L35" s="14">
        <v>4.1333333333333329</v>
      </c>
      <c r="M35" s="14">
        <v>3.6791666666666667</v>
      </c>
      <c r="N35" s="15">
        <v>3.2916666666666665</v>
      </c>
      <c r="Q35" s="11">
        <f t="shared" si="2"/>
        <v>0.58418367346938782</v>
      </c>
      <c r="R35" s="11">
        <f t="shared" si="2"/>
        <v>0.59047619047619038</v>
      </c>
      <c r="S35" s="11">
        <f t="shared" si="2"/>
        <v>0.52559523809523812</v>
      </c>
      <c r="T35" s="11">
        <f t="shared" si="2"/>
        <v>0.47023809523809523</v>
      </c>
    </row>
    <row r="36" spans="1:20" x14ac:dyDescent="0.35">
      <c r="A36" s="10" t="s">
        <v>224</v>
      </c>
      <c r="B36" s="11" t="s">
        <v>322</v>
      </c>
      <c r="C36" s="11">
        <f t="shared" si="0"/>
        <v>0.51926020408163265</v>
      </c>
      <c r="D36" s="11">
        <f t="shared" si="1"/>
        <v>0.48511904761904762</v>
      </c>
      <c r="E36" s="11">
        <f t="shared" si="1"/>
        <v>0.51190476190476197</v>
      </c>
      <c r="F36" s="10"/>
      <c r="G36" s="10"/>
      <c r="H36" s="11"/>
      <c r="J36" s="10"/>
      <c r="K36" s="14">
        <v>3.5029761904761902</v>
      </c>
      <c r="L36" s="14">
        <v>3.7666666666666666</v>
      </c>
      <c r="M36" s="14">
        <v>3.3958333333333335</v>
      </c>
      <c r="N36" s="15">
        <v>3.5833333333333335</v>
      </c>
      <c r="Q36" s="11">
        <f t="shared" si="2"/>
        <v>0.50042517006802723</v>
      </c>
      <c r="R36" s="11">
        <f t="shared" si="2"/>
        <v>0.53809523809523807</v>
      </c>
      <c r="S36" s="11">
        <f t="shared" si="2"/>
        <v>0.48511904761904762</v>
      </c>
      <c r="T36" s="11">
        <f t="shared" si="2"/>
        <v>0.51190476190476197</v>
      </c>
    </row>
    <row r="37" spans="1:20" x14ac:dyDescent="0.35">
      <c r="A37" s="10" t="s">
        <v>233</v>
      </c>
      <c r="B37" s="11" t="s">
        <v>326</v>
      </c>
      <c r="C37" s="11">
        <f t="shared" si="0"/>
        <v>0.32767857142857143</v>
      </c>
      <c r="D37" s="11">
        <f t="shared" ref="D37:E37" si="3">+S37</f>
        <v>0.33869047619047621</v>
      </c>
      <c r="E37" s="11">
        <f t="shared" si="3"/>
        <v>0.36285714285714288</v>
      </c>
      <c r="F37" s="10"/>
      <c r="G37" s="10"/>
      <c r="H37" s="11"/>
      <c r="J37" s="10"/>
      <c r="K37" s="14">
        <v>1.4791666666666667</v>
      </c>
      <c r="L37" s="14">
        <v>3.1083333333333334</v>
      </c>
      <c r="M37" s="14">
        <v>2.3708333333333336</v>
      </c>
      <c r="N37" s="15">
        <v>2.54</v>
      </c>
      <c r="Q37" s="11">
        <f t="shared" si="2"/>
        <v>0.21130952380952381</v>
      </c>
      <c r="R37" s="11">
        <f t="shared" si="2"/>
        <v>0.44404761904761908</v>
      </c>
      <c r="S37" s="11">
        <f t="shared" si="2"/>
        <v>0.33869047619047621</v>
      </c>
      <c r="T37" s="11">
        <f t="shared" si="2"/>
        <v>0.36285714285714288</v>
      </c>
    </row>
    <row r="38" spans="1:20" x14ac:dyDescent="0.35">
      <c r="A38" s="10" t="s">
        <v>242</v>
      </c>
      <c r="B38" s="11" t="s">
        <v>327</v>
      </c>
      <c r="C38" s="11">
        <f t="shared" ref="C38:C39" si="4">AVERAGE(Q38:R38)</f>
        <v>0.35442176870748299</v>
      </c>
      <c r="D38" s="11">
        <f t="shared" ref="D38:D39" si="5">+S38</f>
        <v>0.35714285714285715</v>
      </c>
      <c r="E38" s="11">
        <f t="shared" ref="E38:E39" si="6">+T38</f>
        <v>0.27083333333333331</v>
      </c>
      <c r="F38" s="10"/>
      <c r="G38" s="10"/>
      <c r="H38" s="11"/>
      <c r="J38" s="10"/>
      <c r="K38" s="14">
        <v>2.4702380952380949</v>
      </c>
      <c r="L38" s="14">
        <v>2.4916666666666667</v>
      </c>
      <c r="M38" s="14">
        <v>2.5</v>
      </c>
      <c r="N38" s="15">
        <v>1.8958333333333333</v>
      </c>
      <c r="Q38" s="11">
        <f t="shared" ref="Q38:Q39" si="7">IF(ISNUMBER(K38)=TRUE,Q$5*(K38-Q$4)/(Q$3-Q$4)+(1-Q$5)*(1-(K38-Q$4)/(Q$3-Q$4)),"..")</f>
        <v>0.35289115646258501</v>
      </c>
      <c r="R38" s="11">
        <f t="shared" ref="R38:R39" si="8">IF(ISNUMBER(L38)=TRUE,R$5*(L38-R$4)/(R$3-R$4)+(1-R$5)*(1-(L38-R$4)/(R$3-R$4)),"..")</f>
        <v>0.35595238095238096</v>
      </c>
      <c r="S38" s="11">
        <f t="shared" ref="S38:S39" si="9">IF(ISNUMBER(M38)=TRUE,S$5*(M38-S$4)/(S$3-S$4)+(1-S$5)*(1-(M38-S$4)/(S$3-S$4)),"..")</f>
        <v>0.35714285714285715</v>
      </c>
      <c r="T38" s="11">
        <f t="shared" ref="T38:T39" si="10">IF(ISNUMBER(N38)=TRUE,T$5*(N38-T$4)/(T$3-T$4)+(1-T$5)*(1-(N38-T$4)/(T$3-T$4)),"..")</f>
        <v>0.27083333333333331</v>
      </c>
    </row>
    <row r="39" spans="1:20" x14ac:dyDescent="0.35">
      <c r="A39" s="10" t="s">
        <v>249</v>
      </c>
      <c r="B39" s="11" t="s">
        <v>329</v>
      </c>
      <c r="C39" s="11">
        <f t="shared" si="4"/>
        <v>0.25276360544217685</v>
      </c>
      <c r="D39" s="11">
        <f t="shared" si="5"/>
        <v>0.15119047619047618</v>
      </c>
      <c r="E39" s="11">
        <f t="shared" si="6"/>
        <v>0.14880952380952381</v>
      </c>
      <c r="F39" s="10"/>
      <c r="G39" s="10"/>
      <c r="H39" s="11"/>
      <c r="J39" s="10"/>
      <c r="K39" s="14">
        <v>1.3303571428571428</v>
      </c>
      <c r="L39" s="14">
        <v>2.208333333333333</v>
      </c>
      <c r="M39" s="14">
        <v>1.0583333333333333</v>
      </c>
      <c r="N39" s="15">
        <v>1.0416666666666667</v>
      </c>
      <c r="Q39" s="11">
        <f t="shared" si="7"/>
        <v>0.19005102040816327</v>
      </c>
      <c r="R39" s="11">
        <f t="shared" si="8"/>
        <v>0.31547619047619041</v>
      </c>
      <c r="S39" s="11">
        <f t="shared" si="9"/>
        <v>0.15119047619047618</v>
      </c>
      <c r="T39" s="11">
        <f t="shared" si="10"/>
        <v>0.14880952380952381</v>
      </c>
    </row>
    <row r="40" spans="1:20" x14ac:dyDescent="0.35">
      <c r="A40" s="10"/>
      <c r="B40" s="10"/>
      <c r="C40" s="11"/>
      <c r="D40" s="11"/>
      <c r="E40" s="11"/>
      <c r="F40" s="10"/>
      <c r="G40" s="10"/>
      <c r="H40" s="11"/>
      <c r="J40" s="10"/>
      <c r="K40" s="10"/>
      <c r="L40" s="10"/>
      <c r="M40" s="10"/>
      <c r="N40" s="12"/>
    </row>
    <row r="41" spans="1:20" x14ac:dyDescent="0.35">
      <c r="A41" s="10"/>
      <c r="B41" s="10"/>
      <c r="C41" s="11"/>
      <c r="D41" s="11"/>
      <c r="E41" s="11"/>
      <c r="F41" s="10"/>
      <c r="G41" s="10"/>
      <c r="H41" s="11"/>
      <c r="J41" s="10"/>
      <c r="K41" s="10"/>
      <c r="L41" s="10"/>
      <c r="M41" s="10"/>
      <c r="N41" s="12"/>
    </row>
    <row r="42" spans="1:20" x14ac:dyDescent="0.35">
      <c r="A42" s="10"/>
      <c r="B42" s="10"/>
      <c r="C42" s="11"/>
      <c r="D42" s="11"/>
      <c r="E42" s="11"/>
      <c r="F42" s="10"/>
      <c r="G42" s="10"/>
      <c r="H42" s="11"/>
      <c r="J42" s="10"/>
      <c r="K42" s="10"/>
      <c r="L42" s="10"/>
      <c r="M42" s="10"/>
      <c r="N42" s="12"/>
    </row>
    <row r="43" spans="1:20" x14ac:dyDescent="0.35">
      <c r="A43" s="10"/>
      <c r="B43" s="10"/>
      <c r="C43" s="11"/>
      <c r="D43" s="11"/>
      <c r="E43" s="11"/>
      <c r="F43" s="10"/>
      <c r="G43" s="10"/>
      <c r="H43" s="11"/>
      <c r="J43" s="10"/>
      <c r="K43" s="10"/>
      <c r="L43" s="10"/>
      <c r="M43" s="10"/>
      <c r="N43" s="12"/>
    </row>
    <row r="44" spans="1:20" x14ac:dyDescent="0.35">
      <c r="A44" s="10"/>
      <c r="B44" s="10"/>
      <c r="C44" s="11"/>
      <c r="D44" s="11"/>
      <c r="E44" s="11"/>
      <c r="F44" s="10"/>
      <c r="G44" s="10"/>
      <c r="H44" s="11"/>
      <c r="J44" s="10"/>
      <c r="K44" s="10"/>
      <c r="L44" s="10"/>
      <c r="M44" s="10"/>
      <c r="N44" s="12"/>
    </row>
    <row r="45" spans="1:20" x14ac:dyDescent="0.35">
      <c r="A45" s="10"/>
      <c r="B45" s="10"/>
      <c r="C45" s="11"/>
      <c r="D45" s="11"/>
      <c r="E45" s="11"/>
      <c r="F45" s="10"/>
      <c r="G45" s="10"/>
      <c r="H45" s="11"/>
      <c r="J45" s="10"/>
      <c r="K45" s="10"/>
      <c r="L45" s="10"/>
      <c r="M45" s="10"/>
      <c r="N45" s="12"/>
    </row>
    <row r="46" spans="1:20" x14ac:dyDescent="0.35">
      <c r="A46" s="10"/>
      <c r="B46" s="10"/>
      <c r="C46" s="11"/>
      <c r="D46" s="11"/>
      <c r="E46" s="11"/>
      <c r="F46" s="10"/>
      <c r="G46" s="10"/>
      <c r="H46" s="11"/>
      <c r="J46" s="10"/>
      <c r="K46" s="10"/>
      <c r="L46" s="10"/>
      <c r="M46" s="10"/>
      <c r="N46" s="12"/>
    </row>
    <row r="47" spans="1:20" x14ac:dyDescent="0.35">
      <c r="A47" s="10"/>
      <c r="B47" s="10"/>
      <c r="C47" s="11"/>
      <c r="D47" s="11"/>
      <c r="E47" s="11"/>
      <c r="F47" s="10"/>
      <c r="G47" s="10"/>
      <c r="H47" s="11"/>
      <c r="J47" s="10"/>
      <c r="K47" s="10"/>
      <c r="L47" s="10"/>
      <c r="M47" s="10"/>
      <c r="N47" s="12"/>
    </row>
    <row r="48" spans="1:20" x14ac:dyDescent="0.35">
      <c r="A48" s="10"/>
      <c r="B48" s="10"/>
      <c r="C48" s="11"/>
      <c r="D48" s="11"/>
      <c r="E48" s="11"/>
      <c r="F48" s="10"/>
      <c r="G48" s="10"/>
      <c r="H48" s="11"/>
      <c r="J48" s="10"/>
      <c r="K48" s="10"/>
      <c r="L48" s="10"/>
      <c r="M48" s="10"/>
      <c r="N48" s="12"/>
    </row>
    <row r="49" spans="1:14" x14ac:dyDescent="0.35">
      <c r="A49" s="10"/>
      <c r="B49" s="10"/>
      <c r="C49" s="11"/>
      <c r="D49" s="11"/>
      <c r="E49" s="11"/>
      <c r="F49" s="10"/>
      <c r="G49" s="10"/>
      <c r="H49" s="11"/>
      <c r="J49" s="10"/>
      <c r="K49" s="10"/>
      <c r="L49" s="10"/>
      <c r="M49" s="10"/>
      <c r="N49" s="12"/>
    </row>
    <row r="50" spans="1:14" x14ac:dyDescent="0.35">
      <c r="A50" s="10"/>
      <c r="B50" s="10"/>
      <c r="C50" s="11"/>
      <c r="D50" s="11"/>
      <c r="E50" s="11"/>
      <c r="F50" s="10"/>
      <c r="G50" s="10"/>
      <c r="H50" s="11"/>
      <c r="J50" s="10"/>
      <c r="K50" s="10"/>
      <c r="L50" s="10"/>
      <c r="M50" s="10"/>
      <c r="N50" s="12"/>
    </row>
    <row r="51" spans="1:14" x14ac:dyDescent="0.35">
      <c r="A51" s="10"/>
      <c r="B51" s="10"/>
      <c r="C51" s="11"/>
      <c r="D51" s="11"/>
      <c r="E51" s="11"/>
      <c r="F51" s="10"/>
      <c r="G51" s="10"/>
      <c r="H51" s="11"/>
      <c r="J51" s="10"/>
      <c r="K51" s="10"/>
      <c r="L51" s="10"/>
      <c r="M51" s="10"/>
      <c r="N51" s="12"/>
    </row>
    <row r="52" spans="1:14" x14ac:dyDescent="0.35">
      <c r="A52" s="10"/>
      <c r="B52" s="10"/>
      <c r="C52" s="11"/>
      <c r="D52" s="11"/>
      <c r="E52" s="11"/>
      <c r="F52" s="10"/>
      <c r="G52" s="10"/>
      <c r="H52" s="11"/>
      <c r="J52" s="10"/>
      <c r="K52" s="10"/>
      <c r="L52" s="10"/>
      <c r="M52" s="10"/>
      <c r="N52" s="12"/>
    </row>
    <row r="53" spans="1:14" x14ac:dyDescent="0.35">
      <c r="A53" s="10"/>
      <c r="B53" s="10"/>
      <c r="C53" s="11"/>
      <c r="D53" s="11"/>
      <c r="E53" s="11"/>
      <c r="F53" s="10"/>
      <c r="G53" s="10"/>
      <c r="H53" s="11"/>
      <c r="J53" s="10"/>
      <c r="K53" s="10"/>
      <c r="L53" s="10"/>
      <c r="M53" s="10"/>
      <c r="N53" s="12"/>
    </row>
    <row r="54" spans="1:14" x14ac:dyDescent="0.35">
      <c r="A54" s="10"/>
      <c r="B54" s="10"/>
      <c r="C54" s="11"/>
      <c r="D54" s="11"/>
      <c r="E54" s="11"/>
      <c r="F54" s="10"/>
      <c r="G54" s="10"/>
      <c r="H54" s="11"/>
      <c r="J54" s="10"/>
      <c r="K54" s="10"/>
      <c r="L54" s="10"/>
      <c r="M54" s="10"/>
      <c r="N54" s="12"/>
    </row>
    <row r="55" spans="1:14" x14ac:dyDescent="0.35">
      <c r="A55" s="10"/>
      <c r="B55" s="10"/>
      <c r="C55" s="11"/>
      <c r="D55" s="11"/>
      <c r="E55" s="11"/>
      <c r="F55" s="10"/>
      <c r="G55" s="10"/>
      <c r="H55" s="11"/>
      <c r="J55" s="10"/>
      <c r="K55" s="10"/>
      <c r="L55" s="10"/>
      <c r="M55" s="10"/>
      <c r="N55" s="12"/>
    </row>
    <row r="56" spans="1:14" x14ac:dyDescent="0.35">
      <c r="A56" s="10"/>
      <c r="B56" s="10"/>
      <c r="C56" s="11"/>
      <c r="D56" s="11"/>
      <c r="E56" s="11"/>
      <c r="F56" s="10"/>
      <c r="G56" s="10"/>
      <c r="H56" s="11"/>
      <c r="J56" s="10"/>
      <c r="K56" s="10"/>
      <c r="L56" s="10"/>
      <c r="M56" s="10"/>
      <c r="N56" s="12"/>
    </row>
    <row r="57" spans="1:14" x14ac:dyDescent="0.35">
      <c r="A57" s="10"/>
      <c r="B57" s="10"/>
      <c r="C57" s="11"/>
      <c r="D57" s="11"/>
      <c r="E57" s="11"/>
      <c r="F57" s="10"/>
      <c r="G57" s="10"/>
      <c r="H57" s="11"/>
      <c r="J57" s="10"/>
      <c r="K57" s="10"/>
      <c r="L57" s="10"/>
      <c r="M57" s="10"/>
      <c r="N57" s="12"/>
    </row>
    <row r="58" spans="1:14" x14ac:dyDescent="0.35">
      <c r="A58" s="10"/>
      <c r="B58" s="10"/>
      <c r="C58" s="11"/>
      <c r="D58" s="11"/>
      <c r="E58" s="11"/>
      <c r="F58" s="10"/>
      <c r="G58" s="10"/>
      <c r="H58" s="11"/>
      <c r="J58" s="10"/>
      <c r="K58" s="10"/>
      <c r="L58" s="10"/>
      <c r="M58" s="10"/>
      <c r="N58" s="12"/>
    </row>
    <row r="59" spans="1:14" x14ac:dyDescent="0.35">
      <c r="A59" s="10"/>
      <c r="B59" s="10"/>
      <c r="C59" s="11"/>
      <c r="D59" s="11"/>
      <c r="E59" s="11"/>
      <c r="F59" s="10"/>
      <c r="G59" s="10"/>
      <c r="H59" s="11"/>
      <c r="J59" s="10"/>
      <c r="K59" s="10"/>
      <c r="L59" s="10"/>
      <c r="M59" s="10"/>
      <c r="N59" s="12"/>
    </row>
    <row r="60" spans="1:14" x14ac:dyDescent="0.35">
      <c r="A60" s="10"/>
      <c r="B60" s="10"/>
      <c r="C60" s="11"/>
      <c r="D60" s="11"/>
      <c r="E60" s="11"/>
      <c r="F60" s="10"/>
      <c r="G60" s="10"/>
      <c r="H60" s="11"/>
      <c r="J60" s="10"/>
      <c r="K60" s="10"/>
      <c r="L60" s="10"/>
      <c r="M60" s="10"/>
      <c r="N60" s="12"/>
    </row>
    <row r="61" spans="1:14" x14ac:dyDescent="0.35">
      <c r="A61" s="10"/>
      <c r="B61" s="10"/>
      <c r="C61" s="11"/>
      <c r="D61" s="11"/>
      <c r="E61" s="11"/>
      <c r="F61" s="10"/>
      <c r="G61" s="10"/>
      <c r="H61" s="11"/>
      <c r="J61" s="10"/>
      <c r="K61" s="10"/>
      <c r="L61" s="10"/>
      <c r="M61" s="10"/>
      <c r="N61" s="12"/>
    </row>
    <row r="62" spans="1:14" x14ac:dyDescent="0.35">
      <c r="A62" s="10"/>
      <c r="B62" s="10"/>
      <c r="C62" s="11"/>
      <c r="D62" s="11"/>
      <c r="E62" s="11"/>
      <c r="F62" s="10"/>
      <c r="G62" s="10"/>
      <c r="H62" s="11"/>
      <c r="J62" s="10"/>
      <c r="K62" s="10"/>
      <c r="L62" s="10"/>
      <c r="M62" s="10"/>
      <c r="N62" s="12"/>
    </row>
    <row r="63" spans="1:14" x14ac:dyDescent="0.35">
      <c r="A63" s="10"/>
      <c r="B63" s="10"/>
      <c r="C63" s="11"/>
      <c r="D63" s="11"/>
      <c r="E63" s="11"/>
      <c r="F63" s="10"/>
      <c r="G63" s="10"/>
      <c r="H63" s="11"/>
      <c r="J63" s="10"/>
      <c r="K63" s="10"/>
      <c r="L63" s="10"/>
      <c r="M63" s="10"/>
      <c r="N63" s="12"/>
    </row>
    <row r="64" spans="1:14" x14ac:dyDescent="0.35">
      <c r="A64" s="10"/>
      <c r="B64" s="10"/>
      <c r="C64" s="11"/>
      <c r="D64" s="11"/>
      <c r="E64" s="11"/>
      <c r="F64" s="10"/>
      <c r="G64" s="10"/>
      <c r="H64" s="11"/>
      <c r="J64" s="10"/>
      <c r="K64" s="10"/>
      <c r="L64" s="10"/>
      <c r="M64" s="10"/>
      <c r="N64" s="12"/>
    </row>
    <row r="65" spans="1:14" x14ac:dyDescent="0.35">
      <c r="A65" s="10"/>
      <c r="B65" s="10"/>
      <c r="C65" s="11"/>
      <c r="D65" s="11"/>
      <c r="E65" s="11"/>
      <c r="F65" s="10"/>
      <c r="G65" s="10"/>
      <c r="H65" s="11"/>
      <c r="J65" s="10"/>
      <c r="K65" s="10"/>
      <c r="L65" s="10"/>
      <c r="M65" s="10"/>
      <c r="N65" s="12"/>
    </row>
    <row r="66" spans="1:14" x14ac:dyDescent="0.35">
      <c r="A66" s="10"/>
      <c r="B66" s="10"/>
      <c r="C66" s="11"/>
      <c r="D66" s="11"/>
      <c r="E66" s="11"/>
      <c r="F66" s="10"/>
      <c r="G66" s="10"/>
      <c r="H66" s="11"/>
      <c r="J66" s="10"/>
      <c r="K66" s="10"/>
      <c r="L66" s="10"/>
      <c r="M66" s="10"/>
      <c r="N66" s="12"/>
    </row>
    <row r="67" spans="1:14" x14ac:dyDescent="0.35">
      <c r="A67" s="10"/>
      <c r="B67" s="10"/>
      <c r="C67" s="11"/>
      <c r="D67" s="11"/>
      <c r="E67" s="11"/>
      <c r="F67" s="10"/>
      <c r="G67" s="10"/>
      <c r="H67" s="11"/>
      <c r="J67" s="10"/>
      <c r="K67" s="10"/>
      <c r="L67" s="10"/>
      <c r="M67" s="10"/>
      <c r="N67" s="12"/>
    </row>
    <row r="68" spans="1:14" x14ac:dyDescent="0.35">
      <c r="A68" s="10"/>
      <c r="B68" s="10"/>
      <c r="C68" s="11"/>
      <c r="D68" s="11"/>
      <c r="E68" s="11"/>
      <c r="F68" s="10"/>
      <c r="G68" s="10"/>
      <c r="H68" s="11"/>
      <c r="J68" s="10"/>
      <c r="K68" s="10"/>
      <c r="L68" s="10"/>
      <c r="M68" s="10"/>
      <c r="N68" s="12"/>
    </row>
    <row r="69" spans="1:14" x14ac:dyDescent="0.35">
      <c r="A69" s="10"/>
      <c r="B69" s="10"/>
      <c r="C69" s="11"/>
      <c r="D69" s="11"/>
      <c r="E69" s="11"/>
      <c r="F69" s="10"/>
      <c r="G69" s="10"/>
      <c r="H69" s="11"/>
      <c r="J69" s="10"/>
      <c r="K69" s="10"/>
      <c r="L69" s="10"/>
      <c r="M69" s="10"/>
      <c r="N69" s="12"/>
    </row>
    <row r="70" spans="1:14" x14ac:dyDescent="0.35">
      <c r="A70" s="10"/>
      <c r="B70" s="10"/>
      <c r="C70" s="11"/>
      <c r="D70" s="11"/>
      <c r="E70" s="11"/>
      <c r="F70" s="10"/>
      <c r="G70" s="10"/>
      <c r="H70" s="11"/>
      <c r="J70" s="10"/>
      <c r="K70" s="10"/>
      <c r="L70" s="10"/>
      <c r="M70" s="10"/>
      <c r="N70" s="12"/>
    </row>
    <row r="71" spans="1:14" x14ac:dyDescent="0.35">
      <c r="A71" s="10"/>
      <c r="B71" s="10"/>
      <c r="C71" s="11"/>
      <c r="D71" s="11"/>
      <c r="E71" s="11"/>
      <c r="F71" s="10"/>
      <c r="G71" s="10"/>
      <c r="H71" s="11"/>
      <c r="J71" s="10"/>
      <c r="K71" s="10"/>
      <c r="L71" s="10"/>
      <c r="M71" s="10"/>
      <c r="N71" s="12"/>
    </row>
    <row r="72" spans="1:14" x14ac:dyDescent="0.35">
      <c r="A72" s="10"/>
      <c r="B72" s="10"/>
      <c r="C72" s="11"/>
      <c r="D72" s="11"/>
      <c r="E72" s="11"/>
      <c r="F72" s="10"/>
      <c r="G72" s="10"/>
      <c r="H72" s="11"/>
      <c r="J72" s="10"/>
      <c r="K72" s="10"/>
      <c r="L72" s="10"/>
      <c r="M72" s="10"/>
      <c r="N72" s="12"/>
    </row>
    <row r="73" spans="1:14" x14ac:dyDescent="0.35">
      <c r="A73" s="10"/>
      <c r="B73" s="10"/>
      <c r="C73" s="11"/>
      <c r="D73" s="11"/>
      <c r="E73" s="11"/>
      <c r="F73" s="10"/>
      <c r="G73" s="10"/>
      <c r="H73" s="11"/>
      <c r="J73" s="10"/>
      <c r="K73" s="10"/>
      <c r="L73" s="10"/>
      <c r="M73" s="10"/>
      <c r="N73" s="12"/>
    </row>
    <row r="74" spans="1:14" x14ac:dyDescent="0.35">
      <c r="A74" s="10"/>
      <c r="B74" s="10"/>
      <c r="C74" s="11"/>
      <c r="D74" s="11"/>
      <c r="E74" s="11"/>
      <c r="F74" s="10"/>
      <c r="G74" s="10"/>
      <c r="H74" s="11"/>
      <c r="J74" s="10"/>
      <c r="K74" s="10"/>
      <c r="L74" s="10"/>
      <c r="M74" s="10"/>
      <c r="N74" s="12"/>
    </row>
    <row r="75" spans="1:14" x14ac:dyDescent="0.35">
      <c r="A75" s="10"/>
      <c r="B75" s="10"/>
      <c r="C75" s="11"/>
      <c r="D75" s="11"/>
      <c r="E75" s="11"/>
      <c r="F75" s="10"/>
      <c r="G75" s="10"/>
      <c r="H75" s="11"/>
      <c r="J75" s="10"/>
      <c r="K75" s="10"/>
      <c r="L75" s="10"/>
      <c r="M75" s="10"/>
      <c r="N75" s="12"/>
    </row>
    <row r="76" spans="1:14" x14ac:dyDescent="0.35">
      <c r="A76" s="10"/>
      <c r="B76" s="10"/>
      <c r="C76" s="11"/>
      <c r="D76" s="11"/>
      <c r="E76" s="11"/>
      <c r="F76" s="10"/>
      <c r="G76" s="10"/>
      <c r="H76" s="11"/>
      <c r="J76" s="10"/>
      <c r="K76" s="10"/>
      <c r="L76" s="10"/>
      <c r="M76" s="10"/>
      <c r="N76" s="12"/>
    </row>
    <row r="77" spans="1:14" x14ac:dyDescent="0.35">
      <c r="A77" s="10"/>
      <c r="B77" s="10"/>
      <c r="C77" s="11"/>
      <c r="D77" s="11"/>
      <c r="E77" s="11"/>
      <c r="F77" s="10"/>
      <c r="G77" s="10"/>
      <c r="H77" s="11"/>
      <c r="J77" s="10"/>
      <c r="K77" s="10"/>
      <c r="L77" s="10"/>
      <c r="M77" s="10"/>
      <c r="N77" s="12"/>
    </row>
    <row r="78" spans="1:14" x14ac:dyDescent="0.35">
      <c r="A78" s="10"/>
      <c r="B78" s="10"/>
      <c r="C78" s="11"/>
      <c r="D78" s="11"/>
      <c r="E78" s="11"/>
      <c r="F78" s="10"/>
      <c r="G78" s="10"/>
      <c r="H78" s="11"/>
      <c r="J78" s="10"/>
      <c r="K78" s="10"/>
      <c r="L78" s="10"/>
      <c r="M78" s="10"/>
      <c r="N78" s="12"/>
    </row>
    <row r="79" spans="1:14" x14ac:dyDescent="0.35">
      <c r="A79" s="10"/>
      <c r="B79" s="10"/>
      <c r="C79" s="11"/>
      <c r="D79" s="11"/>
      <c r="E79" s="11"/>
      <c r="F79" s="10"/>
      <c r="G79" s="10"/>
      <c r="H79" s="11"/>
      <c r="J79" s="10"/>
      <c r="K79" s="10"/>
      <c r="L79" s="10"/>
      <c r="M79" s="10"/>
      <c r="N79" s="12"/>
    </row>
    <row r="80" spans="1:14" x14ac:dyDescent="0.35">
      <c r="A80" s="10"/>
      <c r="B80" s="10"/>
      <c r="C80" s="11"/>
      <c r="D80" s="11"/>
      <c r="E80" s="11"/>
      <c r="F80" s="10"/>
      <c r="G80" s="10"/>
      <c r="H80" s="11"/>
      <c r="J80" s="10"/>
      <c r="K80" s="10"/>
      <c r="L80" s="10"/>
      <c r="M80" s="10"/>
      <c r="N80" s="12"/>
    </row>
    <row r="81" spans="1:14" x14ac:dyDescent="0.35">
      <c r="A81" s="10"/>
      <c r="B81" s="10"/>
      <c r="C81" s="11"/>
      <c r="D81" s="11"/>
      <c r="E81" s="11"/>
      <c r="F81" s="10"/>
      <c r="G81" s="10"/>
      <c r="H81" s="11"/>
      <c r="J81" s="10"/>
      <c r="K81" s="10"/>
      <c r="L81" s="10"/>
      <c r="M81" s="10"/>
      <c r="N81" s="12"/>
    </row>
    <row r="82" spans="1:14" x14ac:dyDescent="0.35">
      <c r="A82" s="10"/>
      <c r="B82" s="10"/>
      <c r="C82" s="11"/>
      <c r="D82" s="11"/>
      <c r="E82" s="11"/>
      <c r="F82" s="10"/>
      <c r="G82" s="10"/>
      <c r="H82" s="11"/>
      <c r="J82" s="10"/>
      <c r="K82" s="10"/>
      <c r="L82" s="10"/>
      <c r="M82" s="10"/>
      <c r="N82" s="12"/>
    </row>
    <row r="83" spans="1:14" x14ac:dyDescent="0.35">
      <c r="A83" s="10"/>
      <c r="B83" s="10"/>
      <c r="C83" s="11"/>
      <c r="D83" s="11"/>
      <c r="E83" s="11"/>
      <c r="F83" s="10"/>
      <c r="G83" s="10"/>
      <c r="H83" s="11"/>
      <c r="J83" s="10"/>
      <c r="K83" s="10"/>
      <c r="L83" s="10"/>
      <c r="M83" s="10"/>
      <c r="N83" s="12"/>
    </row>
    <row r="84" spans="1:14" x14ac:dyDescent="0.35">
      <c r="A84" s="10"/>
      <c r="B84" s="10"/>
      <c r="C84" s="11"/>
      <c r="D84" s="11"/>
      <c r="E84" s="11"/>
      <c r="F84" s="10"/>
      <c r="G84" s="10"/>
      <c r="H84" s="11"/>
      <c r="J84" s="10"/>
      <c r="K84" s="10"/>
      <c r="L84" s="10"/>
      <c r="M84" s="10"/>
      <c r="N84" s="12"/>
    </row>
    <row r="85" spans="1:14" x14ac:dyDescent="0.35">
      <c r="A85" s="10"/>
      <c r="B85" s="10"/>
      <c r="C85" s="11"/>
      <c r="D85" s="11"/>
      <c r="E85" s="11"/>
      <c r="F85" s="10"/>
      <c r="G85" s="10"/>
      <c r="H85" s="11"/>
      <c r="J85" s="10"/>
      <c r="K85" s="10"/>
      <c r="L85" s="10"/>
      <c r="M85" s="10"/>
      <c r="N85" s="12"/>
    </row>
    <row r="86" spans="1:14" x14ac:dyDescent="0.35">
      <c r="A86" s="10"/>
      <c r="B86" s="10"/>
      <c r="C86" s="11"/>
      <c r="D86" s="11"/>
      <c r="E86" s="11"/>
      <c r="F86" s="10"/>
      <c r="G86" s="10"/>
      <c r="H86" s="11"/>
      <c r="J86" s="10"/>
      <c r="K86" s="10"/>
      <c r="L86" s="10"/>
      <c r="M86" s="10"/>
      <c r="N86" s="12"/>
    </row>
    <row r="87" spans="1:14" x14ac:dyDescent="0.35">
      <c r="A87" s="10"/>
      <c r="B87" s="10"/>
      <c r="C87" s="11"/>
      <c r="D87" s="11"/>
      <c r="E87" s="11"/>
      <c r="F87" s="10"/>
      <c r="G87" s="10"/>
      <c r="H87" s="11"/>
      <c r="J87" s="10"/>
      <c r="K87" s="10"/>
      <c r="L87" s="10"/>
      <c r="M87" s="10"/>
      <c r="N87" s="12"/>
    </row>
    <row r="88" spans="1:14" x14ac:dyDescent="0.35">
      <c r="A88" s="10"/>
      <c r="B88" s="10"/>
      <c r="C88" s="11"/>
      <c r="D88" s="11"/>
      <c r="E88" s="11"/>
      <c r="F88" s="10"/>
      <c r="G88" s="10"/>
      <c r="H88" s="11"/>
      <c r="J88" s="10"/>
      <c r="K88" s="10"/>
      <c r="L88" s="10"/>
      <c r="M88" s="10"/>
      <c r="N88" s="12"/>
    </row>
    <row r="89" spans="1:14" x14ac:dyDescent="0.35">
      <c r="A89" s="10"/>
      <c r="B89" s="10"/>
      <c r="C89" s="11"/>
      <c r="D89" s="11"/>
      <c r="E89" s="11"/>
      <c r="F89" s="10"/>
      <c r="G89" s="10"/>
      <c r="H89" s="11"/>
      <c r="J89" s="10"/>
      <c r="K89" s="10"/>
      <c r="L89" s="10"/>
      <c r="M89" s="10"/>
      <c r="N89" s="12"/>
    </row>
    <row r="90" spans="1:14" x14ac:dyDescent="0.35">
      <c r="A90" s="10"/>
      <c r="B90" s="10"/>
      <c r="C90" s="11"/>
      <c r="D90" s="11"/>
      <c r="E90" s="11"/>
      <c r="F90" s="10"/>
      <c r="G90" s="10"/>
      <c r="H90" s="11"/>
      <c r="J90" s="10"/>
      <c r="K90" s="10"/>
      <c r="L90" s="10"/>
      <c r="M90" s="10"/>
      <c r="N90" s="12"/>
    </row>
    <row r="91" spans="1:14" x14ac:dyDescent="0.35">
      <c r="A91" s="10"/>
      <c r="B91" s="10"/>
      <c r="C91" s="11"/>
      <c r="D91" s="11"/>
      <c r="E91" s="11"/>
      <c r="F91" s="10"/>
      <c r="G91" s="10"/>
      <c r="H91" s="11"/>
      <c r="J91" s="10"/>
      <c r="K91" s="10"/>
      <c r="L91" s="10"/>
      <c r="M91" s="10"/>
      <c r="N91" s="12"/>
    </row>
    <row r="92" spans="1:14" x14ac:dyDescent="0.35">
      <c r="A92" s="10"/>
      <c r="B92" s="10"/>
      <c r="C92" s="11"/>
      <c r="D92" s="11"/>
      <c r="E92" s="11"/>
      <c r="F92" s="10"/>
      <c r="G92" s="10"/>
      <c r="H92" s="11"/>
      <c r="J92" s="10"/>
      <c r="K92" s="10"/>
      <c r="L92" s="10"/>
      <c r="M92" s="10"/>
      <c r="N92" s="12"/>
    </row>
    <row r="93" spans="1:14" x14ac:dyDescent="0.35">
      <c r="A93" s="10"/>
      <c r="B93" s="10"/>
      <c r="C93" s="11"/>
      <c r="D93" s="11"/>
      <c r="E93" s="11"/>
      <c r="F93" s="10"/>
      <c r="G93" s="10"/>
      <c r="H93" s="11"/>
      <c r="J93" s="10"/>
      <c r="K93" s="10"/>
      <c r="L93" s="10"/>
      <c r="M93" s="10"/>
      <c r="N93" s="12"/>
    </row>
    <row r="94" spans="1:14" x14ac:dyDescent="0.35">
      <c r="A94" s="10"/>
      <c r="B94" s="10"/>
      <c r="C94" s="11"/>
      <c r="D94" s="11"/>
      <c r="E94" s="11"/>
      <c r="F94" s="10"/>
      <c r="G94" s="10"/>
      <c r="H94" s="11"/>
      <c r="J94" s="10"/>
      <c r="K94" s="10"/>
      <c r="L94" s="10"/>
      <c r="M94" s="10"/>
      <c r="N94" s="12"/>
    </row>
    <row r="95" spans="1:14" x14ac:dyDescent="0.35">
      <c r="A95" s="10"/>
      <c r="B95" s="10"/>
      <c r="C95" s="11"/>
      <c r="D95" s="11"/>
      <c r="E95" s="11"/>
      <c r="F95" s="10"/>
      <c r="G95" s="10"/>
      <c r="H95" s="11"/>
      <c r="J95" s="10"/>
      <c r="K95" s="10"/>
      <c r="L95" s="10"/>
      <c r="M95" s="10"/>
      <c r="N95" s="12"/>
    </row>
    <row r="96" spans="1:14" x14ac:dyDescent="0.35">
      <c r="A96" s="10"/>
      <c r="B96" s="10"/>
      <c r="C96" s="11"/>
      <c r="D96" s="11"/>
      <c r="E96" s="11"/>
      <c r="F96" s="10"/>
      <c r="G96" s="10"/>
      <c r="H96" s="11"/>
      <c r="J96" s="10"/>
      <c r="K96" s="10"/>
      <c r="L96" s="10"/>
      <c r="M96" s="10"/>
      <c r="N96" s="12"/>
    </row>
    <row r="97" spans="1:14" x14ac:dyDescent="0.35">
      <c r="A97" s="10"/>
      <c r="B97" s="10"/>
      <c r="C97" s="11"/>
      <c r="D97" s="11"/>
      <c r="E97" s="11"/>
      <c r="F97" s="10"/>
      <c r="G97" s="10"/>
      <c r="H97" s="11"/>
      <c r="J97" s="10"/>
      <c r="K97" s="10"/>
      <c r="L97" s="10"/>
      <c r="M97" s="10"/>
      <c r="N97" s="12"/>
    </row>
    <row r="98" spans="1:14" x14ac:dyDescent="0.35">
      <c r="A98" s="10"/>
      <c r="B98" s="10"/>
      <c r="C98" s="11"/>
      <c r="D98" s="11"/>
      <c r="E98" s="11"/>
      <c r="F98" s="10"/>
      <c r="G98" s="10"/>
      <c r="H98" s="11"/>
      <c r="J98" s="10"/>
      <c r="K98" s="10"/>
      <c r="L98" s="10"/>
      <c r="M98" s="10"/>
      <c r="N98" s="12"/>
    </row>
    <row r="99" spans="1:14" x14ac:dyDescent="0.35">
      <c r="A99" s="10"/>
      <c r="B99" s="10"/>
      <c r="C99" s="11"/>
      <c r="D99" s="11"/>
      <c r="E99" s="11"/>
      <c r="F99" s="10"/>
      <c r="G99" s="10"/>
      <c r="H99" s="11"/>
      <c r="J99" s="10"/>
      <c r="K99" s="10"/>
      <c r="L99" s="10"/>
      <c r="M99" s="10"/>
      <c r="N99" s="12"/>
    </row>
    <row r="100" spans="1:14" x14ac:dyDescent="0.35">
      <c r="A100" s="10"/>
      <c r="B100" s="10"/>
      <c r="C100" s="11"/>
      <c r="D100" s="11"/>
      <c r="E100" s="11"/>
      <c r="F100" s="10"/>
      <c r="G100" s="10"/>
      <c r="H100" s="11"/>
      <c r="J100" s="10"/>
      <c r="K100" s="10"/>
      <c r="L100" s="10"/>
      <c r="M100" s="10"/>
      <c r="N100" s="12"/>
    </row>
    <row r="101" spans="1:14" x14ac:dyDescent="0.35">
      <c r="A101" s="10"/>
      <c r="B101" s="10"/>
      <c r="C101" s="11"/>
      <c r="D101" s="11"/>
      <c r="E101" s="11"/>
      <c r="F101" s="10"/>
      <c r="G101" s="10"/>
      <c r="H101" s="11"/>
      <c r="J101" s="10"/>
      <c r="K101" s="10"/>
      <c r="L101" s="10"/>
      <c r="M101" s="10"/>
      <c r="N101" s="12"/>
    </row>
    <row r="102" spans="1:14" x14ac:dyDescent="0.35">
      <c r="A102" s="10"/>
      <c r="B102" s="10"/>
      <c r="C102" s="11"/>
      <c r="D102" s="11"/>
      <c r="E102" s="11"/>
      <c r="F102" s="10"/>
      <c r="G102" s="10"/>
      <c r="H102" s="11"/>
      <c r="J102" s="10"/>
      <c r="K102" s="10"/>
      <c r="L102" s="10"/>
      <c r="M102" s="10"/>
      <c r="N102" s="12"/>
    </row>
    <row r="103" spans="1:14" x14ac:dyDescent="0.35">
      <c r="A103" s="10"/>
      <c r="B103" s="10"/>
      <c r="C103" s="11"/>
      <c r="D103" s="11"/>
      <c r="E103" s="11"/>
      <c r="F103" s="10"/>
      <c r="G103" s="10"/>
      <c r="H103" s="11"/>
      <c r="J103" s="10"/>
      <c r="K103" s="10"/>
      <c r="L103" s="10"/>
      <c r="M103" s="10"/>
      <c r="N103" s="12"/>
    </row>
    <row r="104" spans="1:14" x14ac:dyDescent="0.35">
      <c r="A104" s="10"/>
      <c r="B104" s="10"/>
      <c r="C104" s="11"/>
      <c r="D104" s="11"/>
      <c r="E104" s="11"/>
      <c r="F104" s="10"/>
      <c r="G104" s="10"/>
      <c r="H104" s="11"/>
      <c r="J104" s="10"/>
      <c r="K104" s="10"/>
      <c r="L104" s="10"/>
      <c r="M104" s="10"/>
      <c r="N104" s="12"/>
    </row>
    <row r="105" spans="1:14" x14ac:dyDescent="0.35">
      <c r="A105" s="10"/>
      <c r="B105" s="10"/>
      <c r="C105" s="11"/>
      <c r="D105" s="11"/>
      <c r="E105" s="11"/>
      <c r="F105" s="10"/>
      <c r="G105" s="10"/>
      <c r="H105" s="11"/>
      <c r="J105" s="10"/>
      <c r="K105" s="10"/>
      <c r="L105" s="10"/>
      <c r="M105" s="10"/>
      <c r="N105" s="12"/>
    </row>
    <row r="106" spans="1:14" x14ac:dyDescent="0.35">
      <c r="A106" s="10"/>
      <c r="B106" s="10"/>
      <c r="C106" s="11"/>
      <c r="D106" s="11"/>
      <c r="E106" s="11"/>
      <c r="F106" s="10"/>
      <c r="G106" s="10"/>
      <c r="H106" s="11"/>
      <c r="J106" s="10"/>
      <c r="K106" s="10"/>
      <c r="L106" s="10"/>
      <c r="M106" s="10"/>
      <c r="N106" s="12"/>
    </row>
    <row r="107" spans="1:14" x14ac:dyDescent="0.35">
      <c r="A107" s="10"/>
      <c r="B107" s="10"/>
      <c r="C107" s="11"/>
      <c r="D107" s="11"/>
      <c r="E107" s="11"/>
      <c r="F107" s="10"/>
      <c r="G107" s="10"/>
      <c r="H107" s="11"/>
      <c r="J107" s="10"/>
      <c r="K107" s="10"/>
      <c r="L107" s="10"/>
      <c r="M107" s="10"/>
      <c r="N107" s="12"/>
    </row>
    <row r="108" spans="1:14" x14ac:dyDescent="0.35">
      <c r="A108" s="10"/>
      <c r="B108" s="10"/>
      <c r="C108" s="11"/>
      <c r="D108" s="11"/>
      <c r="E108" s="11"/>
      <c r="F108" s="10"/>
      <c r="G108" s="10"/>
      <c r="H108" s="11"/>
      <c r="J108" s="10"/>
      <c r="K108" s="10"/>
      <c r="L108" s="10"/>
      <c r="M108" s="10"/>
      <c r="N108" s="12"/>
    </row>
    <row r="109" spans="1:14" x14ac:dyDescent="0.35">
      <c r="A109" s="10"/>
      <c r="B109" s="10"/>
      <c r="C109" s="11"/>
      <c r="D109" s="11"/>
      <c r="E109" s="11"/>
      <c r="F109" s="10"/>
      <c r="G109" s="10"/>
      <c r="H109" s="11"/>
      <c r="J109" s="10"/>
      <c r="K109" s="10"/>
      <c r="L109" s="10"/>
      <c r="M109" s="10"/>
      <c r="N109" s="12"/>
    </row>
    <row r="110" spans="1:14" x14ac:dyDescent="0.35">
      <c r="A110" s="10"/>
      <c r="B110" s="10"/>
      <c r="C110" s="11"/>
      <c r="D110" s="11"/>
      <c r="E110" s="11"/>
      <c r="F110" s="10"/>
      <c r="G110" s="10"/>
      <c r="H110" s="11"/>
      <c r="J110" s="10"/>
      <c r="K110" s="10"/>
      <c r="L110" s="10"/>
      <c r="M110" s="10"/>
      <c r="N110" s="12"/>
    </row>
    <row r="111" spans="1:14" x14ac:dyDescent="0.35">
      <c r="A111" s="10"/>
      <c r="B111" s="10"/>
      <c r="C111" s="11"/>
      <c r="D111" s="11"/>
      <c r="E111" s="11"/>
      <c r="F111" s="10"/>
      <c r="G111" s="10"/>
      <c r="H111" s="11"/>
      <c r="J111" s="10"/>
      <c r="K111" s="10"/>
      <c r="L111" s="10"/>
      <c r="M111" s="10"/>
      <c r="N111" s="12"/>
    </row>
    <row r="112" spans="1:14" x14ac:dyDescent="0.35">
      <c r="A112" s="10"/>
      <c r="B112" s="10"/>
      <c r="C112" s="11"/>
      <c r="D112" s="11"/>
      <c r="E112" s="11"/>
      <c r="F112" s="10"/>
      <c r="G112" s="10"/>
      <c r="H112" s="11"/>
      <c r="J112" s="10"/>
      <c r="K112" s="10"/>
      <c r="L112" s="10"/>
      <c r="M112" s="10"/>
      <c r="N112" s="12"/>
    </row>
    <row r="113" spans="1:14" x14ac:dyDescent="0.35">
      <c r="A113" s="10"/>
      <c r="B113" s="10"/>
      <c r="C113" s="11"/>
      <c r="D113" s="11"/>
      <c r="E113" s="11"/>
      <c r="F113" s="10"/>
      <c r="G113" s="10"/>
      <c r="H113" s="11"/>
      <c r="J113" s="10"/>
      <c r="K113" s="10"/>
      <c r="L113" s="10"/>
      <c r="M113" s="10"/>
      <c r="N113" s="12"/>
    </row>
    <row r="114" spans="1:14" x14ac:dyDescent="0.35">
      <c r="A114" s="10"/>
      <c r="B114" s="10"/>
      <c r="C114" s="11"/>
      <c r="D114" s="11"/>
      <c r="E114" s="11"/>
      <c r="F114" s="10"/>
      <c r="G114" s="10"/>
      <c r="H114" s="11"/>
      <c r="J114" s="10"/>
      <c r="K114" s="10"/>
      <c r="L114" s="10"/>
      <c r="M114" s="10"/>
      <c r="N114" s="12"/>
    </row>
    <row r="115" spans="1:14" x14ac:dyDescent="0.35">
      <c r="A115" s="10"/>
      <c r="B115" s="10"/>
      <c r="C115" s="11"/>
      <c r="D115" s="11"/>
      <c r="E115" s="11"/>
      <c r="F115" s="10"/>
      <c r="G115" s="10"/>
      <c r="H115" s="11"/>
      <c r="J115" s="10"/>
      <c r="K115" s="10"/>
      <c r="L115" s="10"/>
      <c r="M115" s="10"/>
      <c r="N115" s="12"/>
    </row>
    <row r="116" spans="1:14" x14ac:dyDescent="0.35">
      <c r="A116" s="10"/>
      <c r="B116" s="10"/>
      <c r="C116" s="11"/>
      <c r="D116" s="11"/>
      <c r="E116" s="11"/>
      <c r="F116" s="10"/>
      <c r="G116" s="10"/>
      <c r="H116" s="11"/>
      <c r="J116" s="10"/>
      <c r="K116" s="10"/>
      <c r="L116" s="10"/>
      <c r="M116" s="10"/>
      <c r="N116" s="12"/>
    </row>
    <row r="117" spans="1:14" x14ac:dyDescent="0.35">
      <c r="A117" s="10"/>
      <c r="B117" s="10"/>
      <c r="C117" s="11"/>
      <c r="D117" s="11"/>
      <c r="E117" s="11"/>
      <c r="F117" s="10"/>
      <c r="G117" s="10"/>
      <c r="H117" s="11"/>
      <c r="J117" s="10"/>
      <c r="K117" s="10"/>
      <c r="L117" s="10"/>
      <c r="M117" s="10"/>
      <c r="N117" s="12"/>
    </row>
    <row r="118" spans="1:14" x14ac:dyDescent="0.35">
      <c r="A118" s="10"/>
      <c r="B118" s="10"/>
      <c r="C118" s="11"/>
      <c r="D118" s="11"/>
      <c r="E118" s="11"/>
      <c r="F118" s="10"/>
      <c r="G118" s="10"/>
      <c r="H118" s="11"/>
      <c r="J118" s="10"/>
      <c r="K118" s="10"/>
      <c r="L118" s="10"/>
      <c r="M118" s="10"/>
      <c r="N118" s="12"/>
    </row>
    <row r="119" spans="1:14" x14ac:dyDescent="0.35">
      <c r="A119" s="10"/>
      <c r="B119" s="10"/>
      <c r="C119" s="11"/>
      <c r="D119" s="11"/>
      <c r="E119" s="11"/>
      <c r="F119" s="10"/>
      <c r="G119" s="10"/>
      <c r="H119" s="11"/>
      <c r="J119" s="10"/>
      <c r="K119" s="10"/>
      <c r="L119" s="10"/>
      <c r="M119" s="10"/>
      <c r="N119" s="12"/>
    </row>
    <row r="120" spans="1:14" x14ac:dyDescent="0.35">
      <c r="A120" s="10"/>
      <c r="B120" s="10"/>
      <c r="C120" s="11"/>
      <c r="D120" s="11"/>
      <c r="E120" s="11"/>
      <c r="F120" s="10"/>
      <c r="G120" s="10"/>
      <c r="H120" s="11"/>
      <c r="J120" s="10"/>
      <c r="K120" s="10"/>
      <c r="L120" s="10"/>
      <c r="M120" s="10"/>
      <c r="N120" s="12"/>
    </row>
    <row r="121" spans="1:14" x14ac:dyDescent="0.35">
      <c r="A121" s="10"/>
      <c r="B121" s="10"/>
      <c r="C121" s="11"/>
      <c r="D121" s="11"/>
      <c r="E121" s="11"/>
      <c r="F121" s="10"/>
      <c r="G121" s="10"/>
      <c r="H121" s="11"/>
      <c r="J121" s="10"/>
      <c r="K121" s="10"/>
      <c r="L121" s="10"/>
      <c r="M121" s="10"/>
      <c r="N121" s="12"/>
    </row>
    <row r="122" spans="1:14" x14ac:dyDescent="0.35">
      <c r="A122" s="10"/>
      <c r="B122" s="10"/>
      <c r="C122" s="11"/>
      <c r="D122" s="11"/>
      <c r="E122" s="11"/>
      <c r="F122" s="10"/>
      <c r="G122" s="10"/>
      <c r="H122" s="11"/>
      <c r="J122" s="10"/>
      <c r="K122" s="10"/>
      <c r="L122" s="10"/>
      <c r="M122" s="10"/>
      <c r="N122" s="12"/>
    </row>
    <row r="123" spans="1:14" x14ac:dyDescent="0.35">
      <c r="A123" s="10"/>
      <c r="B123" s="10"/>
      <c r="C123" s="11"/>
      <c r="D123" s="11"/>
      <c r="E123" s="11"/>
      <c r="F123" s="10"/>
      <c r="G123" s="10"/>
      <c r="H123" s="11"/>
      <c r="J123" s="10"/>
      <c r="K123" s="10"/>
      <c r="L123" s="10"/>
      <c r="M123" s="10"/>
      <c r="N123" s="12"/>
    </row>
    <row r="124" spans="1:14" x14ac:dyDescent="0.35">
      <c r="A124" s="10"/>
      <c r="B124" s="10"/>
      <c r="C124" s="11"/>
      <c r="D124" s="11"/>
      <c r="E124" s="11"/>
      <c r="F124" s="10"/>
      <c r="G124" s="10"/>
      <c r="H124" s="11"/>
      <c r="J124" s="10"/>
      <c r="K124" s="10"/>
      <c r="L124" s="10"/>
      <c r="M124" s="10"/>
      <c r="N124" s="12"/>
    </row>
    <row r="125" spans="1:14" x14ac:dyDescent="0.35">
      <c r="A125" s="10"/>
      <c r="B125" s="10"/>
      <c r="C125" s="11"/>
      <c r="D125" s="11"/>
      <c r="E125" s="11"/>
      <c r="F125" s="10"/>
      <c r="G125" s="10"/>
      <c r="H125" s="11"/>
      <c r="J125" s="10"/>
      <c r="K125" s="10"/>
      <c r="L125" s="10"/>
      <c r="M125" s="10"/>
      <c r="N125" s="12"/>
    </row>
    <row r="126" spans="1:14" x14ac:dyDescent="0.35">
      <c r="A126" s="10"/>
      <c r="B126" s="10"/>
      <c r="C126" s="11"/>
      <c r="D126" s="11"/>
      <c r="E126" s="11"/>
      <c r="F126" s="10"/>
      <c r="G126" s="10"/>
      <c r="H126" s="11"/>
      <c r="J126" s="10"/>
      <c r="K126" s="10"/>
      <c r="L126" s="10"/>
      <c r="M126" s="10"/>
      <c r="N126" s="12"/>
    </row>
    <row r="127" spans="1:14" x14ac:dyDescent="0.35">
      <c r="A127" s="10"/>
      <c r="B127" s="10"/>
      <c r="C127" s="11"/>
      <c r="D127" s="11"/>
      <c r="E127" s="11"/>
      <c r="F127" s="10"/>
      <c r="G127" s="10"/>
      <c r="H127" s="11"/>
      <c r="J127" s="10"/>
      <c r="K127" s="10"/>
      <c r="L127" s="10"/>
      <c r="M127" s="10"/>
      <c r="N127" s="12"/>
    </row>
    <row r="128" spans="1:14" x14ac:dyDescent="0.35">
      <c r="A128" s="10"/>
      <c r="B128" s="10"/>
      <c r="C128" s="11"/>
      <c r="D128" s="11"/>
      <c r="E128" s="11"/>
      <c r="F128" s="10"/>
      <c r="G128" s="10"/>
      <c r="H128" s="11"/>
      <c r="J128" s="10"/>
      <c r="K128" s="10"/>
      <c r="L128" s="10"/>
      <c r="M128" s="10"/>
      <c r="N128" s="12"/>
    </row>
    <row r="129" spans="1:14" x14ac:dyDescent="0.35">
      <c r="A129" s="10"/>
      <c r="B129" s="10"/>
      <c r="C129" s="11"/>
      <c r="D129" s="11"/>
      <c r="E129" s="11"/>
      <c r="F129" s="10"/>
      <c r="G129" s="10"/>
      <c r="H129" s="11"/>
      <c r="J129" s="10"/>
      <c r="K129" s="10"/>
      <c r="L129" s="10"/>
      <c r="M129" s="10"/>
      <c r="N129" s="12"/>
    </row>
    <row r="130" spans="1:14" x14ac:dyDescent="0.35">
      <c r="A130" s="10"/>
      <c r="B130" s="10"/>
      <c r="C130" s="11"/>
      <c r="D130" s="11"/>
      <c r="E130" s="11"/>
      <c r="F130" s="10"/>
      <c r="G130" s="10"/>
      <c r="H130" s="11"/>
      <c r="J130" s="10"/>
      <c r="K130" s="10"/>
      <c r="L130" s="10"/>
      <c r="M130" s="10"/>
      <c r="N130" s="12"/>
    </row>
    <row r="131" spans="1:14" x14ac:dyDescent="0.35">
      <c r="A131" s="10"/>
      <c r="B131" s="10"/>
      <c r="C131" s="11"/>
      <c r="D131" s="11"/>
      <c r="E131" s="11"/>
      <c r="F131" s="10"/>
      <c r="G131" s="10"/>
      <c r="H131" s="11"/>
      <c r="J131" s="10"/>
      <c r="K131" s="10"/>
      <c r="L131" s="10"/>
      <c r="M131" s="10"/>
      <c r="N131" s="12"/>
    </row>
    <row r="132" spans="1:14" x14ac:dyDescent="0.35">
      <c r="A132" s="10"/>
      <c r="B132" s="10"/>
      <c r="C132" s="11"/>
      <c r="D132" s="11"/>
      <c r="E132" s="11"/>
      <c r="F132" s="10"/>
      <c r="G132" s="10"/>
      <c r="H132" s="11"/>
      <c r="J132" s="10"/>
      <c r="K132" s="10"/>
      <c r="L132" s="10"/>
      <c r="M132" s="10"/>
      <c r="N132" s="12"/>
    </row>
    <row r="133" spans="1:14" x14ac:dyDescent="0.35">
      <c r="A133" s="10"/>
      <c r="B133" s="10"/>
      <c r="C133" s="11"/>
      <c r="D133" s="11"/>
      <c r="E133" s="11"/>
      <c r="F133" s="10"/>
      <c r="G133" s="10"/>
      <c r="H133" s="11"/>
      <c r="J133" s="10"/>
      <c r="K133" s="10"/>
      <c r="L133" s="10"/>
      <c r="M133" s="10"/>
      <c r="N133" s="12"/>
    </row>
    <row r="134" spans="1:14" x14ac:dyDescent="0.35">
      <c r="A134" s="10"/>
      <c r="B134" s="10"/>
      <c r="C134" s="11"/>
      <c r="D134" s="11"/>
      <c r="E134" s="11"/>
      <c r="F134" s="10"/>
      <c r="G134" s="10"/>
      <c r="H134" s="11"/>
      <c r="J134" s="10"/>
      <c r="K134" s="10"/>
      <c r="L134" s="10"/>
      <c r="M134" s="10"/>
      <c r="N134" s="12"/>
    </row>
    <row r="135" spans="1:14" x14ac:dyDescent="0.35">
      <c r="A135" s="10"/>
      <c r="B135" s="10"/>
      <c r="C135" s="11"/>
      <c r="D135" s="11"/>
      <c r="E135" s="11"/>
      <c r="F135" s="10"/>
      <c r="G135" s="10"/>
      <c r="H135" s="11"/>
      <c r="J135" s="10"/>
      <c r="K135" s="10"/>
      <c r="L135" s="10"/>
      <c r="M135" s="10"/>
      <c r="N135" s="12"/>
    </row>
    <row r="136" spans="1:14" x14ac:dyDescent="0.35">
      <c r="A136" s="10"/>
      <c r="B136" s="10"/>
      <c r="C136" s="11"/>
      <c r="D136" s="11"/>
      <c r="E136" s="11"/>
      <c r="F136" s="10"/>
      <c r="G136" s="10"/>
      <c r="H136" s="11"/>
      <c r="J136" s="10"/>
      <c r="K136" s="10"/>
      <c r="L136" s="10"/>
      <c r="M136" s="10"/>
      <c r="N136" s="12"/>
    </row>
    <row r="137" spans="1:14" x14ac:dyDescent="0.35">
      <c r="A137" s="10"/>
      <c r="B137" s="10"/>
      <c r="C137" s="11"/>
      <c r="D137" s="11"/>
      <c r="E137" s="11"/>
      <c r="F137" s="10"/>
      <c r="G137" s="10"/>
      <c r="H137" s="11"/>
      <c r="J137" s="10"/>
      <c r="K137" s="10"/>
      <c r="L137" s="10"/>
      <c r="M137" s="10"/>
      <c r="N137" s="12"/>
    </row>
    <row r="138" spans="1:14" x14ac:dyDescent="0.35">
      <c r="A138" s="10"/>
      <c r="B138" s="10"/>
      <c r="C138" s="11"/>
      <c r="D138" s="11"/>
      <c r="E138" s="11"/>
      <c r="F138" s="10"/>
      <c r="G138" s="10"/>
      <c r="H138" s="11"/>
      <c r="J138" s="10"/>
      <c r="K138" s="10"/>
      <c r="L138" s="10"/>
      <c r="M138" s="10"/>
      <c r="N138" s="12"/>
    </row>
    <row r="139" spans="1:14" x14ac:dyDescent="0.35">
      <c r="A139" s="10"/>
      <c r="B139" s="10"/>
      <c r="C139" s="11"/>
      <c r="D139" s="11"/>
      <c r="E139" s="11"/>
      <c r="F139" s="10"/>
      <c r="G139" s="10"/>
      <c r="H139" s="11"/>
      <c r="J139" s="10"/>
      <c r="K139" s="10"/>
      <c r="L139" s="10"/>
      <c r="M139" s="10"/>
      <c r="N139" s="12"/>
    </row>
    <row r="140" spans="1:14" x14ac:dyDescent="0.35">
      <c r="A140" s="10"/>
      <c r="B140" s="10"/>
      <c r="C140" s="11"/>
      <c r="D140" s="11"/>
      <c r="E140" s="11"/>
      <c r="F140" s="10"/>
      <c r="G140" s="10"/>
      <c r="H140" s="11"/>
      <c r="J140" s="10"/>
      <c r="K140" s="10"/>
      <c r="L140" s="10"/>
      <c r="M140" s="10"/>
      <c r="N140" s="12"/>
    </row>
    <row r="141" spans="1:14" x14ac:dyDescent="0.35">
      <c r="A141" s="10"/>
      <c r="B141" s="10"/>
      <c r="C141" s="11"/>
      <c r="D141" s="11"/>
      <c r="E141" s="11"/>
      <c r="F141" s="10"/>
      <c r="G141" s="10"/>
      <c r="H141" s="11"/>
      <c r="J141" s="10"/>
      <c r="K141" s="10"/>
      <c r="L141" s="10"/>
      <c r="M141" s="10"/>
      <c r="N141" s="12"/>
    </row>
    <row r="142" spans="1:14" x14ac:dyDescent="0.35">
      <c r="A142" s="10"/>
      <c r="B142" s="10"/>
      <c r="C142" s="11"/>
      <c r="D142" s="11"/>
      <c r="E142" s="11"/>
      <c r="F142" s="10"/>
      <c r="G142" s="10"/>
      <c r="H142" s="11"/>
      <c r="J142" s="10"/>
      <c r="K142" s="10"/>
      <c r="L142" s="10"/>
      <c r="M142" s="10"/>
      <c r="N142" s="12"/>
    </row>
    <row r="143" spans="1:14" x14ac:dyDescent="0.35">
      <c r="A143" s="10"/>
      <c r="B143" s="10"/>
      <c r="C143" s="11"/>
      <c r="D143" s="11"/>
      <c r="E143" s="11"/>
      <c r="F143" s="10"/>
      <c r="G143" s="10"/>
      <c r="H143" s="11"/>
      <c r="J143" s="10"/>
      <c r="K143" s="10"/>
      <c r="L143" s="10"/>
      <c r="M143" s="10"/>
      <c r="N143" s="12"/>
    </row>
    <row r="144" spans="1:14" x14ac:dyDescent="0.35">
      <c r="A144" s="10"/>
      <c r="B144" s="10"/>
      <c r="C144" s="11"/>
      <c r="D144" s="11"/>
      <c r="E144" s="11"/>
      <c r="F144" s="10"/>
      <c r="G144" s="10"/>
      <c r="H144" s="11"/>
      <c r="J144" s="10"/>
      <c r="K144" s="10"/>
      <c r="L144" s="10"/>
      <c r="M144" s="10"/>
      <c r="N144" s="12"/>
    </row>
    <row r="145" spans="1:14" x14ac:dyDescent="0.35">
      <c r="A145" s="10"/>
      <c r="B145" s="10"/>
      <c r="C145" s="11"/>
      <c r="D145" s="11"/>
      <c r="E145" s="11"/>
      <c r="F145" s="10"/>
      <c r="G145" s="10"/>
      <c r="H145" s="11"/>
      <c r="J145" s="10"/>
      <c r="K145" s="10"/>
      <c r="L145" s="10"/>
      <c r="M145" s="10"/>
      <c r="N145" s="12"/>
    </row>
    <row r="146" spans="1:14" x14ac:dyDescent="0.35">
      <c r="A146" s="10"/>
      <c r="B146" s="10"/>
      <c r="C146" s="11"/>
      <c r="D146" s="11"/>
      <c r="E146" s="11"/>
      <c r="F146" s="10"/>
      <c r="G146" s="10"/>
      <c r="H146" s="11"/>
      <c r="J146" s="10"/>
      <c r="K146" s="10"/>
      <c r="L146" s="10"/>
      <c r="M146" s="10"/>
      <c r="N146" s="12"/>
    </row>
    <row r="147" spans="1:14" x14ac:dyDescent="0.35">
      <c r="A147" s="10"/>
      <c r="B147" s="10"/>
      <c r="C147" s="11"/>
      <c r="D147" s="11"/>
      <c r="E147" s="11"/>
      <c r="F147" s="10"/>
      <c r="G147" s="10"/>
      <c r="H147" s="11"/>
      <c r="J147" s="10"/>
      <c r="K147" s="10"/>
      <c r="L147" s="10"/>
      <c r="M147" s="10"/>
      <c r="N147" s="12"/>
    </row>
    <row r="148" spans="1:14" x14ac:dyDescent="0.35">
      <c r="A148" s="10"/>
      <c r="B148" s="10"/>
      <c r="C148" s="11"/>
      <c r="D148" s="11"/>
      <c r="E148" s="11"/>
      <c r="F148" s="10"/>
      <c r="G148" s="10"/>
      <c r="H148" s="11"/>
      <c r="J148" s="10"/>
      <c r="K148" s="10"/>
      <c r="L148" s="10"/>
      <c r="M148" s="10"/>
      <c r="N148" s="12"/>
    </row>
    <row r="149" spans="1:14" x14ac:dyDescent="0.35">
      <c r="A149" s="10"/>
      <c r="B149" s="10"/>
      <c r="C149" s="11"/>
      <c r="D149" s="11"/>
      <c r="E149" s="11"/>
      <c r="F149" s="10"/>
      <c r="G149" s="10"/>
      <c r="H149" s="11"/>
      <c r="J149" s="10"/>
      <c r="K149" s="10"/>
      <c r="L149" s="10"/>
      <c r="M149" s="10"/>
      <c r="N149" s="12"/>
    </row>
    <row r="150" spans="1:14" x14ac:dyDescent="0.35">
      <c r="A150" s="10"/>
      <c r="B150" s="10"/>
      <c r="C150" s="11"/>
      <c r="D150" s="11"/>
      <c r="E150" s="11"/>
      <c r="F150" s="10"/>
      <c r="G150" s="10"/>
      <c r="H150" s="11"/>
      <c r="J150" s="10"/>
      <c r="K150" s="10"/>
      <c r="L150" s="10"/>
      <c r="M150" s="10"/>
      <c r="N150" s="12"/>
    </row>
    <row r="151" spans="1:14" x14ac:dyDescent="0.35">
      <c r="A151" s="10"/>
      <c r="B151" s="10"/>
      <c r="C151" s="11"/>
      <c r="D151" s="11"/>
      <c r="E151" s="11"/>
      <c r="F151" s="10"/>
      <c r="G151" s="10"/>
      <c r="H151" s="11"/>
      <c r="J151" s="10"/>
      <c r="K151" s="10"/>
      <c r="L151" s="10"/>
      <c r="M151" s="10"/>
      <c r="N151" s="12"/>
    </row>
    <row r="152" spans="1:14" x14ac:dyDescent="0.35">
      <c r="A152" s="10"/>
      <c r="B152" s="10"/>
      <c r="C152" s="11"/>
      <c r="D152" s="11"/>
      <c r="E152" s="11"/>
      <c r="F152" s="10"/>
      <c r="G152" s="10"/>
      <c r="H152" s="11"/>
      <c r="J152" s="10"/>
      <c r="K152" s="10"/>
      <c r="L152" s="10"/>
      <c r="M152" s="10"/>
      <c r="N152" s="12"/>
    </row>
    <row r="153" spans="1:14" x14ac:dyDescent="0.35">
      <c r="A153" s="10"/>
      <c r="B153" s="10"/>
      <c r="C153" s="11"/>
      <c r="D153" s="11"/>
      <c r="E153" s="11"/>
      <c r="F153" s="10"/>
      <c r="G153" s="10"/>
      <c r="H153" s="11"/>
      <c r="J153" s="10"/>
      <c r="K153" s="10"/>
      <c r="L153" s="10"/>
      <c r="M153" s="10"/>
      <c r="N153" s="12"/>
    </row>
    <row r="154" spans="1:14" x14ac:dyDescent="0.35">
      <c r="A154" s="10"/>
      <c r="B154" s="10"/>
      <c r="C154" s="11"/>
      <c r="D154" s="11"/>
      <c r="E154" s="11"/>
      <c r="F154" s="10"/>
      <c r="G154" s="10"/>
      <c r="H154" s="11"/>
      <c r="J154" s="10"/>
      <c r="K154" s="10"/>
      <c r="L154" s="10"/>
      <c r="M154" s="10"/>
      <c r="N154" s="12"/>
    </row>
    <row r="155" spans="1:14" x14ac:dyDescent="0.35">
      <c r="A155" s="10"/>
      <c r="B155" s="10"/>
      <c r="C155" s="11"/>
      <c r="D155" s="11"/>
      <c r="E155" s="11"/>
      <c r="F155" s="10"/>
      <c r="G155" s="10"/>
      <c r="H155" s="11"/>
      <c r="J155" s="10"/>
      <c r="K155" s="10"/>
      <c r="L155" s="10"/>
      <c r="M155" s="10"/>
      <c r="N155" s="12"/>
    </row>
    <row r="156" spans="1:14" x14ac:dyDescent="0.35">
      <c r="A156" s="10"/>
      <c r="B156" s="10"/>
      <c r="C156" s="11"/>
      <c r="D156" s="11"/>
      <c r="E156" s="11"/>
      <c r="F156" s="10"/>
      <c r="G156" s="10"/>
      <c r="H156" s="11"/>
      <c r="J156" s="10"/>
      <c r="K156" s="10"/>
      <c r="L156" s="10"/>
      <c r="M156" s="10"/>
      <c r="N156" s="12"/>
    </row>
    <row r="157" spans="1:14" x14ac:dyDescent="0.35">
      <c r="A157" s="10"/>
      <c r="B157" s="10"/>
      <c r="C157" s="11"/>
      <c r="D157" s="11"/>
      <c r="E157" s="11"/>
      <c r="F157" s="10"/>
      <c r="G157" s="10"/>
      <c r="H157" s="11"/>
      <c r="J157" s="10"/>
      <c r="K157" s="10"/>
      <c r="L157" s="10"/>
      <c r="M157" s="10"/>
      <c r="N157" s="12"/>
    </row>
    <row r="158" spans="1:14" x14ac:dyDescent="0.35">
      <c r="A158" s="10"/>
      <c r="B158" s="10"/>
      <c r="C158" s="11"/>
      <c r="D158" s="11"/>
      <c r="E158" s="11"/>
      <c r="F158" s="10"/>
      <c r="G158" s="10"/>
      <c r="H158" s="11"/>
      <c r="J158" s="10"/>
      <c r="K158" s="10"/>
      <c r="L158" s="10"/>
      <c r="M158" s="10"/>
      <c r="N158" s="12"/>
    </row>
    <row r="159" spans="1:14" x14ac:dyDescent="0.35">
      <c r="A159" s="10"/>
      <c r="B159" s="10"/>
      <c r="C159" s="11"/>
      <c r="D159" s="11"/>
      <c r="E159" s="11"/>
      <c r="F159" s="10"/>
      <c r="G159" s="10"/>
      <c r="H159" s="11"/>
      <c r="J159" s="10"/>
      <c r="K159" s="10"/>
      <c r="L159" s="10"/>
      <c r="M159" s="10"/>
      <c r="N159" s="12"/>
    </row>
    <row r="160" spans="1:14" x14ac:dyDescent="0.35">
      <c r="A160" s="10"/>
      <c r="B160" s="10"/>
      <c r="C160" s="11"/>
      <c r="D160" s="11"/>
      <c r="E160" s="11"/>
      <c r="F160" s="10"/>
      <c r="G160" s="10"/>
      <c r="H160" s="11"/>
      <c r="J160" s="10"/>
      <c r="K160" s="10"/>
      <c r="L160" s="10"/>
      <c r="M160" s="10"/>
      <c r="N160" s="12"/>
    </row>
    <row r="161" spans="1:14" x14ac:dyDescent="0.35">
      <c r="A161" s="10"/>
      <c r="B161" s="10"/>
      <c r="C161" s="11"/>
      <c r="D161" s="11"/>
      <c r="E161" s="11"/>
      <c r="F161" s="10"/>
      <c r="G161" s="10"/>
      <c r="H161" s="11"/>
      <c r="J161" s="10"/>
      <c r="K161" s="10"/>
      <c r="L161" s="10"/>
      <c r="M161" s="10"/>
      <c r="N161" s="12"/>
    </row>
    <row r="162" spans="1:14" x14ac:dyDescent="0.35">
      <c r="A162" s="10"/>
      <c r="B162" s="10"/>
      <c r="C162" s="11"/>
      <c r="D162" s="11"/>
      <c r="E162" s="11"/>
      <c r="F162" s="10"/>
      <c r="G162" s="10"/>
      <c r="H162" s="11"/>
      <c r="J162" s="10"/>
      <c r="K162" s="10"/>
      <c r="L162" s="10"/>
      <c r="M162" s="10"/>
      <c r="N162" s="12"/>
    </row>
    <row r="163" spans="1:14" x14ac:dyDescent="0.35">
      <c r="A163" s="10"/>
      <c r="B163" s="10"/>
      <c r="C163" s="11"/>
      <c r="D163" s="11"/>
      <c r="E163" s="11"/>
      <c r="F163" s="10"/>
      <c r="G163" s="10"/>
      <c r="H163" s="11"/>
      <c r="J163" s="10"/>
      <c r="K163" s="10"/>
      <c r="L163" s="10"/>
      <c r="M163" s="10"/>
      <c r="N163" s="12"/>
    </row>
    <row r="164" spans="1:14" x14ac:dyDescent="0.35">
      <c r="A164" s="10"/>
      <c r="B164" s="10"/>
      <c r="C164" s="11"/>
      <c r="D164" s="11"/>
      <c r="E164" s="11"/>
      <c r="F164" s="10"/>
      <c r="G164" s="10"/>
      <c r="H164" s="11"/>
      <c r="J164" s="10"/>
      <c r="K164" s="10"/>
      <c r="L164" s="10"/>
      <c r="M164" s="10"/>
      <c r="N164" s="12"/>
    </row>
    <row r="165" spans="1:14" x14ac:dyDescent="0.35">
      <c r="A165" s="10"/>
      <c r="B165" s="10"/>
      <c r="C165" s="11"/>
      <c r="D165" s="11"/>
      <c r="E165" s="11"/>
      <c r="F165" s="10"/>
      <c r="G165" s="10"/>
      <c r="H165" s="11"/>
      <c r="J165" s="10"/>
      <c r="K165" s="10"/>
      <c r="L165" s="10"/>
      <c r="M165" s="10"/>
      <c r="N165" s="12"/>
    </row>
    <row r="166" spans="1:14" x14ac:dyDescent="0.35">
      <c r="A166" s="10"/>
      <c r="B166" s="10"/>
      <c r="C166" s="11"/>
      <c r="D166" s="11"/>
      <c r="E166" s="11"/>
      <c r="F166" s="10"/>
      <c r="G166" s="10"/>
      <c r="H166" s="11"/>
      <c r="J166" s="10"/>
      <c r="K166" s="10"/>
      <c r="L166" s="10"/>
      <c r="M166" s="10"/>
      <c r="N166" s="12"/>
    </row>
    <row r="167" spans="1:14" x14ac:dyDescent="0.35">
      <c r="A167" s="10"/>
      <c r="B167" s="10"/>
      <c r="C167" s="11"/>
      <c r="D167" s="11"/>
      <c r="E167" s="11"/>
      <c r="F167" s="10"/>
      <c r="G167" s="10"/>
      <c r="H167" s="11"/>
      <c r="J167" s="10"/>
      <c r="K167" s="10"/>
      <c r="L167" s="10"/>
      <c r="M167" s="10"/>
      <c r="N167" s="12"/>
    </row>
    <row r="168" spans="1:14" x14ac:dyDescent="0.35">
      <c r="A168" s="10"/>
      <c r="B168" s="10"/>
      <c r="C168" s="11"/>
      <c r="D168" s="11"/>
      <c r="E168" s="11"/>
      <c r="F168" s="10"/>
      <c r="G168" s="10"/>
      <c r="H168" s="11"/>
      <c r="J168" s="10"/>
      <c r="K168" s="10"/>
      <c r="L168" s="10"/>
      <c r="M168" s="10"/>
      <c r="N168" s="12"/>
    </row>
    <row r="169" spans="1:14" x14ac:dyDescent="0.35">
      <c r="A169" s="10"/>
      <c r="B169" s="10"/>
      <c r="C169" s="11"/>
      <c r="D169" s="11"/>
      <c r="E169" s="11"/>
      <c r="F169" s="10"/>
      <c r="G169" s="10"/>
      <c r="H169" s="11"/>
      <c r="J169" s="10"/>
      <c r="K169" s="10"/>
      <c r="L169" s="10"/>
      <c r="M169" s="10"/>
      <c r="N169" s="12"/>
    </row>
    <row r="170" spans="1:14" x14ac:dyDescent="0.35">
      <c r="A170" s="10"/>
      <c r="B170" s="10"/>
      <c r="C170" s="11"/>
      <c r="D170" s="11"/>
      <c r="E170" s="11"/>
      <c r="F170" s="10"/>
      <c r="G170" s="10"/>
      <c r="H170" s="11"/>
      <c r="J170" s="10"/>
      <c r="K170" s="10"/>
      <c r="L170" s="10"/>
      <c r="M170" s="10"/>
      <c r="N170" s="12"/>
    </row>
    <row r="171" spans="1:14" x14ac:dyDescent="0.35">
      <c r="A171" s="10"/>
      <c r="B171" s="10"/>
      <c r="C171" s="11"/>
      <c r="D171" s="11"/>
      <c r="E171" s="11"/>
      <c r="F171" s="10"/>
      <c r="G171" s="10"/>
      <c r="H171" s="11"/>
      <c r="J171" s="10"/>
      <c r="K171" s="10"/>
      <c r="L171" s="10"/>
      <c r="M171" s="10"/>
      <c r="N171" s="12"/>
    </row>
    <row r="172" spans="1:14" x14ac:dyDescent="0.35">
      <c r="A172" s="10"/>
      <c r="B172" s="10"/>
      <c r="C172" s="11"/>
      <c r="D172" s="11"/>
      <c r="E172" s="11"/>
      <c r="F172" s="10"/>
      <c r="G172" s="10"/>
      <c r="H172" s="11"/>
      <c r="J172" s="10"/>
      <c r="K172" s="10"/>
      <c r="L172" s="10"/>
      <c r="M172" s="10"/>
      <c r="N172" s="12"/>
    </row>
    <row r="173" spans="1:14" x14ac:dyDescent="0.35">
      <c r="A173" s="10"/>
      <c r="B173" s="10"/>
      <c r="C173" s="11"/>
      <c r="D173" s="11"/>
      <c r="E173" s="11"/>
      <c r="F173" s="10"/>
      <c r="G173" s="10"/>
      <c r="H173" s="11"/>
      <c r="J173" s="10"/>
      <c r="K173" s="10"/>
      <c r="L173" s="10"/>
      <c r="M173" s="10"/>
      <c r="N173" s="12"/>
    </row>
    <row r="174" spans="1:14" x14ac:dyDescent="0.35">
      <c r="A174" s="10"/>
      <c r="B174" s="10"/>
      <c r="C174" s="11"/>
      <c r="D174" s="11"/>
      <c r="E174" s="11"/>
      <c r="F174" s="10"/>
      <c r="G174" s="10"/>
      <c r="H174" s="11"/>
      <c r="J174" s="10"/>
      <c r="K174" s="10"/>
      <c r="L174" s="10"/>
      <c r="M174" s="10"/>
      <c r="N174" s="12"/>
    </row>
    <row r="175" spans="1:14" x14ac:dyDescent="0.35">
      <c r="A175" s="10"/>
      <c r="B175" s="10"/>
      <c r="C175" s="11"/>
      <c r="D175" s="11"/>
      <c r="E175" s="11"/>
      <c r="F175" s="10"/>
      <c r="G175" s="10"/>
      <c r="H175" s="11"/>
      <c r="J175" s="10"/>
      <c r="K175" s="10"/>
      <c r="L175" s="10"/>
      <c r="M175" s="10"/>
      <c r="N175" s="12"/>
    </row>
    <row r="176" spans="1:14" x14ac:dyDescent="0.35">
      <c r="A176" s="10"/>
      <c r="B176" s="10"/>
      <c r="C176" s="11"/>
      <c r="D176" s="11"/>
      <c r="E176" s="11"/>
      <c r="F176" s="10"/>
      <c r="G176" s="10"/>
      <c r="H176" s="11"/>
      <c r="J176" s="10"/>
      <c r="K176" s="10"/>
      <c r="L176" s="10"/>
      <c r="M176" s="10"/>
      <c r="N176" s="12"/>
    </row>
    <row r="177" spans="1:14" x14ac:dyDescent="0.35">
      <c r="A177" s="10"/>
      <c r="B177" s="10"/>
      <c r="C177" s="11"/>
      <c r="D177" s="11"/>
      <c r="E177" s="11"/>
      <c r="F177" s="10"/>
      <c r="G177" s="10"/>
      <c r="H177" s="11"/>
      <c r="J177" s="10"/>
      <c r="K177" s="10"/>
      <c r="L177" s="10"/>
      <c r="M177" s="10"/>
      <c r="N177" s="12"/>
    </row>
    <row r="178" spans="1:14" x14ac:dyDescent="0.35">
      <c r="A178" s="10"/>
      <c r="B178" s="10"/>
      <c r="C178" s="11"/>
      <c r="D178" s="11"/>
      <c r="E178" s="11"/>
      <c r="F178" s="10"/>
      <c r="G178" s="10"/>
      <c r="H178" s="11"/>
      <c r="J178" s="10"/>
      <c r="K178" s="10"/>
      <c r="L178" s="10"/>
      <c r="M178" s="10"/>
      <c r="N178" s="12"/>
    </row>
    <row r="179" spans="1:14" x14ac:dyDescent="0.35">
      <c r="A179" s="10"/>
      <c r="B179" s="10"/>
      <c r="C179" s="11"/>
      <c r="D179" s="11"/>
      <c r="E179" s="11"/>
      <c r="F179" s="10"/>
      <c r="G179" s="10"/>
      <c r="H179" s="11"/>
      <c r="J179" s="10"/>
      <c r="K179" s="10"/>
      <c r="L179" s="10"/>
      <c r="M179" s="10"/>
      <c r="N179" s="12"/>
    </row>
    <row r="180" spans="1:14" x14ac:dyDescent="0.35">
      <c r="A180" s="10"/>
      <c r="B180" s="10"/>
      <c r="C180" s="11"/>
      <c r="D180" s="11"/>
      <c r="E180" s="11"/>
      <c r="F180" s="10"/>
      <c r="G180" s="10"/>
      <c r="H180" s="11"/>
      <c r="J180" s="10"/>
      <c r="K180" s="10"/>
      <c r="L180" s="10"/>
      <c r="M180" s="10"/>
      <c r="N180" s="12"/>
    </row>
    <row r="181" spans="1:14" x14ac:dyDescent="0.35">
      <c r="A181" s="10"/>
      <c r="B181" s="10"/>
      <c r="C181" s="11"/>
      <c r="D181" s="11"/>
      <c r="E181" s="11"/>
      <c r="F181" s="10"/>
      <c r="G181" s="10"/>
      <c r="H181" s="11"/>
      <c r="J181" s="10"/>
      <c r="K181" s="10"/>
      <c r="L181" s="10"/>
      <c r="M181" s="10"/>
      <c r="N181" s="12"/>
    </row>
    <row r="182" spans="1:14" x14ac:dyDescent="0.35">
      <c r="A182" s="10"/>
      <c r="B182" s="10"/>
      <c r="C182" s="11"/>
      <c r="D182" s="11"/>
      <c r="E182" s="11"/>
      <c r="F182" s="10"/>
      <c r="G182" s="10"/>
      <c r="H182" s="11"/>
      <c r="J182" s="10"/>
      <c r="K182" s="10"/>
      <c r="L182" s="10"/>
      <c r="M182" s="10"/>
      <c r="N182" s="12"/>
    </row>
    <row r="183" spans="1:14" x14ac:dyDescent="0.35">
      <c r="A183" s="10"/>
      <c r="B183" s="10"/>
      <c r="C183" s="11"/>
      <c r="D183" s="11"/>
      <c r="E183" s="11"/>
      <c r="F183" s="10"/>
      <c r="G183" s="10"/>
      <c r="H183" s="11"/>
      <c r="J183" s="10"/>
      <c r="K183" s="10"/>
      <c r="L183" s="10"/>
      <c r="M183" s="10"/>
      <c r="N183" s="12"/>
    </row>
    <row r="184" spans="1:14" x14ac:dyDescent="0.35">
      <c r="A184" s="10"/>
      <c r="B184" s="10"/>
      <c r="C184" s="11"/>
      <c r="D184" s="11"/>
      <c r="E184" s="11"/>
      <c r="F184" s="10"/>
      <c r="G184" s="10"/>
      <c r="H184" s="11"/>
      <c r="J184" s="10"/>
      <c r="K184" s="10"/>
      <c r="L184" s="10"/>
      <c r="M184" s="10"/>
      <c r="N184" s="12"/>
    </row>
    <row r="185" spans="1:14" x14ac:dyDescent="0.35">
      <c r="A185" s="10"/>
      <c r="B185" s="10"/>
      <c r="C185" s="11"/>
      <c r="D185" s="11"/>
      <c r="E185" s="11"/>
      <c r="F185" s="10"/>
      <c r="G185" s="10"/>
      <c r="H185" s="11"/>
      <c r="J185" s="10"/>
      <c r="K185" s="10"/>
      <c r="L185" s="10"/>
      <c r="M185" s="10"/>
      <c r="N185" s="12"/>
    </row>
    <row r="186" spans="1:14" x14ac:dyDescent="0.35">
      <c r="A186" s="10"/>
      <c r="B186" s="10"/>
      <c r="C186" s="11"/>
      <c r="D186" s="11"/>
      <c r="E186" s="11"/>
      <c r="F186" s="10"/>
      <c r="G186" s="10"/>
      <c r="H186" s="11"/>
      <c r="J186" s="10"/>
      <c r="K186" s="10"/>
      <c r="L186" s="10"/>
      <c r="M186" s="10"/>
      <c r="N186" s="12"/>
    </row>
    <row r="187" spans="1:14" x14ac:dyDescent="0.35">
      <c r="A187" s="10"/>
      <c r="B187" s="10"/>
      <c r="C187" s="11"/>
      <c r="D187" s="11"/>
      <c r="E187" s="11"/>
      <c r="F187" s="10"/>
      <c r="G187" s="10"/>
      <c r="H187" s="11"/>
      <c r="J187" s="10"/>
      <c r="K187" s="10"/>
      <c r="L187" s="10"/>
      <c r="M187" s="10"/>
      <c r="N187" s="12"/>
    </row>
    <row r="188" spans="1:14" x14ac:dyDescent="0.35">
      <c r="A188" s="10"/>
      <c r="B188" s="10"/>
      <c r="C188" s="11"/>
      <c r="D188" s="11"/>
      <c r="E188" s="11"/>
      <c r="F188" s="10"/>
      <c r="G188" s="10"/>
      <c r="H188" s="11"/>
      <c r="J188" s="10"/>
      <c r="K188" s="10"/>
      <c r="L188" s="10"/>
      <c r="M188" s="10"/>
      <c r="N188" s="12"/>
    </row>
    <row r="189" spans="1:14" x14ac:dyDescent="0.35">
      <c r="A189" s="10"/>
      <c r="B189" s="10"/>
      <c r="C189" s="11"/>
      <c r="D189" s="11"/>
      <c r="E189" s="11"/>
      <c r="F189" s="10"/>
      <c r="G189" s="10"/>
      <c r="H189" s="11"/>
      <c r="J189" s="10"/>
      <c r="K189" s="10"/>
      <c r="L189" s="10"/>
      <c r="M189" s="10"/>
      <c r="N189" s="12"/>
    </row>
    <row r="190" spans="1:14" x14ac:dyDescent="0.35">
      <c r="A190" s="10"/>
      <c r="B190" s="10"/>
      <c r="C190" s="11"/>
      <c r="D190" s="11"/>
      <c r="E190" s="11"/>
      <c r="F190" s="10"/>
      <c r="G190" s="10"/>
      <c r="H190" s="11"/>
      <c r="J190" s="10"/>
      <c r="K190" s="10"/>
      <c r="L190" s="10"/>
      <c r="M190" s="10"/>
      <c r="N190" s="12"/>
    </row>
    <row r="191" spans="1:14" x14ac:dyDescent="0.35">
      <c r="A191" s="10"/>
      <c r="B191" s="10"/>
      <c r="C191" s="11"/>
      <c r="D191" s="11"/>
      <c r="E191" s="11"/>
      <c r="F191" s="10"/>
      <c r="G191" s="10"/>
      <c r="H191" s="11"/>
      <c r="J191" s="10"/>
      <c r="K191" s="10"/>
      <c r="L191" s="10"/>
      <c r="M191" s="10"/>
      <c r="N191" s="12"/>
    </row>
    <row r="192" spans="1:14" x14ac:dyDescent="0.35">
      <c r="A192" s="10"/>
      <c r="B192" s="10"/>
      <c r="C192" s="11"/>
      <c r="D192" s="11"/>
      <c r="E192" s="11"/>
      <c r="F192" s="10"/>
      <c r="G192" s="10"/>
      <c r="H192" s="11"/>
      <c r="J192" s="10"/>
      <c r="K192" s="10"/>
      <c r="L192" s="10"/>
      <c r="M192" s="10"/>
      <c r="N192" s="12"/>
    </row>
    <row r="193" spans="1:14" x14ac:dyDescent="0.35">
      <c r="A193" s="10"/>
      <c r="B193" s="10"/>
      <c r="C193" s="11"/>
      <c r="D193" s="11"/>
      <c r="E193" s="11"/>
      <c r="F193" s="10"/>
      <c r="G193" s="10"/>
      <c r="H193" s="11"/>
      <c r="J193" s="10"/>
      <c r="K193" s="10"/>
      <c r="L193" s="10"/>
      <c r="M193" s="10"/>
      <c r="N193" s="12"/>
    </row>
    <row r="194" spans="1:14" x14ac:dyDescent="0.35">
      <c r="A194" s="10"/>
      <c r="B194" s="10"/>
      <c r="C194" s="11"/>
      <c r="D194" s="11"/>
      <c r="E194" s="11"/>
      <c r="F194" s="10"/>
      <c r="G194" s="10"/>
      <c r="H194" s="11"/>
      <c r="J194" s="10"/>
      <c r="K194" s="10"/>
      <c r="L194" s="10"/>
      <c r="M194" s="10"/>
      <c r="N194" s="12"/>
    </row>
    <row r="195" spans="1:14" x14ac:dyDescent="0.35">
      <c r="A195" s="10"/>
      <c r="B195" s="10"/>
      <c r="C195" s="11"/>
      <c r="D195" s="11"/>
      <c r="E195" s="11"/>
      <c r="F195" s="10"/>
      <c r="G195" s="10"/>
      <c r="H195" s="11"/>
      <c r="J195" s="10"/>
      <c r="K195" s="10"/>
      <c r="L195" s="10"/>
      <c r="M195" s="10"/>
      <c r="N195" s="12"/>
    </row>
    <row r="196" spans="1:14" x14ac:dyDescent="0.35">
      <c r="A196" s="10"/>
      <c r="B196" s="10"/>
      <c r="C196" s="11"/>
      <c r="D196" s="11"/>
      <c r="E196" s="11"/>
      <c r="F196" s="10"/>
      <c r="G196" s="10"/>
      <c r="H196" s="11"/>
      <c r="J196" s="10"/>
      <c r="K196" s="10"/>
      <c r="L196" s="10"/>
      <c r="M196" s="10"/>
      <c r="N196" s="12"/>
    </row>
    <row r="197" spans="1:14" x14ac:dyDescent="0.35">
      <c r="A197" s="10"/>
      <c r="B197" s="10"/>
      <c r="C197" s="11"/>
      <c r="D197" s="11"/>
      <c r="E197" s="11"/>
      <c r="F197" s="10"/>
      <c r="G197" s="10"/>
      <c r="H197" s="11"/>
      <c r="J197" s="10"/>
      <c r="K197" s="10"/>
      <c r="L197" s="10"/>
      <c r="M197" s="10"/>
      <c r="N197" s="12"/>
    </row>
    <row r="198" spans="1:14" x14ac:dyDescent="0.35">
      <c r="A198" s="10"/>
      <c r="B198" s="10"/>
      <c r="C198" s="11"/>
      <c r="D198" s="11"/>
      <c r="E198" s="11"/>
      <c r="F198" s="10"/>
      <c r="G198" s="10"/>
      <c r="H198" s="11"/>
      <c r="J198" s="10"/>
      <c r="K198" s="10"/>
      <c r="L198" s="10"/>
      <c r="M198" s="10"/>
      <c r="N198" s="12"/>
    </row>
    <row r="199" spans="1:14" x14ac:dyDescent="0.35">
      <c r="A199" s="10"/>
      <c r="B199" s="10"/>
      <c r="C199" s="11"/>
      <c r="D199" s="11"/>
      <c r="E199" s="11"/>
      <c r="F199" s="10"/>
      <c r="G199" s="10"/>
      <c r="H199" s="11"/>
      <c r="J199" s="10"/>
      <c r="K199" s="10"/>
      <c r="L199" s="10"/>
      <c r="M199" s="10"/>
      <c r="N199" s="12"/>
    </row>
    <row r="200" spans="1:14" x14ac:dyDescent="0.35">
      <c r="A200" s="10"/>
      <c r="B200" s="10"/>
      <c r="C200" s="11"/>
      <c r="D200" s="11"/>
      <c r="E200" s="11"/>
      <c r="F200" s="10"/>
      <c r="G200" s="10"/>
      <c r="H200" s="11"/>
      <c r="J200" s="10"/>
      <c r="K200" s="10"/>
      <c r="L200" s="10"/>
      <c r="M200" s="10"/>
      <c r="N200" s="12"/>
    </row>
    <row r="201" spans="1:14" x14ac:dyDescent="0.35">
      <c r="A201" s="10"/>
      <c r="B201" s="10"/>
      <c r="C201" s="11"/>
      <c r="D201" s="11"/>
      <c r="E201" s="11"/>
      <c r="F201" s="10"/>
      <c r="G201" s="10"/>
      <c r="H201" s="11"/>
      <c r="J201" s="10"/>
      <c r="K201" s="10"/>
      <c r="L201" s="10"/>
      <c r="M201" s="10"/>
      <c r="N201" s="12"/>
    </row>
    <row r="202" spans="1:14" x14ac:dyDescent="0.35">
      <c r="A202" s="10"/>
      <c r="B202" s="10"/>
      <c r="C202" s="11"/>
      <c r="D202" s="11"/>
      <c r="E202" s="11"/>
      <c r="F202" s="10"/>
      <c r="G202" s="10"/>
      <c r="H202" s="11"/>
      <c r="J202" s="10"/>
      <c r="K202" s="10"/>
      <c r="L202" s="10"/>
      <c r="M202" s="10"/>
      <c r="N202" s="12"/>
    </row>
    <row r="203" spans="1:14" x14ac:dyDescent="0.35">
      <c r="A203" s="10"/>
      <c r="B203" s="10"/>
      <c r="C203" s="11"/>
      <c r="D203" s="11"/>
      <c r="E203" s="11"/>
      <c r="F203" s="10"/>
      <c r="G203" s="10"/>
      <c r="H203" s="11"/>
      <c r="J203" s="10"/>
      <c r="K203" s="10"/>
      <c r="L203" s="10"/>
      <c r="M203" s="10"/>
      <c r="N203" s="12"/>
    </row>
    <row r="204" spans="1:14" x14ac:dyDescent="0.35">
      <c r="A204" s="10"/>
      <c r="B204" s="10"/>
      <c r="C204" s="11"/>
      <c r="D204" s="11"/>
      <c r="E204" s="11"/>
      <c r="F204" s="10"/>
      <c r="G204" s="10"/>
      <c r="H204" s="11"/>
      <c r="J204" s="10"/>
      <c r="K204" s="10"/>
      <c r="L204" s="10"/>
      <c r="M204" s="10"/>
      <c r="N204" s="12"/>
    </row>
    <row r="205" spans="1:14" x14ac:dyDescent="0.35">
      <c r="C205" s="11"/>
      <c r="D205" s="11"/>
      <c r="E205" s="11"/>
      <c r="H205" s="11"/>
    </row>
    <row r="206" spans="1:14" x14ac:dyDescent="0.35">
      <c r="C206" s="11"/>
      <c r="D206" s="11"/>
      <c r="E206" s="11"/>
      <c r="H206" s="11"/>
    </row>
    <row r="207" spans="1:14" x14ac:dyDescent="0.35">
      <c r="C207" s="11"/>
      <c r="D207" s="11"/>
      <c r="E207" s="11"/>
      <c r="H207" s="11"/>
    </row>
    <row r="208" spans="1:14" x14ac:dyDescent="0.35">
      <c r="C208" s="11"/>
      <c r="D208" s="11"/>
      <c r="E208" s="11"/>
      <c r="H208" s="11"/>
    </row>
    <row r="209" spans="3:8" x14ac:dyDescent="0.35">
      <c r="C209" s="11"/>
      <c r="D209" s="11"/>
      <c r="E209" s="11"/>
      <c r="H209" s="11"/>
    </row>
    <row r="210" spans="3:8" x14ac:dyDescent="0.35">
      <c r="C210" s="11"/>
      <c r="D210" s="11"/>
      <c r="E210" s="11"/>
      <c r="H210" s="11"/>
    </row>
    <row r="211" spans="3:8" x14ac:dyDescent="0.35">
      <c r="C211" s="11"/>
      <c r="D211" s="11"/>
      <c r="E211" s="11"/>
      <c r="H211" s="11"/>
    </row>
    <row r="212" spans="3:8" x14ac:dyDescent="0.35">
      <c r="C212" s="11"/>
      <c r="D212" s="11"/>
      <c r="E212" s="11"/>
      <c r="H212" s="11"/>
    </row>
    <row r="213" spans="3:8" x14ac:dyDescent="0.35">
      <c r="C213" s="11"/>
      <c r="D213" s="11"/>
      <c r="E213" s="11"/>
      <c r="H213" s="11"/>
    </row>
    <row r="214" spans="3:8" x14ac:dyDescent="0.35">
      <c r="C214" s="11"/>
      <c r="D214" s="11"/>
      <c r="E214" s="11"/>
      <c r="H214" s="11"/>
    </row>
    <row r="215" spans="3:8" x14ac:dyDescent="0.35">
      <c r="C215" s="11"/>
      <c r="D215" s="11"/>
      <c r="E215" s="11"/>
      <c r="H215"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LEGEND</vt:lpstr>
      <vt:lpstr>FinalData</vt:lpstr>
      <vt:lpstr>CCR By Report Year</vt:lpstr>
      <vt:lpstr>AssignmentMatrix</vt:lpstr>
      <vt:lpstr>CCR2004</vt:lpstr>
      <vt:lpstr>CCR2005</vt:lpstr>
      <vt:lpstr>CCR2006</vt:lpstr>
      <vt:lpstr>CCR2007</vt:lpstr>
      <vt:lpstr>CCR2010</vt:lpstr>
      <vt:lpstr>CCR2011</vt:lpstr>
      <vt:lpstr>CCR2012</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xxx</dc:creator>
  <cp:lastModifiedBy>Aart C. Kraay</cp:lastModifiedBy>
  <dcterms:created xsi:type="dcterms:W3CDTF">2012-06-22T14:27:10Z</dcterms:created>
  <dcterms:modified xsi:type="dcterms:W3CDTF">2022-07-12T20:24:58Z</dcterms:modified>
</cp:coreProperties>
</file>