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53" documentId="13_ncr:1_{373AA5E3-3764-4A47-BED0-110F15B5D3F3}" xr6:coauthVersionLast="47" xr6:coauthVersionMax="47" xr10:uidLastSave="{6090BDAC-1C89-4CDE-B570-0991884EAA0D}"/>
  <bookViews>
    <workbookView xWindow="-110" yWindow="-110" windowWidth="19420" windowHeight="10420" xr2:uid="{00000000-000D-0000-FFFF-FFFF00000000}"/>
  </bookViews>
  <sheets>
    <sheet name="LEGEND" sheetId="2" r:id="rId1"/>
    <sheet name="WGI202021" sheetId="26" r:id="rId2"/>
    <sheet name="WGI201819" sheetId="23" r:id="rId3"/>
    <sheet name="WGI2017" sheetId="22" r:id="rId4"/>
    <sheet name="WGI2016" sheetId="21" r:id="rId5"/>
    <sheet name="WGI2015" sheetId="20" r:id="rId6"/>
    <sheet name="WGI201314" sheetId="19" r:id="rId7"/>
    <sheet name="WGI20112012" sheetId="3" r:id="rId8"/>
    <sheet name="WGI2010" sheetId="4" r:id="rId9"/>
    <sheet name="WGI2009" sheetId="5" r:id="rId10"/>
    <sheet name="WGI2008" sheetId="6" r:id="rId11"/>
    <sheet name="WGI2007" sheetId="7" r:id="rId12"/>
    <sheet name="WGI2006" sheetId="8" r:id="rId13"/>
    <sheet name="WGI2005" sheetId="9" r:id="rId14"/>
    <sheet name="WGI2004" sheetId="10" r:id="rId15"/>
    <sheet name="WGI2003" sheetId="11" r:id="rId16"/>
    <sheet name="WGI2002" sheetId="12" r:id="rId17"/>
    <sheet name="WGI2000" sheetId="13" r:id="rId18"/>
    <sheet name="WGI1998" sheetId="14" r:id="rId19"/>
    <sheet name="WGI1996" sheetId="15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9" i="26" l="1"/>
  <c r="AE9" i="26"/>
  <c r="AH9" i="26"/>
  <c r="AI9" i="26"/>
  <c r="D9" i="26" s="1"/>
  <c r="AJ9" i="26"/>
  <c r="X10" i="26"/>
  <c r="AA10" i="26"/>
  <c r="AC10" i="26"/>
  <c r="AI10" i="26"/>
  <c r="D10" i="26" s="1"/>
  <c r="X11" i="26"/>
  <c r="AA11" i="26"/>
  <c r="AD11" i="26"/>
  <c r="AF11" i="26"/>
  <c r="AG11" i="26"/>
  <c r="AH11" i="26"/>
  <c r="AI11" i="26"/>
  <c r="D11" i="26" s="1"/>
  <c r="Y12" i="26"/>
  <c r="AB12" i="26"/>
  <c r="AC12" i="26"/>
  <c r="AD12" i="26"/>
  <c r="AG12" i="26"/>
  <c r="Y13" i="26"/>
  <c r="AB13" i="26"/>
  <c r="AD13" i="26"/>
  <c r="AE13" i="26"/>
  <c r="AG13" i="26"/>
  <c r="AJ13" i="26"/>
  <c r="Y14" i="26"/>
  <c r="Z14" i="26"/>
  <c r="AA14" i="26"/>
  <c r="AB14" i="26"/>
  <c r="AC14" i="26"/>
  <c r="AE14" i="26"/>
  <c r="AJ14" i="26"/>
  <c r="X15" i="26"/>
  <c r="Y15" i="26"/>
  <c r="Z15" i="26"/>
  <c r="AB15" i="26"/>
  <c r="AC15" i="26"/>
  <c r="AD15" i="26"/>
  <c r="AG15" i="26"/>
  <c r="AH15" i="26"/>
  <c r="X16" i="26"/>
  <c r="Y16" i="26"/>
  <c r="Z16" i="26"/>
  <c r="AA16" i="26"/>
  <c r="AB16" i="26"/>
  <c r="AC16" i="26"/>
  <c r="AE16" i="26"/>
  <c r="AH16" i="26"/>
  <c r="AJ16" i="26"/>
  <c r="Z17" i="26"/>
  <c r="AA17" i="26"/>
  <c r="AB17" i="26"/>
  <c r="AC17" i="26"/>
  <c r="AF17" i="26"/>
  <c r="AI17" i="26"/>
  <c r="D17" i="26" s="1"/>
  <c r="AJ17" i="26"/>
  <c r="X18" i="26"/>
  <c r="Y18" i="26"/>
  <c r="AA18" i="26"/>
  <c r="AE18" i="26"/>
  <c r="AF18" i="26"/>
  <c r="AI18" i="26"/>
  <c r="D18" i="26" s="1"/>
  <c r="X19" i="26"/>
  <c r="Y19" i="26"/>
  <c r="Z19" i="26"/>
  <c r="AA19" i="26"/>
  <c r="AD19" i="26"/>
  <c r="AF19" i="26"/>
  <c r="AH19" i="26"/>
  <c r="AI19" i="26"/>
  <c r="D19" i="26" s="1"/>
  <c r="Y20" i="26"/>
  <c r="AA20" i="26"/>
  <c r="AB20" i="26"/>
  <c r="AC20" i="26"/>
  <c r="AD20" i="26"/>
  <c r="AG20" i="26"/>
  <c r="AI20" i="26"/>
  <c r="D20" i="26" s="1"/>
  <c r="X21" i="26"/>
  <c r="Y21" i="26"/>
  <c r="AB21" i="26"/>
  <c r="AD21" i="26"/>
  <c r="AE21" i="26"/>
  <c r="AF21" i="26"/>
  <c r="AG21" i="26"/>
  <c r="AJ21" i="26"/>
  <c r="Y22" i="26"/>
  <c r="AA22" i="26"/>
  <c r="AB22" i="26"/>
  <c r="AE22" i="26"/>
  <c r="AG22" i="26"/>
  <c r="AH22" i="26"/>
  <c r="AI22" i="26"/>
  <c r="D22" i="26" s="1"/>
  <c r="AJ22" i="26"/>
  <c r="Z23" i="26"/>
  <c r="AC23" i="26"/>
  <c r="AD23" i="26"/>
  <c r="AE23" i="26"/>
  <c r="AF23" i="26"/>
  <c r="AH23" i="26"/>
  <c r="AJ23" i="26"/>
  <c r="X24" i="26"/>
  <c r="Y24" i="26"/>
  <c r="Z24" i="26"/>
  <c r="AB24" i="26"/>
  <c r="AC24" i="26"/>
  <c r="AE24" i="26"/>
  <c r="AF24" i="26"/>
  <c r="AG24" i="26"/>
  <c r="AH24" i="26"/>
  <c r="AI24" i="26"/>
  <c r="D24" i="26" s="1"/>
  <c r="AJ24" i="26"/>
  <c r="X25" i="26"/>
  <c r="Z25" i="26"/>
  <c r="AA25" i="26"/>
  <c r="AB25" i="26"/>
  <c r="AC25" i="26"/>
  <c r="AE25" i="26"/>
  <c r="AF25" i="26"/>
  <c r="AH25" i="26"/>
  <c r="AJ25" i="26"/>
  <c r="Y8" i="26"/>
  <c r="Z8" i="26"/>
  <c r="AB8" i="26"/>
  <c r="AD8" i="26"/>
  <c r="AG8" i="26"/>
  <c r="AJ8" i="26"/>
  <c r="X8" i="26"/>
  <c r="AI25" i="26"/>
  <c r="D25" i="26" s="1"/>
  <c r="AG25" i="26"/>
  <c r="AD25" i="26"/>
  <c r="Y25" i="26"/>
  <c r="AD24" i="26"/>
  <c r="AA24" i="26"/>
  <c r="AI23" i="26"/>
  <c r="D23" i="26" s="1"/>
  <c r="AG23" i="26"/>
  <c r="AB23" i="26"/>
  <c r="AA23" i="26"/>
  <c r="Y23" i="26"/>
  <c r="X23" i="26"/>
  <c r="AF22" i="26"/>
  <c r="AD22" i="26"/>
  <c r="AC22" i="26"/>
  <c r="Z22" i="26"/>
  <c r="X22" i="26"/>
  <c r="AI21" i="26"/>
  <c r="D21" i="26" s="1"/>
  <c r="AH21" i="26"/>
  <c r="AC21" i="26"/>
  <c r="AA21" i="26"/>
  <c r="Z21" i="26"/>
  <c r="AJ20" i="26"/>
  <c r="AH20" i="26"/>
  <c r="AF20" i="26"/>
  <c r="AE20" i="26"/>
  <c r="Z20" i="26"/>
  <c r="X20" i="26"/>
  <c r="AJ19" i="26"/>
  <c r="AG19" i="26"/>
  <c r="AE19" i="26"/>
  <c r="AC19" i="26"/>
  <c r="AB19" i="26"/>
  <c r="AJ18" i="26"/>
  <c r="AH18" i="26"/>
  <c r="AG18" i="26"/>
  <c r="AD18" i="26"/>
  <c r="AC18" i="26"/>
  <c r="AB18" i="26"/>
  <c r="Z18" i="26"/>
  <c r="AH17" i="26"/>
  <c r="AG17" i="26"/>
  <c r="AE17" i="26"/>
  <c r="AD17" i="26"/>
  <c r="Y17" i="26"/>
  <c r="X17" i="26"/>
  <c r="AI16" i="26"/>
  <c r="D16" i="26" s="1"/>
  <c r="AG16" i="26"/>
  <c r="AF16" i="26"/>
  <c r="AD16" i="26"/>
  <c r="AJ15" i="26"/>
  <c r="AI15" i="26"/>
  <c r="D15" i="26" s="1"/>
  <c r="AF15" i="26"/>
  <c r="AE15" i="26"/>
  <c r="AA15" i="26"/>
  <c r="AI14" i="26"/>
  <c r="D14" i="26" s="1"/>
  <c r="AH14" i="26"/>
  <c r="AG14" i="26"/>
  <c r="AF14" i="26"/>
  <c r="AD14" i="26"/>
  <c r="X14" i="26"/>
  <c r="AI13" i="26"/>
  <c r="D13" i="26" s="1"/>
  <c r="AH13" i="26"/>
  <c r="AF13" i="26"/>
  <c r="AC13" i="26"/>
  <c r="AA13" i="26"/>
  <c r="Z13" i="26"/>
  <c r="X13" i="26"/>
  <c r="AJ12" i="26"/>
  <c r="AI12" i="26"/>
  <c r="D12" i="26" s="1"/>
  <c r="AH12" i="26"/>
  <c r="AF12" i="26"/>
  <c r="AE12" i="26"/>
  <c r="AA12" i="26"/>
  <c r="Z12" i="26"/>
  <c r="X12" i="26"/>
  <c r="AJ11" i="26"/>
  <c r="AE11" i="26"/>
  <c r="AC11" i="26"/>
  <c r="AB11" i="26"/>
  <c r="Z11" i="26"/>
  <c r="Y11" i="26"/>
  <c r="AJ10" i="26"/>
  <c r="AH10" i="26"/>
  <c r="AG10" i="26"/>
  <c r="AF10" i="26"/>
  <c r="AE10" i="26"/>
  <c r="AD10" i="26"/>
  <c r="AB10" i="26"/>
  <c r="Z10" i="26"/>
  <c r="Y10" i="26"/>
  <c r="AG9" i="26"/>
  <c r="AF9" i="26"/>
  <c r="AD9" i="26"/>
  <c r="AC9" i="26"/>
  <c r="AA9" i="26"/>
  <c r="Z9" i="26"/>
  <c r="Y9" i="26"/>
  <c r="X9" i="26"/>
  <c r="AI8" i="26"/>
  <c r="D8" i="26" s="1"/>
  <c r="AH8" i="26"/>
  <c r="AF8" i="26"/>
  <c r="AE8" i="26"/>
  <c r="AC8" i="26"/>
  <c r="AA8" i="26"/>
  <c r="C17" i="26" l="1"/>
  <c r="F8" i="26"/>
  <c r="C11" i="26"/>
  <c r="C10" i="26"/>
  <c r="C22" i="26"/>
  <c r="C9" i="26"/>
  <c r="E25" i="26"/>
  <c r="E24" i="26"/>
  <c r="C25" i="26"/>
  <c r="E8" i="26"/>
  <c r="C18" i="26"/>
  <c r="E23" i="26"/>
  <c r="F25" i="26"/>
  <c r="E21" i="26"/>
  <c r="E9" i="26"/>
  <c r="E17" i="26"/>
  <c r="C23" i="26"/>
  <c r="C15" i="26"/>
  <c r="C19" i="26"/>
  <c r="E10" i="26"/>
  <c r="F22" i="26"/>
  <c r="C24" i="26"/>
  <c r="F11" i="26"/>
  <c r="E16" i="26"/>
  <c r="E13" i="26"/>
  <c r="F16" i="26"/>
  <c r="F19" i="26"/>
  <c r="C8" i="26"/>
  <c r="F13" i="26"/>
  <c r="F24" i="26"/>
  <c r="E11" i="26"/>
  <c r="C13" i="26"/>
  <c r="F15" i="26"/>
  <c r="C16" i="26"/>
  <c r="F21" i="26"/>
  <c r="F10" i="26"/>
  <c r="E15" i="26"/>
  <c r="E19" i="26"/>
  <c r="C21" i="26"/>
  <c r="F23" i="26"/>
  <c r="F12" i="26"/>
  <c r="E12" i="26"/>
  <c r="F18" i="26"/>
  <c r="F9" i="26"/>
  <c r="C12" i="26"/>
  <c r="C14" i="26"/>
  <c r="E14" i="26"/>
  <c r="E18" i="26"/>
  <c r="F20" i="26"/>
  <c r="E20" i="26"/>
  <c r="F14" i="26"/>
  <c r="F17" i="26"/>
  <c r="C20" i="26"/>
  <c r="E22" i="26"/>
  <c r="X9" i="23" l="1"/>
  <c r="Y9" i="23"/>
  <c r="Z9" i="23"/>
  <c r="AA9" i="23"/>
  <c r="AB9" i="23"/>
  <c r="AC9" i="23"/>
  <c r="AD9" i="23"/>
  <c r="AE9" i="23"/>
  <c r="AF9" i="23"/>
  <c r="AG9" i="23"/>
  <c r="AH9" i="23"/>
  <c r="AI9" i="23"/>
  <c r="D9" i="23" s="1"/>
  <c r="AJ9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D10" i="23" s="1"/>
  <c r="AJ10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D11" i="23" s="1"/>
  <c r="AJ11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D12" i="23" s="1"/>
  <c r="AJ12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D13" i="23" s="1"/>
  <c r="AJ13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D14" i="23" s="1"/>
  <c r="AJ14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D15" i="23" s="1"/>
  <c r="AJ15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D16" i="23" s="1"/>
  <c r="AJ16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D17" i="23" s="1"/>
  <c r="AJ17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D18" i="23" s="1"/>
  <c r="AJ18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D19" i="23" s="1"/>
  <c r="AJ19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D20" i="23" s="1"/>
  <c r="AJ20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D21" i="23" s="1"/>
  <c r="AJ21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D22" i="23" s="1"/>
  <c r="AJ22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D23" i="23" s="1"/>
  <c r="AJ23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D24" i="23" s="1"/>
  <c r="AJ24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D25" i="23" s="1"/>
  <c r="AJ25" i="23"/>
  <c r="Y8" i="23"/>
  <c r="Z8" i="23"/>
  <c r="AA8" i="23"/>
  <c r="AB8" i="23"/>
  <c r="AC8" i="23"/>
  <c r="AD8" i="23"/>
  <c r="AE8" i="23"/>
  <c r="AF8" i="23"/>
  <c r="AG8" i="23"/>
  <c r="AH8" i="23"/>
  <c r="AI8" i="23"/>
  <c r="D8" i="23" s="1"/>
  <c r="AJ8" i="23"/>
  <c r="X8" i="23"/>
  <c r="E10" i="23" l="1"/>
  <c r="C8" i="23"/>
  <c r="E18" i="23"/>
  <c r="C25" i="23"/>
  <c r="C17" i="23"/>
  <c r="C9" i="23"/>
  <c r="E9" i="23"/>
  <c r="C20" i="23"/>
  <c r="C12" i="23"/>
  <c r="E25" i="23"/>
  <c r="E24" i="23"/>
  <c r="F22" i="23"/>
  <c r="F20" i="23"/>
  <c r="F19" i="23"/>
  <c r="F17" i="23"/>
  <c r="E16" i="23"/>
  <c r="C16" i="23"/>
  <c r="F9" i="23"/>
  <c r="F25" i="23"/>
  <c r="C24" i="23"/>
  <c r="C19" i="23"/>
  <c r="C11" i="23"/>
  <c r="E17" i="23"/>
  <c r="F23" i="23"/>
  <c r="F21" i="23"/>
  <c r="E20" i="23"/>
  <c r="F18" i="23"/>
  <c r="F16" i="23"/>
  <c r="F15" i="23"/>
  <c r="F13" i="23"/>
  <c r="E12" i="23"/>
  <c r="F10" i="23"/>
  <c r="F24" i="23"/>
  <c r="E23" i="23"/>
  <c r="C23" i="23"/>
  <c r="E15" i="23"/>
  <c r="C15" i="23"/>
  <c r="C18" i="23"/>
  <c r="C10" i="23"/>
  <c r="F8" i="23"/>
  <c r="E8" i="23"/>
  <c r="E21" i="23"/>
  <c r="C21" i="23"/>
  <c r="E13" i="23"/>
  <c r="C13" i="23"/>
  <c r="F14" i="23"/>
  <c r="F12" i="23"/>
  <c r="F11" i="23"/>
  <c r="E19" i="23"/>
  <c r="E11" i="23"/>
  <c r="E22" i="23"/>
  <c r="C22" i="23"/>
  <c r="E14" i="23"/>
  <c r="C14" i="23"/>
  <c r="T9" i="22" l="1"/>
  <c r="U9" i="22"/>
  <c r="V9" i="22"/>
  <c r="W9" i="22"/>
  <c r="X9" i="22"/>
  <c r="Y9" i="22"/>
  <c r="Z9" i="22"/>
  <c r="AA9" i="22"/>
  <c r="D9" i="22" s="1"/>
  <c r="AB9" i="22"/>
  <c r="T10" i="22"/>
  <c r="U10" i="22"/>
  <c r="V10" i="22"/>
  <c r="W10" i="22"/>
  <c r="X10" i="22"/>
  <c r="Y10" i="22"/>
  <c r="Z10" i="22"/>
  <c r="AA10" i="22"/>
  <c r="D10" i="22" s="1"/>
  <c r="AB10" i="22"/>
  <c r="T11" i="22"/>
  <c r="U11" i="22"/>
  <c r="V11" i="22"/>
  <c r="W11" i="22"/>
  <c r="X11" i="22"/>
  <c r="Y11" i="22"/>
  <c r="Z11" i="22"/>
  <c r="C11" i="22" s="1"/>
  <c r="AA11" i="22"/>
  <c r="D11" i="22" s="1"/>
  <c r="AB11" i="22"/>
  <c r="T12" i="22"/>
  <c r="U12" i="22"/>
  <c r="V12" i="22"/>
  <c r="W12" i="22"/>
  <c r="X12" i="22"/>
  <c r="Y12" i="22"/>
  <c r="Z12" i="22"/>
  <c r="AA12" i="22"/>
  <c r="D12" i="22" s="1"/>
  <c r="AB12" i="22"/>
  <c r="T13" i="22"/>
  <c r="U13" i="22"/>
  <c r="V13" i="22"/>
  <c r="W13" i="22"/>
  <c r="X13" i="22"/>
  <c r="Y13" i="22"/>
  <c r="Z13" i="22"/>
  <c r="AA13" i="22"/>
  <c r="D13" i="22" s="1"/>
  <c r="AB13" i="22"/>
  <c r="T14" i="22"/>
  <c r="U14" i="22"/>
  <c r="V14" i="22"/>
  <c r="W14" i="22"/>
  <c r="X14" i="22"/>
  <c r="Y14" i="22"/>
  <c r="Z14" i="22"/>
  <c r="AA14" i="22"/>
  <c r="D14" i="22" s="1"/>
  <c r="AB14" i="22"/>
  <c r="T15" i="22"/>
  <c r="U15" i="22"/>
  <c r="V15" i="22"/>
  <c r="W15" i="22"/>
  <c r="X15" i="22"/>
  <c r="Y15" i="22"/>
  <c r="Z15" i="22"/>
  <c r="AA15" i="22"/>
  <c r="D15" i="22" s="1"/>
  <c r="AB15" i="22"/>
  <c r="T16" i="22"/>
  <c r="U16" i="22"/>
  <c r="V16" i="22"/>
  <c r="W16" i="22"/>
  <c r="X16" i="22"/>
  <c r="Y16" i="22"/>
  <c r="Z16" i="22"/>
  <c r="AA16" i="22"/>
  <c r="D16" i="22" s="1"/>
  <c r="AB16" i="22"/>
  <c r="T17" i="22"/>
  <c r="U17" i="22"/>
  <c r="V17" i="22"/>
  <c r="W17" i="22"/>
  <c r="X17" i="22"/>
  <c r="Y17" i="22"/>
  <c r="Z17" i="22"/>
  <c r="AA17" i="22"/>
  <c r="D17" i="22" s="1"/>
  <c r="AB17" i="22"/>
  <c r="T18" i="22"/>
  <c r="U18" i="22"/>
  <c r="V18" i="22"/>
  <c r="W18" i="22"/>
  <c r="X18" i="22"/>
  <c r="Y18" i="22"/>
  <c r="Z18" i="22"/>
  <c r="AA18" i="22"/>
  <c r="D18" i="22" s="1"/>
  <c r="AB18" i="22"/>
  <c r="T19" i="22"/>
  <c r="U19" i="22"/>
  <c r="V19" i="22"/>
  <c r="W19" i="22"/>
  <c r="X19" i="22"/>
  <c r="Y19" i="22"/>
  <c r="Z19" i="22"/>
  <c r="C19" i="22" s="1"/>
  <c r="AA19" i="22"/>
  <c r="D19" i="22" s="1"/>
  <c r="AB19" i="22"/>
  <c r="T20" i="22"/>
  <c r="C20" i="22" s="1"/>
  <c r="U20" i="22"/>
  <c r="V20" i="22"/>
  <c r="W20" i="22"/>
  <c r="X20" i="22"/>
  <c r="Y20" i="22"/>
  <c r="Z20" i="22"/>
  <c r="AA20" i="22"/>
  <c r="D20" i="22" s="1"/>
  <c r="AB20" i="22"/>
  <c r="T21" i="22"/>
  <c r="U21" i="22"/>
  <c r="V21" i="22"/>
  <c r="W21" i="22"/>
  <c r="X21" i="22"/>
  <c r="Y21" i="22"/>
  <c r="Z21" i="22"/>
  <c r="AA21" i="22"/>
  <c r="D21" i="22" s="1"/>
  <c r="AB21" i="22"/>
  <c r="T22" i="22"/>
  <c r="U22" i="22"/>
  <c r="V22" i="22"/>
  <c r="W22" i="22"/>
  <c r="X22" i="22"/>
  <c r="Y22" i="22"/>
  <c r="Z22" i="22"/>
  <c r="AA22" i="22"/>
  <c r="D22" i="22" s="1"/>
  <c r="AB22" i="22"/>
  <c r="T23" i="22"/>
  <c r="U23" i="22"/>
  <c r="V23" i="22"/>
  <c r="W23" i="22"/>
  <c r="X23" i="22"/>
  <c r="Y23" i="22"/>
  <c r="Z23" i="22"/>
  <c r="AA23" i="22"/>
  <c r="D23" i="22" s="1"/>
  <c r="AB23" i="22"/>
  <c r="T24" i="22"/>
  <c r="U24" i="22"/>
  <c r="V24" i="22"/>
  <c r="W24" i="22"/>
  <c r="X24" i="22"/>
  <c r="Y24" i="22"/>
  <c r="Z24" i="22"/>
  <c r="AA24" i="22"/>
  <c r="D24" i="22" s="1"/>
  <c r="AB24" i="22"/>
  <c r="T25" i="22"/>
  <c r="C25" i="22" s="1"/>
  <c r="U25" i="22"/>
  <c r="V25" i="22"/>
  <c r="W25" i="22"/>
  <c r="X25" i="22"/>
  <c r="Y25" i="22"/>
  <c r="Z25" i="22"/>
  <c r="AA25" i="22"/>
  <c r="D25" i="22" s="1"/>
  <c r="AB25" i="22"/>
  <c r="U8" i="22"/>
  <c r="T8" i="22"/>
  <c r="V8" i="22"/>
  <c r="W8" i="22"/>
  <c r="X8" i="22"/>
  <c r="Y8" i="22"/>
  <c r="Z8" i="22"/>
  <c r="AA8" i="22"/>
  <c r="D8" i="22" s="1"/>
  <c r="AB8" i="22"/>
  <c r="C23" i="22" l="1"/>
  <c r="C15" i="22"/>
  <c r="E16" i="22"/>
  <c r="C17" i="22"/>
  <c r="C21" i="22"/>
  <c r="C24" i="22"/>
  <c r="E20" i="22"/>
  <c r="C16" i="22"/>
  <c r="E12" i="22"/>
  <c r="C13" i="22"/>
  <c r="E24" i="22"/>
  <c r="C12" i="22"/>
  <c r="C8" i="22"/>
  <c r="E23" i="22"/>
  <c r="E19" i="22"/>
  <c r="E15" i="22"/>
  <c r="E11" i="22"/>
  <c r="E8" i="22"/>
  <c r="E22" i="22"/>
  <c r="C22" i="22"/>
  <c r="E18" i="22"/>
  <c r="C18" i="22"/>
  <c r="E14" i="22"/>
  <c r="C14" i="22"/>
  <c r="E10" i="22"/>
  <c r="C10" i="22"/>
  <c r="E25" i="22"/>
  <c r="E21" i="22"/>
  <c r="E17" i="22"/>
  <c r="E13" i="22"/>
  <c r="E9" i="22"/>
  <c r="C9" i="22"/>
  <c r="F14" i="22"/>
  <c r="F10" i="22"/>
  <c r="F21" i="22"/>
  <c r="F13" i="22"/>
  <c r="F25" i="22"/>
  <c r="F17" i="22"/>
  <c r="F9" i="22"/>
  <c r="F22" i="22"/>
  <c r="F12" i="22"/>
  <c r="F19" i="22"/>
  <c r="F18" i="22"/>
  <c r="F11" i="22"/>
  <c r="F20" i="22"/>
  <c r="F24" i="22"/>
  <c r="F16" i="22"/>
  <c r="F8" i="22"/>
  <c r="F23" i="22"/>
  <c r="F15" i="22"/>
  <c r="R8" i="21"/>
  <c r="V8" i="21"/>
  <c r="W8" i="21"/>
  <c r="D8" i="21" s="1"/>
  <c r="T8" i="21"/>
  <c r="U8" i="21"/>
  <c r="X8" i="21"/>
  <c r="S8" i="21"/>
  <c r="F8" i="21" s="1"/>
  <c r="R9" i="21"/>
  <c r="V9" i="21"/>
  <c r="W9" i="21"/>
  <c r="D9" i="21" s="1"/>
  <c r="T9" i="21"/>
  <c r="U9" i="21"/>
  <c r="X9" i="21"/>
  <c r="S9" i="21"/>
  <c r="F9" i="21" s="1"/>
  <c r="R10" i="21"/>
  <c r="V10" i="21"/>
  <c r="W10" i="21"/>
  <c r="D10" i="21" s="1"/>
  <c r="T10" i="21"/>
  <c r="U10" i="21"/>
  <c r="X10" i="21"/>
  <c r="S10" i="21"/>
  <c r="F10" i="21" s="1"/>
  <c r="R11" i="21"/>
  <c r="V11" i="21"/>
  <c r="W11" i="21"/>
  <c r="D11" i="21" s="1"/>
  <c r="T11" i="21"/>
  <c r="U11" i="21"/>
  <c r="X11" i="21"/>
  <c r="S11" i="21"/>
  <c r="F11" i="21" s="1"/>
  <c r="R12" i="21"/>
  <c r="V12" i="21"/>
  <c r="W12" i="21"/>
  <c r="D12" i="21" s="1"/>
  <c r="T12" i="21"/>
  <c r="U12" i="21"/>
  <c r="X12" i="21"/>
  <c r="S12" i="21"/>
  <c r="F12" i="21" s="1"/>
  <c r="R13" i="21"/>
  <c r="V13" i="21"/>
  <c r="W13" i="21"/>
  <c r="D13" i="21" s="1"/>
  <c r="T13" i="21"/>
  <c r="U13" i="21"/>
  <c r="X13" i="21"/>
  <c r="S13" i="21"/>
  <c r="F13" i="21" s="1"/>
  <c r="R14" i="21"/>
  <c r="V14" i="21"/>
  <c r="W14" i="21"/>
  <c r="D14" i="21" s="1"/>
  <c r="T14" i="21"/>
  <c r="U14" i="21"/>
  <c r="X14" i="21"/>
  <c r="S14" i="21"/>
  <c r="F14" i="21" s="1"/>
  <c r="R15" i="21"/>
  <c r="V15" i="21"/>
  <c r="W15" i="21"/>
  <c r="D15" i="21" s="1"/>
  <c r="T15" i="21"/>
  <c r="U15" i="21"/>
  <c r="X15" i="21"/>
  <c r="S15" i="21"/>
  <c r="F15" i="21" s="1"/>
  <c r="R17" i="21"/>
  <c r="V17" i="21"/>
  <c r="W17" i="21"/>
  <c r="D17" i="21" s="1"/>
  <c r="T17" i="21"/>
  <c r="U17" i="21"/>
  <c r="X17" i="21"/>
  <c r="S17" i="21"/>
  <c r="F17" i="21" s="1"/>
  <c r="R18" i="21"/>
  <c r="V18" i="21"/>
  <c r="W18" i="21"/>
  <c r="D18" i="21" s="1"/>
  <c r="T18" i="21"/>
  <c r="U18" i="21"/>
  <c r="X18" i="21"/>
  <c r="S18" i="21"/>
  <c r="F18" i="21" s="1"/>
  <c r="R19" i="21"/>
  <c r="V19" i="21"/>
  <c r="W19" i="21"/>
  <c r="D19" i="21" s="1"/>
  <c r="T19" i="21"/>
  <c r="U19" i="21"/>
  <c r="X19" i="21"/>
  <c r="S19" i="21"/>
  <c r="F19" i="21" s="1"/>
  <c r="R20" i="21"/>
  <c r="V20" i="21"/>
  <c r="W20" i="21"/>
  <c r="D20" i="21" s="1"/>
  <c r="T20" i="21"/>
  <c r="U20" i="21"/>
  <c r="X20" i="21"/>
  <c r="S20" i="21"/>
  <c r="F20" i="21" s="1"/>
  <c r="R21" i="21"/>
  <c r="V21" i="21"/>
  <c r="W21" i="21"/>
  <c r="D21" i="21" s="1"/>
  <c r="T21" i="21"/>
  <c r="U21" i="21"/>
  <c r="X21" i="21"/>
  <c r="S21" i="21"/>
  <c r="F21" i="21" s="1"/>
  <c r="R23" i="21"/>
  <c r="V23" i="21"/>
  <c r="W23" i="21"/>
  <c r="D23" i="21" s="1"/>
  <c r="T23" i="21"/>
  <c r="U23" i="21"/>
  <c r="X23" i="21"/>
  <c r="S23" i="21"/>
  <c r="F23" i="21" s="1"/>
  <c r="R22" i="21"/>
  <c r="V22" i="21"/>
  <c r="W22" i="21"/>
  <c r="D22" i="21" s="1"/>
  <c r="T22" i="21"/>
  <c r="U22" i="21"/>
  <c r="X22" i="21"/>
  <c r="S22" i="21"/>
  <c r="F22" i="21" s="1"/>
  <c r="R16" i="21"/>
  <c r="V16" i="21"/>
  <c r="W16" i="21"/>
  <c r="D16" i="21" s="1"/>
  <c r="T16" i="21"/>
  <c r="U16" i="21"/>
  <c r="X16" i="21"/>
  <c r="S16" i="21"/>
  <c r="F16" i="21" s="1"/>
  <c r="R24" i="21"/>
  <c r="V24" i="21"/>
  <c r="W24" i="21"/>
  <c r="D24" i="21" s="1"/>
  <c r="T24" i="21"/>
  <c r="U24" i="21"/>
  <c r="X24" i="21"/>
  <c r="S24" i="21"/>
  <c r="F24" i="21" s="1"/>
  <c r="R25" i="21"/>
  <c r="V25" i="21"/>
  <c r="W25" i="21"/>
  <c r="D25" i="21" s="1"/>
  <c r="T25" i="21"/>
  <c r="U25" i="21"/>
  <c r="X25" i="21"/>
  <c r="S25" i="21"/>
  <c r="F25" i="21" s="1"/>
  <c r="W8" i="20"/>
  <c r="D8" i="20" s="1"/>
  <c r="W9" i="20"/>
  <c r="D9" i="20" s="1"/>
  <c r="W10" i="20"/>
  <c r="D10" i="20" s="1"/>
  <c r="W11" i="20"/>
  <c r="D11" i="20" s="1"/>
  <c r="W12" i="20"/>
  <c r="D12" i="20" s="1"/>
  <c r="W13" i="20"/>
  <c r="D13" i="20" s="1"/>
  <c r="W14" i="20"/>
  <c r="D14" i="20" s="1"/>
  <c r="W15" i="20"/>
  <c r="D15" i="20" s="1"/>
  <c r="W16" i="20"/>
  <c r="D16" i="20" s="1"/>
  <c r="W17" i="20"/>
  <c r="D17" i="20" s="1"/>
  <c r="W18" i="20"/>
  <c r="D18" i="20" s="1"/>
  <c r="W19" i="20"/>
  <c r="D19" i="20" s="1"/>
  <c r="W20" i="20"/>
  <c r="D20" i="20" s="1"/>
  <c r="W21" i="20"/>
  <c r="D21" i="20" s="1"/>
  <c r="W22" i="20"/>
  <c r="D22" i="20" s="1"/>
  <c r="W23" i="20"/>
  <c r="D23" i="20" s="1"/>
  <c r="W24" i="20"/>
  <c r="D24" i="20" s="1"/>
  <c r="W25" i="20"/>
  <c r="D25" i="20" s="1"/>
  <c r="T8" i="20"/>
  <c r="U8" i="20"/>
  <c r="X8" i="20"/>
  <c r="T9" i="20"/>
  <c r="U9" i="20"/>
  <c r="X9" i="20"/>
  <c r="T10" i="20"/>
  <c r="E10" i="20" s="1"/>
  <c r="U10" i="20"/>
  <c r="X10" i="20"/>
  <c r="T11" i="20"/>
  <c r="U11" i="20"/>
  <c r="X11" i="20"/>
  <c r="T12" i="20"/>
  <c r="U12" i="20"/>
  <c r="X12" i="20"/>
  <c r="T13" i="20"/>
  <c r="U13" i="20"/>
  <c r="X13" i="20"/>
  <c r="T14" i="20"/>
  <c r="U14" i="20"/>
  <c r="X14" i="20"/>
  <c r="T15" i="20"/>
  <c r="U15" i="20"/>
  <c r="X15" i="20"/>
  <c r="T16" i="20"/>
  <c r="U16" i="20"/>
  <c r="X16" i="20"/>
  <c r="T17" i="20"/>
  <c r="U17" i="20"/>
  <c r="X17" i="20"/>
  <c r="T18" i="20"/>
  <c r="E18" i="20" s="1"/>
  <c r="U18" i="20"/>
  <c r="X18" i="20"/>
  <c r="T19" i="20"/>
  <c r="U19" i="20"/>
  <c r="X19" i="20"/>
  <c r="T20" i="20"/>
  <c r="U20" i="20"/>
  <c r="X20" i="20"/>
  <c r="T21" i="20"/>
  <c r="U21" i="20"/>
  <c r="X21" i="20"/>
  <c r="T22" i="20"/>
  <c r="U22" i="20"/>
  <c r="X22" i="20"/>
  <c r="T23" i="20"/>
  <c r="U23" i="20"/>
  <c r="X23" i="20"/>
  <c r="T24" i="20"/>
  <c r="U24" i="20"/>
  <c r="X24" i="20"/>
  <c r="T25" i="20"/>
  <c r="U25" i="20"/>
  <c r="X25" i="20"/>
  <c r="S8" i="20"/>
  <c r="F8" i="20" s="1"/>
  <c r="S9" i="20"/>
  <c r="F9" i="20" s="1"/>
  <c r="S10" i="20"/>
  <c r="F10" i="20" s="1"/>
  <c r="S11" i="20"/>
  <c r="F11" i="20" s="1"/>
  <c r="S12" i="20"/>
  <c r="F12" i="20" s="1"/>
  <c r="S13" i="20"/>
  <c r="F13" i="20" s="1"/>
  <c r="S14" i="20"/>
  <c r="F14" i="20" s="1"/>
  <c r="S15" i="20"/>
  <c r="F15" i="20" s="1"/>
  <c r="S16" i="20"/>
  <c r="F16" i="20" s="1"/>
  <c r="S17" i="20"/>
  <c r="F17" i="20" s="1"/>
  <c r="S18" i="20"/>
  <c r="F18" i="20" s="1"/>
  <c r="S19" i="20"/>
  <c r="F19" i="20"/>
  <c r="S20" i="20"/>
  <c r="F20" i="20" s="1"/>
  <c r="S21" i="20"/>
  <c r="F21" i="20" s="1"/>
  <c r="S22" i="20"/>
  <c r="F22" i="20" s="1"/>
  <c r="S23" i="20"/>
  <c r="F23" i="20" s="1"/>
  <c r="S24" i="20"/>
  <c r="F24" i="20" s="1"/>
  <c r="S25" i="20"/>
  <c r="F25" i="20" s="1"/>
  <c r="R8" i="20"/>
  <c r="V8" i="20"/>
  <c r="R9" i="20"/>
  <c r="C9" i="20" s="1"/>
  <c r="V9" i="20"/>
  <c r="R10" i="20"/>
  <c r="V10" i="20"/>
  <c r="R11" i="20"/>
  <c r="V11" i="20"/>
  <c r="R12" i="20"/>
  <c r="V12" i="20"/>
  <c r="R13" i="20"/>
  <c r="V13" i="20"/>
  <c r="R14" i="20"/>
  <c r="V14" i="20"/>
  <c r="R15" i="20"/>
  <c r="V15" i="20"/>
  <c r="R16" i="20"/>
  <c r="V16" i="20"/>
  <c r="R17" i="20"/>
  <c r="V17" i="20"/>
  <c r="R18" i="20"/>
  <c r="V18" i="20"/>
  <c r="R19" i="20"/>
  <c r="C19" i="20" s="1"/>
  <c r="V19" i="20"/>
  <c r="R20" i="20"/>
  <c r="V20" i="20"/>
  <c r="R21" i="20"/>
  <c r="V21" i="20"/>
  <c r="R22" i="20"/>
  <c r="V22" i="20"/>
  <c r="R23" i="20"/>
  <c r="V23" i="20"/>
  <c r="R24" i="20"/>
  <c r="V24" i="20"/>
  <c r="R25" i="20"/>
  <c r="C25" i="20" s="1"/>
  <c r="V25" i="20"/>
  <c r="S20" i="11"/>
  <c r="F20" i="11" s="1"/>
  <c r="T20" i="11"/>
  <c r="E20" i="11" s="1"/>
  <c r="U20" i="11"/>
  <c r="X20" i="11"/>
  <c r="W20" i="11"/>
  <c r="D20" i="11" s="1"/>
  <c r="R20" i="11"/>
  <c r="V20" i="11"/>
  <c r="R24" i="19"/>
  <c r="V24" i="19"/>
  <c r="R25" i="19"/>
  <c r="V25" i="19"/>
  <c r="R8" i="19"/>
  <c r="V8" i="19"/>
  <c r="R9" i="19"/>
  <c r="V9" i="19"/>
  <c r="R10" i="19"/>
  <c r="V10" i="19"/>
  <c r="R11" i="19"/>
  <c r="C11" i="19" s="1"/>
  <c r="V11" i="19"/>
  <c r="R12" i="19"/>
  <c r="C12" i="19" s="1"/>
  <c r="V12" i="19"/>
  <c r="R13" i="19"/>
  <c r="V13" i="19"/>
  <c r="R14" i="19"/>
  <c r="V14" i="19"/>
  <c r="R15" i="19"/>
  <c r="V15" i="19"/>
  <c r="R16" i="19"/>
  <c r="V16" i="19"/>
  <c r="R17" i="19"/>
  <c r="V17" i="19"/>
  <c r="R18" i="19"/>
  <c r="V18" i="19"/>
  <c r="R19" i="19"/>
  <c r="C19" i="19" s="1"/>
  <c r="V19" i="19"/>
  <c r="R20" i="19"/>
  <c r="V20" i="19"/>
  <c r="R21" i="19"/>
  <c r="V21" i="19"/>
  <c r="R22" i="19"/>
  <c r="V22" i="19"/>
  <c r="R23" i="19"/>
  <c r="C23" i="19" s="1"/>
  <c r="V23" i="19"/>
  <c r="W8" i="19"/>
  <c r="D8" i="19" s="1"/>
  <c r="W9" i="19"/>
  <c r="D9" i="19" s="1"/>
  <c r="W10" i="19"/>
  <c r="D10" i="19" s="1"/>
  <c r="W11" i="19"/>
  <c r="D11" i="19" s="1"/>
  <c r="W12" i="19"/>
  <c r="D12" i="19" s="1"/>
  <c r="W13" i="19"/>
  <c r="D13" i="19" s="1"/>
  <c r="W14" i="19"/>
  <c r="D14" i="19" s="1"/>
  <c r="W15" i="19"/>
  <c r="D15" i="19" s="1"/>
  <c r="W16" i="19"/>
  <c r="D16" i="19" s="1"/>
  <c r="W17" i="19"/>
  <c r="D17" i="19" s="1"/>
  <c r="W18" i="19"/>
  <c r="D18" i="19" s="1"/>
  <c r="W19" i="19"/>
  <c r="D19" i="19" s="1"/>
  <c r="W20" i="19"/>
  <c r="D20" i="19" s="1"/>
  <c r="W21" i="19"/>
  <c r="D21" i="19" s="1"/>
  <c r="W22" i="19"/>
  <c r="D22" i="19" s="1"/>
  <c r="W23" i="19"/>
  <c r="D23" i="19" s="1"/>
  <c r="W24" i="19"/>
  <c r="D24" i="19" s="1"/>
  <c r="W25" i="19"/>
  <c r="D25" i="19" s="1"/>
  <c r="S8" i="19"/>
  <c r="F8" i="19" s="1"/>
  <c r="S9" i="19"/>
  <c r="F9" i="19" s="1"/>
  <c r="S10" i="19"/>
  <c r="F10" i="19" s="1"/>
  <c r="S11" i="19"/>
  <c r="F11" i="19" s="1"/>
  <c r="S12" i="19"/>
  <c r="F12" i="19" s="1"/>
  <c r="S13" i="19"/>
  <c r="F13" i="19" s="1"/>
  <c r="S14" i="19"/>
  <c r="F14" i="19" s="1"/>
  <c r="S15" i="19"/>
  <c r="F15" i="19" s="1"/>
  <c r="S16" i="19"/>
  <c r="F16" i="19" s="1"/>
  <c r="S17" i="19"/>
  <c r="F17" i="19" s="1"/>
  <c r="S18" i="19"/>
  <c r="F18" i="19" s="1"/>
  <c r="S19" i="19"/>
  <c r="F19" i="19" s="1"/>
  <c r="S20" i="19"/>
  <c r="F20" i="19" s="1"/>
  <c r="S21" i="19"/>
  <c r="F21" i="19" s="1"/>
  <c r="S22" i="19"/>
  <c r="F22" i="19" s="1"/>
  <c r="S23" i="19"/>
  <c r="F23" i="19" s="1"/>
  <c r="S24" i="19"/>
  <c r="F24" i="19" s="1"/>
  <c r="S25" i="19"/>
  <c r="F25" i="19" s="1"/>
  <c r="X14" i="19"/>
  <c r="T14" i="19"/>
  <c r="U14" i="19"/>
  <c r="T8" i="19"/>
  <c r="U8" i="19"/>
  <c r="X8" i="19"/>
  <c r="T9" i="19"/>
  <c r="U9" i="19"/>
  <c r="X9" i="19"/>
  <c r="T10" i="19"/>
  <c r="U10" i="19"/>
  <c r="X10" i="19"/>
  <c r="T11" i="19"/>
  <c r="U11" i="19"/>
  <c r="X11" i="19"/>
  <c r="T12" i="19"/>
  <c r="U12" i="19"/>
  <c r="X12" i="19"/>
  <c r="T13" i="19"/>
  <c r="U13" i="19"/>
  <c r="X13" i="19"/>
  <c r="T15" i="19"/>
  <c r="U15" i="19"/>
  <c r="X15" i="19"/>
  <c r="T16" i="19"/>
  <c r="U16" i="19"/>
  <c r="X16" i="19"/>
  <c r="T17" i="19"/>
  <c r="U17" i="19"/>
  <c r="X17" i="19"/>
  <c r="T18" i="19"/>
  <c r="U18" i="19"/>
  <c r="X18" i="19"/>
  <c r="T19" i="19"/>
  <c r="U19" i="19"/>
  <c r="X19" i="19"/>
  <c r="T20" i="19"/>
  <c r="U20" i="19"/>
  <c r="X20" i="19"/>
  <c r="T21" i="19"/>
  <c r="U21" i="19"/>
  <c r="X21" i="19"/>
  <c r="T22" i="19"/>
  <c r="U22" i="19"/>
  <c r="X22" i="19"/>
  <c r="T23" i="19"/>
  <c r="U23" i="19"/>
  <c r="X23" i="19"/>
  <c r="T24" i="19"/>
  <c r="U24" i="19"/>
  <c r="X24" i="19"/>
  <c r="T25" i="19"/>
  <c r="U25" i="19"/>
  <c r="X25" i="19"/>
  <c r="R13" i="14"/>
  <c r="V13" i="14"/>
  <c r="S8" i="10"/>
  <c r="F8" i="10" s="1"/>
  <c r="S9" i="10"/>
  <c r="F9" i="10" s="1"/>
  <c r="S10" i="10"/>
  <c r="F10" i="10" s="1"/>
  <c r="S11" i="10"/>
  <c r="F11" i="10" s="1"/>
  <c r="S12" i="10"/>
  <c r="F12" i="10" s="1"/>
  <c r="S13" i="10"/>
  <c r="F13" i="10" s="1"/>
  <c r="S14" i="10"/>
  <c r="F14" i="10" s="1"/>
  <c r="S15" i="10"/>
  <c r="F15" i="10" s="1"/>
  <c r="S16" i="10"/>
  <c r="F16" i="10" s="1"/>
  <c r="S17" i="10"/>
  <c r="F17" i="10" s="1"/>
  <c r="S18" i="10"/>
  <c r="F18" i="10" s="1"/>
  <c r="S19" i="10"/>
  <c r="F19" i="10" s="1"/>
  <c r="S20" i="10"/>
  <c r="F20" i="10" s="1"/>
  <c r="S21" i="10"/>
  <c r="F21" i="10" s="1"/>
  <c r="S22" i="10"/>
  <c r="F22" i="10" s="1"/>
  <c r="S23" i="10"/>
  <c r="F23" i="10" s="1"/>
  <c r="S24" i="10"/>
  <c r="F24" i="10" s="1"/>
  <c r="S25" i="10"/>
  <c r="F25" i="10" s="1"/>
  <c r="T8" i="10"/>
  <c r="U8" i="10"/>
  <c r="X8" i="10"/>
  <c r="T9" i="10"/>
  <c r="U9" i="10"/>
  <c r="X9" i="10"/>
  <c r="T10" i="10"/>
  <c r="U10" i="10"/>
  <c r="X10" i="10"/>
  <c r="T11" i="10"/>
  <c r="U11" i="10"/>
  <c r="X11" i="10"/>
  <c r="T12" i="10"/>
  <c r="U12" i="10"/>
  <c r="X12" i="10"/>
  <c r="T13" i="10"/>
  <c r="U13" i="10"/>
  <c r="X13" i="10"/>
  <c r="T14" i="10"/>
  <c r="U14" i="10"/>
  <c r="X14" i="10"/>
  <c r="T15" i="10"/>
  <c r="U15" i="10"/>
  <c r="X15" i="10"/>
  <c r="T16" i="10"/>
  <c r="U16" i="10"/>
  <c r="X16" i="10"/>
  <c r="T17" i="10"/>
  <c r="U17" i="10"/>
  <c r="X17" i="10"/>
  <c r="T18" i="10"/>
  <c r="U18" i="10"/>
  <c r="X18" i="10"/>
  <c r="T19" i="10"/>
  <c r="U19" i="10"/>
  <c r="X19" i="10"/>
  <c r="T20" i="10"/>
  <c r="U20" i="10"/>
  <c r="X20" i="10"/>
  <c r="T21" i="10"/>
  <c r="U21" i="10"/>
  <c r="X21" i="10"/>
  <c r="T22" i="10"/>
  <c r="U22" i="10"/>
  <c r="X22" i="10"/>
  <c r="T23" i="10"/>
  <c r="U23" i="10"/>
  <c r="X23" i="10"/>
  <c r="T24" i="10"/>
  <c r="U24" i="10"/>
  <c r="X24" i="10"/>
  <c r="T25" i="10"/>
  <c r="U25" i="10"/>
  <c r="X25" i="10"/>
  <c r="W8" i="10"/>
  <c r="D8" i="10" s="1"/>
  <c r="W9" i="10"/>
  <c r="D9" i="10" s="1"/>
  <c r="W10" i="10"/>
  <c r="D10" i="10" s="1"/>
  <c r="W11" i="10"/>
  <c r="D11" i="10" s="1"/>
  <c r="W12" i="10"/>
  <c r="D12" i="10" s="1"/>
  <c r="W13" i="10"/>
  <c r="D13" i="10" s="1"/>
  <c r="W14" i="10"/>
  <c r="D14" i="10"/>
  <c r="W15" i="10"/>
  <c r="D15" i="10" s="1"/>
  <c r="W16" i="10"/>
  <c r="D16" i="10" s="1"/>
  <c r="W17" i="10"/>
  <c r="D17" i="10" s="1"/>
  <c r="W18" i="10"/>
  <c r="D18" i="10" s="1"/>
  <c r="W19" i="10"/>
  <c r="D19" i="10" s="1"/>
  <c r="W20" i="10"/>
  <c r="D20" i="10" s="1"/>
  <c r="W21" i="10"/>
  <c r="D21" i="10" s="1"/>
  <c r="W22" i="10"/>
  <c r="D22" i="10" s="1"/>
  <c r="W23" i="10"/>
  <c r="D23" i="10" s="1"/>
  <c r="W24" i="10"/>
  <c r="D24" i="10" s="1"/>
  <c r="W25" i="10"/>
  <c r="D25" i="10" s="1"/>
  <c r="R8" i="10"/>
  <c r="V8" i="10"/>
  <c r="R9" i="10"/>
  <c r="V9" i="10"/>
  <c r="R10" i="10"/>
  <c r="V10" i="10"/>
  <c r="R11" i="10"/>
  <c r="V11" i="10"/>
  <c r="R12" i="10"/>
  <c r="V12" i="10"/>
  <c r="R13" i="10"/>
  <c r="V13" i="10"/>
  <c r="R14" i="10"/>
  <c r="V14" i="10"/>
  <c r="R15" i="10"/>
  <c r="V15" i="10"/>
  <c r="R16" i="10"/>
  <c r="C16" i="10" s="1"/>
  <c r="V16" i="10"/>
  <c r="R17" i="10"/>
  <c r="V17" i="10"/>
  <c r="R18" i="10"/>
  <c r="V18" i="10"/>
  <c r="R19" i="10"/>
  <c r="V19" i="10"/>
  <c r="R20" i="10"/>
  <c r="V20" i="10"/>
  <c r="R21" i="10"/>
  <c r="C21" i="10" s="1"/>
  <c r="V21" i="10"/>
  <c r="R22" i="10"/>
  <c r="V22" i="10"/>
  <c r="R23" i="10"/>
  <c r="V23" i="10"/>
  <c r="R24" i="10"/>
  <c r="V24" i="10"/>
  <c r="R25" i="10"/>
  <c r="V25" i="10"/>
  <c r="S8" i="9"/>
  <c r="F8" i="9" s="1"/>
  <c r="S9" i="9"/>
  <c r="F9" i="9" s="1"/>
  <c r="S10" i="9"/>
  <c r="F10" i="9" s="1"/>
  <c r="S11" i="9"/>
  <c r="F11" i="9" s="1"/>
  <c r="S12" i="9"/>
  <c r="F12" i="9" s="1"/>
  <c r="S13" i="9"/>
  <c r="F13" i="9" s="1"/>
  <c r="S14" i="9"/>
  <c r="F14" i="9" s="1"/>
  <c r="S15" i="9"/>
  <c r="F15" i="9" s="1"/>
  <c r="S16" i="9"/>
  <c r="F16" i="9" s="1"/>
  <c r="S17" i="9"/>
  <c r="F17" i="9" s="1"/>
  <c r="S18" i="9"/>
  <c r="F18" i="9" s="1"/>
  <c r="S19" i="9"/>
  <c r="F19" i="9" s="1"/>
  <c r="S20" i="9"/>
  <c r="F20" i="9" s="1"/>
  <c r="S21" i="9"/>
  <c r="F21" i="9" s="1"/>
  <c r="S22" i="9"/>
  <c r="F22" i="9" s="1"/>
  <c r="S23" i="9"/>
  <c r="F23" i="9" s="1"/>
  <c r="S24" i="9"/>
  <c r="F24" i="9" s="1"/>
  <c r="S25" i="9"/>
  <c r="F25" i="9" s="1"/>
  <c r="T8" i="9"/>
  <c r="U8" i="9"/>
  <c r="X8" i="9"/>
  <c r="T9" i="9"/>
  <c r="U9" i="9"/>
  <c r="X9" i="9"/>
  <c r="T10" i="9"/>
  <c r="U10" i="9"/>
  <c r="X10" i="9"/>
  <c r="T11" i="9"/>
  <c r="U11" i="9"/>
  <c r="X11" i="9"/>
  <c r="T12" i="9"/>
  <c r="U12" i="9"/>
  <c r="X12" i="9"/>
  <c r="T13" i="9"/>
  <c r="U13" i="9"/>
  <c r="X13" i="9"/>
  <c r="T14" i="9"/>
  <c r="U14" i="9"/>
  <c r="X14" i="9"/>
  <c r="T15" i="9"/>
  <c r="U15" i="9"/>
  <c r="X15" i="9"/>
  <c r="T16" i="9"/>
  <c r="U16" i="9"/>
  <c r="X16" i="9"/>
  <c r="T17" i="9"/>
  <c r="U17" i="9"/>
  <c r="X17" i="9"/>
  <c r="T18" i="9"/>
  <c r="U18" i="9"/>
  <c r="X18" i="9"/>
  <c r="T19" i="9"/>
  <c r="U19" i="9"/>
  <c r="X19" i="9"/>
  <c r="T20" i="9"/>
  <c r="U20" i="9"/>
  <c r="X20" i="9"/>
  <c r="T21" i="9"/>
  <c r="U21" i="9"/>
  <c r="X21" i="9"/>
  <c r="T22" i="9"/>
  <c r="U22" i="9"/>
  <c r="X22" i="9"/>
  <c r="T23" i="9"/>
  <c r="U23" i="9"/>
  <c r="X23" i="9"/>
  <c r="T24" i="9"/>
  <c r="U24" i="9"/>
  <c r="X24" i="9"/>
  <c r="T25" i="9"/>
  <c r="U25" i="9"/>
  <c r="X25" i="9"/>
  <c r="W8" i="9"/>
  <c r="D8" i="9" s="1"/>
  <c r="W9" i="9"/>
  <c r="D9" i="9" s="1"/>
  <c r="W10" i="9"/>
  <c r="D10" i="9" s="1"/>
  <c r="W11" i="9"/>
  <c r="D11" i="9" s="1"/>
  <c r="W12" i="9"/>
  <c r="D12" i="9" s="1"/>
  <c r="W13" i="9"/>
  <c r="D13" i="9" s="1"/>
  <c r="W14" i="9"/>
  <c r="D14" i="9" s="1"/>
  <c r="W15" i="9"/>
  <c r="D15" i="9" s="1"/>
  <c r="W16" i="9"/>
  <c r="D16" i="9" s="1"/>
  <c r="W17" i="9"/>
  <c r="D17" i="9" s="1"/>
  <c r="W18" i="9"/>
  <c r="D18" i="9" s="1"/>
  <c r="W19" i="9"/>
  <c r="D19" i="9" s="1"/>
  <c r="W20" i="9"/>
  <c r="D20" i="9" s="1"/>
  <c r="W21" i="9"/>
  <c r="D21" i="9" s="1"/>
  <c r="W22" i="9"/>
  <c r="D22" i="9" s="1"/>
  <c r="W23" i="9"/>
  <c r="D23" i="9" s="1"/>
  <c r="W24" i="9"/>
  <c r="D24" i="9" s="1"/>
  <c r="W25" i="9"/>
  <c r="D25" i="9" s="1"/>
  <c r="R8" i="9"/>
  <c r="V8" i="9"/>
  <c r="R9" i="9"/>
  <c r="V9" i="9"/>
  <c r="R10" i="9"/>
  <c r="V10" i="9"/>
  <c r="R11" i="9"/>
  <c r="V11" i="9"/>
  <c r="R12" i="9"/>
  <c r="C12" i="9" s="1"/>
  <c r="V12" i="9"/>
  <c r="R13" i="9"/>
  <c r="V13" i="9"/>
  <c r="R14" i="9"/>
  <c r="V14" i="9"/>
  <c r="R15" i="9"/>
  <c r="V15" i="9"/>
  <c r="R16" i="9"/>
  <c r="C16" i="9" s="1"/>
  <c r="V16" i="9"/>
  <c r="R17" i="9"/>
  <c r="V17" i="9"/>
  <c r="R18" i="9"/>
  <c r="V18" i="9"/>
  <c r="R19" i="9"/>
  <c r="V19" i="9"/>
  <c r="R20" i="9"/>
  <c r="C20" i="9" s="1"/>
  <c r="V20" i="9"/>
  <c r="R21" i="9"/>
  <c r="V21" i="9"/>
  <c r="R22" i="9"/>
  <c r="V22" i="9"/>
  <c r="R23" i="9"/>
  <c r="V23" i="9"/>
  <c r="R24" i="9"/>
  <c r="V24" i="9"/>
  <c r="R25" i="9"/>
  <c r="V25" i="9"/>
  <c r="S8" i="8"/>
  <c r="F8" i="8" s="1"/>
  <c r="S9" i="8"/>
  <c r="F9" i="8" s="1"/>
  <c r="S10" i="8"/>
  <c r="F10" i="8" s="1"/>
  <c r="S11" i="8"/>
  <c r="F11" i="8" s="1"/>
  <c r="S12" i="8"/>
  <c r="F12" i="8" s="1"/>
  <c r="S13" i="8"/>
  <c r="F13" i="8" s="1"/>
  <c r="S14" i="8"/>
  <c r="F14" i="8" s="1"/>
  <c r="S15" i="8"/>
  <c r="F15" i="8" s="1"/>
  <c r="S16" i="8"/>
  <c r="F16" i="8" s="1"/>
  <c r="S17" i="8"/>
  <c r="F17" i="8" s="1"/>
  <c r="S18" i="8"/>
  <c r="F18" i="8" s="1"/>
  <c r="S19" i="8"/>
  <c r="F19" i="8" s="1"/>
  <c r="S20" i="8"/>
  <c r="F20" i="8" s="1"/>
  <c r="S21" i="8"/>
  <c r="F21" i="8" s="1"/>
  <c r="S22" i="8"/>
  <c r="F22" i="8" s="1"/>
  <c r="S23" i="8"/>
  <c r="F23" i="8" s="1"/>
  <c r="S24" i="8"/>
  <c r="F24" i="8" s="1"/>
  <c r="S25" i="8"/>
  <c r="F25" i="8" s="1"/>
  <c r="T8" i="8"/>
  <c r="U8" i="8"/>
  <c r="X8" i="8"/>
  <c r="T9" i="8"/>
  <c r="U9" i="8"/>
  <c r="X9" i="8"/>
  <c r="T10" i="8"/>
  <c r="U10" i="8"/>
  <c r="X10" i="8"/>
  <c r="T11" i="8"/>
  <c r="U11" i="8"/>
  <c r="X11" i="8"/>
  <c r="T12" i="8"/>
  <c r="U12" i="8"/>
  <c r="X12" i="8"/>
  <c r="T13" i="8"/>
  <c r="U13" i="8"/>
  <c r="X13" i="8"/>
  <c r="T14" i="8"/>
  <c r="U14" i="8"/>
  <c r="X14" i="8"/>
  <c r="T15" i="8"/>
  <c r="U15" i="8"/>
  <c r="X15" i="8"/>
  <c r="T16" i="8"/>
  <c r="U16" i="8"/>
  <c r="X16" i="8"/>
  <c r="T17" i="8"/>
  <c r="U17" i="8"/>
  <c r="X17" i="8"/>
  <c r="T18" i="8"/>
  <c r="U18" i="8"/>
  <c r="X18" i="8"/>
  <c r="T19" i="8"/>
  <c r="U19" i="8"/>
  <c r="X19" i="8"/>
  <c r="T20" i="8"/>
  <c r="U20" i="8"/>
  <c r="X20" i="8"/>
  <c r="T21" i="8"/>
  <c r="U21" i="8"/>
  <c r="X21" i="8"/>
  <c r="T22" i="8"/>
  <c r="U22" i="8"/>
  <c r="X22" i="8"/>
  <c r="T23" i="8"/>
  <c r="U23" i="8"/>
  <c r="X23" i="8"/>
  <c r="T24" i="8"/>
  <c r="U24" i="8"/>
  <c r="X24" i="8"/>
  <c r="T25" i="8"/>
  <c r="U25" i="8"/>
  <c r="X25" i="8"/>
  <c r="W8" i="8"/>
  <c r="D8" i="8" s="1"/>
  <c r="W9" i="8"/>
  <c r="D9" i="8" s="1"/>
  <c r="W10" i="8"/>
  <c r="D10" i="8" s="1"/>
  <c r="W11" i="8"/>
  <c r="D11" i="8" s="1"/>
  <c r="W12" i="8"/>
  <c r="D12" i="8" s="1"/>
  <c r="W13" i="8"/>
  <c r="D13" i="8" s="1"/>
  <c r="W14" i="8"/>
  <c r="D14" i="8" s="1"/>
  <c r="W15" i="8"/>
  <c r="D15" i="8" s="1"/>
  <c r="W16" i="8"/>
  <c r="D16" i="8" s="1"/>
  <c r="W17" i="8"/>
  <c r="D17" i="8" s="1"/>
  <c r="W18" i="8"/>
  <c r="D18" i="8" s="1"/>
  <c r="W19" i="8"/>
  <c r="D19" i="8" s="1"/>
  <c r="W20" i="8"/>
  <c r="D20" i="8" s="1"/>
  <c r="W21" i="8"/>
  <c r="D21" i="8" s="1"/>
  <c r="W22" i="8"/>
  <c r="D22" i="8" s="1"/>
  <c r="W23" i="8"/>
  <c r="D23" i="8" s="1"/>
  <c r="W24" i="8"/>
  <c r="D24" i="8" s="1"/>
  <c r="W25" i="8"/>
  <c r="D25" i="8" s="1"/>
  <c r="R8" i="8"/>
  <c r="V8" i="8"/>
  <c r="R9" i="8"/>
  <c r="V9" i="8"/>
  <c r="R10" i="8"/>
  <c r="V10" i="8"/>
  <c r="R11" i="8"/>
  <c r="V11" i="8"/>
  <c r="R12" i="8"/>
  <c r="V12" i="8"/>
  <c r="R13" i="8"/>
  <c r="V13" i="8"/>
  <c r="R14" i="8"/>
  <c r="C14" i="8" s="1"/>
  <c r="V14" i="8"/>
  <c r="R15" i="8"/>
  <c r="V15" i="8"/>
  <c r="R16" i="8"/>
  <c r="V16" i="8"/>
  <c r="R17" i="8"/>
  <c r="V17" i="8"/>
  <c r="R18" i="8"/>
  <c r="C18" i="8" s="1"/>
  <c r="V18" i="8"/>
  <c r="R19" i="8"/>
  <c r="V19" i="8"/>
  <c r="R20" i="8"/>
  <c r="V20" i="8"/>
  <c r="R21" i="8"/>
  <c r="V21" i="8"/>
  <c r="R22" i="8"/>
  <c r="C22" i="8" s="1"/>
  <c r="V22" i="8"/>
  <c r="R23" i="8"/>
  <c r="C23" i="8" s="1"/>
  <c r="V23" i="8"/>
  <c r="R24" i="8"/>
  <c r="V24" i="8"/>
  <c r="R25" i="8"/>
  <c r="V25" i="8"/>
  <c r="S8" i="7"/>
  <c r="F8" i="7" s="1"/>
  <c r="S9" i="7"/>
  <c r="F9" i="7" s="1"/>
  <c r="S10" i="7"/>
  <c r="F10" i="7" s="1"/>
  <c r="S11" i="7"/>
  <c r="F11" i="7" s="1"/>
  <c r="S12" i="7"/>
  <c r="F12" i="7" s="1"/>
  <c r="S13" i="7"/>
  <c r="F13" i="7" s="1"/>
  <c r="S14" i="7"/>
  <c r="F14" i="7" s="1"/>
  <c r="S15" i="7"/>
  <c r="F15" i="7" s="1"/>
  <c r="S16" i="7"/>
  <c r="F16" i="7" s="1"/>
  <c r="S17" i="7"/>
  <c r="F17" i="7" s="1"/>
  <c r="S18" i="7"/>
  <c r="F18" i="7" s="1"/>
  <c r="S19" i="7"/>
  <c r="F19" i="7" s="1"/>
  <c r="S20" i="7"/>
  <c r="F20" i="7" s="1"/>
  <c r="S21" i="7"/>
  <c r="F21" i="7" s="1"/>
  <c r="S22" i="7"/>
  <c r="F22" i="7" s="1"/>
  <c r="S23" i="7"/>
  <c r="F23" i="7" s="1"/>
  <c r="S24" i="7"/>
  <c r="F24" i="7" s="1"/>
  <c r="S25" i="7"/>
  <c r="F25" i="7" s="1"/>
  <c r="T8" i="7"/>
  <c r="U8" i="7"/>
  <c r="X8" i="7"/>
  <c r="T9" i="7"/>
  <c r="U9" i="7"/>
  <c r="X9" i="7"/>
  <c r="T10" i="7"/>
  <c r="U10" i="7"/>
  <c r="X10" i="7"/>
  <c r="T11" i="7"/>
  <c r="U11" i="7"/>
  <c r="X11" i="7"/>
  <c r="T12" i="7"/>
  <c r="U12" i="7"/>
  <c r="X12" i="7"/>
  <c r="T13" i="7"/>
  <c r="U13" i="7"/>
  <c r="X13" i="7"/>
  <c r="T14" i="7"/>
  <c r="U14" i="7"/>
  <c r="X14" i="7"/>
  <c r="T15" i="7"/>
  <c r="U15" i="7"/>
  <c r="X15" i="7"/>
  <c r="T16" i="7"/>
  <c r="U16" i="7"/>
  <c r="X16" i="7"/>
  <c r="T17" i="7"/>
  <c r="U17" i="7"/>
  <c r="X17" i="7"/>
  <c r="T18" i="7"/>
  <c r="U18" i="7"/>
  <c r="X18" i="7"/>
  <c r="T19" i="7"/>
  <c r="U19" i="7"/>
  <c r="X19" i="7"/>
  <c r="T20" i="7"/>
  <c r="U20" i="7"/>
  <c r="X20" i="7"/>
  <c r="T21" i="7"/>
  <c r="U21" i="7"/>
  <c r="X21" i="7"/>
  <c r="T22" i="7"/>
  <c r="U22" i="7"/>
  <c r="X22" i="7"/>
  <c r="T23" i="7"/>
  <c r="U23" i="7"/>
  <c r="X23" i="7"/>
  <c r="T24" i="7"/>
  <c r="U24" i="7"/>
  <c r="X24" i="7"/>
  <c r="T25" i="7"/>
  <c r="U25" i="7"/>
  <c r="X25" i="7"/>
  <c r="W8" i="7"/>
  <c r="D8" i="7" s="1"/>
  <c r="W9" i="7"/>
  <c r="D9" i="7" s="1"/>
  <c r="W10" i="7"/>
  <c r="D10" i="7" s="1"/>
  <c r="W11" i="7"/>
  <c r="D11" i="7" s="1"/>
  <c r="W12" i="7"/>
  <c r="D12" i="7" s="1"/>
  <c r="W13" i="7"/>
  <c r="D13" i="7" s="1"/>
  <c r="W14" i="7"/>
  <c r="D14" i="7" s="1"/>
  <c r="W15" i="7"/>
  <c r="D15" i="7" s="1"/>
  <c r="W16" i="7"/>
  <c r="D16" i="7" s="1"/>
  <c r="W17" i="7"/>
  <c r="D17" i="7" s="1"/>
  <c r="W18" i="7"/>
  <c r="D18" i="7" s="1"/>
  <c r="W19" i="7"/>
  <c r="D19" i="7" s="1"/>
  <c r="W20" i="7"/>
  <c r="D20" i="7" s="1"/>
  <c r="W21" i="7"/>
  <c r="D21" i="7" s="1"/>
  <c r="W22" i="7"/>
  <c r="D22" i="7" s="1"/>
  <c r="W23" i="7"/>
  <c r="D23" i="7" s="1"/>
  <c r="W24" i="7"/>
  <c r="D24" i="7" s="1"/>
  <c r="W25" i="7"/>
  <c r="D25" i="7" s="1"/>
  <c r="R8" i="7"/>
  <c r="C8" i="7" s="1"/>
  <c r="V8" i="7"/>
  <c r="R9" i="7"/>
  <c r="V9" i="7"/>
  <c r="R10" i="7"/>
  <c r="V10" i="7"/>
  <c r="R11" i="7"/>
  <c r="V11" i="7"/>
  <c r="R12" i="7"/>
  <c r="V12" i="7"/>
  <c r="R13" i="7"/>
  <c r="V13" i="7"/>
  <c r="R14" i="7"/>
  <c r="V14" i="7"/>
  <c r="R15" i="7"/>
  <c r="V15" i="7"/>
  <c r="R16" i="7"/>
  <c r="C16" i="7" s="1"/>
  <c r="V16" i="7"/>
  <c r="R17" i="7"/>
  <c r="V17" i="7"/>
  <c r="C17" i="7" s="1"/>
  <c r="R18" i="7"/>
  <c r="V18" i="7"/>
  <c r="R19" i="7"/>
  <c r="V19" i="7"/>
  <c r="R20" i="7"/>
  <c r="V20" i="7"/>
  <c r="R21" i="7"/>
  <c r="V21" i="7"/>
  <c r="R22" i="7"/>
  <c r="V22" i="7"/>
  <c r="R23" i="7"/>
  <c r="V23" i="7"/>
  <c r="R24" i="7"/>
  <c r="V24" i="7"/>
  <c r="R25" i="7"/>
  <c r="V25" i="7"/>
  <c r="S8" i="6"/>
  <c r="F8" i="6" s="1"/>
  <c r="S9" i="6"/>
  <c r="F9" i="6" s="1"/>
  <c r="S10" i="6"/>
  <c r="F10" i="6" s="1"/>
  <c r="S11" i="6"/>
  <c r="F11" i="6" s="1"/>
  <c r="S12" i="6"/>
  <c r="F12" i="6" s="1"/>
  <c r="S13" i="6"/>
  <c r="F13" i="6" s="1"/>
  <c r="S14" i="6"/>
  <c r="F14" i="6" s="1"/>
  <c r="S15" i="6"/>
  <c r="F15" i="6" s="1"/>
  <c r="S16" i="6"/>
  <c r="F16" i="6" s="1"/>
  <c r="S17" i="6"/>
  <c r="F17" i="6" s="1"/>
  <c r="S18" i="6"/>
  <c r="F18" i="6" s="1"/>
  <c r="S19" i="6"/>
  <c r="F19" i="6" s="1"/>
  <c r="S20" i="6"/>
  <c r="F20" i="6" s="1"/>
  <c r="S21" i="6"/>
  <c r="F21" i="6" s="1"/>
  <c r="S22" i="6"/>
  <c r="F22" i="6" s="1"/>
  <c r="S23" i="6"/>
  <c r="F23" i="6" s="1"/>
  <c r="S24" i="6"/>
  <c r="F24" i="6" s="1"/>
  <c r="S25" i="6"/>
  <c r="F25" i="6" s="1"/>
  <c r="T8" i="6"/>
  <c r="U8" i="6"/>
  <c r="X8" i="6"/>
  <c r="T9" i="6"/>
  <c r="U9" i="6"/>
  <c r="X9" i="6"/>
  <c r="T10" i="6"/>
  <c r="U10" i="6"/>
  <c r="X10" i="6"/>
  <c r="T11" i="6"/>
  <c r="U11" i="6"/>
  <c r="X11" i="6"/>
  <c r="T12" i="6"/>
  <c r="U12" i="6"/>
  <c r="X12" i="6"/>
  <c r="T13" i="6"/>
  <c r="U13" i="6"/>
  <c r="X13" i="6"/>
  <c r="T14" i="6"/>
  <c r="U14" i="6"/>
  <c r="X14" i="6"/>
  <c r="T15" i="6"/>
  <c r="U15" i="6"/>
  <c r="X15" i="6"/>
  <c r="T16" i="6"/>
  <c r="U16" i="6"/>
  <c r="X16" i="6"/>
  <c r="T17" i="6"/>
  <c r="U17" i="6"/>
  <c r="X17" i="6"/>
  <c r="T18" i="6"/>
  <c r="U18" i="6"/>
  <c r="X18" i="6"/>
  <c r="T19" i="6"/>
  <c r="U19" i="6"/>
  <c r="X19" i="6"/>
  <c r="T20" i="6"/>
  <c r="U20" i="6"/>
  <c r="X20" i="6"/>
  <c r="T21" i="6"/>
  <c r="U21" i="6"/>
  <c r="X21" i="6"/>
  <c r="T22" i="6"/>
  <c r="U22" i="6"/>
  <c r="X22" i="6"/>
  <c r="T23" i="6"/>
  <c r="U23" i="6"/>
  <c r="X23" i="6"/>
  <c r="T24" i="6"/>
  <c r="U24" i="6"/>
  <c r="X24" i="6"/>
  <c r="T25" i="6"/>
  <c r="U25" i="6"/>
  <c r="X25" i="6"/>
  <c r="W8" i="6"/>
  <c r="D8" i="6" s="1"/>
  <c r="W9" i="6"/>
  <c r="D9" i="6" s="1"/>
  <c r="W10" i="6"/>
  <c r="D10" i="6" s="1"/>
  <c r="W11" i="6"/>
  <c r="D11" i="6" s="1"/>
  <c r="W12" i="6"/>
  <c r="D12" i="6" s="1"/>
  <c r="W13" i="6"/>
  <c r="D13" i="6" s="1"/>
  <c r="W14" i="6"/>
  <c r="D14" i="6" s="1"/>
  <c r="W15" i="6"/>
  <c r="D15" i="6" s="1"/>
  <c r="W16" i="6"/>
  <c r="D16" i="6" s="1"/>
  <c r="W17" i="6"/>
  <c r="D17" i="6" s="1"/>
  <c r="W18" i="6"/>
  <c r="D18" i="6" s="1"/>
  <c r="W19" i="6"/>
  <c r="D19" i="6" s="1"/>
  <c r="W20" i="6"/>
  <c r="D20" i="6" s="1"/>
  <c r="W21" i="6"/>
  <c r="D21" i="6" s="1"/>
  <c r="W22" i="6"/>
  <c r="D22" i="6" s="1"/>
  <c r="W23" i="6"/>
  <c r="D23" i="6" s="1"/>
  <c r="W24" i="6"/>
  <c r="D24" i="6" s="1"/>
  <c r="W25" i="6"/>
  <c r="D25" i="6" s="1"/>
  <c r="R8" i="6"/>
  <c r="C8" i="6" s="1"/>
  <c r="V8" i="6"/>
  <c r="R9" i="6"/>
  <c r="V9" i="6"/>
  <c r="R10" i="6"/>
  <c r="V10" i="6"/>
  <c r="R11" i="6"/>
  <c r="V11" i="6"/>
  <c r="R12" i="6"/>
  <c r="C12" i="6" s="1"/>
  <c r="V12" i="6"/>
  <c r="R13" i="6"/>
  <c r="V13" i="6"/>
  <c r="R14" i="6"/>
  <c r="V14" i="6"/>
  <c r="R15" i="6"/>
  <c r="V15" i="6"/>
  <c r="R16" i="6"/>
  <c r="C16" i="6" s="1"/>
  <c r="V16" i="6"/>
  <c r="R17" i="6"/>
  <c r="V17" i="6"/>
  <c r="R18" i="6"/>
  <c r="V18" i="6"/>
  <c r="R19" i="6"/>
  <c r="C19" i="6" s="1"/>
  <c r="V19" i="6"/>
  <c r="R20" i="6"/>
  <c r="C20" i="6" s="1"/>
  <c r="V20" i="6"/>
  <c r="R21" i="6"/>
  <c r="V21" i="6"/>
  <c r="R22" i="6"/>
  <c r="V22" i="6"/>
  <c r="R23" i="6"/>
  <c r="C23" i="6" s="1"/>
  <c r="V23" i="6"/>
  <c r="R24" i="6"/>
  <c r="C24" i="6" s="1"/>
  <c r="V24" i="6"/>
  <c r="R25" i="6"/>
  <c r="V25" i="6"/>
  <c r="S8" i="5"/>
  <c r="F8" i="5" s="1"/>
  <c r="S9" i="5"/>
  <c r="F9" i="5" s="1"/>
  <c r="S10" i="5"/>
  <c r="F10" i="5" s="1"/>
  <c r="S11" i="5"/>
  <c r="F11" i="5" s="1"/>
  <c r="S12" i="5"/>
  <c r="F12" i="5" s="1"/>
  <c r="S13" i="5"/>
  <c r="F13" i="5" s="1"/>
  <c r="S14" i="5"/>
  <c r="F14" i="5" s="1"/>
  <c r="S15" i="5"/>
  <c r="F15" i="5" s="1"/>
  <c r="S16" i="5"/>
  <c r="F16" i="5" s="1"/>
  <c r="S17" i="5"/>
  <c r="F17" i="5" s="1"/>
  <c r="S18" i="5"/>
  <c r="F18" i="5" s="1"/>
  <c r="S19" i="5"/>
  <c r="F19" i="5"/>
  <c r="S20" i="5"/>
  <c r="F20" i="5" s="1"/>
  <c r="S21" i="5"/>
  <c r="F21" i="5" s="1"/>
  <c r="S22" i="5"/>
  <c r="F22" i="5" s="1"/>
  <c r="S23" i="5"/>
  <c r="F23" i="5" s="1"/>
  <c r="S24" i="5"/>
  <c r="F24" i="5" s="1"/>
  <c r="S25" i="5"/>
  <c r="F25" i="5" s="1"/>
  <c r="T8" i="5"/>
  <c r="U8" i="5"/>
  <c r="X8" i="5"/>
  <c r="T9" i="5"/>
  <c r="E9" i="5" s="1"/>
  <c r="U9" i="5"/>
  <c r="X9" i="5"/>
  <c r="T10" i="5"/>
  <c r="U10" i="5"/>
  <c r="X10" i="5"/>
  <c r="T11" i="5"/>
  <c r="E11" i="5" s="1"/>
  <c r="U11" i="5"/>
  <c r="X11" i="5"/>
  <c r="T12" i="5"/>
  <c r="U12" i="5"/>
  <c r="X12" i="5"/>
  <c r="T13" i="5"/>
  <c r="U13" i="5"/>
  <c r="X13" i="5"/>
  <c r="T14" i="5"/>
  <c r="U14" i="5"/>
  <c r="X14" i="5"/>
  <c r="T15" i="5"/>
  <c r="U15" i="5"/>
  <c r="X15" i="5"/>
  <c r="T16" i="5"/>
  <c r="U16" i="5"/>
  <c r="X16" i="5"/>
  <c r="T17" i="5"/>
  <c r="U17" i="5"/>
  <c r="X17" i="5"/>
  <c r="T18" i="5"/>
  <c r="U18" i="5"/>
  <c r="X18" i="5"/>
  <c r="T19" i="5"/>
  <c r="U19" i="5"/>
  <c r="X19" i="5"/>
  <c r="T20" i="5"/>
  <c r="U20" i="5"/>
  <c r="X20" i="5"/>
  <c r="T21" i="5"/>
  <c r="U21" i="5"/>
  <c r="X21" i="5"/>
  <c r="T22" i="5"/>
  <c r="U22" i="5"/>
  <c r="X22" i="5"/>
  <c r="T23" i="5"/>
  <c r="U23" i="5"/>
  <c r="X23" i="5"/>
  <c r="T24" i="5"/>
  <c r="U24" i="5"/>
  <c r="X24" i="5"/>
  <c r="T25" i="5"/>
  <c r="U25" i="5"/>
  <c r="X25" i="5"/>
  <c r="W8" i="5"/>
  <c r="D8" i="5" s="1"/>
  <c r="W9" i="5"/>
  <c r="D9" i="5" s="1"/>
  <c r="W10" i="5"/>
  <c r="D10" i="5" s="1"/>
  <c r="W11" i="5"/>
  <c r="D11" i="5" s="1"/>
  <c r="W12" i="5"/>
  <c r="D12" i="5" s="1"/>
  <c r="W13" i="5"/>
  <c r="D13" i="5" s="1"/>
  <c r="W14" i="5"/>
  <c r="D14" i="5" s="1"/>
  <c r="W15" i="5"/>
  <c r="D15" i="5" s="1"/>
  <c r="W16" i="5"/>
  <c r="D16" i="5" s="1"/>
  <c r="W17" i="5"/>
  <c r="D17" i="5" s="1"/>
  <c r="W18" i="5"/>
  <c r="D18" i="5" s="1"/>
  <c r="W19" i="5"/>
  <c r="D19" i="5" s="1"/>
  <c r="W20" i="5"/>
  <c r="D20" i="5" s="1"/>
  <c r="W21" i="5"/>
  <c r="D21" i="5" s="1"/>
  <c r="W22" i="5"/>
  <c r="D22" i="5" s="1"/>
  <c r="W23" i="5"/>
  <c r="D23" i="5" s="1"/>
  <c r="W24" i="5"/>
  <c r="D24" i="5" s="1"/>
  <c r="W25" i="5"/>
  <c r="D25" i="5" s="1"/>
  <c r="R8" i="5"/>
  <c r="V8" i="5"/>
  <c r="R9" i="5"/>
  <c r="V9" i="5"/>
  <c r="R10" i="5"/>
  <c r="V10" i="5"/>
  <c r="R11" i="5"/>
  <c r="V11" i="5"/>
  <c r="R12" i="5"/>
  <c r="V12" i="5"/>
  <c r="R13" i="5"/>
  <c r="V13" i="5"/>
  <c r="R14" i="5"/>
  <c r="V14" i="5"/>
  <c r="R15" i="5"/>
  <c r="V15" i="5"/>
  <c r="R16" i="5"/>
  <c r="V16" i="5"/>
  <c r="R17" i="5"/>
  <c r="V17" i="5"/>
  <c r="R18" i="5"/>
  <c r="V18" i="5"/>
  <c r="R19" i="5"/>
  <c r="V19" i="5"/>
  <c r="R20" i="5"/>
  <c r="V20" i="5"/>
  <c r="R21" i="5"/>
  <c r="V21" i="5"/>
  <c r="R22" i="5"/>
  <c r="V22" i="5"/>
  <c r="R23" i="5"/>
  <c r="V23" i="5"/>
  <c r="R24" i="5"/>
  <c r="V24" i="5"/>
  <c r="R25" i="5"/>
  <c r="V25" i="5"/>
  <c r="S8" i="4"/>
  <c r="F8" i="4" s="1"/>
  <c r="S9" i="4"/>
  <c r="F9" i="4" s="1"/>
  <c r="S10" i="4"/>
  <c r="F10" i="4" s="1"/>
  <c r="S11" i="4"/>
  <c r="F11" i="4" s="1"/>
  <c r="S12" i="4"/>
  <c r="F12" i="4" s="1"/>
  <c r="S13" i="4"/>
  <c r="F13" i="4" s="1"/>
  <c r="S14" i="4"/>
  <c r="F14" i="4" s="1"/>
  <c r="S15" i="4"/>
  <c r="F15" i="4" s="1"/>
  <c r="S16" i="4"/>
  <c r="F16" i="4" s="1"/>
  <c r="S17" i="4"/>
  <c r="F17" i="4" s="1"/>
  <c r="S18" i="4"/>
  <c r="F18" i="4" s="1"/>
  <c r="S19" i="4"/>
  <c r="F19" i="4" s="1"/>
  <c r="S20" i="4"/>
  <c r="F20" i="4" s="1"/>
  <c r="S21" i="4"/>
  <c r="F21" i="4" s="1"/>
  <c r="S22" i="4"/>
  <c r="F22" i="4" s="1"/>
  <c r="S23" i="4"/>
  <c r="F23" i="4" s="1"/>
  <c r="S24" i="4"/>
  <c r="F24" i="4" s="1"/>
  <c r="S25" i="4"/>
  <c r="F25" i="4" s="1"/>
  <c r="T8" i="4"/>
  <c r="U8" i="4"/>
  <c r="X8" i="4"/>
  <c r="T9" i="4"/>
  <c r="U9" i="4"/>
  <c r="X9" i="4"/>
  <c r="T10" i="4"/>
  <c r="U10" i="4"/>
  <c r="X10" i="4"/>
  <c r="T11" i="4"/>
  <c r="U11" i="4"/>
  <c r="X11" i="4"/>
  <c r="T12" i="4"/>
  <c r="U12" i="4"/>
  <c r="X12" i="4"/>
  <c r="T13" i="4"/>
  <c r="U13" i="4"/>
  <c r="X13" i="4"/>
  <c r="T14" i="4"/>
  <c r="U14" i="4"/>
  <c r="X14" i="4"/>
  <c r="T15" i="4"/>
  <c r="U15" i="4"/>
  <c r="X15" i="4"/>
  <c r="T16" i="4"/>
  <c r="U16" i="4"/>
  <c r="X16" i="4"/>
  <c r="T17" i="4"/>
  <c r="E17" i="4" s="1"/>
  <c r="U17" i="4"/>
  <c r="X17" i="4"/>
  <c r="T18" i="4"/>
  <c r="U18" i="4"/>
  <c r="X18" i="4"/>
  <c r="T19" i="4"/>
  <c r="U19" i="4"/>
  <c r="X19" i="4"/>
  <c r="T20" i="4"/>
  <c r="U20" i="4"/>
  <c r="X20" i="4"/>
  <c r="T21" i="4"/>
  <c r="U21" i="4"/>
  <c r="X21" i="4"/>
  <c r="T22" i="4"/>
  <c r="U22" i="4"/>
  <c r="X22" i="4"/>
  <c r="T23" i="4"/>
  <c r="U23" i="4"/>
  <c r="X23" i="4"/>
  <c r="T24" i="4"/>
  <c r="U24" i="4"/>
  <c r="X24" i="4"/>
  <c r="T25" i="4"/>
  <c r="E25" i="4" s="1"/>
  <c r="U25" i="4"/>
  <c r="X25" i="4"/>
  <c r="W8" i="4"/>
  <c r="D8" i="4" s="1"/>
  <c r="W9" i="4"/>
  <c r="D9" i="4" s="1"/>
  <c r="W10" i="4"/>
  <c r="D10" i="4" s="1"/>
  <c r="W11" i="4"/>
  <c r="D11" i="4" s="1"/>
  <c r="W12" i="4"/>
  <c r="D12" i="4" s="1"/>
  <c r="W13" i="4"/>
  <c r="D13" i="4" s="1"/>
  <c r="W14" i="4"/>
  <c r="D14" i="4" s="1"/>
  <c r="W15" i="4"/>
  <c r="D15" i="4" s="1"/>
  <c r="W16" i="4"/>
  <c r="D16" i="4" s="1"/>
  <c r="W17" i="4"/>
  <c r="D17" i="4" s="1"/>
  <c r="W18" i="4"/>
  <c r="D18" i="4" s="1"/>
  <c r="W19" i="4"/>
  <c r="D19" i="4" s="1"/>
  <c r="W20" i="4"/>
  <c r="D20" i="4" s="1"/>
  <c r="W21" i="4"/>
  <c r="D21" i="4" s="1"/>
  <c r="W22" i="4"/>
  <c r="D22" i="4" s="1"/>
  <c r="W23" i="4"/>
  <c r="D23" i="4" s="1"/>
  <c r="W24" i="4"/>
  <c r="D24" i="4" s="1"/>
  <c r="W25" i="4"/>
  <c r="D25" i="4" s="1"/>
  <c r="R8" i="4"/>
  <c r="V8" i="4"/>
  <c r="R9" i="4"/>
  <c r="V9" i="4"/>
  <c r="R10" i="4"/>
  <c r="V10" i="4"/>
  <c r="R11" i="4"/>
  <c r="V11" i="4"/>
  <c r="R12" i="4"/>
  <c r="V12" i="4"/>
  <c r="R13" i="4"/>
  <c r="V13" i="4"/>
  <c r="R14" i="4"/>
  <c r="V14" i="4"/>
  <c r="R15" i="4"/>
  <c r="V15" i="4"/>
  <c r="R16" i="4"/>
  <c r="V16" i="4"/>
  <c r="R17" i="4"/>
  <c r="V17" i="4"/>
  <c r="R18" i="4"/>
  <c r="V18" i="4"/>
  <c r="R19" i="4"/>
  <c r="V19" i="4"/>
  <c r="R20" i="4"/>
  <c r="V20" i="4"/>
  <c r="R21" i="4"/>
  <c r="C21" i="4" s="1"/>
  <c r="V21" i="4"/>
  <c r="R22" i="4"/>
  <c r="V22" i="4"/>
  <c r="R23" i="4"/>
  <c r="V23" i="4"/>
  <c r="R24" i="4"/>
  <c r="V24" i="4"/>
  <c r="R25" i="4"/>
  <c r="V25" i="4"/>
  <c r="S8" i="3"/>
  <c r="F8" i="3" s="1"/>
  <c r="S9" i="3"/>
  <c r="F9" i="3" s="1"/>
  <c r="S10" i="3"/>
  <c r="F10" i="3" s="1"/>
  <c r="S11" i="3"/>
  <c r="F11" i="3" s="1"/>
  <c r="S12" i="3"/>
  <c r="F12" i="3" s="1"/>
  <c r="S13" i="3"/>
  <c r="F13" i="3" s="1"/>
  <c r="S14" i="3"/>
  <c r="F14" i="3" s="1"/>
  <c r="S15" i="3"/>
  <c r="F15" i="3" s="1"/>
  <c r="S16" i="3"/>
  <c r="F16" i="3" s="1"/>
  <c r="S17" i="3"/>
  <c r="F17" i="3" s="1"/>
  <c r="S18" i="3"/>
  <c r="F18" i="3" s="1"/>
  <c r="S19" i="3"/>
  <c r="F19" i="3" s="1"/>
  <c r="S20" i="3"/>
  <c r="F20" i="3" s="1"/>
  <c r="S21" i="3"/>
  <c r="F21" i="3" s="1"/>
  <c r="S22" i="3"/>
  <c r="F22" i="3" s="1"/>
  <c r="S23" i="3"/>
  <c r="F23" i="3" s="1"/>
  <c r="S24" i="3"/>
  <c r="F24" i="3" s="1"/>
  <c r="S25" i="3"/>
  <c r="F25" i="3" s="1"/>
  <c r="T8" i="3"/>
  <c r="U8" i="3"/>
  <c r="X8" i="3"/>
  <c r="T9" i="3"/>
  <c r="U9" i="3"/>
  <c r="X9" i="3"/>
  <c r="T10" i="3"/>
  <c r="U10" i="3"/>
  <c r="X10" i="3"/>
  <c r="T11" i="3"/>
  <c r="U11" i="3"/>
  <c r="X11" i="3"/>
  <c r="T12" i="3"/>
  <c r="U12" i="3"/>
  <c r="X12" i="3"/>
  <c r="T13" i="3"/>
  <c r="U13" i="3"/>
  <c r="X13" i="3"/>
  <c r="T14" i="3"/>
  <c r="U14" i="3"/>
  <c r="X14" i="3"/>
  <c r="T15" i="3"/>
  <c r="U15" i="3"/>
  <c r="X15" i="3"/>
  <c r="T16" i="3"/>
  <c r="U16" i="3"/>
  <c r="X16" i="3"/>
  <c r="T17" i="3"/>
  <c r="U17" i="3"/>
  <c r="X17" i="3"/>
  <c r="T18" i="3"/>
  <c r="U18" i="3"/>
  <c r="X18" i="3"/>
  <c r="T19" i="3"/>
  <c r="U19" i="3"/>
  <c r="X19" i="3"/>
  <c r="T20" i="3"/>
  <c r="U20" i="3"/>
  <c r="X20" i="3"/>
  <c r="T21" i="3"/>
  <c r="U21" i="3"/>
  <c r="X21" i="3"/>
  <c r="T22" i="3"/>
  <c r="U22" i="3"/>
  <c r="X22" i="3"/>
  <c r="T23" i="3"/>
  <c r="U23" i="3"/>
  <c r="X23" i="3"/>
  <c r="T24" i="3"/>
  <c r="U24" i="3"/>
  <c r="X24" i="3"/>
  <c r="T25" i="3"/>
  <c r="U25" i="3"/>
  <c r="X25" i="3"/>
  <c r="W8" i="3"/>
  <c r="D8" i="3" s="1"/>
  <c r="W9" i="3"/>
  <c r="D9" i="3" s="1"/>
  <c r="W10" i="3"/>
  <c r="D10" i="3" s="1"/>
  <c r="W11" i="3"/>
  <c r="D11" i="3" s="1"/>
  <c r="W12" i="3"/>
  <c r="D12" i="3" s="1"/>
  <c r="W13" i="3"/>
  <c r="D13" i="3" s="1"/>
  <c r="W14" i="3"/>
  <c r="D14" i="3" s="1"/>
  <c r="W15" i="3"/>
  <c r="D15" i="3" s="1"/>
  <c r="W16" i="3"/>
  <c r="D16" i="3" s="1"/>
  <c r="W17" i="3"/>
  <c r="D17" i="3" s="1"/>
  <c r="W18" i="3"/>
  <c r="D18" i="3" s="1"/>
  <c r="W19" i="3"/>
  <c r="D19" i="3" s="1"/>
  <c r="W20" i="3"/>
  <c r="D20" i="3" s="1"/>
  <c r="W21" i="3"/>
  <c r="D21" i="3" s="1"/>
  <c r="W22" i="3"/>
  <c r="D22" i="3" s="1"/>
  <c r="W23" i="3"/>
  <c r="D23" i="3" s="1"/>
  <c r="W24" i="3"/>
  <c r="D24" i="3" s="1"/>
  <c r="W25" i="3"/>
  <c r="D25" i="3" s="1"/>
  <c r="R8" i="3"/>
  <c r="V8" i="3"/>
  <c r="R9" i="3"/>
  <c r="V9" i="3"/>
  <c r="R10" i="3"/>
  <c r="V10" i="3"/>
  <c r="R11" i="3"/>
  <c r="V11" i="3"/>
  <c r="C11" i="3"/>
  <c r="R12" i="3"/>
  <c r="V12" i="3"/>
  <c r="R13" i="3"/>
  <c r="V13" i="3"/>
  <c r="R14" i="3"/>
  <c r="V14" i="3"/>
  <c r="C14" i="3" s="1"/>
  <c r="R15" i="3"/>
  <c r="V15" i="3"/>
  <c r="R16" i="3"/>
  <c r="C16" i="3" s="1"/>
  <c r="V16" i="3"/>
  <c r="R17" i="3"/>
  <c r="V17" i="3"/>
  <c r="R18" i="3"/>
  <c r="V18" i="3"/>
  <c r="R19" i="3"/>
  <c r="V19" i="3"/>
  <c r="R20" i="3"/>
  <c r="V20" i="3"/>
  <c r="R21" i="3"/>
  <c r="V21" i="3"/>
  <c r="R22" i="3"/>
  <c r="V22" i="3"/>
  <c r="C22" i="3" s="1"/>
  <c r="R23" i="3"/>
  <c r="V23" i="3"/>
  <c r="C23" i="3" s="1"/>
  <c r="R24" i="3"/>
  <c r="C24" i="3" s="1"/>
  <c r="V24" i="3"/>
  <c r="R25" i="3"/>
  <c r="V25" i="3"/>
  <c r="T8" i="15"/>
  <c r="U8" i="15"/>
  <c r="X8" i="15"/>
  <c r="T9" i="15"/>
  <c r="U9" i="15"/>
  <c r="X9" i="15"/>
  <c r="T10" i="15"/>
  <c r="U10" i="15"/>
  <c r="X10" i="15"/>
  <c r="T11" i="15"/>
  <c r="U11" i="15"/>
  <c r="X11" i="15"/>
  <c r="T12" i="15"/>
  <c r="U12" i="15"/>
  <c r="X12" i="15"/>
  <c r="T13" i="15"/>
  <c r="U13" i="15"/>
  <c r="X13" i="15"/>
  <c r="T15" i="15"/>
  <c r="U15" i="15"/>
  <c r="X15" i="15"/>
  <c r="T16" i="15"/>
  <c r="U16" i="15"/>
  <c r="X16" i="15"/>
  <c r="T17" i="15"/>
  <c r="U17" i="15"/>
  <c r="X17" i="15"/>
  <c r="T18" i="15"/>
  <c r="U18" i="15"/>
  <c r="X18" i="15"/>
  <c r="T19" i="15"/>
  <c r="U19" i="15"/>
  <c r="X19" i="15"/>
  <c r="T20" i="15"/>
  <c r="U20" i="15"/>
  <c r="X20" i="15"/>
  <c r="T21" i="15"/>
  <c r="U21" i="15"/>
  <c r="X21" i="15"/>
  <c r="T22" i="15"/>
  <c r="U22" i="15"/>
  <c r="X22" i="15"/>
  <c r="T23" i="15"/>
  <c r="U23" i="15"/>
  <c r="X23" i="15"/>
  <c r="T24" i="15"/>
  <c r="U24" i="15"/>
  <c r="X24" i="15"/>
  <c r="T25" i="15"/>
  <c r="U25" i="15"/>
  <c r="X25" i="15"/>
  <c r="E25" i="15" s="1"/>
  <c r="W8" i="15"/>
  <c r="D8" i="15" s="1"/>
  <c r="W9" i="15"/>
  <c r="D9" i="15" s="1"/>
  <c r="W10" i="15"/>
  <c r="D10" i="15" s="1"/>
  <c r="W11" i="15"/>
  <c r="D11" i="15" s="1"/>
  <c r="W12" i="15"/>
  <c r="D12" i="15" s="1"/>
  <c r="W13" i="15"/>
  <c r="D13" i="15" s="1"/>
  <c r="W14" i="15"/>
  <c r="D14" i="15" s="1"/>
  <c r="W15" i="15"/>
  <c r="D15" i="15" s="1"/>
  <c r="W16" i="15"/>
  <c r="D16" i="15" s="1"/>
  <c r="W17" i="15"/>
  <c r="D17" i="15" s="1"/>
  <c r="W18" i="15"/>
  <c r="D18" i="15" s="1"/>
  <c r="W19" i="15"/>
  <c r="D19" i="15" s="1"/>
  <c r="W20" i="15"/>
  <c r="D20" i="15" s="1"/>
  <c r="W21" i="15"/>
  <c r="D21" i="15" s="1"/>
  <c r="W22" i="15"/>
  <c r="D22" i="15" s="1"/>
  <c r="W23" i="15"/>
  <c r="D23" i="15" s="1"/>
  <c r="W24" i="15"/>
  <c r="D24" i="15" s="1"/>
  <c r="W25" i="15"/>
  <c r="D25" i="15" s="1"/>
  <c r="R8" i="15"/>
  <c r="V8" i="15"/>
  <c r="R9" i="15"/>
  <c r="V9" i="15"/>
  <c r="R10" i="15"/>
  <c r="C10" i="15" s="1"/>
  <c r="V10" i="15"/>
  <c r="R11" i="15"/>
  <c r="V11" i="15"/>
  <c r="R12" i="15"/>
  <c r="V12" i="15"/>
  <c r="R13" i="15"/>
  <c r="V13" i="15"/>
  <c r="R15" i="15"/>
  <c r="V15" i="15"/>
  <c r="R16" i="15"/>
  <c r="V16" i="15"/>
  <c r="R17" i="15"/>
  <c r="V17" i="15"/>
  <c r="R18" i="15"/>
  <c r="V18" i="15"/>
  <c r="R19" i="15"/>
  <c r="C19" i="15" s="1"/>
  <c r="V19" i="15"/>
  <c r="R20" i="15"/>
  <c r="V20" i="15"/>
  <c r="R21" i="15"/>
  <c r="V21" i="15"/>
  <c r="R22" i="15"/>
  <c r="V22" i="15"/>
  <c r="R23" i="15"/>
  <c r="V23" i="15"/>
  <c r="R24" i="15"/>
  <c r="V24" i="15"/>
  <c r="R25" i="15"/>
  <c r="V25" i="15"/>
  <c r="T8" i="14"/>
  <c r="U8" i="14"/>
  <c r="X8" i="14"/>
  <c r="T9" i="14"/>
  <c r="U9" i="14"/>
  <c r="X9" i="14"/>
  <c r="T10" i="14"/>
  <c r="U10" i="14"/>
  <c r="X10" i="14"/>
  <c r="T11" i="14"/>
  <c r="U11" i="14"/>
  <c r="X11" i="14"/>
  <c r="T12" i="14"/>
  <c r="U12" i="14"/>
  <c r="X12" i="14"/>
  <c r="T13" i="14"/>
  <c r="U13" i="14"/>
  <c r="X13" i="14"/>
  <c r="T15" i="14"/>
  <c r="U15" i="14"/>
  <c r="X15" i="14"/>
  <c r="T16" i="14"/>
  <c r="U16" i="14"/>
  <c r="X16" i="14"/>
  <c r="T17" i="14"/>
  <c r="U17" i="14"/>
  <c r="X17" i="14"/>
  <c r="T18" i="14"/>
  <c r="U18" i="14"/>
  <c r="X18" i="14"/>
  <c r="T19" i="14"/>
  <c r="U19" i="14"/>
  <c r="X19" i="14"/>
  <c r="T20" i="14"/>
  <c r="U20" i="14"/>
  <c r="X20" i="14"/>
  <c r="T21" i="14"/>
  <c r="U21" i="14"/>
  <c r="X21" i="14"/>
  <c r="T22" i="14"/>
  <c r="U22" i="14"/>
  <c r="X22" i="14"/>
  <c r="T23" i="14"/>
  <c r="U23" i="14"/>
  <c r="X23" i="14"/>
  <c r="T24" i="14"/>
  <c r="U24" i="14"/>
  <c r="X24" i="14"/>
  <c r="T25" i="14"/>
  <c r="U25" i="14"/>
  <c r="X25" i="14"/>
  <c r="R8" i="14"/>
  <c r="V8" i="14"/>
  <c r="R9" i="14"/>
  <c r="V9" i="14"/>
  <c r="R10" i="14"/>
  <c r="V10" i="14"/>
  <c r="R11" i="14"/>
  <c r="V11" i="14"/>
  <c r="R12" i="14"/>
  <c r="V12" i="14"/>
  <c r="R15" i="14"/>
  <c r="C15" i="14" s="1"/>
  <c r="V15" i="14"/>
  <c r="R16" i="14"/>
  <c r="V16" i="14"/>
  <c r="R17" i="14"/>
  <c r="V17" i="14"/>
  <c r="R18" i="14"/>
  <c r="V18" i="14"/>
  <c r="R19" i="14"/>
  <c r="V19" i="14"/>
  <c r="R20" i="14"/>
  <c r="V20" i="14"/>
  <c r="R21" i="14"/>
  <c r="V21" i="14"/>
  <c r="R22" i="14"/>
  <c r="V22" i="14"/>
  <c r="R23" i="14"/>
  <c r="C23" i="14" s="1"/>
  <c r="V23" i="14"/>
  <c r="R24" i="14"/>
  <c r="V24" i="14"/>
  <c r="R25" i="14"/>
  <c r="V25" i="14"/>
  <c r="S8" i="13"/>
  <c r="F8" i="13" s="1"/>
  <c r="S9" i="13"/>
  <c r="F9" i="13" s="1"/>
  <c r="S10" i="13"/>
  <c r="F10" i="13" s="1"/>
  <c r="S11" i="13"/>
  <c r="F11" i="13" s="1"/>
  <c r="S12" i="13"/>
  <c r="F12" i="13" s="1"/>
  <c r="S13" i="13"/>
  <c r="F13" i="13" s="1"/>
  <c r="S14" i="13"/>
  <c r="F14" i="13" s="1"/>
  <c r="S15" i="13"/>
  <c r="F15" i="13" s="1"/>
  <c r="S16" i="13"/>
  <c r="F16" i="13" s="1"/>
  <c r="S17" i="13"/>
  <c r="F17" i="13" s="1"/>
  <c r="S18" i="13"/>
  <c r="F18" i="13" s="1"/>
  <c r="S19" i="13"/>
  <c r="F19" i="13" s="1"/>
  <c r="S20" i="13"/>
  <c r="F20" i="13" s="1"/>
  <c r="S21" i="13"/>
  <c r="F21" i="13" s="1"/>
  <c r="S22" i="13"/>
  <c r="F22" i="13" s="1"/>
  <c r="S23" i="13"/>
  <c r="F23" i="13" s="1"/>
  <c r="S24" i="13"/>
  <c r="F24" i="13" s="1"/>
  <c r="S25" i="13"/>
  <c r="F25" i="13" s="1"/>
  <c r="T8" i="13"/>
  <c r="U8" i="13"/>
  <c r="X8" i="13"/>
  <c r="T9" i="13"/>
  <c r="U9" i="13"/>
  <c r="X9" i="13"/>
  <c r="T10" i="13"/>
  <c r="U10" i="13"/>
  <c r="X10" i="13"/>
  <c r="T11" i="13"/>
  <c r="U11" i="13"/>
  <c r="X11" i="13"/>
  <c r="T12" i="13"/>
  <c r="U12" i="13"/>
  <c r="X12" i="13"/>
  <c r="T13" i="13"/>
  <c r="U13" i="13"/>
  <c r="X13" i="13"/>
  <c r="T15" i="13"/>
  <c r="U15" i="13"/>
  <c r="X15" i="13"/>
  <c r="T16" i="13"/>
  <c r="U16" i="13"/>
  <c r="X16" i="13"/>
  <c r="E16" i="13" s="1"/>
  <c r="T17" i="13"/>
  <c r="U17" i="13"/>
  <c r="X17" i="13"/>
  <c r="T18" i="13"/>
  <c r="U18" i="13"/>
  <c r="X18" i="13"/>
  <c r="T19" i="13"/>
  <c r="U19" i="13"/>
  <c r="X19" i="13"/>
  <c r="T20" i="13"/>
  <c r="U20" i="13"/>
  <c r="X20" i="13"/>
  <c r="T21" i="13"/>
  <c r="U21" i="13"/>
  <c r="X21" i="13"/>
  <c r="T22" i="13"/>
  <c r="U22" i="13"/>
  <c r="X22" i="13"/>
  <c r="T23" i="13"/>
  <c r="U23" i="13"/>
  <c r="X23" i="13"/>
  <c r="T24" i="13"/>
  <c r="U24" i="13"/>
  <c r="X24" i="13"/>
  <c r="T25" i="13"/>
  <c r="U25" i="13"/>
  <c r="X25" i="13"/>
  <c r="R8" i="13"/>
  <c r="V8" i="13"/>
  <c r="R9" i="13"/>
  <c r="V9" i="13"/>
  <c r="C9" i="13"/>
  <c r="R10" i="13"/>
  <c r="V10" i="13"/>
  <c r="R11" i="13"/>
  <c r="V11" i="13"/>
  <c r="R12" i="13"/>
  <c r="V12" i="13"/>
  <c r="R13" i="13"/>
  <c r="V13" i="13"/>
  <c r="C13" i="13" s="1"/>
  <c r="R15" i="13"/>
  <c r="C15" i="13" s="1"/>
  <c r="V15" i="13"/>
  <c r="R16" i="13"/>
  <c r="V16" i="13"/>
  <c r="R17" i="13"/>
  <c r="V17" i="13"/>
  <c r="R18" i="13"/>
  <c r="V18" i="13"/>
  <c r="R19" i="13"/>
  <c r="V19" i="13"/>
  <c r="R20" i="13"/>
  <c r="V20" i="13"/>
  <c r="R21" i="13"/>
  <c r="V21" i="13"/>
  <c r="R22" i="13"/>
  <c r="V22" i="13"/>
  <c r="R23" i="13"/>
  <c r="C23" i="13" s="1"/>
  <c r="V23" i="13"/>
  <c r="R24" i="13"/>
  <c r="V24" i="13"/>
  <c r="R25" i="13"/>
  <c r="V25" i="13"/>
  <c r="S8" i="12"/>
  <c r="F8" i="12" s="1"/>
  <c r="S9" i="12"/>
  <c r="F9" i="12" s="1"/>
  <c r="S10" i="12"/>
  <c r="F10" i="12" s="1"/>
  <c r="S11" i="12"/>
  <c r="F11" i="12" s="1"/>
  <c r="S12" i="12"/>
  <c r="F12" i="12" s="1"/>
  <c r="S13" i="12"/>
  <c r="F13" i="12" s="1"/>
  <c r="S14" i="12"/>
  <c r="F14" i="12" s="1"/>
  <c r="S15" i="12"/>
  <c r="F15" i="12" s="1"/>
  <c r="S16" i="12"/>
  <c r="F16" i="12"/>
  <c r="S17" i="12"/>
  <c r="F17" i="12" s="1"/>
  <c r="S18" i="12"/>
  <c r="F18" i="12" s="1"/>
  <c r="S19" i="12"/>
  <c r="F19" i="12" s="1"/>
  <c r="S20" i="12"/>
  <c r="F20" i="12" s="1"/>
  <c r="S21" i="12"/>
  <c r="F21" i="12" s="1"/>
  <c r="S22" i="12"/>
  <c r="F22" i="12" s="1"/>
  <c r="S23" i="12"/>
  <c r="F23" i="12" s="1"/>
  <c r="S24" i="12"/>
  <c r="F24" i="12" s="1"/>
  <c r="S25" i="12"/>
  <c r="F25" i="12" s="1"/>
  <c r="T8" i="12"/>
  <c r="U8" i="12"/>
  <c r="X8" i="12"/>
  <c r="T9" i="12"/>
  <c r="U9" i="12"/>
  <c r="X9" i="12"/>
  <c r="T10" i="12"/>
  <c r="U10" i="12"/>
  <c r="X10" i="12"/>
  <c r="T11" i="12"/>
  <c r="U11" i="12"/>
  <c r="X11" i="12"/>
  <c r="T12" i="12"/>
  <c r="U12" i="12"/>
  <c r="X12" i="12"/>
  <c r="T13" i="12"/>
  <c r="U13" i="12"/>
  <c r="X13" i="12"/>
  <c r="T15" i="12"/>
  <c r="U15" i="12"/>
  <c r="X15" i="12"/>
  <c r="T16" i="12"/>
  <c r="U16" i="12"/>
  <c r="X16" i="12"/>
  <c r="T17" i="12"/>
  <c r="U17" i="12"/>
  <c r="X17" i="12"/>
  <c r="T18" i="12"/>
  <c r="U18" i="12"/>
  <c r="X18" i="12"/>
  <c r="T19" i="12"/>
  <c r="U19" i="12"/>
  <c r="X19" i="12"/>
  <c r="T20" i="12"/>
  <c r="U20" i="12"/>
  <c r="X20" i="12"/>
  <c r="T21" i="12"/>
  <c r="U21" i="12"/>
  <c r="X21" i="12"/>
  <c r="T22" i="12"/>
  <c r="U22" i="12"/>
  <c r="X22" i="12"/>
  <c r="T23" i="12"/>
  <c r="U23" i="12"/>
  <c r="X23" i="12"/>
  <c r="T24" i="12"/>
  <c r="U24" i="12"/>
  <c r="X24" i="12"/>
  <c r="T25" i="12"/>
  <c r="U25" i="12"/>
  <c r="X25" i="12"/>
  <c r="W8" i="12"/>
  <c r="D8" i="12" s="1"/>
  <c r="W9" i="12"/>
  <c r="D9" i="12"/>
  <c r="W10" i="12"/>
  <c r="D10" i="12" s="1"/>
  <c r="W11" i="12"/>
  <c r="D11" i="12" s="1"/>
  <c r="W12" i="12"/>
  <c r="D12" i="12" s="1"/>
  <c r="W13" i="12"/>
  <c r="D13" i="12" s="1"/>
  <c r="W14" i="12"/>
  <c r="D14" i="12" s="1"/>
  <c r="W15" i="12"/>
  <c r="D15" i="12" s="1"/>
  <c r="W16" i="12"/>
  <c r="D16" i="12" s="1"/>
  <c r="W17" i="12"/>
  <c r="D17" i="12" s="1"/>
  <c r="W18" i="12"/>
  <c r="D18" i="12" s="1"/>
  <c r="W19" i="12"/>
  <c r="D19" i="12" s="1"/>
  <c r="W20" i="12"/>
  <c r="D20" i="12" s="1"/>
  <c r="W21" i="12"/>
  <c r="D21" i="12" s="1"/>
  <c r="W22" i="12"/>
  <c r="D22" i="12" s="1"/>
  <c r="W23" i="12"/>
  <c r="D23" i="12" s="1"/>
  <c r="W24" i="12"/>
  <c r="D24" i="12" s="1"/>
  <c r="W25" i="12"/>
  <c r="D25" i="12" s="1"/>
  <c r="R8" i="12"/>
  <c r="V8" i="12"/>
  <c r="R9" i="12"/>
  <c r="V9" i="12"/>
  <c r="R10" i="12"/>
  <c r="V10" i="12"/>
  <c r="R11" i="12"/>
  <c r="V11" i="12"/>
  <c r="R12" i="12"/>
  <c r="V12" i="12"/>
  <c r="R13" i="12"/>
  <c r="V13" i="12"/>
  <c r="R15" i="12"/>
  <c r="V15" i="12"/>
  <c r="R16" i="12"/>
  <c r="V16" i="12"/>
  <c r="R17" i="12"/>
  <c r="V17" i="12"/>
  <c r="R18" i="12"/>
  <c r="C18" i="12" s="1"/>
  <c r="V18" i="12"/>
  <c r="R19" i="12"/>
  <c r="V19" i="12"/>
  <c r="R20" i="12"/>
  <c r="V20" i="12"/>
  <c r="R21" i="12"/>
  <c r="V21" i="12"/>
  <c r="R22" i="12"/>
  <c r="V22" i="12"/>
  <c r="R23" i="12"/>
  <c r="V23" i="12"/>
  <c r="R24" i="12"/>
  <c r="V24" i="12"/>
  <c r="R25" i="12"/>
  <c r="V25" i="12"/>
  <c r="S8" i="11"/>
  <c r="F8" i="11" s="1"/>
  <c r="S9" i="11"/>
  <c r="F9" i="11" s="1"/>
  <c r="S10" i="11"/>
  <c r="F10" i="11" s="1"/>
  <c r="S11" i="11"/>
  <c r="F11" i="11" s="1"/>
  <c r="S12" i="11"/>
  <c r="F12" i="11" s="1"/>
  <c r="S13" i="11"/>
  <c r="F13" i="11" s="1"/>
  <c r="S14" i="11"/>
  <c r="F14" i="11" s="1"/>
  <c r="S15" i="11"/>
  <c r="F15" i="11" s="1"/>
  <c r="S16" i="11"/>
  <c r="F16" i="11" s="1"/>
  <c r="S17" i="11"/>
  <c r="F17" i="11" s="1"/>
  <c r="S18" i="11"/>
  <c r="F18" i="11" s="1"/>
  <c r="S19" i="11"/>
  <c r="F19" i="11" s="1"/>
  <c r="S21" i="11"/>
  <c r="F21" i="11" s="1"/>
  <c r="S22" i="11"/>
  <c r="F22" i="11" s="1"/>
  <c r="S23" i="11"/>
  <c r="F23" i="11" s="1"/>
  <c r="S24" i="11"/>
  <c r="F24" i="11" s="1"/>
  <c r="S25" i="11"/>
  <c r="F25" i="11" s="1"/>
  <c r="T8" i="11"/>
  <c r="U8" i="11"/>
  <c r="X8" i="11"/>
  <c r="T9" i="11"/>
  <c r="U9" i="11"/>
  <c r="X9" i="11"/>
  <c r="T10" i="11"/>
  <c r="U10" i="11"/>
  <c r="X10" i="11"/>
  <c r="T11" i="11"/>
  <c r="U11" i="11"/>
  <c r="X11" i="11"/>
  <c r="T12" i="11"/>
  <c r="U12" i="11"/>
  <c r="X12" i="11"/>
  <c r="T13" i="11"/>
  <c r="U13" i="11"/>
  <c r="X13" i="11"/>
  <c r="T15" i="11"/>
  <c r="U15" i="11"/>
  <c r="X15" i="11"/>
  <c r="T16" i="11"/>
  <c r="U16" i="11"/>
  <c r="E16" i="11" s="1"/>
  <c r="X16" i="11"/>
  <c r="T17" i="11"/>
  <c r="U17" i="11"/>
  <c r="X17" i="11"/>
  <c r="T18" i="11"/>
  <c r="U18" i="11"/>
  <c r="X18" i="11"/>
  <c r="T19" i="11"/>
  <c r="U19" i="11"/>
  <c r="X19" i="11"/>
  <c r="T21" i="11"/>
  <c r="U21" i="11"/>
  <c r="X21" i="11"/>
  <c r="T22" i="11"/>
  <c r="U22" i="11"/>
  <c r="X22" i="11"/>
  <c r="T23" i="11"/>
  <c r="U23" i="11"/>
  <c r="X23" i="11"/>
  <c r="T24" i="11"/>
  <c r="U24" i="11"/>
  <c r="X24" i="11"/>
  <c r="T25" i="11"/>
  <c r="U25" i="11"/>
  <c r="X25" i="11"/>
  <c r="W8" i="11"/>
  <c r="D8" i="11" s="1"/>
  <c r="W9" i="11"/>
  <c r="D9" i="11" s="1"/>
  <c r="W10" i="11"/>
  <c r="D10" i="11" s="1"/>
  <c r="W11" i="11"/>
  <c r="D11" i="11" s="1"/>
  <c r="W12" i="11"/>
  <c r="D12" i="11" s="1"/>
  <c r="W13" i="11"/>
  <c r="D13" i="11" s="1"/>
  <c r="W14" i="11"/>
  <c r="D14" i="11" s="1"/>
  <c r="W15" i="11"/>
  <c r="D15" i="11" s="1"/>
  <c r="W16" i="11"/>
  <c r="D16" i="11" s="1"/>
  <c r="W17" i="11"/>
  <c r="D17" i="11" s="1"/>
  <c r="W18" i="11"/>
  <c r="D18" i="11" s="1"/>
  <c r="W19" i="11"/>
  <c r="D19" i="11" s="1"/>
  <c r="W21" i="11"/>
  <c r="D21" i="11" s="1"/>
  <c r="W22" i="11"/>
  <c r="D22" i="11" s="1"/>
  <c r="W23" i="11"/>
  <c r="D23" i="11" s="1"/>
  <c r="W24" i="11"/>
  <c r="D24" i="11" s="1"/>
  <c r="W25" i="11"/>
  <c r="D25" i="11" s="1"/>
  <c r="R8" i="11"/>
  <c r="C8" i="11" s="1"/>
  <c r="V8" i="11"/>
  <c r="R9" i="11"/>
  <c r="V9" i="11"/>
  <c r="R10" i="11"/>
  <c r="V10" i="11"/>
  <c r="C10" i="11" s="1"/>
  <c r="R11" i="11"/>
  <c r="V11" i="11"/>
  <c r="R12" i="11"/>
  <c r="V12" i="11"/>
  <c r="R13" i="11"/>
  <c r="V13" i="11"/>
  <c r="R15" i="11"/>
  <c r="V15" i="11"/>
  <c r="R16" i="11"/>
  <c r="V16" i="11"/>
  <c r="R17" i="11"/>
  <c r="C17" i="11" s="1"/>
  <c r="V17" i="11"/>
  <c r="R18" i="11"/>
  <c r="C18" i="11" s="1"/>
  <c r="V18" i="11"/>
  <c r="R19" i="11"/>
  <c r="V19" i="11"/>
  <c r="R21" i="11"/>
  <c r="V21" i="11"/>
  <c r="R22" i="11"/>
  <c r="V22" i="11"/>
  <c r="R23" i="11"/>
  <c r="V23" i="11"/>
  <c r="R24" i="11"/>
  <c r="V24" i="11"/>
  <c r="R25" i="11"/>
  <c r="V25" i="11"/>
  <c r="R14" i="11"/>
  <c r="T14" i="11"/>
  <c r="U14" i="11"/>
  <c r="V14" i="11"/>
  <c r="X14" i="11"/>
  <c r="S9" i="14"/>
  <c r="F9" i="14" s="1"/>
  <c r="W9" i="14"/>
  <c r="D9" i="14" s="1"/>
  <c r="S10" i="14"/>
  <c r="F10" i="14" s="1"/>
  <c r="W10" i="14"/>
  <c r="D10" i="14" s="1"/>
  <c r="S11" i="14"/>
  <c r="F11" i="14" s="1"/>
  <c r="W11" i="14"/>
  <c r="D11" i="14" s="1"/>
  <c r="S12" i="14"/>
  <c r="F12" i="14" s="1"/>
  <c r="W12" i="14"/>
  <c r="D12" i="14" s="1"/>
  <c r="S13" i="14"/>
  <c r="F13" i="14" s="1"/>
  <c r="W13" i="14"/>
  <c r="D13" i="14" s="1"/>
  <c r="R14" i="14"/>
  <c r="S14" i="14"/>
  <c r="F14" i="14" s="1"/>
  <c r="T14" i="14"/>
  <c r="U14" i="14"/>
  <c r="V14" i="14"/>
  <c r="W14" i="14"/>
  <c r="D14" i="14" s="1"/>
  <c r="X14" i="14"/>
  <c r="S15" i="14"/>
  <c r="F15" i="14" s="1"/>
  <c r="W15" i="14"/>
  <c r="D15" i="14" s="1"/>
  <c r="S16" i="14"/>
  <c r="F16" i="14" s="1"/>
  <c r="W16" i="14"/>
  <c r="D16" i="14" s="1"/>
  <c r="S17" i="14"/>
  <c r="F17" i="14" s="1"/>
  <c r="W17" i="14"/>
  <c r="D17" i="14" s="1"/>
  <c r="S18" i="14"/>
  <c r="F18" i="14" s="1"/>
  <c r="W18" i="14"/>
  <c r="S19" i="14"/>
  <c r="F19" i="14" s="1"/>
  <c r="W19" i="14"/>
  <c r="D19" i="14" s="1"/>
  <c r="S20" i="14"/>
  <c r="F20" i="14" s="1"/>
  <c r="W20" i="14"/>
  <c r="S21" i="14"/>
  <c r="F21" i="14" s="1"/>
  <c r="W21" i="14"/>
  <c r="D21" i="14" s="1"/>
  <c r="S22" i="14"/>
  <c r="F22" i="14" s="1"/>
  <c r="W22" i="14"/>
  <c r="D22" i="14" s="1"/>
  <c r="S23" i="14"/>
  <c r="F23" i="14" s="1"/>
  <c r="W23" i="14"/>
  <c r="D23" i="14" s="1"/>
  <c r="S24" i="14"/>
  <c r="F24" i="14" s="1"/>
  <c r="W24" i="14"/>
  <c r="D24" i="14" s="1"/>
  <c r="S25" i="14"/>
  <c r="F25" i="14" s="1"/>
  <c r="W25" i="14"/>
  <c r="D25" i="14" s="1"/>
  <c r="S8" i="14"/>
  <c r="F8" i="14" s="1"/>
  <c r="W8" i="14"/>
  <c r="D8" i="14" s="1"/>
  <c r="R14" i="12"/>
  <c r="V14" i="12"/>
  <c r="T14" i="12"/>
  <c r="U14" i="12"/>
  <c r="X14" i="12"/>
  <c r="W9" i="13"/>
  <c r="D9" i="13" s="1"/>
  <c r="W10" i="13"/>
  <c r="D10" i="13" s="1"/>
  <c r="W11" i="13"/>
  <c r="D11" i="13" s="1"/>
  <c r="W12" i="13"/>
  <c r="D12" i="13" s="1"/>
  <c r="W13" i="13"/>
  <c r="D13" i="13" s="1"/>
  <c r="W14" i="13"/>
  <c r="D14" i="13" s="1"/>
  <c r="W15" i="13"/>
  <c r="D15" i="13" s="1"/>
  <c r="W16" i="13"/>
  <c r="D16" i="13" s="1"/>
  <c r="W17" i="13"/>
  <c r="D17" i="13" s="1"/>
  <c r="W18" i="13"/>
  <c r="D18" i="13" s="1"/>
  <c r="W19" i="13"/>
  <c r="D19" i="13" s="1"/>
  <c r="W20" i="13"/>
  <c r="D20" i="13" s="1"/>
  <c r="W21" i="13"/>
  <c r="D21" i="13"/>
  <c r="W22" i="13"/>
  <c r="D22" i="13" s="1"/>
  <c r="W23" i="13"/>
  <c r="D23" i="13" s="1"/>
  <c r="W24" i="13"/>
  <c r="D24" i="13" s="1"/>
  <c r="W25" i="13"/>
  <c r="D25" i="13" s="1"/>
  <c r="R14" i="13"/>
  <c r="T14" i="13"/>
  <c r="U14" i="13"/>
  <c r="V14" i="13"/>
  <c r="X14" i="13"/>
  <c r="W8" i="13"/>
  <c r="D8" i="13" s="1"/>
  <c r="D18" i="14"/>
  <c r="D20" i="14"/>
  <c r="S9" i="15"/>
  <c r="F9" i="15" s="1"/>
  <c r="S10" i="15"/>
  <c r="F10" i="15" s="1"/>
  <c r="S11" i="15"/>
  <c r="F11" i="15" s="1"/>
  <c r="S12" i="15"/>
  <c r="F12" i="15" s="1"/>
  <c r="S13" i="15"/>
  <c r="F13" i="15" s="1"/>
  <c r="R14" i="15"/>
  <c r="V14" i="15"/>
  <c r="T14" i="15"/>
  <c r="U14" i="15"/>
  <c r="X14" i="15"/>
  <c r="S14" i="15"/>
  <c r="F14" i="15" s="1"/>
  <c r="S15" i="15"/>
  <c r="F15" i="15" s="1"/>
  <c r="S16" i="15"/>
  <c r="F16" i="15" s="1"/>
  <c r="S17" i="15"/>
  <c r="F17" i="15" s="1"/>
  <c r="S18" i="15"/>
  <c r="F18" i="15" s="1"/>
  <c r="S19" i="15"/>
  <c r="F19" i="15" s="1"/>
  <c r="S20" i="15"/>
  <c r="F20" i="15" s="1"/>
  <c r="S21" i="15"/>
  <c r="F21" i="15" s="1"/>
  <c r="S22" i="15"/>
  <c r="F22" i="15"/>
  <c r="S23" i="15"/>
  <c r="F23" i="15" s="1"/>
  <c r="S24" i="15"/>
  <c r="F24" i="15" s="1"/>
  <c r="S25" i="15"/>
  <c r="F25" i="15" s="1"/>
  <c r="S8" i="15"/>
  <c r="F8" i="15" s="1"/>
  <c r="E8" i="5" l="1"/>
  <c r="C19" i="7"/>
  <c r="C11" i="7"/>
  <c r="C17" i="10"/>
  <c r="C13" i="10"/>
  <c r="C13" i="14"/>
  <c r="E20" i="20"/>
  <c r="E12" i="20"/>
  <c r="C16" i="15"/>
  <c r="C23" i="5"/>
  <c r="C15" i="5"/>
  <c r="C18" i="7"/>
  <c r="C10" i="7"/>
  <c r="C24" i="20"/>
  <c r="C20" i="20"/>
  <c r="C16" i="20"/>
  <c r="C12" i="20"/>
  <c r="C9" i="12"/>
  <c r="C10" i="5"/>
  <c r="C21" i="7"/>
  <c r="E9" i="4"/>
  <c r="C11" i="8"/>
  <c r="C18" i="10"/>
  <c r="C10" i="10"/>
  <c r="E23" i="21"/>
  <c r="C16" i="11"/>
  <c r="C22" i="13"/>
  <c r="C22" i="14"/>
  <c r="C12" i="14"/>
  <c r="E17" i="15"/>
  <c r="E8" i="15"/>
  <c r="C24" i="4"/>
  <c r="C16" i="4"/>
  <c r="C12" i="4"/>
  <c r="C8" i="4"/>
  <c r="E10" i="5"/>
  <c r="C15" i="6"/>
  <c r="C25" i="8"/>
  <c r="C17" i="8"/>
  <c r="C25" i="9"/>
  <c r="C21" i="9"/>
  <c r="C13" i="9"/>
  <c r="C9" i="9"/>
  <c r="E23" i="14"/>
  <c r="E15" i="14"/>
  <c r="C24" i="9"/>
  <c r="C8" i="20"/>
  <c r="C23" i="11"/>
  <c r="C25" i="14"/>
  <c r="C17" i="14"/>
  <c r="C11" i="14"/>
  <c r="C13" i="15"/>
  <c r="E20" i="3"/>
  <c r="E19" i="5"/>
  <c r="C15" i="20"/>
  <c r="E20" i="13"/>
  <c r="E11" i="13"/>
  <c r="C20" i="14"/>
  <c r="C10" i="14"/>
  <c r="E21" i="7"/>
  <c r="E13" i="7"/>
  <c r="C19" i="9"/>
  <c r="E18" i="7"/>
  <c r="E10" i="7"/>
  <c r="C22" i="11"/>
  <c r="C20" i="12"/>
  <c r="C16" i="12"/>
  <c r="C11" i="12"/>
  <c r="E19" i="14"/>
  <c r="E10" i="14"/>
  <c r="C25" i="15"/>
  <c r="C17" i="15"/>
  <c r="C8" i="15"/>
  <c r="C9" i="3"/>
  <c r="C22" i="5"/>
  <c r="C17" i="6"/>
  <c r="C9" i="6"/>
  <c r="E18" i="9"/>
  <c r="E10" i="9"/>
  <c r="C19" i="10"/>
  <c r="C14" i="19"/>
  <c r="C10" i="19"/>
  <c r="C24" i="19"/>
  <c r="C23" i="12"/>
  <c r="C15" i="12"/>
  <c r="E24" i="3"/>
  <c r="E16" i="3"/>
  <c r="E8" i="3"/>
  <c r="E20" i="7"/>
  <c r="E12" i="7"/>
  <c r="E14" i="21"/>
  <c r="E18" i="11"/>
  <c r="E9" i="11"/>
  <c r="C25" i="12"/>
  <c r="C17" i="12"/>
  <c r="C8" i="12"/>
  <c r="E12" i="3"/>
  <c r="C20" i="4"/>
  <c r="E12" i="5"/>
  <c r="E24" i="6"/>
  <c r="E16" i="6"/>
  <c r="E8" i="6"/>
  <c r="C24" i="7"/>
  <c r="E22" i="7"/>
  <c r="E14" i="7"/>
  <c r="E21" i="9"/>
  <c r="E13" i="9"/>
  <c r="E19" i="19"/>
  <c r="E10" i="19"/>
  <c r="C25" i="19"/>
  <c r="C13" i="11"/>
  <c r="C9" i="11"/>
  <c r="C24" i="12"/>
  <c r="E19" i="12"/>
  <c r="E10" i="12"/>
  <c r="C24" i="13"/>
  <c r="C16" i="13"/>
  <c r="C25" i="3"/>
  <c r="C17" i="3"/>
  <c r="E19" i="7"/>
  <c r="E11" i="7"/>
  <c r="C23" i="10"/>
  <c r="C22" i="19"/>
  <c r="C18" i="19"/>
  <c r="E21" i="11"/>
  <c r="E11" i="11"/>
  <c r="C19" i="4"/>
  <c r="C11" i="4"/>
  <c r="E24" i="7"/>
  <c r="E16" i="7"/>
  <c r="E8" i="7"/>
  <c r="C21" i="8"/>
  <c r="C23" i="20"/>
  <c r="C25" i="11"/>
  <c r="E23" i="11"/>
  <c r="E13" i="11"/>
  <c r="E22" i="13"/>
  <c r="C24" i="15"/>
  <c r="C8" i="3"/>
  <c r="C18" i="5"/>
  <c r="C14" i="5"/>
  <c r="C25" i="6"/>
  <c r="C22" i="6"/>
  <c r="C11" i="6"/>
  <c r="E20" i="6"/>
  <c r="E12" i="6"/>
  <c r="C9" i="8"/>
  <c r="C23" i="9"/>
  <c r="E25" i="9"/>
  <c r="E17" i="9"/>
  <c r="E9" i="9"/>
  <c r="C22" i="10"/>
  <c r="E23" i="19"/>
  <c r="E15" i="19"/>
  <c r="C11" i="20"/>
  <c r="C11" i="11"/>
  <c r="E23" i="12"/>
  <c r="E15" i="12"/>
  <c r="C18" i="13"/>
  <c r="C19" i="3"/>
  <c r="C15" i="3"/>
  <c r="C21" i="5"/>
  <c r="C13" i="5"/>
  <c r="C25" i="7"/>
  <c r="E23" i="7"/>
  <c r="E15" i="7"/>
  <c r="C15" i="9"/>
  <c r="E22" i="9"/>
  <c r="E14" i="9"/>
  <c r="C14" i="10"/>
  <c r="E22" i="20"/>
  <c r="E14" i="20"/>
  <c r="C21" i="13"/>
  <c r="C12" i="13"/>
  <c r="C21" i="14"/>
  <c r="C15" i="15"/>
  <c r="E25" i="11"/>
  <c r="C22" i="15"/>
  <c r="E21" i="15"/>
  <c r="E12" i="15"/>
  <c r="C13" i="4"/>
  <c r="E21" i="4"/>
  <c r="E13" i="4"/>
  <c r="E23" i="5"/>
  <c r="E15" i="5"/>
  <c r="C13" i="7"/>
  <c r="C9" i="7"/>
  <c r="E25" i="7"/>
  <c r="E17" i="7"/>
  <c r="E9" i="7"/>
  <c r="C15" i="8"/>
  <c r="C9" i="10"/>
  <c r="C15" i="19"/>
  <c r="C17" i="20"/>
  <c r="E24" i="20"/>
  <c r="E16" i="20"/>
  <c r="E8" i="20"/>
  <c r="C24" i="11"/>
  <c r="C21" i="11"/>
  <c r="C12" i="11"/>
  <c r="E25" i="12"/>
  <c r="E21" i="12"/>
  <c r="E17" i="12"/>
  <c r="E12" i="12"/>
  <c r="E8" i="12"/>
  <c r="E24" i="13"/>
  <c r="E18" i="13"/>
  <c r="E13" i="13"/>
  <c r="E9" i="13"/>
  <c r="C19" i="11"/>
  <c r="E24" i="11"/>
  <c r="C15" i="11"/>
  <c r="C23" i="15"/>
  <c r="E25" i="14"/>
  <c r="E21" i="14"/>
  <c r="E17" i="14"/>
  <c r="E12" i="14"/>
  <c r="E8" i="14"/>
  <c r="E23" i="15"/>
  <c r="E19" i="15"/>
  <c r="E15" i="15"/>
  <c r="E10" i="15"/>
  <c r="E22" i="3"/>
  <c r="E18" i="3"/>
  <c r="E14" i="3"/>
  <c r="E10" i="3"/>
  <c r="E23" i="4"/>
  <c r="E19" i="4"/>
  <c r="E15" i="4"/>
  <c r="E11" i="4"/>
  <c r="E25" i="5"/>
  <c r="E21" i="5"/>
  <c r="E17" i="5"/>
  <c r="E22" i="11"/>
  <c r="E17" i="11"/>
  <c r="E12" i="11"/>
  <c r="E8" i="11"/>
  <c r="C22" i="12"/>
  <c r="C12" i="12"/>
  <c r="C10" i="12"/>
  <c r="E24" i="12"/>
  <c r="E20" i="12"/>
  <c r="E11" i="12"/>
  <c r="C19" i="13"/>
  <c r="C17" i="13"/>
  <c r="C11" i="13"/>
  <c r="E23" i="13"/>
  <c r="E17" i="13"/>
  <c r="E12" i="13"/>
  <c r="E8" i="13"/>
  <c r="C24" i="14"/>
  <c r="C19" i="14"/>
  <c r="C8" i="14"/>
  <c r="E22" i="14"/>
  <c r="E18" i="14"/>
  <c r="E13" i="14"/>
  <c r="E9" i="14"/>
  <c r="C20" i="15"/>
  <c r="C18" i="15"/>
  <c r="C12" i="15"/>
  <c r="E24" i="15"/>
  <c r="E20" i="15"/>
  <c r="E16" i="15"/>
  <c r="E11" i="15"/>
  <c r="C21" i="3"/>
  <c r="C12" i="3"/>
  <c r="C10" i="3"/>
  <c r="E23" i="3"/>
  <c r="E19" i="3"/>
  <c r="E15" i="3"/>
  <c r="E11" i="3"/>
  <c r="C25" i="4"/>
  <c r="C23" i="4"/>
  <c r="C18" i="4"/>
  <c r="C9" i="4"/>
  <c r="E24" i="4"/>
  <c r="E20" i="4"/>
  <c r="E16" i="4"/>
  <c r="E12" i="4"/>
  <c r="E8" i="4"/>
  <c r="C25" i="5"/>
  <c r="C11" i="5"/>
  <c r="C9" i="5"/>
  <c r="E22" i="5"/>
  <c r="E18" i="5"/>
  <c r="C14" i="7"/>
  <c r="E25" i="20"/>
  <c r="E21" i="20"/>
  <c r="E17" i="20"/>
  <c r="E13" i="20"/>
  <c r="E9" i="20"/>
  <c r="E19" i="11"/>
  <c r="E15" i="11"/>
  <c r="E10" i="11"/>
  <c r="C21" i="12"/>
  <c r="C19" i="12"/>
  <c r="C13" i="12"/>
  <c r="E22" i="12"/>
  <c r="E18" i="12"/>
  <c r="E9" i="12"/>
  <c r="C25" i="13"/>
  <c r="C20" i="13"/>
  <c r="C10" i="13"/>
  <c r="C8" i="13"/>
  <c r="E25" i="13"/>
  <c r="E21" i="13"/>
  <c r="E19" i="13"/>
  <c r="E15" i="13"/>
  <c r="E10" i="13"/>
  <c r="C18" i="14"/>
  <c r="C16" i="14"/>
  <c r="C9" i="14"/>
  <c r="E24" i="14"/>
  <c r="E20" i="14"/>
  <c r="E16" i="14"/>
  <c r="E11" i="14"/>
  <c r="C21" i="15"/>
  <c r="C11" i="15"/>
  <c r="C9" i="15"/>
  <c r="E22" i="15"/>
  <c r="E18" i="15"/>
  <c r="E13" i="15"/>
  <c r="E9" i="15"/>
  <c r="C20" i="3"/>
  <c r="C18" i="3"/>
  <c r="C13" i="3"/>
  <c r="E25" i="3"/>
  <c r="E21" i="3"/>
  <c r="E17" i="3"/>
  <c r="E13" i="3"/>
  <c r="E9" i="3"/>
  <c r="C17" i="4"/>
  <c r="C15" i="4"/>
  <c r="C10" i="4"/>
  <c r="C19" i="5"/>
  <c r="C17" i="5"/>
  <c r="E24" i="5"/>
  <c r="E20" i="5"/>
  <c r="E16" i="5"/>
  <c r="C22" i="7"/>
  <c r="E23" i="20"/>
  <c r="E19" i="20"/>
  <c r="E15" i="20"/>
  <c r="E11" i="20"/>
  <c r="C19" i="21"/>
  <c r="C14" i="21"/>
  <c r="E13" i="5"/>
  <c r="C21" i="6"/>
  <c r="C13" i="6"/>
  <c r="C23" i="7"/>
  <c r="C20" i="7"/>
  <c r="C15" i="7"/>
  <c r="C19" i="8"/>
  <c r="C16" i="8"/>
  <c r="C17" i="9"/>
  <c r="C14" i="9"/>
  <c r="E23" i="9"/>
  <c r="E19" i="9"/>
  <c r="E15" i="9"/>
  <c r="E11" i="9"/>
  <c r="C15" i="10"/>
  <c r="C20" i="19"/>
  <c r="C21" i="20"/>
  <c r="C18" i="20"/>
  <c r="C13" i="20"/>
  <c r="C10" i="20"/>
  <c r="C24" i="21"/>
  <c r="E19" i="21"/>
  <c r="C13" i="21"/>
  <c r="E14" i="5"/>
  <c r="E24" i="9"/>
  <c r="E20" i="9"/>
  <c r="E16" i="9"/>
  <c r="E12" i="9"/>
  <c r="E8" i="9"/>
  <c r="C11" i="10"/>
  <c r="C8" i="10"/>
  <c r="E23" i="10"/>
  <c r="E19" i="10"/>
  <c r="E15" i="10"/>
  <c r="E11" i="10"/>
  <c r="E22" i="19"/>
  <c r="E18" i="19"/>
  <c r="E13" i="19"/>
  <c r="E9" i="19"/>
  <c r="C16" i="19"/>
  <c r="C8" i="19"/>
  <c r="C10" i="8"/>
  <c r="E25" i="8"/>
  <c r="E21" i="8"/>
  <c r="E17" i="8"/>
  <c r="E13" i="8"/>
  <c r="E9" i="8"/>
  <c r="C8" i="9"/>
  <c r="E14" i="19"/>
  <c r="E18" i="21"/>
  <c r="E13" i="21"/>
  <c r="C10" i="21"/>
  <c r="E16" i="12"/>
  <c r="E13" i="12"/>
  <c r="E22" i="6"/>
  <c r="E18" i="6"/>
  <c r="E14" i="6"/>
  <c r="E10" i="6"/>
  <c r="C12" i="7"/>
  <c r="C13" i="8"/>
  <c r="E23" i="8"/>
  <c r="E19" i="8"/>
  <c r="E15" i="8"/>
  <c r="E11" i="8"/>
  <c r="C11" i="9"/>
  <c r="C22" i="4"/>
  <c r="C14" i="4"/>
  <c r="E22" i="4"/>
  <c r="E18" i="4"/>
  <c r="E14" i="4"/>
  <c r="E10" i="4"/>
  <c r="C20" i="5"/>
  <c r="C12" i="5"/>
  <c r="C14" i="6"/>
  <c r="E23" i="6"/>
  <c r="E19" i="6"/>
  <c r="E15" i="6"/>
  <c r="E11" i="6"/>
  <c r="E24" i="8"/>
  <c r="E20" i="8"/>
  <c r="E16" i="8"/>
  <c r="E12" i="8"/>
  <c r="E8" i="8"/>
  <c r="C24" i="5"/>
  <c r="C16" i="5"/>
  <c r="C8" i="5"/>
  <c r="C18" i="6"/>
  <c r="C10" i="6"/>
  <c r="E25" i="6"/>
  <c r="E21" i="6"/>
  <c r="E17" i="6"/>
  <c r="E13" i="6"/>
  <c r="E9" i="6"/>
  <c r="E22" i="8"/>
  <c r="E18" i="8"/>
  <c r="E14" i="8"/>
  <c r="E10" i="8"/>
  <c r="C25" i="10"/>
  <c r="C20" i="8"/>
  <c r="C18" i="9"/>
  <c r="C13" i="19"/>
  <c r="C20" i="11"/>
  <c r="C24" i="8"/>
  <c r="C8" i="8"/>
  <c r="C22" i="9"/>
  <c r="C20" i="10"/>
  <c r="C12" i="10"/>
  <c r="E24" i="10"/>
  <c r="E20" i="10"/>
  <c r="E16" i="10"/>
  <c r="E12" i="10"/>
  <c r="E8" i="10"/>
  <c r="C21" i="19"/>
  <c r="C12" i="8"/>
  <c r="C10" i="9"/>
  <c r="C24" i="10"/>
  <c r="E25" i="10"/>
  <c r="E21" i="10"/>
  <c r="E17" i="10"/>
  <c r="E13" i="10"/>
  <c r="E9" i="10"/>
  <c r="E24" i="19"/>
  <c r="E20" i="19"/>
  <c r="E16" i="19"/>
  <c r="E11" i="19"/>
  <c r="C22" i="20"/>
  <c r="C14" i="20"/>
  <c r="E22" i="10"/>
  <c r="E18" i="10"/>
  <c r="E14" i="10"/>
  <c r="E10" i="10"/>
  <c r="E25" i="19"/>
  <c r="E21" i="19"/>
  <c r="E17" i="19"/>
  <c r="E12" i="19"/>
  <c r="E8" i="19"/>
  <c r="C17" i="19"/>
  <c r="C9" i="19"/>
  <c r="C21" i="21"/>
  <c r="C9" i="21"/>
  <c r="E8" i="21"/>
  <c r="C22" i="21"/>
  <c r="C23" i="21"/>
  <c r="E21" i="21"/>
  <c r="C15" i="21"/>
  <c r="C12" i="21"/>
  <c r="E11" i="21"/>
  <c r="C25" i="21"/>
  <c r="C18" i="21"/>
  <c r="C17" i="21"/>
  <c r="E24" i="21"/>
  <c r="C16" i="21"/>
  <c r="C20" i="21"/>
  <c r="E10" i="21"/>
  <c r="E15" i="21"/>
  <c r="E25" i="21"/>
  <c r="E22" i="21"/>
  <c r="C11" i="21"/>
  <c r="C8" i="21"/>
  <c r="E9" i="21"/>
  <c r="E16" i="21"/>
  <c r="E12" i="21"/>
  <c r="E20" i="21"/>
  <c r="E1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Alexandra Jarotschkin</author>
  </authors>
  <commentList>
    <comment ref="A20" authorId="0" shapeId="0" xr:uid="{00000000-0006-0000-0F00-000001000000}">
      <text>
        <r>
          <rPr>
            <b/>
            <sz val="9"/>
            <color indexed="81"/>
            <rFont val="Calibri"/>
            <family val="2"/>
          </rPr>
          <t>Alexandra Jarotschkin:</t>
        </r>
        <r>
          <rPr>
            <sz val="9"/>
            <color indexed="81"/>
            <rFont val="Calibri"/>
            <family val="2"/>
          </rPr>
          <t xml:space="preserve">
Nicaragua is missing in LBO2003. Hence the 2002 is carried forward. 
</t>
        </r>
      </text>
    </comment>
  </commentList>
</comments>
</file>

<file path=xl/sharedStrings.xml><?xml version="1.0" encoding="utf-8"?>
<sst xmlns="http://schemas.openxmlformats.org/spreadsheetml/2006/main" count="2177" uniqueCount="184">
  <si>
    <t>ARG</t>
  </si>
  <si>
    <t>BOL</t>
  </si>
  <si>
    <t>BRA</t>
  </si>
  <si>
    <t>CHL</t>
  </si>
  <si>
    <t>COL</t>
  </si>
  <si>
    <t>CRI</t>
  </si>
  <si>
    <t>DOM</t>
  </si>
  <si>
    <t>ECU</t>
  </si>
  <si>
    <t>GTM</t>
  </si>
  <si>
    <t>HND</t>
  </si>
  <si>
    <t>MEX</t>
  </si>
  <si>
    <t>NIC</t>
  </si>
  <si>
    <t>PAN</t>
  </si>
  <si>
    <t>PER</t>
  </si>
  <si>
    <t>PRY</t>
  </si>
  <si>
    <t>SLV</t>
  </si>
  <si>
    <t>URY</t>
  </si>
  <si>
    <t>VEN</t>
  </si>
  <si>
    <t>Averaged Rescaled Data</t>
  </si>
  <si>
    <t>Original Data</t>
  </si>
  <si>
    <t>Rescaled Data</t>
  </si>
  <si>
    <t>Rule of Law</t>
  </si>
  <si>
    <t>Max</t>
  </si>
  <si>
    <t>Min</t>
  </si>
  <si>
    <t>Orientation</t>
  </si>
  <si>
    <t xml:space="preserve"> </t>
  </si>
  <si>
    <t>Assigned to</t>
  </si>
  <si>
    <t>VA</t>
  </si>
  <si>
    <t>GE</t>
  </si>
  <si>
    <t>RL</t>
  </si>
  <si>
    <t>CC</t>
  </si>
  <si>
    <t>Argentina</t>
  </si>
  <si>
    <t>Bolivia</t>
  </si>
  <si>
    <t>Brazil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</si>
  <si>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</si>
  <si>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</si>
  <si>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</si>
  <si>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</si>
  <si>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</si>
  <si>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</si>
  <si>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</si>
  <si>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</si>
  <si>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</si>
  <si>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</si>
  <si>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</si>
  <si>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</si>
  <si>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</si>
  <si>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</si>
  <si>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Satisfaction democracy (%)</t>
  </si>
  <si>
    <t>Han sabido de corrupcion</t>
  </si>
  <si>
    <t>Trust in Judiciary</t>
  </si>
  <si>
    <t>Trust in Police</t>
  </si>
  <si>
    <t>Trust in Parliament</t>
  </si>
  <si>
    <t>Trust in Government</t>
  </si>
  <si>
    <t>Victima de delito</t>
  </si>
  <si>
    <t xml:space="preserve">Latinobarometro (LBO)  </t>
  </si>
  <si>
    <t>Data Provider</t>
  </si>
  <si>
    <t>Latinobarometro</t>
  </si>
  <si>
    <t>Description</t>
  </si>
  <si>
    <t>Nongovernmental organization based in Santiago, Chile</t>
  </si>
  <si>
    <t>Website</t>
  </si>
  <si>
    <t>www.latinobarometro.org</t>
  </si>
  <si>
    <t>Data Source</t>
  </si>
  <si>
    <t>Latinobarometro surveys</t>
  </si>
  <si>
    <t>Type</t>
  </si>
  <si>
    <t>Survey</t>
  </si>
  <si>
    <t>Respondents</t>
  </si>
  <si>
    <t>Households</t>
  </si>
  <si>
    <t>Frequency</t>
  </si>
  <si>
    <t>Coverage</t>
  </si>
  <si>
    <t>Sample of Latin American countries</t>
  </si>
  <si>
    <t>Public Access</t>
  </si>
  <si>
    <r>
      <t xml:space="preserve">Latinobarometro administers a common questionnaire to households in Latin America with questions on areas such as </t>
    </r>
    <r>
      <rPr>
        <sz val="9"/>
        <color indexed="8"/>
        <rFont val="Times New Roman"/>
        <family val="1"/>
      </rPr>
      <t>Economy and International Trade, Integration and Regional Trading Blocks, Democracy, Politics and Institutions, Social Policies, Civic Culture, Social Capital and Social Fraud, the Environment, and Current Issues.</t>
    </r>
  </si>
  <si>
    <t>Voice and Accountability</t>
  </si>
  <si>
    <t>Satisfaction with democracy</t>
  </si>
  <si>
    <t>X</t>
  </si>
  <si>
    <t>Political Stability and Absence of Violence</t>
  </si>
  <si>
    <t>NA</t>
  </si>
  <si>
    <t>..</t>
  </si>
  <si>
    <t>Government Effectiveness</t>
  </si>
  <si>
    <t>Regulatory Quality</t>
  </si>
  <si>
    <t>Have you been a victim of crime?</t>
  </si>
  <si>
    <t>Control of Corruption</t>
  </si>
  <si>
    <t>Frequency of corruption</t>
  </si>
  <si>
    <t>Country Coverage</t>
  </si>
  <si>
    <t>Year of publication</t>
  </si>
  <si>
    <t>LBO10VA</t>
  </si>
  <si>
    <t>LBO10GE</t>
  </si>
  <si>
    <t>LBO10RL</t>
  </si>
  <si>
    <t>LBO10CC</t>
  </si>
  <si>
    <t>LBO09VA</t>
  </si>
  <si>
    <t>LBO09GE</t>
  </si>
  <si>
    <t>LBO09RL</t>
  </si>
  <si>
    <t>LBO09CC</t>
  </si>
  <si>
    <t>LBO08VA</t>
  </si>
  <si>
    <t>LBO08GE</t>
  </si>
  <si>
    <t>LBO08RL</t>
  </si>
  <si>
    <t>LBO08CC</t>
  </si>
  <si>
    <t>LBO07VA</t>
  </si>
  <si>
    <t>LBO07GE</t>
  </si>
  <si>
    <t>LBO07RL</t>
  </si>
  <si>
    <t>LBO07CC</t>
  </si>
  <si>
    <t>LBO06VA</t>
  </si>
  <si>
    <t>LBO06GE</t>
  </si>
  <si>
    <t>LBO06RL</t>
  </si>
  <si>
    <t>LBO06CC</t>
  </si>
  <si>
    <t>LBO05VA</t>
  </si>
  <si>
    <t>LBO05GE</t>
  </si>
  <si>
    <t>LBO05RL</t>
  </si>
  <si>
    <t>LBO05CC</t>
  </si>
  <si>
    <t>LBO04VA</t>
  </si>
  <si>
    <t>LBO04GE</t>
  </si>
  <si>
    <t>LBO04RL</t>
  </si>
  <si>
    <t>LBO04CC</t>
  </si>
  <si>
    <t>LBO03VA</t>
  </si>
  <si>
    <t>LBO03GE</t>
  </si>
  <si>
    <t>LBO03RL</t>
  </si>
  <si>
    <t>LBO03CC</t>
  </si>
  <si>
    <t>LBO02VA</t>
  </si>
  <si>
    <t>LBO02GE</t>
  </si>
  <si>
    <t>LBO02RL</t>
  </si>
  <si>
    <t>LBO02CC</t>
  </si>
  <si>
    <t>LBO00VA</t>
  </si>
  <si>
    <t>LBO00GE</t>
  </si>
  <si>
    <t>LBO00RL</t>
  </si>
  <si>
    <t>LBO00CC</t>
  </si>
  <si>
    <t>LBO98VA</t>
  </si>
  <si>
    <t>LBO98GE</t>
  </si>
  <si>
    <t>LBO98RL</t>
  </si>
  <si>
    <t>LBO98CC</t>
  </si>
  <si>
    <t>LBO96VA</t>
  </si>
  <si>
    <t>LBO96GE</t>
  </si>
  <si>
    <t>LBO96RL</t>
  </si>
  <si>
    <t>LBO96CC</t>
  </si>
  <si>
    <t>LBO1314VA</t>
  </si>
  <si>
    <t>LBO1314GE</t>
  </si>
  <si>
    <t>LBO1314RL</t>
  </si>
  <si>
    <t>LBO1314CC</t>
  </si>
  <si>
    <t>Approximately annually since 1995</t>
  </si>
  <si>
    <t>Dom. Rep.</t>
  </si>
  <si>
    <t xml:space="preserve">  </t>
  </si>
  <si>
    <t>LBO15VA</t>
  </si>
  <si>
    <t>LBO15GE</t>
  </si>
  <si>
    <t>LBO15RL</t>
  </si>
  <si>
    <t>LBO15CC</t>
  </si>
  <si>
    <t>Country level averaged data is available through online data access tool on Latinobarometro website</t>
  </si>
  <si>
    <t>LBO16VA</t>
  </si>
  <si>
    <t>LBO16GE</t>
  </si>
  <si>
    <t>LBO16RL</t>
  </si>
  <si>
    <t>LBO16CC</t>
  </si>
  <si>
    <t>Corruption in courts</t>
  </si>
  <si>
    <t>Corruption in Government</t>
  </si>
  <si>
    <t>Corruption in Parliament</t>
  </si>
  <si>
    <t>Corruption in Judiciary</t>
  </si>
  <si>
    <t>LBO17VA</t>
  </si>
  <si>
    <t>LBO17GE</t>
  </si>
  <si>
    <t>LBO17RL</t>
  </si>
  <si>
    <t>LBO17CC</t>
  </si>
  <si>
    <t>Corruption in Office of the Presidency</t>
  </si>
  <si>
    <t>Corruption Office of the Presidency</t>
  </si>
  <si>
    <t>Corruption Parliament</t>
  </si>
  <si>
    <t>Corruption Police</t>
  </si>
  <si>
    <t>Corruption National Tax Office</t>
  </si>
  <si>
    <t>Corruption Judges</t>
  </si>
  <si>
    <t>Corruption in Public Employees</t>
  </si>
  <si>
    <t>Corruption Public Employees</t>
  </si>
  <si>
    <t>Corruption in Local Government (Councilors)</t>
  </si>
  <si>
    <t>Corruption Local Government (Councilors)</t>
  </si>
  <si>
    <t>Corruption in Police</t>
  </si>
  <si>
    <t>Corruption in National Tax Office</t>
  </si>
  <si>
    <t>CODE</t>
  </si>
  <si>
    <t>COUNTRY</t>
  </si>
  <si>
    <t>LBO1112VA</t>
  </si>
  <si>
    <t>LBO1112GE</t>
  </si>
  <si>
    <t>LBO1112RL</t>
  </si>
  <si>
    <t>LBO1112CC</t>
  </si>
  <si>
    <t>LBO2021VA</t>
  </si>
  <si>
    <t>LBO2021GE</t>
  </si>
  <si>
    <t>LBO2021RL</t>
  </si>
  <si>
    <t>LBO2021CC</t>
  </si>
  <si>
    <t>LBO1819VA</t>
  </si>
  <si>
    <t>LBO1819GE</t>
  </si>
  <si>
    <t>LBO1819RL</t>
  </si>
  <si>
    <t>LBO1819CC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</si>
</sst>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sz val="8"/>
      <color indexed="8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73">
    <xf numFmtId="0" fontId="0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4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 vertical="top" wrapText="1"/>
    </xf>
    <xf numFmtId="0" fontId="9" fillId="2" borderId="0" xfId="1" applyFont="1" applyFill="1" applyAlignment="1">
      <alignment horizontal="justify" vertical="top" wrapText="1"/>
    </xf>
    <xf numFmtId="0" fontId="8" fillId="2" borderId="0" xfId="1" applyFont="1" applyFill="1" applyAlignment="1">
      <alignment horizontal="justify" vertical="top" wrapText="1"/>
    </xf>
    <xf numFmtId="0" fontId="11" fillId="2" borderId="2" xfId="1" applyFont="1" applyFill="1" applyBorder="1"/>
    <xf numFmtId="0" fontId="11" fillId="2" borderId="0" xfId="1" applyFont="1" applyFill="1" applyBorder="1"/>
    <xf numFmtId="0" fontId="3" fillId="2" borderId="0" xfId="1" applyFont="1" applyFill="1" applyBorder="1"/>
    <xf numFmtId="0" fontId="11" fillId="2" borderId="3" xfId="1" applyFont="1" applyFill="1" applyBorder="1"/>
    <xf numFmtId="0" fontId="4" fillId="2" borderId="0" xfId="1" applyFont="1" applyFill="1" applyBorder="1" applyAlignment="1">
      <alignment horizontal="left" vertical="center" wrapText="1"/>
    </xf>
    <xf numFmtId="0" fontId="11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5" fillId="2" borderId="0" xfId="1" applyFont="1" applyFill="1" applyBorder="1"/>
    <xf numFmtId="0" fontId="13" fillId="2" borderId="0" xfId="1" applyFont="1" applyFill="1" applyBorder="1"/>
    <xf numFmtId="0" fontId="3" fillId="2" borderId="0" xfId="1" applyFont="1" applyFill="1" applyBorder="1" applyAlignment="1">
      <alignment wrapText="1"/>
    </xf>
    <xf numFmtId="0" fontId="6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wrapText="1"/>
    </xf>
    <xf numFmtId="0" fontId="12" fillId="2" borderId="2" xfId="1" applyFont="1" applyFill="1" applyBorder="1"/>
    <xf numFmtId="0" fontId="3" fillId="2" borderId="0" xfId="1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1" fillId="2" borderId="4" xfId="1" applyFont="1" applyFill="1" applyBorder="1"/>
    <xf numFmtId="0" fontId="13" fillId="2" borderId="1" xfId="1" applyFont="1" applyFill="1" applyBorder="1"/>
    <xf numFmtId="0" fontId="12" fillId="2" borderId="5" xfId="1" applyFont="1" applyFill="1" applyBorder="1" applyAlignment="1">
      <alignment wrapText="1"/>
    </xf>
    <xf numFmtId="0" fontId="11" fillId="2" borderId="1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164" fontId="0" fillId="0" borderId="0" xfId="0" applyNumberFormat="1" applyFont="1"/>
    <xf numFmtId="0" fontId="15" fillId="0" borderId="0" xfId="1" applyFont="1" applyAlignment="1">
      <alignment horizontal="center" wrapText="1" shrinkToFit="1"/>
    </xf>
    <xf numFmtId="0" fontId="16" fillId="0" borderId="0" xfId="1" applyFont="1"/>
    <xf numFmtId="0" fontId="14" fillId="0" borderId="0" xfId="1" applyFont="1"/>
    <xf numFmtId="2" fontId="14" fillId="0" borderId="0" xfId="1" applyNumberFormat="1" applyFont="1" applyFill="1" applyAlignment="1">
      <alignment horizontal="center"/>
    </xf>
    <xf numFmtId="2" fontId="14" fillId="0" borderId="0" xfId="1" applyNumberFormat="1" applyFont="1" applyAlignment="1">
      <alignment horizontal="center"/>
    </xf>
    <xf numFmtId="2" fontId="14" fillId="0" borderId="0" xfId="1" applyNumberFormat="1" applyFont="1" applyFill="1" applyBorder="1" applyAlignment="1">
      <alignment horizontal="center"/>
    </xf>
    <xf numFmtId="0" fontId="14" fillId="0" borderId="0" xfId="1" applyFont="1" applyFill="1" applyBorder="1" applyAlignment="1">
      <alignment horizontal="left"/>
    </xf>
    <xf numFmtId="0" fontId="14" fillId="0" borderId="0" xfId="1" applyFont="1" applyFill="1"/>
    <xf numFmtId="164" fontId="16" fillId="0" borderId="0" xfId="0" applyNumberFormat="1" applyFont="1" applyFill="1" applyAlignment="1" applyProtection="1">
      <alignment horizontal="center"/>
    </xf>
    <xf numFmtId="0" fontId="14" fillId="0" borderId="0" xfId="1" applyFont="1" applyFill="1" applyAlignment="1">
      <alignment horizontal="left"/>
    </xf>
    <xf numFmtId="0" fontId="0" fillId="0" borderId="0" xfId="0" applyFill="1"/>
    <xf numFmtId="0" fontId="15" fillId="0" borderId="0" xfId="1" applyFont="1" applyFill="1" applyBorder="1" applyAlignment="1">
      <alignment horizontal="center" wrapText="1"/>
    </xf>
    <xf numFmtId="0" fontId="15" fillId="0" borderId="0" xfId="1" applyFont="1" applyAlignment="1">
      <alignment horizontal="center" wrapText="1"/>
    </xf>
    <xf numFmtId="0" fontId="1" fillId="0" borderId="0" xfId="0" applyFont="1" applyAlignment="1">
      <alignment wrapText="1"/>
    </xf>
    <xf numFmtId="0" fontId="16" fillId="0" borderId="0" xfId="1" applyFont="1" applyFill="1"/>
    <xf numFmtId="0" fontId="20" fillId="0" borderId="0" xfId="0" applyFont="1"/>
    <xf numFmtId="0" fontId="0" fillId="0" borderId="0" xfId="0" applyNumberFormat="1"/>
    <xf numFmtId="0" fontId="19" fillId="0" borderId="0" xfId="0" applyFont="1" applyAlignment="1">
      <alignment wrapText="1"/>
    </xf>
    <xf numFmtId="43" fontId="0" fillId="0" borderId="0" xfId="220" applyFont="1"/>
    <xf numFmtId="2" fontId="0" fillId="0" borderId="0" xfId="0" applyNumberFormat="1"/>
    <xf numFmtId="2" fontId="0" fillId="0" borderId="0" xfId="220" applyNumberFormat="1" applyFont="1"/>
    <xf numFmtId="165" fontId="0" fillId="0" borderId="0" xfId="0" applyNumberFormat="1" applyFont="1"/>
    <xf numFmtId="0" fontId="11" fillId="2" borderId="0" xfId="1" applyFont="1" applyFill="1" applyBorder="1" applyAlignment="1">
      <alignment horizontal="justify" vertical="center"/>
    </xf>
    <xf numFmtId="0" fontId="12" fillId="2" borderId="7" xfId="1" applyFont="1" applyFill="1" applyBorder="1" applyAlignment="1">
      <alignment wrapText="1"/>
    </xf>
    <xf numFmtId="0" fontId="11" fillId="2" borderId="0" xfId="1" applyFont="1" applyFill="1" applyBorder="1" applyAlignment="1">
      <alignment horizontal="justify" vertical="center" wrapText="1"/>
    </xf>
    <xf numFmtId="0" fontId="11" fillId="2" borderId="8" xfId="1" applyFont="1" applyFill="1" applyBorder="1"/>
    <xf numFmtId="0" fontId="11" fillId="2" borderId="9" xfId="1" applyFont="1" applyFill="1" applyBorder="1"/>
    <xf numFmtId="0" fontId="12" fillId="2" borderId="10" xfId="1" applyFont="1" applyFill="1" applyBorder="1" applyAlignment="1">
      <alignment wrapText="1"/>
    </xf>
    <xf numFmtId="0" fontId="4" fillId="2" borderId="9" xfId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2" fontId="0" fillId="0" borderId="0" xfId="0" applyNumberFormat="1" applyFont="1" applyAlignment="1">
      <alignment horizontal="right"/>
    </xf>
    <xf numFmtId="0" fontId="7" fillId="2" borderId="0" xfId="1" applyFont="1" applyFill="1" applyAlignment="1">
      <alignment horizontal="center" vertical="top" wrapText="1"/>
    </xf>
    <xf numFmtId="0" fontId="8" fillId="2" borderId="0" xfId="1" applyFont="1" applyFill="1" applyAlignment="1">
      <alignment horizontal="left" vertical="top" wrapText="1"/>
    </xf>
  </cellXfs>
  <cellStyles count="273">
    <cellStyle name="_x000d__x000a_JournalTemplate=C:\COMFO\CTALK\JOURSTD.TPL_x000d__x000a_LbStateAddress=3 3 0 251 1 89 2 311_x000d__x000a_LbStateJou" xfId="1" xr:uid="{00000000-0005-0000-0000-000000000000}"/>
    <cellStyle name="Comma" xfId="2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6"/>
  <sheetViews>
    <sheetView tabSelected="1" workbookViewId="0">
      <selection sqref="A1:C1"/>
    </sheetView>
  </sheetViews>
  <sheetFormatPr defaultColWidth="8.81640625" defaultRowHeight="10" x14ac:dyDescent="0.2"/>
  <cols>
    <col min="1" max="1" width="11.1796875" style="2" customWidth="1"/>
    <col min="2" max="2" width="0.453125" style="2" customWidth="1"/>
    <col min="3" max="3" width="39.81640625" style="2" customWidth="1"/>
    <col min="4" max="4" width="0.6328125" style="2" customWidth="1"/>
    <col min="5" max="11" width="6.6328125" style="2" customWidth="1"/>
    <col min="12" max="12" width="7.1796875" style="2" customWidth="1"/>
    <col min="13" max="14" width="5" style="2" customWidth="1"/>
    <col min="15" max="15" width="4.453125" style="2" bestFit="1" customWidth="1"/>
    <col min="16" max="27" width="4.36328125" style="2" customWidth="1"/>
    <col min="28" max="28" width="1" style="2" customWidth="1"/>
    <col min="29" max="267" width="8.81640625" style="2"/>
    <col min="268" max="268" width="11.1796875" style="2" customWidth="1"/>
    <col min="269" max="269" width="0.453125" style="2" customWidth="1"/>
    <col min="270" max="270" width="39.81640625" style="2" customWidth="1"/>
    <col min="271" max="271" width="0.6328125" style="2" customWidth="1"/>
    <col min="272" max="283" width="4.36328125" style="2" customWidth="1"/>
    <col min="284" max="284" width="1" style="2" customWidth="1"/>
    <col min="285" max="523" width="8.81640625" style="2"/>
    <col min="524" max="524" width="11.1796875" style="2" customWidth="1"/>
    <col min="525" max="525" width="0.453125" style="2" customWidth="1"/>
    <col min="526" max="526" width="39.81640625" style="2" customWidth="1"/>
    <col min="527" max="527" width="0.6328125" style="2" customWidth="1"/>
    <col min="528" max="539" width="4.36328125" style="2" customWidth="1"/>
    <col min="540" max="540" width="1" style="2" customWidth="1"/>
    <col min="541" max="779" width="8.81640625" style="2"/>
    <col min="780" max="780" width="11.1796875" style="2" customWidth="1"/>
    <col min="781" max="781" width="0.453125" style="2" customWidth="1"/>
    <col min="782" max="782" width="39.81640625" style="2" customWidth="1"/>
    <col min="783" max="783" width="0.6328125" style="2" customWidth="1"/>
    <col min="784" max="795" width="4.36328125" style="2" customWidth="1"/>
    <col min="796" max="796" width="1" style="2" customWidth="1"/>
    <col min="797" max="1035" width="8.81640625" style="2"/>
    <col min="1036" max="1036" width="11.1796875" style="2" customWidth="1"/>
    <col min="1037" max="1037" width="0.453125" style="2" customWidth="1"/>
    <col min="1038" max="1038" width="39.81640625" style="2" customWidth="1"/>
    <col min="1039" max="1039" width="0.6328125" style="2" customWidth="1"/>
    <col min="1040" max="1051" width="4.36328125" style="2" customWidth="1"/>
    <col min="1052" max="1052" width="1" style="2" customWidth="1"/>
    <col min="1053" max="1291" width="8.81640625" style="2"/>
    <col min="1292" max="1292" width="11.1796875" style="2" customWidth="1"/>
    <col min="1293" max="1293" width="0.453125" style="2" customWidth="1"/>
    <col min="1294" max="1294" width="39.81640625" style="2" customWidth="1"/>
    <col min="1295" max="1295" width="0.6328125" style="2" customWidth="1"/>
    <col min="1296" max="1307" width="4.36328125" style="2" customWidth="1"/>
    <col min="1308" max="1308" width="1" style="2" customWidth="1"/>
    <col min="1309" max="1547" width="8.81640625" style="2"/>
    <col min="1548" max="1548" width="11.1796875" style="2" customWidth="1"/>
    <col min="1549" max="1549" width="0.453125" style="2" customWidth="1"/>
    <col min="1550" max="1550" width="39.81640625" style="2" customWidth="1"/>
    <col min="1551" max="1551" width="0.6328125" style="2" customWidth="1"/>
    <col min="1552" max="1563" width="4.36328125" style="2" customWidth="1"/>
    <col min="1564" max="1564" width="1" style="2" customWidth="1"/>
    <col min="1565" max="1803" width="8.81640625" style="2"/>
    <col min="1804" max="1804" width="11.1796875" style="2" customWidth="1"/>
    <col min="1805" max="1805" width="0.453125" style="2" customWidth="1"/>
    <col min="1806" max="1806" width="39.81640625" style="2" customWidth="1"/>
    <col min="1807" max="1807" width="0.6328125" style="2" customWidth="1"/>
    <col min="1808" max="1819" width="4.36328125" style="2" customWidth="1"/>
    <col min="1820" max="1820" width="1" style="2" customWidth="1"/>
    <col min="1821" max="2059" width="8.81640625" style="2"/>
    <col min="2060" max="2060" width="11.1796875" style="2" customWidth="1"/>
    <col min="2061" max="2061" width="0.453125" style="2" customWidth="1"/>
    <col min="2062" max="2062" width="39.81640625" style="2" customWidth="1"/>
    <col min="2063" max="2063" width="0.6328125" style="2" customWidth="1"/>
    <col min="2064" max="2075" width="4.36328125" style="2" customWidth="1"/>
    <col min="2076" max="2076" width="1" style="2" customWidth="1"/>
    <col min="2077" max="2315" width="8.81640625" style="2"/>
    <col min="2316" max="2316" width="11.1796875" style="2" customWidth="1"/>
    <col min="2317" max="2317" width="0.453125" style="2" customWidth="1"/>
    <col min="2318" max="2318" width="39.81640625" style="2" customWidth="1"/>
    <col min="2319" max="2319" width="0.6328125" style="2" customWidth="1"/>
    <col min="2320" max="2331" width="4.36328125" style="2" customWidth="1"/>
    <col min="2332" max="2332" width="1" style="2" customWidth="1"/>
    <col min="2333" max="2571" width="8.81640625" style="2"/>
    <col min="2572" max="2572" width="11.1796875" style="2" customWidth="1"/>
    <col min="2573" max="2573" width="0.453125" style="2" customWidth="1"/>
    <col min="2574" max="2574" width="39.81640625" style="2" customWidth="1"/>
    <col min="2575" max="2575" width="0.6328125" style="2" customWidth="1"/>
    <col min="2576" max="2587" width="4.36328125" style="2" customWidth="1"/>
    <col min="2588" max="2588" width="1" style="2" customWidth="1"/>
    <col min="2589" max="2827" width="8.81640625" style="2"/>
    <col min="2828" max="2828" width="11.1796875" style="2" customWidth="1"/>
    <col min="2829" max="2829" width="0.453125" style="2" customWidth="1"/>
    <col min="2830" max="2830" width="39.81640625" style="2" customWidth="1"/>
    <col min="2831" max="2831" width="0.6328125" style="2" customWidth="1"/>
    <col min="2832" max="2843" width="4.36328125" style="2" customWidth="1"/>
    <col min="2844" max="2844" width="1" style="2" customWidth="1"/>
    <col min="2845" max="3083" width="8.81640625" style="2"/>
    <col min="3084" max="3084" width="11.1796875" style="2" customWidth="1"/>
    <col min="3085" max="3085" width="0.453125" style="2" customWidth="1"/>
    <col min="3086" max="3086" width="39.81640625" style="2" customWidth="1"/>
    <col min="3087" max="3087" width="0.6328125" style="2" customWidth="1"/>
    <col min="3088" max="3099" width="4.36328125" style="2" customWidth="1"/>
    <col min="3100" max="3100" width="1" style="2" customWidth="1"/>
    <col min="3101" max="3339" width="8.81640625" style="2"/>
    <col min="3340" max="3340" width="11.1796875" style="2" customWidth="1"/>
    <col min="3341" max="3341" width="0.453125" style="2" customWidth="1"/>
    <col min="3342" max="3342" width="39.81640625" style="2" customWidth="1"/>
    <col min="3343" max="3343" width="0.6328125" style="2" customWidth="1"/>
    <col min="3344" max="3355" width="4.36328125" style="2" customWidth="1"/>
    <col min="3356" max="3356" width="1" style="2" customWidth="1"/>
    <col min="3357" max="3595" width="8.81640625" style="2"/>
    <col min="3596" max="3596" width="11.1796875" style="2" customWidth="1"/>
    <col min="3597" max="3597" width="0.453125" style="2" customWidth="1"/>
    <col min="3598" max="3598" width="39.81640625" style="2" customWidth="1"/>
    <col min="3599" max="3599" width="0.6328125" style="2" customWidth="1"/>
    <col min="3600" max="3611" width="4.36328125" style="2" customWidth="1"/>
    <col min="3612" max="3612" width="1" style="2" customWidth="1"/>
    <col min="3613" max="3851" width="8.81640625" style="2"/>
    <col min="3852" max="3852" width="11.1796875" style="2" customWidth="1"/>
    <col min="3853" max="3853" width="0.453125" style="2" customWidth="1"/>
    <col min="3854" max="3854" width="39.81640625" style="2" customWidth="1"/>
    <col min="3855" max="3855" width="0.6328125" style="2" customWidth="1"/>
    <col min="3856" max="3867" width="4.36328125" style="2" customWidth="1"/>
    <col min="3868" max="3868" width="1" style="2" customWidth="1"/>
    <col min="3869" max="4107" width="8.81640625" style="2"/>
    <col min="4108" max="4108" width="11.1796875" style="2" customWidth="1"/>
    <col min="4109" max="4109" width="0.453125" style="2" customWidth="1"/>
    <col min="4110" max="4110" width="39.81640625" style="2" customWidth="1"/>
    <col min="4111" max="4111" width="0.6328125" style="2" customWidth="1"/>
    <col min="4112" max="4123" width="4.36328125" style="2" customWidth="1"/>
    <col min="4124" max="4124" width="1" style="2" customWidth="1"/>
    <col min="4125" max="4363" width="8.81640625" style="2"/>
    <col min="4364" max="4364" width="11.1796875" style="2" customWidth="1"/>
    <col min="4365" max="4365" width="0.453125" style="2" customWidth="1"/>
    <col min="4366" max="4366" width="39.81640625" style="2" customWidth="1"/>
    <col min="4367" max="4367" width="0.6328125" style="2" customWidth="1"/>
    <col min="4368" max="4379" width="4.36328125" style="2" customWidth="1"/>
    <col min="4380" max="4380" width="1" style="2" customWidth="1"/>
    <col min="4381" max="4619" width="8.81640625" style="2"/>
    <col min="4620" max="4620" width="11.1796875" style="2" customWidth="1"/>
    <col min="4621" max="4621" width="0.453125" style="2" customWidth="1"/>
    <col min="4622" max="4622" width="39.81640625" style="2" customWidth="1"/>
    <col min="4623" max="4623" width="0.6328125" style="2" customWidth="1"/>
    <col min="4624" max="4635" width="4.36328125" style="2" customWidth="1"/>
    <col min="4636" max="4636" width="1" style="2" customWidth="1"/>
    <col min="4637" max="4875" width="8.81640625" style="2"/>
    <col min="4876" max="4876" width="11.1796875" style="2" customWidth="1"/>
    <col min="4877" max="4877" width="0.453125" style="2" customWidth="1"/>
    <col min="4878" max="4878" width="39.81640625" style="2" customWidth="1"/>
    <col min="4879" max="4879" width="0.6328125" style="2" customWidth="1"/>
    <col min="4880" max="4891" width="4.36328125" style="2" customWidth="1"/>
    <col min="4892" max="4892" width="1" style="2" customWidth="1"/>
    <col min="4893" max="5131" width="8.81640625" style="2"/>
    <col min="5132" max="5132" width="11.1796875" style="2" customWidth="1"/>
    <col min="5133" max="5133" width="0.453125" style="2" customWidth="1"/>
    <col min="5134" max="5134" width="39.81640625" style="2" customWidth="1"/>
    <col min="5135" max="5135" width="0.6328125" style="2" customWidth="1"/>
    <col min="5136" max="5147" width="4.36328125" style="2" customWidth="1"/>
    <col min="5148" max="5148" width="1" style="2" customWidth="1"/>
    <col min="5149" max="5387" width="8.81640625" style="2"/>
    <col min="5388" max="5388" width="11.1796875" style="2" customWidth="1"/>
    <col min="5389" max="5389" width="0.453125" style="2" customWidth="1"/>
    <col min="5390" max="5390" width="39.81640625" style="2" customWidth="1"/>
    <col min="5391" max="5391" width="0.6328125" style="2" customWidth="1"/>
    <col min="5392" max="5403" width="4.36328125" style="2" customWidth="1"/>
    <col min="5404" max="5404" width="1" style="2" customWidth="1"/>
    <col min="5405" max="5643" width="8.81640625" style="2"/>
    <col min="5644" max="5644" width="11.1796875" style="2" customWidth="1"/>
    <col min="5645" max="5645" width="0.453125" style="2" customWidth="1"/>
    <col min="5646" max="5646" width="39.81640625" style="2" customWidth="1"/>
    <col min="5647" max="5647" width="0.6328125" style="2" customWidth="1"/>
    <col min="5648" max="5659" width="4.36328125" style="2" customWidth="1"/>
    <col min="5660" max="5660" width="1" style="2" customWidth="1"/>
    <col min="5661" max="5899" width="8.81640625" style="2"/>
    <col min="5900" max="5900" width="11.1796875" style="2" customWidth="1"/>
    <col min="5901" max="5901" width="0.453125" style="2" customWidth="1"/>
    <col min="5902" max="5902" width="39.81640625" style="2" customWidth="1"/>
    <col min="5903" max="5903" width="0.6328125" style="2" customWidth="1"/>
    <col min="5904" max="5915" width="4.36328125" style="2" customWidth="1"/>
    <col min="5916" max="5916" width="1" style="2" customWidth="1"/>
    <col min="5917" max="6155" width="8.81640625" style="2"/>
    <col min="6156" max="6156" width="11.1796875" style="2" customWidth="1"/>
    <col min="6157" max="6157" width="0.453125" style="2" customWidth="1"/>
    <col min="6158" max="6158" width="39.81640625" style="2" customWidth="1"/>
    <col min="6159" max="6159" width="0.6328125" style="2" customWidth="1"/>
    <col min="6160" max="6171" width="4.36328125" style="2" customWidth="1"/>
    <col min="6172" max="6172" width="1" style="2" customWidth="1"/>
    <col min="6173" max="6411" width="8.81640625" style="2"/>
    <col min="6412" max="6412" width="11.1796875" style="2" customWidth="1"/>
    <col min="6413" max="6413" width="0.453125" style="2" customWidth="1"/>
    <col min="6414" max="6414" width="39.81640625" style="2" customWidth="1"/>
    <col min="6415" max="6415" width="0.6328125" style="2" customWidth="1"/>
    <col min="6416" max="6427" width="4.36328125" style="2" customWidth="1"/>
    <col min="6428" max="6428" width="1" style="2" customWidth="1"/>
    <col min="6429" max="6667" width="8.81640625" style="2"/>
    <col min="6668" max="6668" width="11.1796875" style="2" customWidth="1"/>
    <col min="6669" max="6669" width="0.453125" style="2" customWidth="1"/>
    <col min="6670" max="6670" width="39.81640625" style="2" customWidth="1"/>
    <col min="6671" max="6671" width="0.6328125" style="2" customWidth="1"/>
    <col min="6672" max="6683" width="4.36328125" style="2" customWidth="1"/>
    <col min="6684" max="6684" width="1" style="2" customWidth="1"/>
    <col min="6685" max="6923" width="8.81640625" style="2"/>
    <col min="6924" max="6924" width="11.1796875" style="2" customWidth="1"/>
    <col min="6925" max="6925" width="0.453125" style="2" customWidth="1"/>
    <col min="6926" max="6926" width="39.81640625" style="2" customWidth="1"/>
    <col min="6927" max="6927" width="0.6328125" style="2" customWidth="1"/>
    <col min="6928" max="6939" width="4.36328125" style="2" customWidth="1"/>
    <col min="6940" max="6940" width="1" style="2" customWidth="1"/>
    <col min="6941" max="7179" width="8.81640625" style="2"/>
    <col min="7180" max="7180" width="11.1796875" style="2" customWidth="1"/>
    <col min="7181" max="7181" width="0.453125" style="2" customWidth="1"/>
    <col min="7182" max="7182" width="39.81640625" style="2" customWidth="1"/>
    <col min="7183" max="7183" width="0.6328125" style="2" customWidth="1"/>
    <col min="7184" max="7195" width="4.36328125" style="2" customWidth="1"/>
    <col min="7196" max="7196" width="1" style="2" customWidth="1"/>
    <col min="7197" max="7435" width="8.81640625" style="2"/>
    <col min="7436" max="7436" width="11.1796875" style="2" customWidth="1"/>
    <col min="7437" max="7437" width="0.453125" style="2" customWidth="1"/>
    <col min="7438" max="7438" width="39.81640625" style="2" customWidth="1"/>
    <col min="7439" max="7439" width="0.6328125" style="2" customWidth="1"/>
    <col min="7440" max="7451" width="4.36328125" style="2" customWidth="1"/>
    <col min="7452" max="7452" width="1" style="2" customWidth="1"/>
    <col min="7453" max="7691" width="8.81640625" style="2"/>
    <col min="7692" max="7692" width="11.1796875" style="2" customWidth="1"/>
    <col min="7693" max="7693" width="0.453125" style="2" customWidth="1"/>
    <col min="7694" max="7694" width="39.81640625" style="2" customWidth="1"/>
    <col min="7695" max="7695" width="0.6328125" style="2" customWidth="1"/>
    <col min="7696" max="7707" width="4.36328125" style="2" customWidth="1"/>
    <col min="7708" max="7708" width="1" style="2" customWidth="1"/>
    <col min="7709" max="7947" width="8.81640625" style="2"/>
    <col min="7948" max="7948" width="11.1796875" style="2" customWidth="1"/>
    <col min="7949" max="7949" width="0.453125" style="2" customWidth="1"/>
    <col min="7950" max="7950" width="39.81640625" style="2" customWidth="1"/>
    <col min="7951" max="7951" width="0.6328125" style="2" customWidth="1"/>
    <col min="7952" max="7963" width="4.36328125" style="2" customWidth="1"/>
    <col min="7964" max="7964" width="1" style="2" customWidth="1"/>
    <col min="7965" max="8203" width="8.81640625" style="2"/>
    <col min="8204" max="8204" width="11.1796875" style="2" customWidth="1"/>
    <col min="8205" max="8205" width="0.453125" style="2" customWidth="1"/>
    <col min="8206" max="8206" width="39.81640625" style="2" customWidth="1"/>
    <col min="8207" max="8207" width="0.6328125" style="2" customWidth="1"/>
    <col min="8208" max="8219" width="4.36328125" style="2" customWidth="1"/>
    <col min="8220" max="8220" width="1" style="2" customWidth="1"/>
    <col min="8221" max="8459" width="8.81640625" style="2"/>
    <col min="8460" max="8460" width="11.1796875" style="2" customWidth="1"/>
    <col min="8461" max="8461" width="0.453125" style="2" customWidth="1"/>
    <col min="8462" max="8462" width="39.81640625" style="2" customWidth="1"/>
    <col min="8463" max="8463" width="0.6328125" style="2" customWidth="1"/>
    <col min="8464" max="8475" width="4.36328125" style="2" customWidth="1"/>
    <col min="8476" max="8476" width="1" style="2" customWidth="1"/>
    <col min="8477" max="8715" width="8.81640625" style="2"/>
    <col min="8716" max="8716" width="11.1796875" style="2" customWidth="1"/>
    <col min="8717" max="8717" width="0.453125" style="2" customWidth="1"/>
    <col min="8718" max="8718" width="39.81640625" style="2" customWidth="1"/>
    <col min="8719" max="8719" width="0.6328125" style="2" customWidth="1"/>
    <col min="8720" max="8731" width="4.36328125" style="2" customWidth="1"/>
    <col min="8732" max="8732" width="1" style="2" customWidth="1"/>
    <col min="8733" max="8971" width="8.81640625" style="2"/>
    <col min="8972" max="8972" width="11.1796875" style="2" customWidth="1"/>
    <col min="8973" max="8973" width="0.453125" style="2" customWidth="1"/>
    <col min="8974" max="8974" width="39.81640625" style="2" customWidth="1"/>
    <col min="8975" max="8975" width="0.6328125" style="2" customWidth="1"/>
    <col min="8976" max="8987" width="4.36328125" style="2" customWidth="1"/>
    <col min="8988" max="8988" width="1" style="2" customWidth="1"/>
    <col min="8989" max="9227" width="8.81640625" style="2"/>
    <col min="9228" max="9228" width="11.1796875" style="2" customWidth="1"/>
    <col min="9229" max="9229" width="0.453125" style="2" customWidth="1"/>
    <col min="9230" max="9230" width="39.81640625" style="2" customWidth="1"/>
    <col min="9231" max="9231" width="0.6328125" style="2" customWidth="1"/>
    <col min="9232" max="9243" width="4.36328125" style="2" customWidth="1"/>
    <col min="9244" max="9244" width="1" style="2" customWidth="1"/>
    <col min="9245" max="9483" width="8.81640625" style="2"/>
    <col min="9484" max="9484" width="11.1796875" style="2" customWidth="1"/>
    <col min="9485" max="9485" width="0.453125" style="2" customWidth="1"/>
    <col min="9486" max="9486" width="39.81640625" style="2" customWidth="1"/>
    <col min="9487" max="9487" width="0.6328125" style="2" customWidth="1"/>
    <col min="9488" max="9499" width="4.36328125" style="2" customWidth="1"/>
    <col min="9500" max="9500" width="1" style="2" customWidth="1"/>
    <col min="9501" max="9739" width="8.81640625" style="2"/>
    <col min="9740" max="9740" width="11.1796875" style="2" customWidth="1"/>
    <col min="9741" max="9741" width="0.453125" style="2" customWidth="1"/>
    <col min="9742" max="9742" width="39.81640625" style="2" customWidth="1"/>
    <col min="9743" max="9743" width="0.6328125" style="2" customWidth="1"/>
    <col min="9744" max="9755" width="4.36328125" style="2" customWidth="1"/>
    <col min="9756" max="9756" width="1" style="2" customWidth="1"/>
    <col min="9757" max="9995" width="8.81640625" style="2"/>
    <col min="9996" max="9996" width="11.1796875" style="2" customWidth="1"/>
    <col min="9997" max="9997" width="0.453125" style="2" customWidth="1"/>
    <col min="9998" max="9998" width="39.81640625" style="2" customWidth="1"/>
    <col min="9999" max="9999" width="0.6328125" style="2" customWidth="1"/>
    <col min="10000" max="10011" width="4.36328125" style="2" customWidth="1"/>
    <col min="10012" max="10012" width="1" style="2" customWidth="1"/>
    <col min="10013" max="10251" width="8.81640625" style="2"/>
    <col min="10252" max="10252" width="11.1796875" style="2" customWidth="1"/>
    <col min="10253" max="10253" width="0.453125" style="2" customWidth="1"/>
    <col min="10254" max="10254" width="39.81640625" style="2" customWidth="1"/>
    <col min="10255" max="10255" width="0.6328125" style="2" customWidth="1"/>
    <col min="10256" max="10267" width="4.36328125" style="2" customWidth="1"/>
    <col min="10268" max="10268" width="1" style="2" customWidth="1"/>
    <col min="10269" max="10507" width="8.81640625" style="2"/>
    <col min="10508" max="10508" width="11.1796875" style="2" customWidth="1"/>
    <col min="10509" max="10509" width="0.453125" style="2" customWidth="1"/>
    <col min="10510" max="10510" width="39.81640625" style="2" customWidth="1"/>
    <col min="10511" max="10511" width="0.6328125" style="2" customWidth="1"/>
    <col min="10512" max="10523" width="4.36328125" style="2" customWidth="1"/>
    <col min="10524" max="10524" width="1" style="2" customWidth="1"/>
    <col min="10525" max="10763" width="8.81640625" style="2"/>
    <col min="10764" max="10764" width="11.1796875" style="2" customWidth="1"/>
    <col min="10765" max="10765" width="0.453125" style="2" customWidth="1"/>
    <col min="10766" max="10766" width="39.81640625" style="2" customWidth="1"/>
    <col min="10767" max="10767" width="0.6328125" style="2" customWidth="1"/>
    <col min="10768" max="10779" width="4.36328125" style="2" customWidth="1"/>
    <col min="10780" max="10780" width="1" style="2" customWidth="1"/>
    <col min="10781" max="11019" width="8.81640625" style="2"/>
    <col min="11020" max="11020" width="11.1796875" style="2" customWidth="1"/>
    <col min="11021" max="11021" width="0.453125" style="2" customWidth="1"/>
    <col min="11022" max="11022" width="39.81640625" style="2" customWidth="1"/>
    <col min="11023" max="11023" width="0.6328125" style="2" customWidth="1"/>
    <col min="11024" max="11035" width="4.36328125" style="2" customWidth="1"/>
    <col min="11036" max="11036" width="1" style="2" customWidth="1"/>
    <col min="11037" max="11275" width="8.81640625" style="2"/>
    <col min="11276" max="11276" width="11.1796875" style="2" customWidth="1"/>
    <col min="11277" max="11277" width="0.453125" style="2" customWidth="1"/>
    <col min="11278" max="11278" width="39.81640625" style="2" customWidth="1"/>
    <col min="11279" max="11279" width="0.6328125" style="2" customWidth="1"/>
    <col min="11280" max="11291" width="4.36328125" style="2" customWidth="1"/>
    <col min="11292" max="11292" width="1" style="2" customWidth="1"/>
    <col min="11293" max="11531" width="8.81640625" style="2"/>
    <col min="11532" max="11532" width="11.1796875" style="2" customWidth="1"/>
    <col min="11533" max="11533" width="0.453125" style="2" customWidth="1"/>
    <col min="11534" max="11534" width="39.81640625" style="2" customWidth="1"/>
    <col min="11535" max="11535" width="0.6328125" style="2" customWidth="1"/>
    <col min="11536" max="11547" width="4.36328125" style="2" customWidth="1"/>
    <col min="11548" max="11548" width="1" style="2" customWidth="1"/>
    <col min="11549" max="11787" width="8.81640625" style="2"/>
    <col min="11788" max="11788" width="11.1796875" style="2" customWidth="1"/>
    <col min="11789" max="11789" width="0.453125" style="2" customWidth="1"/>
    <col min="11790" max="11790" width="39.81640625" style="2" customWidth="1"/>
    <col min="11791" max="11791" width="0.6328125" style="2" customWidth="1"/>
    <col min="11792" max="11803" width="4.36328125" style="2" customWidth="1"/>
    <col min="11804" max="11804" width="1" style="2" customWidth="1"/>
    <col min="11805" max="12043" width="8.81640625" style="2"/>
    <col min="12044" max="12044" width="11.1796875" style="2" customWidth="1"/>
    <col min="12045" max="12045" width="0.453125" style="2" customWidth="1"/>
    <col min="12046" max="12046" width="39.81640625" style="2" customWidth="1"/>
    <col min="12047" max="12047" width="0.6328125" style="2" customWidth="1"/>
    <col min="12048" max="12059" width="4.36328125" style="2" customWidth="1"/>
    <col min="12060" max="12060" width="1" style="2" customWidth="1"/>
    <col min="12061" max="12299" width="8.81640625" style="2"/>
    <col min="12300" max="12300" width="11.1796875" style="2" customWidth="1"/>
    <col min="12301" max="12301" width="0.453125" style="2" customWidth="1"/>
    <col min="12302" max="12302" width="39.81640625" style="2" customWidth="1"/>
    <col min="12303" max="12303" width="0.6328125" style="2" customWidth="1"/>
    <col min="12304" max="12315" width="4.36328125" style="2" customWidth="1"/>
    <col min="12316" max="12316" width="1" style="2" customWidth="1"/>
    <col min="12317" max="12555" width="8.81640625" style="2"/>
    <col min="12556" max="12556" width="11.1796875" style="2" customWidth="1"/>
    <col min="12557" max="12557" width="0.453125" style="2" customWidth="1"/>
    <col min="12558" max="12558" width="39.81640625" style="2" customWidth="1"/>
    <col min="12559" max="12559" width="0.6328125" style="2" customWidth="1"/>
    <col min="12560" max="12571" width="4.36328125" style="2" customWidth="1"/>
    <col min="12572" max="12572" width="1" style="2" customWidth="1"/>
    <col min="12573" max="12811" width="8.81640625" style="2"/>
    <col min="12812" max="12812" width="11.1796875" style="2" customWidth="1"/>
    <col min="12813" max="12813" width="0.453125" style="2" customWidth="1"/>
    <col min="12814" max="12814" width="39.81640625" style="2" customWidth="1"/>
    <col min="12815" max="12815" width="0.6328125" style="2" customWidth="1"/>
    <col min="12816" max="12827" width="4.36328125" style="2" customWidth="1"/>
    <col min="12828" max="12828" width="1" style="2" customWidth="1"/>
    <col min="12829" max="13067" width="8.81640625" style="2"/>
    <col min="13068" max="13068" width="11.1796875" style="2" customWidth="1"/>
    <col min="13069" max="13069" width="0.453125" style="2" customWidth="1"/>
    <col min="13070" max="13070" width="39.81640625" style="2" customWidth="1"/>
    <col min="13071" max="13071" width="0.6328125" style="2" customWidth="1"/>
    <col min="13072" max="13083" width="4.36328125" style="2" customWidth="1"/>
    <col min="13084" max="13084" width="1" style="2" customWidth="1"/>
    <col min="13085" max="13323" width="8.81640625" style="2"/>
    <col min="13324" max="13324" width="11.1796875" style="2" customWidth="1"/>
    <col min="13325" max="13325" width="0.453125" style="2" customWidth="1"/>
    <col min="13326" max="13326" width="39.81640625" style="2" customWidth="1"/>
    <col min="13327" max="13327" width="0.6328125" style="2" customWidth="1"/>
    <col min="13328" max="13339" width="4.36328125" style="2" customWidth="1"/>
    <col min="13340" max="13340" width="1" style="2" customWidth="1"/>
    <col min="13341" max="13579" width="8.81640625" style="2"/>
    <col min="13580" max="13580" width="11.1796875" style="2" customWidth="1"/>
    <col min="13581" max="13581" width="0.453125" style="2" customWidth="1"/>
    <col min="13582" max="13582" width="39.81640625" style="2" customWidth="1"/>
    <col min="13583" max="13583" width="0.6328125" style="2" customWidth="1"/>
    <col min="13584" max="13595" width="4.36328125" style="2" customWidth="1"/>
    <col min="13596" max="13596" width="1" style="2" customWidth="1"/>
    <col min="13597" max="13835" width="8.81640625" style="2"/>
    <col min="13836" max="13836" width="11.1796875" style="2" customWidth="1"/>
    <col min="13837" max="13837" width="0.453125" style="2" customWidth="1"/>
    <col min="13838" max="13838" width="39.81640625" style="2" customWidth="1"/>
    <col min="13839" max="13839" width="0.6328125" style="2" customWidth="1"/>
    <col min="13840" max="13851" width="4.36328125" style="2" customWidth="1"/>
    <col min="13852" max="13852" width="1" style="2" customWidth="1"/>
    <col min="13853" max="14091" width="8.81640625" style="2"/>
    <col min="14092" max="14092" width="11.1796875" style="2" customWidth="1"/>
    <col min="14093" max="14093" width="0.453125" style="2" customWidth="1"/>
    <col min="14094" max="14094" width="39.81640625" style="2" customWidth="1"/>
    <col min="14095" max="14095" width="0.6328125" style="2" customWidth="1"/>
    <col min="14096" max="14107" width="4.36328125" style="2" customWidth="1"/>
    <col min="14108" max="14108" width="1" style="2" customWidth="1"/>
    <col min="14109" max="14347" width="8.81640625" style="2"/>
    <col min="14348" max="14348" width="11.1796875" style="2" customWidth="1"/>
    <col min="14349" max="14349" width="0.453125" style="2" customWidth="1"/>
    <col min="14350" max="14350" width="39.81640625" style="2" customWidth="1"/>
    <col min="14351" max="14351" width="0.6328125" style="2" customWidth="1"/>
    <col min="14352" max="14363" width="4.36328125" style="2" customWidth="1"/>
    <col min="14364" max="14364" width="1" style="2" customWidth="1"/>
    <col min="14365" max="14603" width="8.81640625" style="2"/>
    <col min="14604" max="14604" width="11.1796875" style="2" customWidth="1"/>
    <col min="14605" max="14605" width="0.453125" style="2" customWidth="1"/>
    <col min="14606" max="14606" width="39.81640625" style="2" customWidth="1"/>
    <col min="14607" max="14607" width="0.6328125" style="2" customWidth="1"/>
    <col min="14608" max="14619" width="4.36328125" style="2" customWidth="1"/>
    <col min="14620" max="14620" width="1" style="2" customWidth="1"/>
    <col min="14621" max="14859" width="8.81640625" style="2"/>
    <col min="14860" max="14860" width="11.1796875" style="2" customWidth="1"/>
    <col min="14861" max="14861" width="0.453125" style="2" customWidth="1"/>
    <col min="14862" max="14862" width="39.81640625" style="2" customWidth="1"/>
    <col min="14863" max="14863" width="0.6328125" style="2" customWidth="1"/>
    <col min="14864" max="14875" width="4.36328125" style="2" customWidth="1"/>
    <col min="14876" max="14876" width="1" style="2" customWidth="1"/>
    <col min="14877" max="15115" width="8.81640625" style="2"/>
    <col min="15116" max="15116" width="11.1796875" style="2" customWidth="1"/>
    <col min="15117" max="15117" width="0.453125" style="2" customWidth="1"/>
    <col min="15118" max="15118" width="39.81640625" style="2" customWidth="1"/>
    <col min="15119" max="15119" width="0.6328125" style="2" customWidth="1"/>
    <col min="15120" max="15131" width="4.36328125" style="2" customWidth="1"/>
    <col min="15132" max="15132" width="1" style="2" customWidth="1"/>
    <col min="15133" max="15371" width="8.81640625" style="2"/>
    <col min="15372" max="15372" width="11.1796875" style="2" customWidth="1"/>
    <col min="15373" max="15373" width="0.453125" style="2" customWidth="1"/>
    <col min="15374" max="15374" width="39.81640625" style="2" customWidth="1"/>
    <col min="15375" max="15375" width="0.6328125" style="2" customWidth="1"/>
    <col min="15376" max="15387" width="4.36328125" style="2" customWidth="1"/>
    <col min="15388" max="15388" width="1" style="2" customWidth="1"/>
    <col min="15389" max="15627" width="8.81640625" style="2"/>
    <col min="15628" max="15628" width="11.1796875" style="2" customWidth="1"/>
    <col min="15629" max="15629" width="0.453125" style="2" customWidth="1"/>
    <col min="15630" max="15630" width="39.81640625" style="2" customWidth="1"/>
    <col min="15631" max="15631" width="0.6328125" style="2" customWidth="1"/>
    <col min="15632" max="15643" width="4.36328125" style="2" customWidth="1"/>
    <col min="15644" max="15644" width="1" style="2" customWidth="1"/>
    <col min="15645" max="15883" width="8.81640625" style="2"/>
    <col min="15884" max="15884" width="11.1796875" style="2" customWidth="1"/>
    <col min="15885" max="15885" width="0.453125" style="2" customWidth="1"/>
    <col min="15886" max="15886" width="39.81640625" style="2" customWidth="1"/>
    <col min="15887" max="15887" width="0.6328125" style="2" customWidth="1"/>
    <col min="15888" max="15899" width="4.36328125" style="2" customWidth="1"/>
    <col min="15900" max="15900" width="1" style="2" customWidth="1"/>
    <col min="15901" max="16139" width="8.81640625" style="2"/>
    <col min="16140" max="16140" width="11.1796875" style="2" customWidth="1"/>
    <col min="16141" max="16141" width="0.453125" style="2" customWidth="1"/>
    <col min="16142" max="16142" width="39.81640625" style="2" customWidth="1"/>
    <col min="16143" max="16143" width="0.6328125" style="2" customWidth="1"/>
    <col min="16144" max="16155" width="4.36328125" style="2" customWidth="1"/>
    <col min="16156" max="16156" width="1" style="2" customWidth="1"/>
    <col min="16157" max="16384" width="8.81640625" style="2"/>
  </cols>
  <sheetData>
    <row r="1" spans="1:28" ht="13.5" customHeight="1" x14ac:dyDescent="0.2">
      <c r="A1" s="64" t="s">
        <v>55</v>
      </c>
      <c r="B1" s="64"/>
      <c r="C1" s="64"/>
    </row>
    <row r="2" spans="1:28" ht="4.5" customHeight="1" x14ac:dyDescent="0.2">
      <c r="A2" s="3"/>
      <c r="B2" s="3"/>
      <c r="C2" s="3"/>
    </row>
    <row r="3" spans="1:28" ht="13.5" customHeight="1" x14ac:dyDescent="0.2">
      <c r="A3" s="4" t="s">
        <v>56</v>
      </c>
      <c r="B3" s="4"/>
      <c r="C3" s="5" t="s">
        <v>57</v>
      </c>
    </row>
    <row r="4" spans="1:28" ht="11.5" x14ac:dyDescent="0.2">
      <c r="A4" s="4" t="s">
        <v>58</v>
      </c>
      <c r="B4" s="4"/>
      <c r="C4" s="5" t="s">
        <v>59</v>
      </c>
    </row>
    <row r="5" spans="1:28" ht="11.5" x14ac:dyDescent="0.2">
      <c r="A5" s="4" t="s">
        <v>60</v>
      </c>
      <c r="B5" s="4"/>
      <c r="C5" s="5" t="s">
        <v>61</v>
      </c>
    </row>
    <row r="6" spans="1:28" ht="11.5" x14ac:dyDescent="0.2">
      <c r="A6" s="4" t="s">
        <v>62</v>
      </c>
      <c r="B6" s="4"/>
      <c r="C6" s="5" t="s">
        <v>63</v>
      </c>
    </row>
    <row r="7" spans="1:28" ht="11.5" x14ac:dyDescent="0.2">
      <c r="A7" s="4" t="s">
        <v>64</v>
      </c>
      <c r="B7" s="4"/>
      <c r="C7" s="5" t="s">
        <v>65</v>
      </c>
    </row>
    <row r="8" spans="1:28" ht="11.5" x14ac:dyDescent="0.2">
      <c r="A8" s="4" t="s">
        <v>66</v>
      </c>
      <c r="B8" s="4"/>
      <c r="C8" s="5" t="s">
        <v>67</v>
      </c>
    </row>
    <row r="9" spans="1:28" ht="11.5" x14ac:dyDescent="0.2">
      <c r="A9" s="4" t="s">
        <v>68</v>
      </c>
      <c r="B9" s="4"/>
      <c r="C9" s="5" t="s">
        <v>138</v>
      </c>
    </row>
    <row r="10" spans="1:28" ht="11.5" x14ac:dyDescent="0.2">
      <c r="A10" s="4" t="s">
        <v>69</v>
      </c>
      <c r="B10" s="4"/>
      <c r="C10" s="5" t="s">
        <v>70</v>
      </c>
    </row>
    <row r="11" spans="1:28" ht="23" x14ac:dyDescent="0.2">
      <c r="A11" s="4" t="s">
        <v>71</v>
      </c>
      <c r="B11" s="4"/>
      <c r="C11" s="5" t="s">
        <v>145</v>
      </c>
    </row>
    <row r="12" spans="1:28" ht="72.75" customHeight="1" x14ac:dyDescent="0.2">
      <c r="A12" s="4" t="s">
        <v>58</v>
      </c>
      <c r="B12" s="4"/>
      <c r="C12" s="65" t="s">
        <v>72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8" ht="4.5" customHeight="1" thickBot="1" x14ac:dyDescent="0.35">
      <c r="B13" s="7"/>
      <c r="C13" s="57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3" x14ac:dyDescent="0.3">
      <c r="B14" s="58"/>
      <c r="C14" s="59"/>
      <c r="D14" s="60"/>
      <c r="E14" s="61">
        <v>2021</v>
      </c>
      <c r="F14" s="61">
        <v>2020</v>
      </c>
      <c r="G14" s="61">
        <v>2019</v>
      </c>
      <c r="H14" s="61">
        <v>2018</v>
      </c>
      <c r="I14" s="61">
        <v>2017</v>
      </c>
      <c r="J14" s="61">
        <v>2016</v>
      </c>
      <c r="K14" s="61">
        <v>2015</v>
      </c>
      <c r="L14" s="61">
        <v>2014</v>
      </c>
      <c r="M14" s="61">
        <v>2013</v>
      </c>
      <c r="N14" s="61">
        <v>2012</v>
      </c>
      <c r="O14" s="61">
        <v>2011</v>
      </c>
      <c r="P14" s="61">
        <v>2010</v>
      </c>
      <c r="Q14" s="61">
        <v>2009</v>
      </c>
      <c r="R14" s="61">
        <v>2008</v>
      </c>
      <c r="S14" s="61">
        <v>2007</v>
      </c>
      <c r="T14" s="61">
        <v>2006</v>
      </c>
      <c r="U14" s="61">
        <v>2005</v>
      </c>
      <c r="V14" s="61">
        <v>2004</v>
      </c>
      <c r="W14" s="61">
        <v>2003</v>
      </c>
      <c r="X14" s="61">
        <v>2002</v>
      </c>
      <c r="Y14" s="61">
        <v>2000</v>
      </c>
      <c r="Z14" s="61">
        <v>1998</v>
      </c>
      <c r="AA14" s="61">
        <v>1996</v>
      </c>
      <c r="AB14" s="62"/>
    </row>
    <row r="15" spans="1:28" ht="13" x14ac:dyDescent="0.3">
      <c r="B15" s="6"/>
      <c r="C15" s="8" t="s">
        <v>73</v>
      </c>
      <c r="D15" s="5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9"/>
    </row>
    <row r="16" spans="1:28" ht="13" x14ac:dyDescent="0.3">
      <c r="B16" s="6"/>
      <c r="C16" s="10" t="s">
        <v>74</v>
      </c>
      <c r="D16" s="56"/>
      <c r="E16" s="11" t="s">
        <v>75</v>
      </c>
      <c r="F16" s="11" t="s">
        <v>75</v>
      </c>
      <c r="G16" s="11" t="s">
        <v>75</v>
      </c>
      <c r="H16" s="11" t="s">
        <v>75</v>
      </c>
      <c r="I16" s="11" t="s">
        <v>75</v>
      </c>
      <c r="J16" s="11" t="s">
        <v>75</v>
      </c>
      <c r="K16" s="11" t="s">
        <v>75</v>
      </c>
      <c r="L16" s="11" t="s">
        <v>75</v>
      </c>
      <c r="M16" s="11" t="s">
        <v>75</v>
      </c>
      <c r="N16" s="11" t="s">
        <v>75</v>
      </c>
      <c r="O16" s="11" t="s">
        <v>75</v>
      </c>
      <c r="P16" s="11" t="s">
        <v>75</v>
      </c>
      <c r="Q16" s="11" t="s">
        <v>75</v>
      </c>
      <c r="R16" s="11" t="s">
        <v>75</v>
      </c>
      <c r="S16" s="11" t="s">
        <v>75</v>
      </c>
      <c r="T16" s="11" t="s">
        <v>75</v>
      </c>
      <c r="U16" s="11" t="s">
        <v>75</v>
      </c>
      <c r="V16" s="12" t="s">
        <v>75</v>
      </c>
      <c r="W16" s="11" t="s">
        <v>75</v>
      </c>
      <c r="X16" s="12" t="s">
        <v>75</v>
      </c>
      <c r="Y16" s="12" t="s">
        <v>75</v>
      </c>
      <c r="Z16" s="12" t="s">
        <v>75</v>
      </c>
      <c r="AA16" s="12" t="s">
        <v>75</v>
      </c>
      <c r="AB16" s="13"/>
    </row>
    <row r="17" spans="2:28" ht="13" x14ac:dyDescent="0.3">
      <c r="B17" s="6"/>
      <c r="C17" s="14" t="s">
        <v>52</v>
      </c>
      <c r="D17" s="56"/>
      <c r="E17" s="11" t="s">
        <v>75</v>
      </c>
      <c r="F17" s="11" t="s">
        <v>75</v>
      </c>
      <c r="G17" s="11" t="s">
        <v>75</v>
      </c>
      <c r="H17" s="11" t="s">
        <v>75</v>
      </c>
      <c r="I17" s="11" t="s">
        <v>75</v>
      </c>
      <c r="J17" s="11" t="s">
        <v>75</v>
      </c>
      <c r="K17" s="11" t="s">
        <v>75</v>
      </c>
      <c r="L17" s="11" t="s">
        <v>75</v>
      </c>
      <c r="M17" s="11" t="s">
        <v>75</v>
      </c>
      <c r="N17" s="11" t="s">
        <v>75</v>
      </c>
      <c r="O17" s="11" t="s">
        <v>75</v>
      </c>
      <c r="P17" s="11" t="s">
        <v>75</v>
      </c>
      <c r="Q17" s="11" t="s">
        <v>75</v>
      </c>
      <c r="R17" s="11" t="s">
        <v>75</v>
      </c>
      <c r="S17" s="11" t="s">
        <v>75</v>
      </c>
      <c r="T17" s="11" t="s">
        <v>75</v>
      </c>
      <c r="U17" s="11" t="s">
        <v>75</v>
      </c>
      <c r="V17" s="11" t="s">
        <v>75</v>
      </c>
      <c r="W17" s="11" t="s">
        <v>75</v>
      </c>
      <c r="X17" s="11" t="s">
        <v>75</v>
      </c>
      <c r="Y17" s="11" t="s">
        <v>75</v>
      </c>
      <c r="Z17" s="11" t="s">
        <v>75</v>
      </c>
      <c r="AA17" s="11" t="s">
        <v>75</v>
      </c>
      <c r="AB17" s="9"/>
    </row>
    <row r="18" spans="2:28" ht="13" x14ac:dyDescent="0.3">
      <c r="B18" s="6"/>
      <c r="C18" s="15"/>
      <c r="D18" s="5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3"/>
    </row>
    <row r="19" spans="2:28" ht="13" x14ac:dyDescent="0.3">
      <c r="B19" s="6"/>
      <c r="C19" s="16" t="s">
        <v>76</v>
      </c>
      <c r="D19" s="56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3"/>
    </row>
    <row r="20" spans="2:28" ht="13" x14ac:dyDescent="0.3">
      <c r="B20" s="6"/>
      <c r="C20" s="10" t="s">
        <v>77</v>
      </c>
      <c r="D20" s="56"/>
      <c r="E20" s="11" t="s">
        <v>78</v>
      </c>
      <c r="F20" s="11" t="s">
        <v>78</v>
      </c>
      <c r="G20" s="11" t="s">
        <v>78</v>
      </c>
      <c r="H20" s="11" t="s">
        <v>78</v>
      </c>
      <c r="I20" s="11" t="s">
        <v>78</v>
      </c>
      <c r="J20" s="11" t="s">
        <v>78</v>
      </c>
      <c r="K20" s="11" t="s">
        <v>78</v>
      </c>
      <c r="L20" s="11" t="s">
        <v>78</v>
      </c>
      <c r="M20" s="11" t="s">
        <v>78</v>
      </c>
      <c r="N20" s="11" t="s">
        <v>78</v>
      </c>
      <c r="O20" s="11" t="s">
        <v>78</v>
      </c>
      <c r="P20" s="11" t="s">
        <v>78</v>
      </c>
      <c r="Q20" s="11" t="s">
        <v>78</v>
      </c>
      <c r="R20" s="11" t="s">
        <v>78</v>
      </c>
      <c r="S20" s="11" t="s">
        <v>78</v>
      </c>
      <c r="T20" s="11" t="s">
        <v>78</v>
      </c>
      <c r="U20" s="11" t="s">
        <v>78</v>
      </c>
      <c r="V20" s="17" t="s">
        <v>78</v>
      </c>
      <c r="W20" s="11" t="s">
        <v>78</v>
      </c>
      <c r="X20" s="11" t="s">
        <v>78</v>
      </c>
      <c r="Y20" s="12" t="s">
        <v>78</v>
      </c>
      <c r="Z20" s="12" t="s">
        <v>78</v>
      </c>
      <c r="AA20" s="12" t="s">
        <v>78</v>
      </c>
      <c r="AB20" s="13"/>
    </row>
    <row r="21" spans="2:28" ht="13" x14ac:dyDescent="0.3">
      <c r="B21" s="6"/>
      <c r="C21" s="15"/>
      <c r="D21" s="56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3"/>
    </row>
    <row r="22" spans="2:28" ht="13" x14ac:dyDescent="0.3">
      <c r="B22" s="6"/>
      <c r="C22" s="8" t="s">
        <v>79</v>
      </c>
      <c r="D22" s="56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3"/>
    </row>
    <row r="23" spans="2:28" ht="13" x14ac:dyDescent="0.3">
      <c r="B23" s="6"/>
      <c r="C23" s="14" t="s">
        <v>53</v>
      </c>
      <c r="D23" s="56"/>
      <c r="E23" s="11" t="s">
        <v>75</v>
      </c>
      <c r="F23" s="11" t="s">
        <v>75</v>
      </c>
      <c r="G23" s="11" t="s">
        <v>75</v>
      </c>
      <c r="H23" s="11" t="s">
        <v>75</v>
      </c>
      <c r="I23" s="11" t="s">
        <v>75</v>
      </c>
      <c r="J23" s="11" t="s">
        <v>75</v>
      </c>
      <c r="K23" s="11" t="s">
        <v>75</v>
      </c>
      <c r="L23" s="11" t="s">
        <v>75</v>
      </c>
      <c r="M23" s="11" t="s">
        <v>75</v>
      </c>
      <c r="N23" s="11" t="s">
        <v>75</v>
      </c>
      <c r="O23" s="11" t="s">
        <v>75</v>
      </c>
      <c r="P23" s="11" t="s">
        <v>75</v>
      </c>
      <c r="Q23" s="11" t="s">
        <v>75</v>
      </c>
      <c r="R23" s="11" t="s">
        <v>75</v>
      </c>
      <c r="S23" s="11" t="s">
        <v>75</v>
      </c>
      <c r="T23" s="11" t="s">
        <v>75</v>
      </c>
      <c r="U23" s="11" t="s">
        <v>75</v>
      </c>
      <c r="V23" s="17" t="s">
        <v>75</v>
      </c>
      <c r="W23" s="11" t="s">
        <v>75</v>
      </c>
      <c r="X23" s="12" t="s">
        <v>75</v>
      </c>
      <c r="Y23" s="11" t="s">
        <v>78</v>
      </c>
      <c r="Z23" s="11" t="s">
        <v>78</v>
      </c>
      <c r="AA23" s="12" t="s">
        <v>75</v>
      </c>
      <c r="AB23" s="9"/>
    </row>
    <row r="24" spans="2:28" ht="13" x14ac:dyDescent="0.3">
      <c r="B24" s="6"/>
      <c r="C24" s="15"/>
      <c r="D24" s="56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/>
    </row>
    <row r="25" spans="2:28" ht="13" x14ac:dyDescent="0.3">
      <c r="B25" s="6"/>
      <c r="C25" s="8" t="s">
        <v>80</v>
      </c>
      <c r="D25" s="56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3"/>
    </row>
    <row r="26" spans="2:28" ht="13" x14ac:dyDescent="0.3">
      <c r="B26" s="6"/>
      <c r="C26" s="14" t="s">
        <v>77</v>
      </c>
      <c r="D26" s="56"/>
      <c r="E26" s="12" t="s">
        <v>78</v>
      </c>
      <c r="F26" s="12" t="s">
        <v>78</v>
      </c>
      <c r="G26" s="12" t="s">
        <v>78</v>
      </c>
      <c r="H26" s="12" t="s">
        <v>78</v>
      </c>
      <c r="I26" s="12" t="s">
        <v>78</v>
      </c>
      <c r="J26" s="12" t="s">
        <v>78</v>
      </c>
      <c r="K26" s="12" t="s">
        <v>78</v>
      </c>
      <c r="L26" s="12" t="s">
        <v>78</v>
      </c>
      <c r="M26" s="12" t="s">
        <v>78</v>
      </c>
      <c r="N26" s="12" t="s">
        <v>78</v>
      </c>
      <c r="O26" s="12" t="s">
        <v>78</v>
      </c>
      <c r="P26" s="12" t="s">
        <v>78</v>
      </c>
      <c r="Q26" s="12" t="s">
        <v>78</v>
      </c>
      <c r="R26" s="12" t="s">
        <v>78</v>
      </c>
      <c r="S26" s="12" t="s">
        <v>78</v>
      </c>
      <c r="T26" s="12" t="s">
        <v>78</v>
      </c>
      <c r="U26" s="12" t="s">
        <v>78</v>
      </c>
      <c r="V26" s="12" t="s">
        <v>78</v>
      </c>
      <c r="W26" s="12" t="s">
        <v>78</v>
      </c>
      <c r="X26" s="12" t="s">
        <v>78</v>
      </c>
      <c r="Y26" s="12" t="s">
        <v>78</v>
      </c>
      <c r="Z26" s="12" t="s">
        <v>78</v>
      </c>
      <c r="AA26" s="12" t="s">
        <v>78</v>
      </c>
      <c r="AB26" s="13"/>
    </row>
    <row r="27" spans="2:28" ht="13" x14ac:dyDescent="0.3">
      <c r="B27" s="6"/>
      <c r="C27" s="15"/>
      <c r="D27" s="56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3"/>
    </row>
    <row r="28" spans="2:28" ht="13" x14ac:dyDescent="0.3">
      <c r="B28" s="6"/>
      <c r="C28" s="8" t="s">
        <v>21</v>
      </c>
      <c r="D28" s="56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</row>
    <row r="29" spans="2:28" ht="13" x14ac:dyDescent="0.3">
      <c r="B29" s="6"/>
      <c r="C29" s="14" t="s">
        <v>50</v>
      </c>
      <c r="D29" s="56"/>
      <c r="E29" s="11" t="s">
        <v>75</v>
      </c>
      <c r="F29" s="11" t="s">
        <v>75</v>
      </c>
      <c r="G29" s="11" t="s">
        <v>75</v>
      </c>
      <c r="H29" s="11" t="s">
        <v>75</v>
      </c>
      <c r="I29" s="11" t="s">
        <v>75</v>
      </c>
      <c r="J29" s="11" t="s">
        <v>75</v>
      </c>
      <c r="K29" s="11" t="s">
        <v>75</v>
      </c>
      <c r="L29" s="11" t="s">
        <v>75</v>
      </c>
      <c r="M29" s="11" t="s">
        <v>75</v>
      </c>
      <c r="N29" s="11" t="s">
        <v>75</v>
      </c>
      <c r="O29" s="11" t="s">
        <v>75</v>
      </c>
      <c r="P29" s="11" t="s">
        <v>75</v>
      </c>
      <c r="Q29" s="11" t="s">
        <v>75</v>
      </c>
      <c r="R29" s="11" t="s">
        <v>75</v>
      </c>
      <c r="S29" s="11" t="s">
        <v>75</v>
      </c>
      <c r="T29" s="11" t="s">
        <v>75</v>
      </c>
      <c r="U29" s="11" t="s">
        <v>75</v>
      </c>
      <c r="V29" s="12" t="s">
        <v>75</v>
      </c>
      <c r="W29" s="11" t="s">
        <v>75</v>
      </c>
      <c r="X29" s="11" t="s">
        <v>75</v>
      </c>
      <c r="Y29" s="12" t="s">
        <v>75</v>
      </c>
      <c r="Z29" s="12" t="s">
        <v>75</v>
      </c>
      <c r="AA29" s="12" t="s">
        <v>75</v>
      </c>
      <c r="AB29" s="13"/>
    </row>
    <row r="30" spans="2:28" ht="13" x14ac:dyDescent="0.3">
      <c r="B30" s="6"/>
      <c r="C30" s="14" t="s">
        <v>51</v>
      </c>
      <c r="D30" s="56"/>
      <c r="E30" s="11" t="s">
        <v>75</v>
      </c>
      <c r="F30" s="11" t="s">
        <v>75</v>
      </c>
      <c r="G30" s="11" t="s">
        <v>75</v>
      </c>
      <c r="H30" s="11" t="s">
        <v>75</v>
      </c>
      <c r="I30" s="11" t="s">
        <v>75</v>
      </c>
      <c r="J30" s="11" t="s">
        <v>75</v>
      </c>
      <c r="K30" s="11" t="s">
        <v>75</v>
      </c>
      <c r="L30" s="11" t="s">
        <v>75</v>
      </c>
      <c r="M30" s="11" t="s">
        <v>75</v>
      </c>
      <c r="N30" s="11" t="s">
        <v>75</v>
      </c>
      <c r="O30" s="11" t="s">
        <v>75</v>
      </c>
      <c r="P30" s="11" t="s">
        <v>75</v>
      </c>
      <c r="Q30" s="11" t="s">
        <v>75</v>
      </c>
      <c r="R30" s="11" t="s">
        <v>75</v>
      </c>
      <c r="S30" s="11" t="s">
        <v>75</v>
      </c>
      <c r="T30" s="11" t="s">
        <v>75</v>
      </c>
      <c r="U30" s="11" t="s">
        <v>75</v>
      </c>
      <c r="V30" s="12" t="s">
        <v>75</v>
      </c>
      <c r="W30" s="11" t="s">
        <v>75</v>
      </c>
      <c r="X30" s="11" t="s">
        <v>75</v>
      </c>
      <c r="Y30" s="11" t="s">
        <v>75</v>
      </c>
      <c r="Z30" s="11" t="s">
        <v>75</v>
      </c>
      <c r="AA30" s="12" t="s">
        <v>75</v>
      </c>
      <c r="AB30" s="13"/>
    </row>
    <row r="31" spans="2:28" ht="13" x14ac:dyDescent="0.3">
      <c r="B31" s="6"/>
      <c r="C31" s="18" t="s">
        <v>81</v>
      </c>
      <c r="D31" s="56"/>
      <c r="E31" s="11" t="s">
        <v>75</v>
      </c>
      <c r="F31" s="11" t="s">
        <v>75</v>
      </c>
      <c r="G31" s="11" t="s">
        <v>75</v>
      </c>
      <c r="H31" s="11" t="s">
        <v>75</v>
      </c>
      <c r="I31" s="11" t="s">
        <v>75</v>
      </c>
      <c r="J31" s="11" t="s">
        <v>75</v>
      </c>
      <c r="K31" s="11" t="s">
        <v>75</v>
      </c>
      <c r="L31" s="11" t="s">
        <v>75</v>
      </c>
      <c r="M31" s="11" t="s">
        <v>75</v>
      </c>
      <c r="N31" s="11" t="s">
        <v>75</v>
      </c>
      <c r="O31" s="11" t="s">
        <v>75</v>
      </c>
      <c r="P31" s="11" t="s">
        <v>75</v>
      </c>
      <c r="Q31" s="11" t="s">
        <v>75</v>
      </c>
      <c r="R31" s="11" t="s">
        <v>75</v>
      </c>
      <c r="S31" s="11" t="s">
        <v>75</v>
      </c>
      <c r="T31" s="11" t="s">
        <v>75</v>
      </c>
      <c r="U31" s="11" t="s">
        <v>75</v>
      </c>
      <c r="V31" s="12" t="s">
        <v>75</v>
      </c>
      <c r="W31" s="11" t="s">
        <v>75</v>
      </c>
      <c r="X31" s="11" t="s">
        <v>75</v>
      </c>
      <c r="Y31" s="11" t="s">
        <v>75</v>
      </c>
      <c r="Z31" s="11" t="s">
        <v>75</v>
      </c>
      <c r="AA31" s="11" t="s">
        <v>75</v>
      </c>
      <c r="AB31" s="13"/>
    </row>
    <row r="32" spans="2:28" ht="13" x14ac:dyDescent="0.3">
      <c r="B32" s="6"/>
      <c r="C32" s="18"/>
      <c r="D32" s="5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3"/>
    </row>
    <row r="33" spans="2:28" ht="13" x14ac:dyDescent="0.3">
      <c r="B33" s="6"/>
      <c r="C33" s="8" t="s">
        <v>82</v>
      </c>
      <c r="D33" s="56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3"/>
    </row>
    <row r="34" spans="2:28" ht="13" x14ac:dyDescent="0.3">
      <c r="B34" s="6"/>
      <c r="C34" s="10" t="s">
        <v>83</v>
      </c>
      <c r="D34" s="56"/>
      <c r="E34" s="11" t="s">
        <v>78</v>
      </c>
      <c r="F34" s="11" t="s">
        <v>78</v>
      </c>
      <c r="G34" s="11" t="s">
        <v>78</v>
      </c>
      <c r="H34" s="11" t="s">
        <v>78</v>
      </c>
      <c r="I34" s="11" t="s">
        <v>78</v>
      </c>
      <c r="J34" s="11" t="s">
        <v>75</v>
      </c>
      <c r="K34" s="11" t="s">
        <v>75</v>
      </c>
      <c r="L34" s="11" t="s">
        <v>75</v>
      </c>
      <c r="M34" s="11" t="s">
        <v>75</v>
      </c>
      <c r="N34" s="11" t="s">
        <v>75</v>
      </c>
      <c r="O34" s="11" t="s">
        <v>75</v>
      </c>
      <c r="P34" s="11" t="s">
        <v>75</v>
      </c>
      <c r="Q34" s="11" t="s">
        <v>75</v>
      </c>
      <c r="R34" s="11" t="s">
        <v>75</v>
      </c>
      <c r="S34" s="11" t="s">
        <v>75</v>
      </c>
      <c r="T34" s="11" t="s">
        <v>75</v>
      </c>
      <c r="U34" s="11" t="s">
        <v>75</v>
      </c>
      <c r="V34" s="12" t="s">
        <v>75</v>
      </c>
      <c r="W34" s="11" t="s">
        <v>75</v>
      </c>
      <c r="X34" s="12" t="s">
        <v>75</v>
      </c>
      <c r="Y34" s="12" t="s">
        <v>78</v>
      </c>
      <c r="Z34" s="12" t="s">
        <v>78</v>
      </c>
      <c r="AA34" s="12" t="s">
        <v>78</v>
      </c>
      <c r="AB34" s="13"/>
    </row>
    <row r="35" spans="2:28" ht="13" x14ac:dyDescent="0.3">
      <c r="B35" s="6"/>
      <c r="C35" s="10" t="s">
        <v>153</v>
      </c>
      <c r="D35" s="56"/>
      <c r="E35" s="11" t="s">
        <v>75</v>
      </c>
      <c r="F35" s="11" t="s">
        <v>75</v>
      </c>
      <c r="G35" s="11" t="s">
        <v>75</v>
      </c>
      <c r="H35" s="11" t="s">
        <v>75</v>
      </c>
      <c r="I35" s="11" t="s">
        <v>75</v>
      </c>
      <c r="J35" s="12" t="s">
        <v>78</v>
      </c>
      <c r="K35" s="12" t="s">
        <v>78</v>
      </c>
      <c r="L35" s="12" t="s">
        <v>78</v>
      </c>
      <c r="M35" s="12" t="s">
        <v>78</v>
      </c>
      <c r="N35" s="12" t="s">
        <v>78</v>
      </c>
      <c r="O35" s="12" t="s">
        <v>78</v>
      </c>
      <c r="P35" s="12" t="s">
        <v>78</v>
      </c>
      <c r="Q35" s="12" t="s">
        <v>78</v>
      </c>
      <c r="R35" s="12" t="s">
        <v>78</v>
      </c>
      <c r="S35" s="12" t="s">
        <v>78</v>
      </c>
      <c r="T35" s="12" t="s">
        <v>78</v>
      </c>
      <c r="U35" s="12" t="s">
        <v>78</v>
      </c>
      <c r="V35" s="12" t="s">
        <v>78</v>
      </c>
      <c r="W35" s="12" t="s">
        <v>78</v>
      </c>
      <c r="X35" s="12" t="s">
        <v>78</v>
      </c>
      <c r="Y35" s="12" t="s">
        <v>78</v>
      </c>
      <c r="Z35" s="12" t="s">
        <v>78</v>
      </c>
      <c r="AA35" s="12" t="s">
        <v>78</v>
      </c>
      <c r="AB35" s="13"/>
    </row>
    <row r="36" spans="2:28" ht="13" x14ac:dyDescent="0.3">
      <c r="B36" s="6"/>
      <c r="C36" s="10" t="s">
        <v>151</v>
      </c>
      <c r="D36" s="56"/>
      <c r="E36" s="11" t="s">
        <v>78</v>
      </c>
      <c r="F36" s="11" t="s">
        <v>78</v>
      </c>
      <c r="G36" s="11" t="s">
        <v>78</v>
      </c>
      <c r="H36" s="11" t="s">
        <v>78</v>
      </c>
      <c r="I36" s="11" t="s">
        <v>75</v>
      </c>
      <c r="J36" s="12" t="s">
        <v>78</v>
      </c>
      <c r="K36" s="12" t="s">
        <v>78</v>
      </c>
      <c r="L36" s="12" t="s">
        <v>78</v>
      </c>
      <c r="M36" s="12" t="s">
        <v>78</v>
      </c>
      <c r="N36" s="12" t="s">
        <v>78</v>
      </c>
      <c r="O36" s="12" t="s">
        <v>78</v>
      </c>
      <c r="P36" s="12" t="s">
        <v>78</v>
      </c>
      <c r="Q36" s="12" t="s">
        <v>78</v>
      </c>
      <c r="R36" s="12" t="s">
        <v>78</v>
      </c>
      <c r="S36" s="12" t="s">
        <v>78</v>
      </c>
      <c r="T36" s="12" t="s">
        <v>78</v>
      </c>
      <c r="U36" s="12" t="s">
        <v>78</v>
      </c>
      <c r="V36" s="12" t="s">
        <v>78</v>
      </c>
      <c r="W36" s="12" t="s">
        <v>78</v>
      </c>
      <c r="X36" s="12" t="s">
        <v>78</v>
      </c>
      <c r="Y36" s="12" t="s">
        <v>78</v>
      </c>
      <c r="Z36" s="12" t="s">
        <v>78</v>
      </c>
      <c r="AA36" s="12" t="s">
        <v>78</v>
      </c>
      <c r="AB36" s="13"/>
    </row>
    <row r="37" spans="2:28" ht="13" x14ac:dyDescent="0.3">
      <c r="B37" s="6"/>
      <c r="C37" s="10" t="s">
        <v>158</v>
      </c>
      <c r="D37" s="56"/>
      <c r="E37" s="11" t="s">
        <v>75</v>
      </c>
      <c r="F37" s="11" t="s">
        <v>75</v>
      </c>
      <c r="G37" s="11" t="s">
        <v>75</v>
      </c>
      <c r="H37" s="11" t="s">
        <v>75</v>
      </c>
      <c r="I37" s="11" t="s">
        <v>78</v>
      </c>
      <c r="J37" s="11" t="s">
        <v>78</v>
      </c>
      <c r="K37" s="11" t="s">
        <v>78</v>
      </c>
      <c r="L37" s="11" t="s">
        <v>78</v>
      </c>
      <c r="M37" s="11" t="s">
        <v>78</v>
      </c>
      <c r="N37" s="11" t="s">
        <v>78</v>
      </c>
      <c r="O37" s="11" t="s">
        <v>78</v>
      </c>
      <c r="P37" s="11" t="s">
        <v>78</v>
      </c>
      <c r="Q37" s="11" t="s">
        <v>78</v>
      </c>
      <c r="R37" s="11" t="s">
        <v>78</v>
      </c>
      <c r="S37" s="11" t="s">
        <v>78</v>
      </c>
      <c r="T37" s="11" t="s">
        <v>78</v>
      </c>
      <c r="U37" s="11" t="s">
        <v>78</v>
      </c>
      <c r="V37" s="11" t="s">
        <v>78</v>
      </c>
      <c r="W37" s="11" t="s">
        <v>78</v>
      </c>
      <c r="X37" s="11" t="s">
        <v>78</v>
      </c>
      <c r="Y37" s="11" t="s">
        <v>78</v>
      </c>
      <c r="Z37" s="11" t="s">
        <v>78</v>
      </c>
      <c r="AA37" s="11" t="s">
        <v>78</v>
      </c>
      <c r="AB37" s="13"/>
    </row>
    <row r="38" spans="2:28" ht="13" x14ac:dyDescent="0.3">
      <c r="B38" s="6"/>
      <c r="C38" s="10" t="s">
        <v>152</v>
      </c>
      <c r="D38" s="56"/>
      <c r="E38" s="11" t="s">
        <v>75</v>
      </c>
      <c r="F38" s="11" t="s">
        <v>75</v>
      </c>
      <c r="G38" s="11" t="s">
        <v>75</v>
      </c>
      <c r="H38" s="11" t="s">
        <v>75</v>
      </c>
      <c r="I38" s="11" t="s">
        <v>75</v>
      </c>
      <c r="J38" s="12" t="s">
        <v>78</v>
      </c>
      <c r="K38" s="12" t="s">
        <v>78</v>
      </c>
      <c r="L38" s="12" t="s">
        <v>78</v>
      </c>
      <c r="M38" s="12" t="s">
        <v>78</v>
      </c>
      <c r="N38" s="12" t="s">
        <v>78</v>
      </c>
      <c r="O38" s="12" t="s">
        <v>78</v>
      </c>
      <c r="P38" s="12" t="s">
        <v>78</v>
      </c>
      <c r="Q38" s="12" t="s">
        <v>78</v>
      </c>
      <c r="R38" s="12" t="s">
        <v>78</v>
      </c>
      <c r="S38" s="12" t="s">
        <v>78</v>
      </c>
      <c r="T38" s="12" t="s">
        <v>78</v>
      </c>
      <c r="U38" s="12" t="s">
        <v>78</v>
      </c>
      <c r="V38" s="12" t="s">
        <v>78</v>
      </c>
      <c r="W38" s="12" t="s">
        <v>78</v>
      </c>
      <c r="X38" s="12" t="s">
        <v>78</v>
      </c>
      <c r="Y38" s="12" t="s">
        <v>78</v>
      </c>
      <c r="Z38" s="12" t="s">
        <v>78</v>
      </c>
      <c r="AA38" s="12" t="s">
        <v>78</v>
      </c>
      <c r="AB38" s="13"/>
    </row>
    <row r="39" spans="2:28" ht="13" x14ac:dyDescent="0.3">
      <c r="B39" s="6"/>
      <c r="C39" s="10" t="s">
        <v>164</v>
      </c>
      <c r="D39" s="56"/>
      <c r="E39" s="11" t="s">
        <v>75</v>
      </c>
      <c r="F39" s="11" t="s">
        <v>75</v>
      </c>
      <c r="G39" s="11" t="s">
        <v>75</v>
      </c>
      <c r="H39" s="11" t="s">
        <v>75</v>
      </c>
      <c r="I39" s="11" t="s">
        <v>78</v>
      </c>
      <c r="J39" s="11" t="s">
        <v>78</v>
      </c>
      <c r="K39" s="11" t="s">
        <v>78</v>
      </c>
      <c r="L39" s="11" t="s">
        <v>78</v>
      </c>
      <c r="M39" s="11" t="s">
        <v>78</v>
      </c>
      <c r="N39" s="11" t="s">
        <v>78</v>
      </c>
      <c r="O39" s="11" t="s">
        <v>78</v>
      </c>
      <c r="P39" s="11" t="s">
        <v>78</v>
      </c>
      <c r="Q39" s="11" t="s">
        <v>78</v>
      </c>
      <c r="R39" s="11" t="s">
        <v>78</v>
      </c>
      <c r="S39" s="11" t="s">
        <v>78</v>
      </c>
      <c r="T39" s="11" t="s">
        <v>78</v>
      </c>
      <c r="U39" s="11" t="s">
        <v>78</v>
      </c>
      <c r="V39" s="11" t="s">
        <v>78</v>
      </c>
      <c r="W39" s="11" t="s">
        <v>78</v>
      </c>
      <c r="X39" s="11" t="s">
        <v>78</v>
      </c>
      <c r="Y39" s="11" t="s">
        <v>78</v>
      </c>
      <c r="Z39" s="11" t="s">
        <v>78</v>
      </c>
      <c r="AA39" s="11" t="s">
        <v>78</v>
      </c>
      <c r="AB39" s="13"/>
    </row>
    <row r="40" spans="2:28" ht="13" x14ac:dyDescent="0.3">
      <c r="B40" s="6"/>
      <c r="C40" s="10" t="s">
        <v>166</v>
      </c>
      <c r="D40" s="56"/>
      <c r="E40" s="11" t="s">
        <v>75</v>
      </c>
      <c r="F40" s="11" t="s">
        <v>75</v>
      </c>
      <c r="G40" s="11" t="s">
        <v>75</v>
      </c>
      <c r="H40" s="11" t="s">
        <v>75</v>
      </c>
      <c r="I40" s="11" t="s">
        <v>78</v>
      </c>
      <c r="J40" s="11" t="s">
        <v>78</v>
      </c>
      <c r="K40" s="11" t="s">
        <v>78</v>
      </c>
      <c r="L40" s="11" t="s">
        <v>78</v>
      </c>
      <c r="M40" s="11" t="s">
        <v>78</v>
      </c>
      <c r="N40" s="11" t="s">
        <v>78</v>
      </c>
      <c r="O40" s="11" t="s">
        <v>78</v>
      </c>
      <c r="P40" s="11" t="s">
        <v>78</v>
      </c>
      <c r="Q40" s="11" t="s">
        <v>78</v>
      </c>
      <c r="R40" s="11" t="s">
        <v>78</v>
      </c>
      <c r="S40" s="11" t="s">
        <v>78</v>
      </c>
      <c r="T40" s="11" t="s">
        <v>78</v>
      </c>
      <c r="U40" s="11" t="s">
        <v>78</v>
      </c>
      <c r="V40" s="11" t="s">
        <v>78</v>
      </c>
      <c r="W40" s="11" t="s">
        <v>78</v>
      </c>
      <c r="X40" s="11" t="s">
        <v>78</v>
      </c>
      <c r="Y40" s="11" t="s">
        <v>78</v>
      </c>
      <c r="Z40" s="11" t="s">
        <v>78</v>
      </c>
      <c r="AA40" s="11" t="s">
        <v>78</v>
      </c>
      <c r="AB40" s="13"/>
    </row>
    <row r="41" spans="2:28" ht="13" x14ac:dyDescent="0.3">
      <c r="B41" s="6"/>
      <c r="C41" s="10" t="s">
        <v>168</v>
      </c>
      <c r="D41" s="56"/>
      <c r="E41" s="11" t="s">
        <v>75</v>
      </c>
      <c r="F41" s="11" t="s">
        <v>75</v>
      </c>
      <c r="G41" s="11" t="s">
        <v>75</v>
      </c>
      <c r="H41" s="11" t="s">
        <v>75</v>
      </c>
      <c r="I41" s="11" t="s">
        <v>78</v>
      </c>
      <c r="J41" s="11" t="s">
        <v>78</v>
      </c>
      <c r="K41" s="11" t="s">
        <v>78</v>
      </c>
      <c r="L41" s="11" t="s">
        <v>78</v>
      </c>
      <c r="M41" s="11" t="s">
        <v>78</v>
      </c>
      <c r="N41" s="11" t="s">
        <v>78</v>
      </c>
      <c r="O41" s="11" t="s">
        <v>78</v>
      </c>
      <c r="P41" s="11" t="s">
        <v>78</v>
      </c>
      <c r="Q41" s="11" t="s">
        <v>78</v>
      </c>
      <c r="R41" s="11" t="s">
        <v>78</v>
      </c>
      <c r="S41" s="11" t="s">
        <v>78</v>
      </c>
      <c r="T41" s="11" t="s">
        <v>78</v>
      </c>
      <c r="U41" s="11" t="s">
        <v>78</v>
      </c>
      <c r="V41" s="11" t="s">
        <v>78</v>
      </c>
      <c r="W41" s="11" t="s">
        <v>78</v>
      </c>
      <c r="X41" s="11" t="s">
        <v>78</v>
      </c>
      <c r="Y41" s="11" t="s">
        <v>78</v>
      </c>
      <c r="Z41" s="11" t="s">
        <v>78</v>
      </c>
      <c r="AA41" s="11" t="s">
        <v>78</v>
      </c>
      <c r="AB41" s="13"/>
    </row>
    <row r="42" spans="2:28" ht="13" x14ac:dyDescent="0.3">
      <c r="B42" s="6"/>
      <c r="C42" s="10" t="s">
        <v>169</v>
      </c>
      <c r="D42" s="56"/>
      <c r="E42" s="11" t="s">
        <v>75</v>
      </c>
      <c r="F42" s="11" t="s">
        <v>75</v>
      </c>
      <c r="G42" s="11" t="s">
        <v>75</v>
      </c>
      <c r="H42" s="11" t="s">
        <v>75</v>
      </c>
      <c r="I42" s="11" t="s">
        <v>78</v>
      </c>
      <c r="J42" s="11" t="s">
        <v>78</v>
      </c>
      <c r="K42" s="11" t="s">
        <v>78</v>
      </c>
      <c r="L42" s="11" t="s">
        <v>78</v>
      </c>
      <c r="M42" s="11" t="s">
        <v>78</v>
      </c>
      <c r="N42" s="11" t="s">
        <v>78</v>
      </c>
      <c r="O42" s="11" t="s">
        <v>78</v>
      </c>
      <c r="P42" s="11" t="s">
        <v>78</v>
      </c>
      <c r="Q42" s="11" t="s">
        <v>78</v>
      </c>
      <c r="R42" s="11" t="s">
        <v>78</v>
      </c>
      <c r="S42" s="11" t="s">
        <v>78</v>
      </c>
      <c r="T42" s="11" t="s">
        <v>78</v>
      </c>
      <c r="U42" s="11" t="s">
        <v>78</v>
      </c>
      <c r="V42" s="11" t="s">
        <v>78</v>
      </c>
      <c r="W42" s="11" t="s">
        <v>78</v>
      </c>
      <c r="X42" s="11" t="s">
        <v>78</v>
      </c>
      <c r="Y42" s="11" t="s">
        <v>78</v>
      </c>
      <c r="Z42" s="11" t="s">
        <v>78</v>
      </c>
      <c r="AA42" s="11" t="s">
        <v>78</v>
      </c>
      <c r="AB42" s="13"/>
    </row>
    <row r="43" spans="2:28" ht="13" x14ac:dyDescent="0.3">
      <c r="B43" s="6"/>
      <c r="C43" s="10"/>
      <c r="D43" s="56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2"/>
      <c r="W43" s="11"/>
      <c r="X43" s="12"/>
      <c r="Y43" s="12"/>
      <c r="Z43" s="12"/>
      <c r="AA43" s="12"/>
      <c r="AB43" s="13"/>
    </row>
    <row r="44" spans="2:28" ht="13" x14ac:dyDescent="0.3">
      <c r="B44" s="19"/>
      <c r="C44" s="16" t="s">
        <v>84</v>
      </c>
      <c r="D44" s="56"/>
      <c r="E44" s="20">
        <v>18</v>
      </c>
      <c r="F44" s="20">
        <v>18</v>
      </c>
      <c r="G44" s="20">
        <v>18</v>
      </c>
      <c r="H44" s="20">
        <v>18</v>
      </c>
      <c r="I44" s="20">
        <v>18</v>
      </c>
      <c r="J44" s="20">
        <v>18</v>
      </c>
      <c r="K44" s="20">
        <v>18</v>
      </c>
      <c r="L44" s="20">
        <v>18</v>
      </c>
      <c r="M44" s="20">
        <v>18</v>
      </c>
      <c r="N44" s="20">
        <v>18</v>
      </c>
      <c r="O44" s="20">
        <v>18</v>
      </c>
      <c r="P44" s="20">
        <v>18</v>
      </c>
      <c r="Q44" s="20">
        <v>18</v>
      </c>
      <c r="R44" s="20">
        <v>18</v>
      </c>
      <c r="S44" s="20">
        <v>18</v>
      </c>
      <c r="T44" s="20">
        <v>18</v>
      </c>
      <c r="U44" s="20">
        <v>18</v>
      </c>
      <c r="V44" s="20">
        <v>18</v>
      </c>
      <c r="W44" s="20">
        <v>17</v>
      </c>
      <c r="X44" s="20">
        <v>17</v>
      </c>
      <c r="Y44" s="20">
        <v>17</v>
      </c>
      <c r="Z44" s="20">
        <v>17</v>
      </c>
      <c r="AA44" s="20">
        <v>17</v>
      </c>
      <c r="AB44" s="21"/>
    </row>
    <row r="45" spans="2:28" ht="13" x14ac:dyDescent="0.3">
      <c r="B45" s="19"/>
      <c r="C45" s="16" t="s">
        <v>85</v>
      </c>
      <c r="D45" s="56"/>
      <c r="E45" s="22">
        <v>2021</v>
      </c>
      <c r="F45" s="22">
        <v>2021</v>
      </c>
      <c r="G45" s="22">
        <v>2019</v>
      </c>
      <c r="H45" s="22">
        <v>2019</v>
      </c>
      <c r="I45" s="22">
        <v>2017</v>
      </c>
      <c r="J45" s="22">
        <v>2016</v>
      </c>
      <c r="K45" s="22">
        <v>2015</v>
      </c>
      <c r="L45" s="22">
        <v>2014</v>
      </c>
      <c r="M45" s="22">
        <v>2014</v>
      </c>
      <c r="N45" s="22">
        <v>2011</v>
      </c>
      <c r="O45" s="22">
        <v>2011</v>
      </c>
      <c r="P45" s="22">
        <v>2010</v>
      </c>
      <c r="Q45" s="22">
        <v>2009</v>
      </c>
      <c r="R45" s="22">
        <v>2008</v>
      </c>
      <c r="S45" s="22">
        <v>2007</v>
      </c>
      <c r="T45" s="22">
        <v>2006</v>
      </c>
      <c r="U45" s="22">
        <v>2005</v>
      </c>
      <c r="V45" s="22">
        <v>2004</v>
      </c>
      <c r="W45" s="22">
        <v>2003</v>
      </c>
      <c r="X45" s="22">
        <v>2002</v>
      </c>
      <c r="Y45" s="22">
        <v>2000</v>
      </c>
      <c r="Z45" s="22">
        <v>1998</v>
      </c>
      <c r="AA45" s="22">
        <v>1996</v>
      </c>
      <c r="AB45" s="21"/>
    </row>
    <row r="46" spans="2:28" ht="13.5" thickBot="1" x14ac:dyDescent="0.35">
      <c r="B46" s="23"/>
      <c r="C46" s="24"/>
      <c r="D46" s="25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7"/>
    </row>
  </sheetData>
  <mergeCells count="2">
    <mergeCell ref="A1:C1"/>
    <mergeCell ref="C12:Z1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34"/>
  <sheetViews>
    <sheetView topLeftCell="A10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90</v>
      </c>
      <c r="D7" s="33" t="s">
        <v>91</v>
      </c>
      <c r="E7" s="33" t="s">
        <v>92</v>
      </c>
      <c r="F7" s="33" t="s">
        <v>93</v>
      </c>
    </row>
    <row r="8" spans="1:26" x14ac:dyDescent="0.35">
      <c r="A8" s="34" t="s">
        <v>0</v>
      </c>
      <c r="B8" s="35" t="s">
        <v>31</v>
      </c>
      <c r="C8" s="31">
        <f>AVERAGE(R8,V8)</f>
        <v>0.32</v>
      </c>
      <c r="D8" s="31">
        <f>+W8</f>
        <v>0.24000000000000002</v>
      </c>
      <c r="E8" s="31">
        <f>AVERAGE(T8,U8,X8)</f>
        <v>0.36999999999999994</v>
      </c>
      <c r="F8" s="31">
        <f>+S8</f>
        <v>0.85</v>
      </c>
      <c r="G8" s="32"/>
      <c r="I8" s="35"/>
      <c r="J8">
        <v>0.36</v>
      </c>
      <c r="K8">
        <v>0.85</v>
      </c>
      <c r="L8">
        <v>0.25</v>
      </c>
      <c r="M8">
        <v>0.28000000000000003</v>
      </c>
      <c r="N8">
        <v>0.28000000000000003</v>
      </c>
      <c r="O8">
        <v>0.24000000000000002</v>
      </c>
      <c r="P8">
        <v>0.57999999999999996</v>
      </c>
      <c r="R8" s="31">
        <f t="shared" ref="R8" si="0">IF(ISNUMBER(J8)=TRUE,R$5*(J8-R$4)/(R$3-R$4)+(1-R$5)*(1-(J8-R$4)/(R$3-R$4)),"..")</f>
        <v>0.36</v>
      </c>
      <c r="S8" s="31">
        <f t="shared" ref="S8" si="1">IF(ISNUMBER(K8)=TRUE,S$5*(K8-S$4)/(S$3-S$4)+(1-S$5)*(1-(K8-S$4)/(S$3-S$4)),"..")</f>
        <v>0.85</v>
      </c>
      <c r="T8" s="31">
        <f t="shared" ref="T8" si="2">IF(ISNUMBER(L8)=TRUE,T$5*(L8-T$4)/(T$3-T$4)+(1-T$5)*(1-(L8-T$4)/(T$3-T$4)),"..")</f>
        <v>0.25</v>
      </c>
      <c r="U8" s="31">
        <f t="shared" ref="U8" si="3">IF(ISNUMBER(M8)=TRUE,U$5*(M8-U$4)/(U$3-U$4)+(1-U$5)*(1-(M8-U$4)/(U$3-U$4)),"..")</f>
        <v>0.28000000000000003</v>
      </c>
      <c r="V8" s="31">
        <f t="shared" ref="V8" si="4">IF(ISNUMBER(N8)=TRUE,V$5*(N8-V$4)/(V$3-V$4)+(1-V$5)*(1-(N8-V$4)/(V$3-V$4)),"..")</f>
        <v>0.28000000000000003</v>
      </c>
      <c r="W8" s="31">
        <f t="shared" ref="W8" si="5">IF(ISNUMBER(O8)=TRUE,W$5*(O8-W$4)/(W$3-W$4)+(1-W$5)*(1-(O8-W$4)/(W$3-W$4)),"..")</f>
        <v>0.24000000000000002</v>
      </c>
      <c r="X8" s="31">
        <f t="shared" ref="X8" si="6">IF(ISNUMBER(P8)=TRUE,X$5*(P8-X$4)/(X$3-X$4)+(1-X$5)*(1-(P8-X$4)/(X$3-X$4)),"..")</f>
        <v>0.57999999999999996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0.4</v>
      </c>
      <c r="D9" s="31">
        <f t="shared" ref="D9:D25" si="8">+W9</f>
        <v>0.51</v>
      </c>
      <c r="E9" s="31">
        <f t="shared" ref="E9:E25" si="9">AVERAGE(T9,U9,X9)</f>
        <v>0.38999999999999996</v>
      </c>
      <c r="F9" s="31">
        <f t="shared" ref="F9:F25" si="10">+S9</f>
        <v>0.9</v>
      </c>
      <c r="G9" s="32"/>
      <c r="I9" s="35"/>
      <c r="J9">
        <v>0.49</v>
      </c>
      <c r="K9">
        <v>0.9</v>
      </c>
      <c r="L9">
        <v>0.28999999999999998</v>
      </c>
      <c r="M9">
        <v>0.27999999999999997</v>
      </c>
      <c r="N9">
        <v>0.31</v>
      </c>
      <c r="O9">
        <v>0.51</v>
      </c>
      <c r="P9">
        <v>0.6</v>
      </c>
      <c r="R9" s="31">
        <f t="shared" ref="R9:R25" si="11">IF(ISNUMBER(J9)=TRUE,R$5*(J9-R$4)/(R$3-R$4)+(1-R$5)*(1-(J9-R$4)/(R$3-R$4)),"..")</f>
        <v>0.49</v>
      </c>
      <c r="S9" s="31">
        <f t="shared" ref="S9:S25" si="12">IF(ISNUMBER(K9)=TRUE,S$5*(K9-S$4)/(S$3-S$4)+(1-S$5)*(1-(K9-S$4)/(S$3-S$4)),"..")</f>
        <v>0.9</v>
      </c>
      <c r="T9" s="31">
        <f t="shared" ref="T9:T25" si="13">IF(ISNUMBER(L9)=TRUE,T$5*(L9-T$4)/(T$3-T$4)+(1-T$5)*(1-(L9-T$4)/(T$3-T$4)),"..")</f>
        <v>0.28999999999999998</v>
      </c>
      <c r="U9" s="31">
        <f t="shared" ref="U9:U25" si="14">IF(ISNUMBER(M9)=TRUE,U$5*(M9-U$4)/(U$3-U$4)+(1-U$5)*(1-(M9-U$4)/(U$3-U$4)),"..")</f>
        <v>0.27999999999999997</v>
      </c>
      <c r="V9" s="31">
        <f t="shared" ref="V9:V25" si="15">IF(ISNUMBER(N9)=TRUE,V$5*(N9-V$4)/(V$3-V$4)+(1-V$5)*(1-(N9-V$4)/(V$3-V$4)),"..")</f>
        <v>0.31</v>
      </c>
      <c r="W9" s="31">
        <f t="shared" ref="W9:W25" si="16">IF(ISNUMBER(O9)=TRUE,W$5*(O9-W$4)/(W$3-W$4)+(1-W$5)*(1-(O9-W$4)/(W$3-W$4)),"..")</f>
        <v>0.51</v>
      </c>
      <c r="X9" s="31">
        <f t="shared" ref="X9:X25" si="17">IF(ISNUMBER(P9)=TRUE,X$5*(P9-X$4)/(X$3-X$4)+(1-X$5)*(1-(P9-X$4)/(X$3-X$4)),"..")</f>
        <v>0.6</v>
      </c>
    </row>
    <row r="10" spans="1:26" x14ac:dyDescent="0.35">
      <c r="A10" s="34" t="s">
        <v>2</v>
      </c>
      <c r="B10" s="35" t="s">
        <v>33</v>
      </c>
      <c r="C10" s="31">
        <f t="shared" si="7"/>
        <v>0.39500000000000002</v>
      </c>
      <c r="D10" s="31">
        <f t="shared" si="8"/>
        <v>0.47</v>
      </c>
      <c r="E10" s="31">
        <f t="shared" si="9"/>
        <v>0.4466666666666666</v>
      </c>
      <c r="F10" s="31">
        <f t="shared" si="10"/>
        <v>0.64</v>
      </c>
      <c r="G10" s="32"/>
      <c r="I10"/>
      <c r="J10">
        <v>0.48</v>
      </c>
      <c r="K10">
        <v>0.64</v>
      </c>
      <c r="L10">
        <v>0.41</v>
      </c>
      <c r="M10">
        <v>0.33999999999999997</v>
      </c>
      <c r="N10">
        <v>0.31</v>
      </c>
      <c r="O10">
        <v>0.47</v>
      </c>
      <c r="P10">
        <v>0.59</v>
      </c>
      <c r="R10" s="31">
        <f t="shared" si="11"/>
        <v>0.48</v>
      </c>
      <c r="S10" s="31">
        <f t="shared" si="12"/>
        <v>0.64</v>
      </c>
      <c r="T10" s="31">
        <f t="shared" si="13"/>
        <v>0.41</v>
      </c>
      <c r="U10" s="31">
        <f t="shared" si="14"/>
        <v>0.33999999999999997</v>
      </c>
      <c r="V10" s="31">
        <f t="shared" si="15"/>
        <v>0.31</v>
      </c>
      <c r="W10" s="31">
        <f t="shared" si="16"/>
        <v>0.47</v>
      </c>
      <c r="X10" s="31">
        <f t="shared" si="17"/>
        <v>0.59</v>
      </c>
    </row>
    <row r="11" spans="1:26" x14ac:dyDescent="0.35">
      <c r="A11" s="34" t="s">
        <v>3</v>
      </c>
      <c r="B11" s="35" t="s">
        <v>34</v>
      </c>
      <c r="C11" s="31">
        <f t="shared" si="7"/>
        <v>0.45500000000000002</v>
      </c>
      <c r="D11" s="31">
        <f t="shared" si="8"/>
        <v>0.64</v>
      </c>
      <c r="E11" s="31">
        <f t="shared" si="9"/>
        <v>0.53666666666666663</v>
      </c>
      <c r="F11" s="31">
        <f t="shared" si="10"/>
        <v>0.89</v>
      </c>
      <c r="G11" s="32"/>
      <c r="I11"/>
      <c r="J11">
        <v>0.53</v>
      </c>
      <c r="K11">
        <v>0.89</v>
      </c>
      <c r="L11">
        <v>0.32999999999999996</v>
      </c>
      <c r="M11">
        <v>0.59000000000000008</v>
      </c>
      <c r="N11">
        <v>0.38</v>
      </c>
      <c r="O11">
        <v>0.64</v>
      </c>
      <c r="P11">
        <v>0.69</v>
      </c>
      <c r="R11" s="31">
        <f t="shared" si="11"/>
        <v>0.53</v>
      </c>
      <c r="S11" s="31">
        <f t="shared" si="12"/>
        <v>0.89</v>
      </c>
      <c r="T11" s="31">
        <f t="shared" si="13"/>
        <v>0.32999999999999996</v>
      </c>
      <c r="U11" s="31">
        <f t="shared" si="14"/>
        <v>0.59000000000000008</v>
      </c>
      <c r="V11" s="31">
        <f t="shared" si="15"/>
        <v>0.38</v>
      </c>
      <c r="W11" s="31">
        <f t="shared" si="16"/>
        <v>0.64</v>
      </c>
      <c r="X11" s="31">
        <f t="shared" si="17"/>
        <v>0.69</v>
      </c>
    </row>
    <row r="12" spans="1:26" x14ac:dyDescent="0.35">
      <c r="A12" s="34" t="s">
        <v>4</v>
      </c>
      <c r="B12" s="35" t="s">
        <v>35</v>
      </c>
      <c r="C12" s="31">
        <f t="shared" si="7"/>
        <v>0.38500000000000001</v>
      </c>
      <c r="D12" s="31">
        <f t="shared" si="8"/>
        <v>0.51</v>
      </c>
      <c r="E12" s="31">
        <f t="shared" si="9"/>
        <v>0.5</v>
      </c>
      <c r="F12" s="31">
        <f t="shared" si="10"/>
        <v>0.87</v>
      </c>
      <c r="G12" s="32"/>
      <c r="I12"/>
      <c r="J12">
        <v>0.42</v>
      </c>
      <c r="K12">
        <v>0.87</v>
      </c>
      <c r="L12">
        <v>0.34</v>
      </c>
      <c r="M12">
        <v>0.48</v>
      </c>
      <c r="N12">
        <v>0.35000000000000003</v>
      </c>
      <c r="O12">
        <v>0.51</v>
      </c>
      <c r="P12">
        <v>0.68</v>
      </c>
      <c r="R12" s="31">
        <f t="shared" si="11"/>
        <v>0.42</v>
      </c>
      <c r="S12" s="31">
        <f t="shared" si="12"/>
        <v>0.87</v>
      </c>
      <c r="T12" s="31">
        <f t="shared" si="13"/>
        <v>0.34</v>
      </c>
      <c r="U12" s="31">
        <f t="shared" si="14"/>
        <v>0.48</v>
      </c>
      <c r="V12" s="31">
        <f t="shared" si="15"/>
        <v>0.35000000000000003</v>
      </c>
      <c r="W12" s="31">
        <f t="shared" si="16"/>
        <v>0.51</v>
      </c>
      <c r="X12" s="31">
        <f t="shared" si="17"/>
        <v>0.68</v>
      </c>
    </row>
    <row r="13" spans="1:26" x14ac:dyDescent="0.35">
      <c r="A13" s="34" t="s">
        <v>5</v>
      </c>
      <c r="B13" s="35" t="s">
        <v>36</v>
      </c>
      <c r="C13" s="31">
        <f t="shared" si="7"/>
        <v>0.61</v>
      </c>
      <c r="D13" s="31">
        <f t="shared" si="8"/>
        <v>0.49</v>
      </c>
      <c r="E13" s="31">
        <f t="shared" si="9"/>
        <v>0.45999999999999996</v>
      </c>
      <c r="F13" s="31">
        <f t="shared" si="10"/>
        <v>0.76</v>
      </c>
      <c r="G13" s="32"/>
      <c r="I13"/>
      <c r="J13">
        <v>0.63</v>
      </c>
      <c r="K13">
        <v>0.76</v>
      </c>
      <c r="L13">
        <v>0.47000000000000003</v>
      </c>
      <c r="M13">
        <v>0.32</v>
      </c>
      <c r="N13">
        <v>0.59</v>
      </c>
      <c r="O13">
        <v>0.49</v>
      </c>
      <c r="P13">
        <v>0.59</v>
      </c>
      <c r="R13" s="31">
        <f t="shared" si="11"/>
        <v>0.63</v>
      </c>
      <c r="S13" s="31">
        <f t="shared" si="12"/>
        <v>0.76</v>
      </c>
      <c r="T13" s="31">
        <f t="shared" si="13"/>
        <v>0.47000000000000003</v>
      </c>
      <c r="U13" s="31">
        <f t="shared" si="14"/>
        <v>0.32</v>
      </c>
      <c r="V13" s="31">
        <f t="shared" si="15"/>
        <v>0.59</v>
      </c>
      <c r="W13" s="31">
        <f t="shared" si="16"/>
        <v>0.49</v>
      </c>
      <c r="X13" s="31">
        <f t="shared" si="17"/>
        <v>0.59</v>
      </c>
    </row>
    <row r="14" spans="1:26" x14ac:dyDescent="0.35">
      <c r="A14" s="34" t="s">
        <v>6</v>
      </c>
      <c r="B14" s="35" t="s">
        <v>139</v>
      </c>
      <c r="C14" s="31">
        <f t="shared" si="7"/>
        <v>0.49</v>
      </c>
      <c r="D14" s="31">
        <f t="shared" si="8"/>
        <v>0.43</v>
      </c>
      <c r="E14" s="31">
        <f t="shared" si="9"/>
        <v>0.38999999999999996</v>
      </c>
      <c r="F14" s="31">
        <f t="shared" si="10"/>
        <v>0.74</v>
      </c>
      <c r="G14" s="32"/>
      <c r="I14" s="40"/>
      <c r="J14">
        <v>0.53</v>
      </c>
      <c r="K14">
        <v>0.74</v>
      </c>
      <c r="L14">
        <v>0.39</v>
      </c>
      <c r="M14">
        <v>0.23</v>
      </c>
      <c r="N14">
        <v>0.45</v>
      </c>
      <c r="O14">
        <v>0.43</v>
      </c>
      <c r="P14">
        <v>0.55000000000000004</v>
      </c>
      <c r="R14" s="31">
        <f t="shared" si="11"/>
        <v>0.53</v>
      </c>
      <c r="S14" s="31">
        <f t="shared" si="12"/>
        <v>0.74</v>
      </c>
      <c r="T14" s="31">
        <f t="shared" si="13"/>
        <v>0.39</v>
      </c>
      <c r="U14" s="31">
        <f t="shared" si="14"/>
        <v>0.23</v>
      </c>
      <c r="V14" s="31">
        <f t="shared" si="15"/>
        <v>0.45</v>
      </c>
      <c r="W14" s="31">
        <f t="shared" si="16"/>
        <v>0.43</v>
      </c>
      <c r="X14" s="31">
        <f t="shared" si="17"/>
        <v>0.55000000000000004</v>
      </c>
    </row>
    <row r="15" spans="1:26" x14ac:dyDescent="0.35">
      <c r="A15" s="34" t="s">
        <v>7</v>
      </c>
      <c r="B15" s="35" t="s">
        <v>37</v>
      </c>
      <c r="C15" s="31">
        <f t="shared" si="7"/>
        <v>0.29000000000000004</v>
      </c>
      <c r="D15" s="31">
        <f t="shared" si="8"/>
        <v>0.47</v>
      </c>
      <c r="E15" s="31">
        <f t="shared" si="9"/>
        <v>0.35333333333333333</v>
      </c>
      <c r="F15" s="31">
        <f t="shared" si="10"/>
        <v>0.83</v>
      </c>
      <c r="G15" s="32"/>
      <c r="I15" s="35"/>
      <c r="J15">
        <v>0.33</v>
      </c>
      <c r="K15">
        <v>0.83</v>
      </c>
      <c r="L15">
        <v>0.18</v>
      </c>
      <c r="M15">
        <v>0.39</v>
      </c>
      <c r="N15">
        <v>0.25</v>
      </c>
      <c r="O15">
        <v>0.47</v>
      </c>
      <c r="P15">
        <v>0.49</v>
      </c>
      <c r="R15" s="31">
        <f t="shared" si="11"/>
        <v>0.33</v>
      </c>
      <c r="S15" s="31">
        <f t="shared" si="12"/>
        <v>0.83</v>
      </c>
      <c r="T15" s="31">
        <f t="shared" si="13"/>
        <v>0.18</v>
      </c>
      <c r="U15" s="31">
        <f t="shared" si="14"/>
        <v>0.39</v>
      </c>
      <c r="V15" s="31">
        <f t="shared" si="15"/>
        <v>0.25</v>
      </c>
      <c r="W15" s="31">
        <f t="shared" si="16"/>
        <v>0.47</v>
      </c>
      <c r="X15" s="31">
        <f t="shared" si="17"/>
        <v>0.49</v>
      </c>
    </row>
    <row r="16" spans="1:26" x14ac:dyDescent="0.35">
      <c r="A16" s="34" t="s">
        <v>15</v>
      </c>
      <c r="B16" s="35" t="s">
        <v>38</v>
      </c>
      <c r="C16" s="31">
        <f t="shared" si="7"/>
        <v>0.51</v>
      </c>
      <c r="D16" s="31">
        <f t="shared" si="8"/>
        <v>0.65</v>
      </c>
      <c r="E16" s="31">
        <f t="shared" si="9"/>
        <v>0.32666666666666666</v>
      </c>
      <c r="F16" s="31">
        <f t="shared" si="10"/>
        <v>0.87</v>
      </c>
      <c r="G16" s="32"/>
      <c r="I16" s="35"/>
      <c r="J16">
        <v>0.6</v>
      </c>
      <c r="K16">
        <v>0.87</v>
      </c>
      <c r="L16">
        <v>0.37</v>
      </c>
      <c r="M16">
        <v>0.34</v>
      </c>
      <c r="N16">
        <v>0.42000000000000004</v>
      </c>
      <c r="O16">
        <v>0.65</v>
      </c>
      <c r="P16">
        <v>0.27</v>
      </c>
      <c r="R16" s="31">
        <f t="shared" si="11"/>
        <v>0.6</v>
      </c>
      <c r="S16" s="31">
        <f t="shared" si="12"/>
        <v>0.87</v>
      </c>
      <c r="T16" s="31">
        <f t="shared" si="13"/>
        <v>0.37</v>
      </c>
      <c r="U16" s="31">
        <f t="shared" si="14"/>
        <v>0.34</v>
      </c>
      <c r="V16" s="31">
        <f t="shared" si="15"/>
        <v>0.42000000000000004</v>
      </c>
      <c r="W16" s="31">
        <f t="shared" si="16"/>
        <v>0.65</v>
      </c>
      <c r="X16" s="31">
        <f t="shared" si="17"/>
        <v>0.27</v>
      </c>
    </row>
    <row r="17" spans="1:24" x14ac:dyDescent="0.35">
      <c r="A17" s="34" t="s">
        <v>8</v>
      </c>
      <c r="B17" s="35" t="s">
        <v>39</v>
      </c>
      <c r="C17" s="31">
        <f t="shared" si="7"/>
        <v>0.28000000000000003</v>
      </c>
      <c r="D17" s="31">
        <f t="shared" si="8"/>
        <v>0.31</v>
      </c>
      <c r="E17" s="31">
        <f t="shared" si="9"/>
        <v>0.35333333333333333</v>
      </c>
      <c r="F17" s="31">
        <f t="shared" si="10"/>
        <v>0.9</v>
      </c>
      <c r="G17" s="32"/>
      <c r="I17" s="35"/>
      <c r="J17">
        <v>0.31</v>
      </c>
      <c r="K17">
        <v>0.9</v>
      </c>
      <c r="L17">
        <v>0.25</v>
      </c>
      <c r="M17">
        <v>0.19</v>
      </c>
      <c r="N17">
        <v>0.25</v>
      </c>
      <c r="O17">
        <v>0.31</v>
      </c>
      <c r="P17">
        <v>0.62</v>
      </c>
      <c r="R17" s="31">
        <f t="shared" si="11"/>
        <v>0.31</v>
      </c>
      <c r="S17" s="31">
        <f t="shared" si="12"/>
        <v>0.9</v>
      </c>
      <c r="T17" s="31">
        <f t="shared" si="13"/>
        <v>0.25</v>
      </c>
      <c r="U17" s="31">
        <f t="shared" si="14"/>
        <v>0.19</v>
      </c>
      <c r="V17" s="31">
        <f t="shared" si="15"/>
        <v>0.25</v>
      </c>
      <c r="W17" s="31">
        <f t="shared" si="16"/>
        <v>0.31</v>
      </c>
      <c r="X17" s="31">
        <f t="shared" si="17"/>
        <v>0.62</v>
      </c>
    </row>
    <row r="18" spans="1:24" x14ac:dyDescent="0.35">
      <c r="A18" s="34" t="s">
        <v>9</v>
      </c>
      <c r="B18" s="35" t="s">
        <v>40</v>
      </c>
      <c r="C18" s="31">
        <f t="shared" si="7"/>
        <v>0.28500000000000003</v>
      </c>
      <c r="D18" s="31">
        <f t="shared" si="8"/>
        <v>0.25</v>
      </c>
      <c r="E18" s="31">
        <f t="shared" si="9"/>
        <v>0.41666666666666669</v>
      </c>
      <c r="F18" s="31">
        <f t="shared" si="10"/>
        <v>0.82</v>
      </c>
      <c r="G18" s="32"/>
      <c r="I18" s="35"/>
      <c r="J18">
        <v>0.3</v>
      </c>
      <c r="K18">
        <v>0.82</v>
      </c>
      <c r="L18">
        <v>0.27</v>
      </c>
      <c r="M18">
        <v>0.32999999999999996</v>
      </c>
      <c r="N18">
        <v>0.27</v>
      </c>
      <c r="O18">
        <v>0.25</v>
      </c>
      <c r="P18">
        <v>0.65</v>
      </c>
      <c r="R18" s="31">
        <f t="shared" si="11"/>
        <v>0.3</v>
      </c>
      <c r="S18" s="31">
        <f t="shared" si="12"/>
        <v>0.82</v>
      </c>
      <c r="T18" s="31">
        <f t="shared" si="13"/>
        <v>0.27</v>
      </c>
      <c r="U18" s="31">
        <f t="shared" si="14"/>
        <v>0.32999999999999996</v>
      </c>
      <c r="V18" s="31">
        <f t="shared" si="15"/>
        <v>0.27</v>
      </c>
      <c r="W18" s="31">
        <f t="shared" si="16"/>
        <v>0.25</v>
      </c>
      <c r="X18" s="31">
        <f t="shared" si="17"/>
        <v>0.65</v>
      </c>
    </row>
    <row r="19" spans="1:24" x14ac:dyDescent="0.35">
      <c r="A19" s="34" t="s">
        <v>10</v>
      </c>
      <c r="B19" s="35" t="s">
        <v>41</v>
      </c>
      <c r="C19" s="31">
        <f t="shared" si="7"/>
        <v>0.28000000000000003</v>
      </c>
      <c r="D19" s="31">
        <f t="shared" si="8"/>
        <v>0.34</v>
      </c>
      <c r="E19" s="31">
        <f t="shared" si="9"/>
        <v>0.36333333333333334</v>
      </c>
      <c r="F19" s="31">
        <f t="shared" si="10"/>
        <v>0.81</v>
      </c>
      <c r="G19" s="32"/>
      <c r="I19" s="35"/>
      <c r="J19">
        <v>0.28000000000000003</v>
      </c>
      <c r="K19">
        <v>0.81</v>
      </c>
      <c r="L19">
        <v>0.27</v>
      </c>
      <c r="M19">
        <v>0.21000000000000002</v>
      </c>
      <c r="N19">
        <v>0.27999999999999997</v>
      </c>
      <c r="O19">
        <v>0.34</v>
      </c>
      <c r="P19">
        <v>0.61</v>
      </c>
      <c r="R19" s="31">
        <f t="shared" si="11"/>
        <v>0.28000000000000003</v>
      </c>
      <c r="S19" s="31">
        <f t="shared" si="12"/>
        <v>0.81</v>
      </c>
      <c r="T19" s="31">
        <f t="shared" si="13"/>
        <v>0.27</v>
      </c>
      <c r="U19" s="31">
        <f t="shared" si="14"/>
        <v>0.21000000000000002</v>
      </c>
      <c r="V19" s="31">
        <f t="shared" si="15"/>
        <v>0.27999999999999997</v>
      </c>
      <c r="W19" s="31">
        <f t="shared" si="16"/>
        <v>0.34</v>
      </c>
      <c r="X19" s="31">
        <f t="shared" si="17"/>
        <v>0.61</v>
      </c>
    </row>
    <row r="20" spans="1:24" x14ac:dyDescent="0.35">
      <c r="A20" s="34" t="s">
        <v>11</v>
      </c>
      <c r="B20" s="35" t="s">
        <v>42</v>
      </c>
      <c r="C20" s="31">
        <f t="shared" si="7"/>
        <v>0.27</v>
      </c>
      <c r="D20" s="31">
        <f t="shared" si="8"/>
        <v>0.28000000000000003</v>
      </c>
      <c r="E20" s="31">
        <f t="shared" si="9"/>
        <v>0.40333333333333332</v>
      </c>
      <c r="F20" s="31">
        <f t="shared" si="10"/>
        <v>0.87</v>
      </c>
      <c r="G20" s="32"/>
      <c r="I20" s="35"/>
      <c r="J20">
        <v>0.35</v>
      </c>
      <c r="K20">
        <v>0.87</v>
      </c>
      <c r="L20">
        <v>0.2</v>
      </c>
      <c r="M20">
        <v>0.33999999999999997</v>
      </c>
      <c r="N20">
        <v>0.19</v>
      </c>
      <c r="O20">
        <v>0.28000000000000003</v>
      </c>
      <c r="P20">
        <v>0.67</v>
      </c>
      <c r="R20" s="31">
        <f t="shared" si="11"/>
        <v>0.35</v>
      </c>
      <c r="S20" s="31">
        <f t="shared" si="12"/>
        <v>0.87</v>
      </c>
      <c r="T20" s="31">
        <f t="shared" si="13"/>
        <v>0.2</v>
      </c>
      <c r="U20" s="31">
        <f t="shared" si="14"/>
        <v>0.33999999999999997</v>
      </c>
      <c r="V20" s="31">
        <f t="shared" si="15"/>
        <v>0.19</v>
      </c>
      <c r="W20" s="31">
        <f t="shared" si="16"/>
        <v>0.28000000000000003</v>
      </c>
      <c r="X20" s="31">
        <f t="shared" si="17"/>
        <v>0.67</v>
      </c>
    </row>
    <row r="21" spans="1:24" x14ac:dyDescent="0.35">
      <c r="A21" s="34" t="s">
        <v>12</v>
      </c>
      <c r="B21" s="35" t="s">
        <v>43</v>
      </c>
      <c r="C21" s="31">
        <f t="shared" si="7"/>
        <v>0.49</v>
      </c>
      <c r="D21" s="31">
        <f t="shared" si="8"/>
        <v>0.62</v>
      </c>
      <c r="E21" s="31">
        <f t="shared" si="9"/>
        <v>0.48333333333333334</v>
      </c>
      <c r="F21" s="31">
        <f t="shared" si="10"/>
        <v>0.86</v>
      </c>
      <c r="G21" s="32"/>
      <c r="I21" s="35"/>
      <c r="J21">
        <v>0.61</v>
      </c>
      <c r="K21">
        <v>0.86</v>
      </c>
      <c r="L21">
        <v>0.32</v>
      </c>
      <c r="M21">
        <v>0.43</v>
      </c>
      <c r="N21">
        <v>0.37</v>
      </c>
      <c r="O21">
        <v>0.62</v>
      </c>
      <c r="P21">
        <v>0.7</v>
      </c>
      <c r="R21" s="31">
        <f t="shared" si="11"/>
        <v>0.61</v>
      </c>
      <c r="S21" s="31">
        <f t="shared" si="12"/>
        <v>0.86</v>
      </c>
      <c r="T21" s="31">
        <f t="shared" si="13"/>
        <v>0.32</v>
      </c>
      <c r="U21" s="31">
        <f t="shared" si="14"/>
        <v>0.43</v>
      </c>
      <c r="V21" s="31">
        <f t="shared" si="15"/>
        <v>0.37</v>
      </c>
      <c r="W21" s="31">
        <f t="shared" si="16"/>
        <v>0.62</v>
      </c>
      <c r="X21" s="31">
        <f t="shared" si="17"/>
        <v>0.7</v>
      </c>
    </row>
    <row r="22" spans="1:24" x14ac:dyDescent="0.35">
      <c r="A22" s="34" t="s">
        <v>14</v>
      </c>
      <c r="B22" s="35" t="s">
        <v>44</v>
      </c>
      <c r="C22" s="31">
        <f t="shared" si="7"/>
        <v>0.31999999999999995</v>
      </c>
      <c r="D22" s="31">
        <f t="shared" si="8"/>
        <v>0.6</v>
      </c>
      <c r="E22" s="31">
        <f t="shared" si="9"/>
        <v>0.43</v>
      </c>
      <c r="F22" s="31">
        <f t="shared" si="10"/>
        <v>0.88</v>
      </c>
      <c r="G22" s="32"/>
      <c r="I22" s="35"/>
      <c r="J22">
        <v>0.32999999999999996</v>
      </c>
      <c r="K22">
        <v>0.88</v>
      </c>
      <c r="L22">
        <v>0.31000000000000005</v>
      </c>
      <c r="M22">
        <v>0.30000000000000004</v>
      </c>
      <c r="N22">
        <v>0.31</v>
      </c>
      <c r="O22">
        <v>0.6</v>
      </c>
      <c r="P22">
        <v>0.68</v>
      </c>
      <c r="R22" s="31">
        <f t="shared" si="11"/>
        <v>0.32999999999999996</v>
      </c>
      <c r="S22" s="31">
        <f t="shared" si="12"/>
        <v>0.88</v>
      </c>
      <c r="T22" s="31">
        <f t="shared" si="13"/>
        <v>0.31000000000000005</v>
      </c>
      <c r="U22" s="31">
        <f t="shared" si="14"/>
        <v>0.30000000000000004</v>
      </c>
      <c r="V22" s="31">
        <f t="shared" si="15"/>
        <v>0.31</v>
      </c>
      <c r="W22" s="31">
        <f t="shared" si="16"/>
        <v>0.6</v>
      </c>
      <c r="X22" s="31">
        <f t="shared" si="17"/>
        <v>0.68</v>
      </c>
    </row>
    <row r="23" spans="1:24" x14ac:dyDescent="0.35">
      <c r="A23" s="34" t="s">
        <v>13</v>
      </c>
      <c r="B23" s="35" t="s">
        <v>45</v>
      </c>
      <c r="C23" s="31">
        <f t="shared" si="7"/>
        <v>0.18000000000000002</v>
      </c>
      <c r="D23" s="31">
        <f t="shared" si="8"/>
        <v>0.22</v>
      </c>
      <c r="E23" s="31">
        <f t="shared" si="9"/>
        <v>0.36999999999999994</v>
      </c>
      <c r="F23" s="31">
        <f t="shared" si="10"/>
        <v>0.86</v>
      </c>
      <c r="G23" s="32"/>
      <c r="I23" s="35"/>
      <c r="J23">
        <v>0.22000000000000003</v>
      </c>
      <c r="K23">
        <v>0.86</v>
      </c>
      <c r="L23">
        <v>0.16999999999999998</v>
      </c>
      <c r="M23">
        <v>0.32</v>
      </c>
      <c r="N23">
        <v>0.14000000000000001</v>
      </c>
      <c r="O23">
        <v>0.22</v>
      </c>
      <c r="P23">
        <v>0.62</v>
      </c>
      <c r="R23" s="31">
        <f t="shared" si="11"/>
        <v>0.22000000000000003</v>
      </c>
      <c r="S23" s="31">
        <f t="shared" si="12"/>
        <v>0.86</v>
      </c>
      <c r="T23" s="31">
        <f t="shared" si="13"/>
        <v>0.16999999999999998</v>
      </c>
      <c r="U23" s="31">
        <f t="shared" si="14"/>
        <v>0.32</v>
      </c>
      <c r="V23" s="31">
        <f t="shared" si="15"/>
        <v>0.14000000000000001</v>
      </c>
      <c r="W23" s="31">
        <f t="shared" si="16"/>
        <v>0.22</v>
      </c>
      <c r="X23" s="31">
        <f t="shared" si="17"/>
        <v>0.62</v>
      </c>
    </row>
    <row r="24" spans="1:24" x14ac:dyDescent="0.35">
      <c r="A24" s="47" t="s">
        <v>16</v>
      </c>
      <c r="B24" s="40" t="s">
        <v>46</v>
      </c>
      <c r="C24" s="31">
        <f t="shared" si="7"/>
        <v>0.7</v>
      </c>
      <c r="D24" s="31">
        <f t="shared" si="8"/>
        <v>0.65999999999999992</v>
      </c>
      <c r="E24" s="31">
        <f t="shared" si="9"/>
        <v>0.59</v>
      </c>
      <c r="F24" s="31">
        <f t="shared" si="10"/>
        <v>0.87</v>
      </c>
      <c r="G24" s="32"/>
      <c r="I24" s="35"/>
      <c r="J24">
        <v>0.79</v>
      </c>
      <c r="K24">
        <v>0.87</v>
      </c>
      <c r="L24">
        <v>0.55000000000000004</v>
      </c>
      <c r="M24">
        <v>0.54</v>
      </c>
      <c r="N24">
        <v>0.61</v>
      </c>
      <c r="O24">
        <v>0.65999999999999992</v>
      </c>
      <c r="P24">
        <v>0.68</v>
      </c>
      <c r="R24" s="31">
        <f t="shared" si="11"/>
        <v>0.79</v>
      </c>
      <c r="S24" s="31">
        <f t="shared" si="12"/>
        <v>0.87</v>
      </c>
      <c r="T24" s="31">
        <f t="shared" si="13"/>
        <v>0.55000000000000004</v>
      </c>
      <c r="U24" s="31">
        <f t="shared" si="14"/>
        <v>0.54</v>
      </c>
      <c r="V24" s="31">
        <f t="shared" si="15"/>
        <v>0.61</v>
      </c>
      <c r="W24" s="31">
        <f t="shared" si="16"/>
        <v>0.65999999999999992</v>
      </c>
      <c r="X24" s="31">
        <f t="shared" si="17"/>
        <v>0.68</v>
      </c>
    </row>
    <row r="25" spans="1:24" x14ac:dyDescent="0.35">
      <c r="A25" s="39" t="s">
        <v>17</v>
      </c>
      <c r="B25" s="40" t="s">
        <v>47</v>
      </c>
      <c r="C25" s="31">
        <f t="shared" si="7"/>
        <v>0.44999999999999996</v>
      </c>
      <c r="D25" s="31">
        <f t="shared" si="8"/>
        <v>0.47</v>
      </c>
      <c r="E25" s="31">
        <f t="shared" si="9"/>
        <v>0.38999999999999996</v>
      </c>
      <c r="F25" s="31">
        <f t="shared" si="10"/>
        <v>0.83</v>
      </c>
      <c r="G25" s="32"/>
      <c r="I25" s="35"/>
      <c r="J25">
        <v>0.47</v>
      </c>
      <c r="K25">
        <v>0.83</v>
      </c>
      <c r="L25">
        <v>0.34</v>
      </c>
      <c r="M25">
        <v>0.22000000000000003</v>
      </c>
      <c r="N25">
        <v>0.43</v>
      </c>
      <c r="O25">
        <v>0.47</v>
      </c>
      <c r="P25">
        <v>0.61</v>
      </c>
      <c r="R25" s="31">
        <f t="shared" si="11"/>
        <v>0.47</v>
      </c>
      <c r="S25" s="31">
        <f t="shared" si="12"/>
        <v>0.83</v>
      </c>
      <c r="T25" s="31">
        <f t="shared" si="13"/>
        <v>0.34</v>
      </c>
      <c r="U25" s="31">
        <f t="shared" si="14"/>
        <v>0.22000000000000003</v>
      </c>
      <c r="V25" s="31">
        <f t="shared" si="15"/>
        <v>0.43</v>
      </c>
      <c r="W25" s="31">
        <f t="shared" si="16"/>
        <v>0.47</v>
      </c>
      <c r="X25" s="31">
        <f t="shared" si="17"/>
        <v>0.61</v>
      </c>
    </row>
    <row r="26" spans="1:24" x14ac:dyDescent="0.35">
      <c r="A26" s="39"/>
      <c r="B26" s="40"/>
      <c r="C26" s="32"/>
      <c r="D26" s="32"/>
      <c r="E26" s="32"/>
      <c r="F26" s="32"/>
      <c r="G26" s="32"/>
      <c r="J26"/>
      <c r="K26"/>
      <c r="L26"/>
      <c r="M26"/>
      <c r="N26"/>
      <c r="O26"/>
      <c r="P26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34"/>
  <sheetViews>
    <sheetView topLeftCell="A3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94</v>
      </c>
      <c r="D7" s="33" t="s">
        <v>95</v>
      </c>
      <c r="E7" s="33" t="s">
        <v>96</v>
      </c>
      <c r="F7" s="33" t="s">
        <v>97</v>
      </c>
    </row>
    <row r="8" spans="1:26" x14ac:dyDescent="0.35">
      <c r="A8" s="34" t="s">
        <v>0</v>
      </c>
      <c r="B8" s="35" t="s">
        <v>31</v>
      </c>
      <c r="C8" s="31">
        <f>AVERAGE(R8,V8)</f>
        <v>0.32500000000000001</v>
      </c>
      <c r="D8" s="31">
        <f>+W8</f>
        <v>0.31</v>
      </c>
      <c r="E8" s="31">
        <f>AVERAGE(T8,U8,X8)</f>
        <v>0.37666666666666665</v>
      </c>
      <c r="F8" s="31">
        <f>+S8</f>
        <v>0.85</v>
      </c>
      <c r="G8" s="32"/>
      <c r="I8" s="35"/>
      <c r="J8">
        <v>0.34</v>
      </c>
      <c r="K8">
        <v>0.85</v>
      </c>
      <c r="L8">
        <v>0.25</v>
      </c>
      <c r="M8">
        <v>0.27999999999999997</v>
      </c>
      <c r="N8">
        <v>0.31</v>
      </c>
      <c r="O8">
        <v>0.31</v>
      </c>
      <c r="P8">
        <v>0.6</v>
      </c>
      <c r="R8" s="29">
        <f t="shared" ref="R8" si="0">IF(ISNUMBER(J8)=TRUE,R$5*(J8-R$4)/(R$3-R$4)+(1-R$5)*(1-(J8-R$4)/(R$3-R$4)),"..")</f>
        <v>0.34</v>
      </c>
      <c r="S8" s="29">
        <f t="shared" ref="S8" si="1">IF(ISNUMBER(K8)=TRUE,S$5*(K8-S$4)/(S$3-S$4)+(1-S$5)*(1-(K8-S$4)/(S$3-S$4)),"..")</f>
        <v>0.85</v>
      </c>
      <c r="T8" s="29">
        <f t="shared" ref="T8" si="2">IF(ISNUMBER(L8)=TRUE,T$5*(L8-T$4)/(T$3-T$4)+(1-T$5)*(1-(L8-T$4)/(T$3-T$4)),"..")</f>
        <v>0.25</v>
      </c>
      <c r="U8" s="29">
        <f t="shared" ref="U8" si="3">IF(ISNUMBER(M8)=TRUE,U$5*(M8-U$4)/(U$3-U$4)+(1-U$5)*(1-(M8-U$4)/(U$3-U$4)),"..")</f>
        <v>0.27999999999999997</v>
      </c>
      <c r="V8" s="29">
        <f t="shared" ref="V8" si="4">IF(ISNUMBER(N8)=TRUE,V$5*(N8-V$4)/(V$3-V$4)+(1-V$5)*(1-(N8-V$4)/(V$3-V$4)),"..")</f>
        <v>0.31</v>
      </c>
      <c r="W8" s="29">
        <f t="shared" ref="W8" si="5">IF(ISNUMBER(O8)=TRUE,W$5*(O8-W$4)/(W$3-W$4)+(1-W$5)*(1-(O8-W$4)/(W$3-W$4)),"..")</f>
        <v>0.31</v>
      </c>
      <c r="X8" s="29">
        <f t="shared" ref="X8" si="6">IF(ISNUMBER(P8)=TRUE,X$5*(P8-X$4)/(X$3-X$4)+(1-X$5)*(1-(P8-X$4)/(X$3-X$4)),"..")</f>
        <v>0.6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0.29000000000000004</v>
      </c>
      <c r="D9" s="31">
        <f t="shared" ref="D9:D25" si="8">+W9</f>
        <v>0.5</v>
      </c>
      <c r="E9" s="31">
        <f t="shared" ref="E9:E25" si="9">AVERAGE(T9,U9,X9)</f>
        <v>0.38999999999999996</v>
      </c>
      <c r="F9" s="31">
        <f t="shared" ref="F9:F25" si="10">+S9</f>
        <v>0.89</v>
      </c>
      <c r="G9" s="32"/>
      <c r="I9" s="35"/>
      <c r="J9">
        <v>0.33</v>
      </c>
      <c r="K9">
        <v>0.89</v>
      </c>
      <c r="L9">
        <v>0.18000000000000002</v>
      </c>
      <c r="M9">
        <v>0.32999999999999996</v>
      </c>
      <c r="N9">
        <v>0.25</v>
      </c>
      <c r="O9">
        <v>0.5</v>
      </c>
      <c r="P9">
        <v>0.66</v>
      </c>
      <c r="R9" s="29">
        <f t="shared" ref="R9:R25" si="11">IF(ISNUMBER(J9)=TRUE,R$5*(J9-R$4)/(R$3-R$4)+(1-R$5)*(1-(J9-R$4)/(R$3-R$4)),"..")</f>
        <v>0.33</v>
      </c>
      <c r="S9" s="29">
        <f t="shared" ref="S9:S25" si="12">IF(ISNUMBER(K9)=TRUE,S$5*(K9-S$4)/(S$3-S$4)+(1-S$5)*(1-(K9-S$4)/(S$3-S$4)),"..")</f>
        <v>0.89</v>
      </c>
      <c r="T9" s="29">
        <f t="shared" ref="T9:T25" si="13">IF(ISNUMBER(L9)=TRUE,T$5*(L9-T$4)/(T$3-T$4)+(1-T$5)*(1-(L9-T$4)/(T$3-T$4)),"..")</f>
        <v>0.18000000000000002</v>
      </c>
      <c r="U9" s="29">
        <f t="shared" ref="U9:U25" si="14">IF(ISNUMBER(M9)=TRUE,U$5*(M9-U$4)/(U$3-U$4)+(1-U$5)*(1-(M9-U$4)/(U$3-U$4)),"..")</f>
        <v>0.32999999999999996</v>
      </c>
      <c r="V9" s="29">
        <f t="shared" ref="V9:V25" si="15">IF(ISNUMBER(N9)=TRUE,V$5*(N9-V$4)/(V$3-V$4)+(1-V$5)*(1-(N9-V$4)/(V$3-V$4)),"..")</f>
        <v>0.25</v>
      </c>
      <c r="W9" s="29">
        <f t="shared" ref="W9:W25" si="16">IF(ISNUMBER(O9)=TRUE,W$5*(O9-W$4)/(W$3-W$4)+(1-W$5)*(1-(O9-W$4)/(W$3-W$4)),"..")</f>
        <v>0.5</v>
      </c>
      <c r="X9" s="29">
        <f t="shared" ref="X9:X25" si="17">IF(ISNUMBER(P9)=TRUE,X$5*(P9-X$4)/(X$3-X$4)+(1-X$5)*(1-(P9-X$4)/(X$3-X$4)),"..")</f>
        <v>0.66</v>
      </c>
    </row>
    <row r="10" spans="1:26" x14ac:dyDescent="0.35">
      <c r="A10" s="34" t="s">
        <v>2</v>
      </c>
      <c r="B10" s="35" t="s">
        <v>33</v>
      </c>
      <c r="C10" s="31">
        <f t="shared" si="7"/>
        <v>0.35499999999999998</v>
      </c>
      <c r="D10" s="31">
        <f t="shared" si="8"/>
        <v>0.43000000000000005</v>
      </c>
      <c r="E10" s="31">
        <f t="shared" si="9"/>
        <v>0.46666666666666662</v>
      </c>
      <c r="F10" s="31">
        <f t="shared" si="10"/>
        <v>0.45</v>
      </c>
      <c r="G10" s="32"/>
      <c r="I10" s="35"/>
      <c r="J10">
        <v>0.38</v>
      </c>
      <c r="K10">
        <v>0.45</v>
      </c>
      <c r="L10">
        <v>0.42000000000000004</v>
      </c>
      <c r="M10">
        <v>0.39</v>
      </c>
      <c r="N10">
        <v>0.33</v>
      </c>
      <c r="O10">
        <v>0.43000000000000005</v>
      </c>
      <c r="P10">
        <v>0.59</v>
      </c>
      <c r="R10" s="29">
        <f t="shared" si="11"/>
        <v>0.38</v>
      </c>
      <c r="S10" s="29">
        <f t="shared" si="12"/>
        <v>0.45</v>
      </c>
      <c r="T10" s="29">
        <f t="shared" si="13"/>
        <v>0.42000000000000004</v>
      </c>
      <c r="U10" s="29">
        <f t="shared" si="14"/>
        <v>0.39</v>
      </c>
      <c r="V10" s="29">
        <f t="shared" si="15"/>
        <v>0.33</v>
      </c>
      <c r="W10" s="29">
        <f t="shared" si="16"/>
        <v>0.43000000000000005</v>
      </c>
      <c r="X10" s="29">
        <f t="shared" si="17"/>
        <v>0.59</v>
      </c>
    </row>
    <row r="11" spans="1:26" x14ac:dyDescent="0.35">
      <c r="A11" s="34" t="s">
        <v>3</v>
      </c>
      <c r="B11" s="35" t="s">
        <v>34</v>
      </c>
      <c r="C11" s="31">
        <f t="shared" si="7"/>
        <v>0.36</v>
      </c>
      <c r="D11" s="31">
        <f t="shared" si="8"/>
        <v>0.52</v>
      </c>
      <c r="E11" s="31">
        <f t="shared" si="9"/>
        <v>0.53666666666666663</v>
      </c>
      <c r="F11" s="31">
        <f t="shared" si="10"/>
        <v>0.88</v>
      </c>
      <c r="G11" s="32"/>
      <c r="I11" s="40"/>
      <c r="J11">
        <v>0.39999999999999997</v>
      </c>
      <c r="K11">
        <v>0.88</v>
      </c>
      <c r="L11">
        <v>0.31</v>
      </c>
      <c r="M11">
        <v>0.62</v>
      </c>
      <c r="N11">
        <v>0.32</v>
      </c>
      <c r="O11">
        <v>0.52</v>
      </c>
      <c r="P11">
        <v>0.68</v>
      </c>
      <c r="R11" s="29">
        <f t="shared" si="11"/>
        <v>0.39999999999999997</v>
      </c>
      <c r="S11" s="29">
        <f t="shared" si="12"/>
        <v>0.88</v>
      </c>
      <c r="T11" s="29">
        <f t="shared" si="13"/>
        <v>0.31</v>
      </c>
      <c r="U11" s="29">
        <f t="shared" si="14"/>
        <v>0.62</v>
      </c>
      <c r="V11" s="29">
        <f t="shared" si="15"/>
        <v>0.32</v>
      </c>
      <c r="W11" s="29">
        <f t="shared" si="16"/>
        <v>0.52</v>
      </c>
      <c r="X11" s="29">
        <f t="shared" si="17"/>
        <v>0.68</v>
      </c>
    </row>
    <row r="12" spans="1:26" x14ac:dyDescent="0.35">
      <c r="A12" s="34" t="s">
        <v>4</v>
      </c>
      <c r="B12" s="35" t="s">
        <v>35</v>
      </c>
      <c r="C12" s="31">
        <f t="shared" si="7"/>
        <v>0.33999999999999997</v>
      </c>
      <c r="D12" s="31">
        <f t="shared" si="8"/>
        <v>0.59000000000000008</v>
      </c>
      <c r="E12" s="31">
        <f t="shared" si="9"/>
        <v>0.53333333333333333</v>
      </c>
      <c r="F12" s="31">
        <f t="shared" si="10"/>
        <v>0.91</v>
      </c>
      <c r="G12" s="32"/>
      <c r="I12" s="35"/>
      <c r="J12">
        <v>0.42</v>
      </c>
      <c r="K12">
        <v>0.91</v>
      </c>
      <c r="L12">
        <v>0.32</v>
      </c>
      <c r="M12">
        <v>0.56000000000000005</v>
      </c>
      <c r="N12">
        <v>0.26</v>
      </c>
      <c r="O12">
        <v>0.59000000000000008</v>
      </c>
      <c r="P12">
        <v>0.72</v>
      </c>
      <c r="R12" s="29">
        <f t="shared" si="11"/>
        <v>0.42</v>
      </c>
      <c r="S12" s="29">
        <f t="shared" si="12"/>
        <v>0.91</v>
      </c>
      <c r="T12" s="29">
        <f t="shared" si="13"/>
        <v>0.32</v>
      </c>
      <c r="U12" s="29">
        <f t="shared" si="14"/>
        <v>0.56000000000000005</v>
      </c>
      <c r="V12" s="29">
        <f t="shared" si="15"/>
        <v>0.26</v>
      </c>
      <c r="W12" s="29">
        <f t="shared" si="16"/>
        <v>0.59000000000000008</v>
      </c>
      <c r="X12" s="29">
        <f t="shared" si="17"/>
        <v>0.72</v>
      </c>
    </row>
    <row r="13" spans="1:26" x14ac:dyDescent="0.35">
      <c r="A13" s="34" t="s">
        <v>5</v>
      </c>
      <c r="B13" s="35" t="s">
        <v>36</v>
      </c>
      <c r="C13" s="31">
        <f t="shared" si="7"/>
        <v>0.35499999999999998</v>
      </c>
      <c r="D13" s="31">
        <f t="shared" si="8"/>
        <v>0.35000000000000003</v>
      </c>
      <c r="E13" s="31">
        <f t="shared" si="9"/>
        <v>0.42333333333333334</v>
      </c>
      <c r="F13" s="31">
        <f t="shared" si="10"/>
        <v>0.74</v>
      </c>
      <c r="G13" s="32"/>
      <c r="I13" s="35"/>
      <c r="J13">
        <v>0.44</v>
      </c>
      <c r="K13">
        <v>0.74</v>
      </c>
      <c r="L13">
        <v>0.31</v>
      </c>
      <c r="M13">
        <v>0.32</v>
      </c>
      <c r="N13">
        <v>0.27</v>
      </c>
      <c r="O13">
        <v>0.35000000000000003</v>
      </c>
      <c r="P13">
        <v>0.64</v>
      </c>
      <c r="R13" s="29">
        <f t="shared" si="11"/>
        <v>0.44</v>
      </c>
      <c r="S13" s="29">
        <f t="shared" si="12"/>
        <v>0.74</v>
      </c>
      <c r="T13" s="29">
        <f t="shared" si="13"/>
        <v>0.31</v>
      </c>
      <c r="U13" s="29">
        <f t="shared" si="14"/>
        <v>0.32</v>
      </c>
      <c r="V13" s="29">
        <f t="shared" si="15"/>
        <v>0.27</v>
      </c>
      <c r="W13" s="29">
        <f t="shared" si="16"/>
        <v>0.35000000000000003</v>
      </c>
      <c r="X13" s="29">
        <f t="shared" si="17"/>
        <v>0.64</v>
      </c>
    </row>
    <row r="14" spans="1:26" x14ac:dyDescent="0.35">
      <c r="A14" s="34" t="s">
        <v>6</v>
      </c>
      <c r="B14" s="35" t="s">
        <v>139</v>
      </c>
      <c r="C14" s="31">
        <f t="shared" si="7"/>
        <v>0.42499999999999999</v>
      </c>
      <c r="D14" s="31">
        <f t="shared" si="8"/>
        <v>0.44</v>
      </c>
      <c r="E14" s="31">
        <f t="shared" si="9"/>
        <v>0.43999999999999995</v>
      </c>
      <c r="F14" s="31">
        <f t="shared" si="10"/>
        <v>0.85</v>
      </c>
      <c r="G14" s="32"/>
      <c r="I14" s="40"/>
      <c r="J14">
        <v>0.47</v>
      </c>
      <c r="K14">
        <v>0.85</v>
      </c>
      <c r="L14">
        <v>0.28999999999999998</v>
      </c>
      <c r="M14">
        <v>0.28999999999999998</v>
      </c>
      <c r="N14">
        <v>0.38</v>
      </c>
      <c r="O14">
        <v>0.44</v>
      </c>
      <c r="P14">
        <v>0.74</v>
      </c>
      <c r="R14" s="29">
        <f t="shared" si="11"/>
        <v>0.47</v>
      </c>
      <c r="S14" s="29">
        <f t="shared" si="12"/>
        <v>0.85</v>
      </c>
      <c r="T14" s="29">
        <f t="shared" si="13"/>
        <v>0.28999999999999998</v>
      </c>
      <c r="U14" s="29">
        <f t="shared" si="14"/>
        <v>0.28999999999999998</v>
      </c>
      <c r="V14" s="29">
        <f t="shared" si="15"/>
        <v>0.38</v>
      </c>
      <c r="W14" s="29">
        <f t="shared" si="16"/>
        <v>0.44</v>
      </c>
      <c r="X14" s="29">
        <f t="shared" si="17"/>
        <v>0.74</v>
      </c>
    </row>
    <row r="15" spans="1:26" x14ac:dyDescent="0.35">
      <c r="A15" s="34" t="s">
        <v>7</v>
      </c>
      <c r="B15" s="35" t="s">
        <v>37</v>
      </c>
      <c r="C15" s="31">
        <f t="shared" si="7"/>
        <v>0.37</v>
      </c>
      <c r="D15" s="31">
        <f t="shared" si="8"/>
        <v>0.52</v>
      </c>
      <c r="E15" s="31">
        <f t="shared" si="9"/>
        <v>0.4200000000000001</v>
      </c>
      <c r="F15" s="31">
        <f t="shared" si="10"/>
        <v>0.9</v>
      </c>
      <c r="G15" s="32"/>
      <c r="I15" s="35"/>
      <c r="J15">
        <v>0.37</v>
      </c>
      <c r="K15">
        <v>0.9</v>
      </c>
      <c r="L15">
        <v>0.2</v>
      </c>
      <c r="M15">
        <v>0.4</v>
      </c>
      <c r="N15">
        <v>0.37</v>
      </c>
      <c r="O15">
        <v>0.52</v>
      </c>
      <c r="P15">
        <v>0.66</v>
      </c>
      <c r="R15" s="29">
        <f t="shared" si="11"/>
        <v>0.37</v>
      </c>
      <c r="S15" s="29">
        <f t="shared" si="12"/>
        <v>0.9</v>
      </c>
      <c r="T15" s="29">
        <f t="shared" si="13"/>
        <v>0.2</v>
      </c>
      <c r="U15" s="29">
        <f t="shared" si="14"/>
        <v>0.4</v>
      </c>
      <c r="V15" s="29">
        <f t="shared" si="15"/>
        <v>0.37</v>
      </c>
      <c r="W15" s="29">
        <f t="shared" si="16"/>
        <v>0.52</v>
      </c>
      <c r="X15" s="29">
        <f t="shared" si="17"/>
        <v>0.66</v>
      </c>
    </row>
    <row r="16" spans="1:26" x14ac:dyDescent="0.35">
      <c r="A16" s="34" t="s">
        <v>15</v>
      </c>
      <c r="B16" s="35" t="s">
        <v>38</v>
      </c>
      <c r="C16" s="31">
        <f t="shared" si="7"/>
        <v>0.43</v>
      </c>
      <c r="D16" s="31">
        <f t="shared" si="8"/>
        <v>0.51</v>
      </c>
      <c r="E16" s="31">
        <f t="shared" si="9"/>
        <v>0.47</v>
      </c>
      <c r="F16" s="31">
        <f t="shared" si="10"/>
        <v>0.9</v>
      </c>
      <c r="G16" s="32"/>
      <c r="I16" s="35"/>
      <c r="J16">
        <v>0.38</v>
      </c>
      <c r="K16">
        <v>0.9</v>
      </c>
      <c r="L16">
        <v>0.39999999999999997</v>
      </c>
      <c r="M16">
        <v>0.41</v>
      </c>
      <c r="N16">
        <v>0.48</v>
      </c>
      <c r="O16">
        <v>0.51</v>
      </c>
      <c r="P16">
        <v>0.6</v>
      </c>
      <c r="R16" s="29">
        <f t="shared" si="11"/>
        <v>0.38</v>
      </c>
      <c r="S16" s="29">
        <f t="shared" si="12"/>
        <v>0.9</v>
      </c>
      <c r="T16" s="29">
        <f t="shared" si="13"/>
        <v>0.39999999999999997</v>
      </c>
      <c r="U16" s="29">
        <f t="shared" si="14"/>
        <v>0.41</v>
      </c>
      <c r="V16" s="29">
        <f t="shared" si="15"/>
        <v>0.48</v>
      </c>
      <c r="W16" s="29">
        <f t="shared" si="16"/>
        <v>0.51</v>
      </c>
      <c r="X16" s="29">
        <f t="shared" si="17"/>
        <v>0.6</v>
      </c>
    </row>
    <row r="17" spans="1:24" x14ac:dyDescent="0.35">
      <c r="A17" s="34" t="s">
        <v>8</v>
      </c>
      <c r="B17" s="35" t="s">
        <v>39</v>
      </c>
      <c r="C17" s="31">
        <f t="shared" si="7"/>
        <v>0.245</v>
      </c>
      <c r="D17" s="31">
        <f t="shared" si="8"/>
        <v>0.28000000000000003</v>
      </c>
      <c r="E17" s="31">
        <f t="shared" si="9"/>
        <v>0.3666666666666667</v>
      </c>
      <c r="F17" s="31">
        <f t="shared" si="10"/>
        <v>0.88</v>
      </c>
      <c r="G17" s="32"/>
      <c r="I17" s="35"/>
      <c r="J17">
        <v>0.27</v>
      </c>
      <c r="K17">
        <v>0.88</v>
      </c>
      <c r="L17">
        <v>0.23</v>
      </c>
      <c r="M17">
        <v>0.19</v>
      </c>
      <c r="N17">
        <v>0.22</v>
      </c>
      <c r="O17">
        <v>0.28000000000000003</v>
      </c>
      <c r="P17">
        <v>0.68</v>
      </c>
      <c r="R17" s="29">
        <f t="shared" si="11"/>
        <v>0.27</v>
      </c>
      <c r="S17" s="29">
        <f t="shared" si="12"/>
        <v>0.88</v>
      </c>
      <c r="T17" s="29">
        <f t="shared" si="13"/>
        <v>0.23</v>
      </c>
      <c r="U17" s="29">
        <f t="shared" si="14"/>
        <v>0.19</v>
      </c>
      <c r="V17" s="29">
        <f t="shared" si="15"/>
        <v>0.22</v>
      </c>
      <c r="W17" s="29">
        <f t="shared" si="16"/>
        <v>0.28000000000000003</v>
      </c>
      <c r="X17" s="29">
        <f t="shared" si="17"/>
        <v>0.68</v>
      </c>
    </row>
    <row r="18" spans="1:24" x14ac:dyDescent="0.35">
      <c r="A18" s="34" t="s">
        <v>9</v>
      </c>
      <c r="B18" s="35" t="s">
        <v>40</v>
      </c>
      <c r="C18" s="31">
        <f t="shared" si="7"/>
        <v>0.255</v>
      </c>
      <c r="D18" s="31">
        <f t="shared" si="8"/>
        <v>0.25</v>
      </c>
      <c r="E18" s="31">
        <f t="shared" si="9"/>
        <v>0.41</v>
      </c>
      <c r="F18" s="31">
        <f t="shared" si="10"/>
        <v>0.88</v>
      </c>
      <c r="G18" s="32"/>
      <c r="I18" s="35"/>
      <c r="J18">
        <v>0.25</v>
      </c>
      <c r="K18">
        <v>0.88</v>
      </c>
      <c r="L18">
        <v>0.25</v>
      </c>
      <c r="M18">
        <v>0.35</v>
      </c>
      <c r="N18">
        <v>0.26</v>
      </c>
      <c r="O18">
        <v>0.25</v>
      </c>
      <c r="P18">
        <v>0.63</v>
      </c>
      <c r="R18" s="29">
        <f t="shared" si="11"/>
        <v>0.25</v>
      </c>
      <c r="S18" s="29">
        <f t="shared" si="12"/>
        <v>0.88</v>
      </c>
      <c r="T18" s="29">
        <f t="shared" si="13"/>
        <v>0.25</v>
      </c>
      <c r="U18" s="29">
        <f t="shared" si="14"/>
        <v>0.35</v>
      </c>
      <c r="V18" s="29">
        <f t="shared" si="15"/>
        <v>0.26</v>
      </c>
      <c r="W18" s="29">
        <f t="shared" si="16"/>
        <v>0.25</v>
      </c>
      <c r="X18" s="29">
        <f t="shared" si="17"/>
        <v>0.63</v>
      </c>
    </row>
    <row r="19" spans="1:24" x14ac:dyDescent="0.35">
      <c r="A19" s="34" t="s">
        <v>10</v>
      </c>
      <c r="B19" s="35" t="s">
        <v>41</v>
      </c>
      <c r="C19" s="31">
        <f t="shared" si="7"/>
        <v>0.27</v>
      </c>
      <c r="D19" s="31">
        <f t="shared" si="8"/>
        <v>0.37</v>
      </c>
      <c r="E19" s="31">
        <f t="shared" si="9"/>
        <v>0.35666666666666663</v>
      </c>
      <c r="F19" s="31">
        <f t="shared" si="10"/>
        <v>0.71</v>
      </c>
      <c r="G19" s="32"/>
      <c r="I19" s="35"/>
      <c r="J19">
        <v>0.23</v>
      </c>
      <c r="K19">
        <v>0.71</v>
      </c>
      <c r="L19">
        <v>0.25</v>
      </c>
      <c r="M19">
        <v>0.24</v>
      </c>
      <c r="N19">
        <v>0.31</v>
      </c>
      <c r="O19">
        <v>0.37</v>
      </c>
      <c r="P19">
        <v>0.57999999999999996</v>
      </c>
      <c r="R19" s="29">
        <f t="shared" si="11"/>
        <v>0.23</v>
      </c>
      <c r="S19" s="29">
        <f t="shared" si="12"/>
        <v>0.71</v>
      </c>
      <c r="T19" s="29">
        <f t="shared" si="13"/>
        <v>0.25</v>
      </c>
      <c r="U19" s="29">
        <f t="shared" si="14"/>
        <v>0.24</v>
      </c>
      <c r="V19" s="29">
        <f t="shared" si="15"/>
        <v>0.31</v>
      </c>
      <c r="W19" s="29">
        <f t="shared" si="16"/>
        <v>0.37</v>
      </c>
      <c r="X19" s="29">
        <f t="shared" si="17"/>
        <v>0.57999999999999996</v>
      </c>
    </row>
    <row r="20" spans="1:24" x14ac:dyDescent="0.35">
      <c r="A20" s="34" t="s">
        <v>11</v>
      </c>
      <c r="B20" s="35" t="s">
        <v>42</v>
      </c>
      <c r="C20" s="31">
        <f t="shared" si="7"/>
        <v>0.31</v>
      </c>
      <c r="D20" s="31">
        <f t="shared" si="8"/>
        <v>0.35</v>
      </c>
      <c r="E20" s="31">
        <f t="shared" si="9"/>
        <v>0.46666666666666662</v>
      </c>
      <c r="F20" s="31">
        <f t="shared" si="10"/>
        <v>0.88</v>
      </c>
      <c r="G20" s="32"/>
      <c r="I20" s="35"/>
      <c r="J20">
        <v>0.39</v>
      </c>
      <c r="K20">
        <v>0.88</v>
      </c>
      <c r="L20">
        <v>0.22999999999999998</v>
      </c>
      <c r="M20">
        <v>0.45999999999999996</v>
      </c>
      <c r="N20">
        <v>0.23</v>
      </c>
      <c r="O20">
        <v>0.35</v>
      </c>
      <c r="P20">
        <v>0.71</v>
      </c>
      <c r="R20" s="29">
        <f t="shared" si="11"/>
        <v>0.39</v>
      </c>
      <c r="S20" s="29">
        <f t="shared" si="12"/>
        <v>0.88</v>
      </c>
      <c r="T20" s="29">
        <f t="shared" si="13"/>
        <v>0.22999999999999998</v>
      </c>
      <c r="U20" s="29">
        <f t="shared" si="14"/>
        <v>0.45999999999999996</v>
      </c>
      <c r="V20" s="29">
        <f t="shared" si="15"/>
        <v>0.23</v>
      </c>
      <c r="W20" s="29">
        <f t="shared" si="16"/>
        <v>0.35</v>
      </c>
      <c r="X20" s="29">
        <f t="shared" si="17"/>
        <v>0.71</v>
      </c>
    </row>
    <row r="21" spans="1:24" x14ac:dyDescent="0.35">
      <c r="A21" s="34" t="s">
        <v>12</v>
      </c>
      <c r="B21" s="35" t="s">
        <v>43</v>
      </c>
      <c r="C21" s="31">
        <f t="shared" si="7"/>
        <v>0.26</v>
      </c>
      <c r="D21" s="31">
        <f t="shared" si="8"/>
        <v>0.24</v>
      </c>
      <c r="E21" s="31">
        <f t="shared" si="9"/>
        <v>0.4366666666666667</v>
      </c>
      <c r="F21" s="31">
        <f t="shared" si="10"/>
        <v>0.87</v>
      </c>
      <c r="G21" s="32"/>
      <c r="I21" s="35"/>
      <c r="J21">
        <v>0.35</v>
      </c>
      <c r="K21">
        <v>0.87</v>
      </c>
      <c r="L21">
        <v>0.18</v>
      </c>
      <c r="M21">
        <v>0.27</v>
      </c>
      <c r="N21">
        <v>0.17</v>
      </c>
      <c r="O21">
        <v>0.24</v>
      </c>
      <c r="P21">
        <v>0.86</v>
      </c>
      <c r="R21" s="29">
        <f t="shared" si="11"/>
        <v>0.35</v>
      </c>
      <c r="S21" s="29">
        <f t="shared" si="12"/>
        <v>0.87</v>
      </c>
      <c r="T21" s="29">
        <f t="shared" si="13"/>
        <v>0.18</v>
      </c>
      <c r="U21" s="29">
        <f t="shared" si="14"/>
        <v>0.27</v>
      </c>
      <c r="V21" s="29">
        <f t="shared" si="15"/>
        <v>0.17</v>
      </c>
      <c r="W21" s="29">
        <f t="shared" si="16"/>
        <v>0.24</v>
      </c>
      <c r="X21" s="29">
        <f t="shared" si="17"/>
        <v>0.86</v>
      </c>
    </row>
    <row r="22" spans="1:24" x14ac:dyDescent="0.35">
      <c r="A22" s="34" t="s">
        <v>14</v>
      </c>
      <c r="B22" s="35" t="s">
        <v>44</v>
      </c>
      <c r="C22" s="31">
        <f t="shared" si="7"/>
        <v>0.31</v>
      </c>
      <c r="D22" s="31">
        <f t="shared" si="8"/>
        <v>0.84000000000000008</v>
      </c>
      <c r="E22" s="31">
        <f t="shared" si="9"/>
        <v>0.44</v>
      </c>
      <c r="F22" s="31">
        <f t="shared" si="10"/>
        <v>0.89</v>
      </c>
      <c r="G22" s="32"/>
      <c r="I22" s="35"/>
      <c r="J22">
        <v>0.22</v>
      </c>
      <c r="K22">
        <v>0.89</v>
      </c>
      <c r="L22">
        <v>0.29000000000000004</v>
      </c>
      <c r="M22">
        <v>0.33</v>
      </c>
      <c r="N22">
        <v>0.4</v>
      </c>
      <c r="O22">
        <v>0.84000000000000008</v>
      </c>
      <c r="P22">
        <v>0.7</v>
      </c>
      <c r="R22" s="29">
        <f t="shared" si="11"/>
        <v>0.22</v>
      </c>
      <c r="S22" s="29">
        <f t="shared" si="12"/>
        <v>0.89</v>
      </c>
      <c r="T22" s="29">
        <f t="shared" si="13"/>
        <v>0.29000000000000004</v>
      </c>
      <c r="U22" s="29">
        <f t="shared" si="14"/>
        <v>0.33</v>
      </c>
      <c r="V22" s="29">
        <f t="shared" si="15"/>
        <v>0.4</v>
      </c>
      <c r="W22" s="29">
        <f t="shared" si="16"/>
        <v>0.84000000000000008</v>
      </c>
      <c r="X22" s="29">
        <f t="shared" si="17"/>
        <v>0.7</v>
      </c>
    </row>
    <row r="23" spans="1:24" x14ac:dyDescent="0.35">
      <c r="A23" s="34" t="s">
        <v>13</v>
      </c>
      <c r="B23" s="35" t="s">
        <v>45</v>
      </c>
      <c r="C23" s="31">
        <f t="shared" si="7"/>
        <v>0.14000000000000001</v>
      </c>
      <c r="D23" s="31">
        <f t="shared" si="8"/>
        <v>0.15000000000000002</v>
      </c>
      <c r="E23" s="31">
        <f t="shared" si="9"/>
        <v>0.34333333333333332</v>
      </c>
      <c r="F23" s="31">
        <f t="shared" si="10"/>
        <v>0.82</v>
      </c>
      <c r="G23" s="32"/>
      <c r="I23" s="35"/>
      <c r="J23">
        <v>0.16</v>
      </c>
      <c r="K23">
        <v>0.82</v>
      </c>
      <c r="L23">
        <v>0.11</v>
      </c>
      <c r="M23">
        <v>0.30000000000000004</v>
      </c>
      <c r="N23">
        <v>0.12</v>
      </c>
      <c r="O23">
        <v>0.15000000000000002</v>
      </c>
      <c r="P23">
        <v>0.62</v>
      </c>
      <c r="R23" s="29">
        <f t="shared" si="11"/>
        <v>0.16</v>
      </c>
      <c r="S23" s="29">
        <f t="shared" si="12"/>
        <v>0.82</v>
      </c>
      <c r="T23" s="29">
        <f t="shared" si="13"/>
        <v>0.11</v>
      </c>
      <c r="U23" s="29">
        <f t="shared" si="14"/>
        <v>0.30000000000000004</v>
      </c>
      <c r="V23" s="29">
        <f t="shared" si="15"/>
        <v>0.12</v>
      </c>
      <c r="W23" s="29">
        <f t="shared" si="16"/>
        <v>0.15000000000000002</v>
      </c>
      <c r="X23" s="29">
        <f t="shared" si="17"/>
        <v>0.62</v>
      </c>
    </row>
    <row r="24" spans="1:24" x14ac:dyDescent="0.35">
      <c r="A24" s="47" t="s">
        <v>16</v>
      </c>
      <c r="B24" s="40" t="s">
        <v>46</v>
      </c>
      <c r="C24" s="31">
        <f t="shared" si="7"/>
        <v>0.60499999999999998</v>
      </c>
      <c r="D24" s="31">
        <f t="shared" si="8"/>
        <v>0.60000000000000009</v>
      </c>
      <c r="E24" s="31">
        <f t="shared" si="9"/>
        <v>0.56333333333333335</v>
      </c>
      <c r="F24" s="31">
        <f t="shared" si="10"/>
        <v>0.87</v>
      </c>
      <c r="G24" s="32"/>
      <c r="I24" s="35"/>
      <c r="J24">
        <v>0.71</v>
      </c>
      <c r="K24">
        <v>0.87</v>
      </c>
      <c r="L24">
        <v>0.44999999999999996</v>
      </c>
      <c r="M24">
        <v>0.53</v>
      </c>
      <c r="N24">
        <v>0.5</v>
      </c>
      <c r="O24">
        <v>0.60000000000000009</v>
      </c>
      <c r="P24">
        <v>0.71</v>
      </c>
      <c r="R24" s="29">
        <f t="shared" si="11"/>
        <v>0.71</v>
      </c>
      <c r="S24" s="29">
        <f t="shared" si="12"/>
        <v>0.87</v>
      </c>
      <c r="T24" s="29">
        <f t="shared" si="13"/>
        <v>0.44999999999999996</v>
      </c>
      <c r="U24" s="29">
        <f t="shared" si="14"/>
        <v>0.53</v>
      </c>
      <c r="V24" s="29">
        <f t="shared" si="15"/>
        <v>0.5</v>
      </c>
      <c r="W24" s="29">
        <f t="shared" si="16"/>
        <v>0.60000000000000009</v>
      </c>
      <c r="X24" s="29">
        <f t="shared" si="17"/>
        <v>0.71</v>
      </c>
    </row>
    <row r="25" spans="1:24" x14ac:dyDescent="0.35">
      <c r="A25" s="39" t="s">
        <v>17</v>
      </c>
      <c r="B25" s="40" t="s">
        <v>47</v>
      </c>
      <c r="C25" s="31">
        <f t="shared" si="7"/>
        <v>0.45999999999999996</v>
      </c>
      <c r="D25" s="31">
        <f t="shared" si="8"/>
        <v>0.47</v>
      </c>
      <c r="E25" s="31">
        <f t="shared" si="9"/>
        <v>0.36999999999999994</v>
      </c>
      <c r="F25" s="31">
        <f t="shared" si="10"/>
        <v>0.7</v>
      </c>
      <c r="G25" s="32"/>
      <c r="I25" s="35"/>
      <c r="J25">
        <v>0.5</v>
      </c>
      <c r="K25">
        <v>0.7</v>
      </c>
      <c r="L25">
        <v>0.38</v>
      </c>
      <c r="M25">
        <v>0.27999999999999997</v>
      </c>
      <c r="N25">
        <v>0.42</v>
      </c>
      <c r="O25">
        <v>0.47</v>
      </c>
      <c r="P25">
        <v>0.45</v>
      </c>
      <c r="R25" s="29">
        <f t="shared" si="11"/>
        <v>0.5</v>
      </c>
      <c r="S25" s="29">
        <f t="shared" si="12"/>
        <v>0.7</v>
      </c>
      <c r="T25" s="29">
        <f t="shared" si="13"/>
        <v>0.38</v>
      </c>
      <c r="U25" s="29">
        <f t="shared" si="14"/>
        <v>0.27999999999999997</v>
      </c>
      <c r="V25" s="29">
        <f t="shared" si="15"/>
        <v>0.42</v>
      </c>
      <c r="W25" s="29">
        <f t="shared" si="16"/>
        <v>0.47</v>
      </c>
      <c r="X25" s="29">
        <f t="shared" si="17"/>
        <v>0.45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I30" s="29" t="s">
        <v>25</v>
      </c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 t="s">
        <v>25</v>
      </c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34"/>
  <sheetViews>
    <sheetView topLeftCell="A7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98</v>
      </c>
      <c r="D7" s="33" t="s">
        <v>99</v>
      </c>
      <c r="E7" s="33" t="s">
        <v>100</v>
      </c>
      <c r="F7" s="33" t="s">
        <v>101</v>
      </c>
    </row>
    <row r="8" spans="1:26" x14ac:dyDescent="0.35">
      <c r="A8" s="34" t="s">
        <v>0</v>
      </c>
      <c r="B8" s="35" t="s">
        <v>31</v>
      </c>
      <c r="C8" s="31">
        <f>AVERAGE(R8,V8)</f>
        <v>0.27999999999999997</v>
      </c>
      <c r="D8" s="31">
        <f>+W8</f>
        <v>0.35000000000000003</v>
      </c>
      <c r="E8" s="31">
        <f>AVERAGE(T8,U8,X8)</f>
        <v>0.36333333333333334</v>
      </c>
      <c r="F8" s="31">
        <f>+S8</f>
        <v>0.76</v>
      </c>
      <c r="G8" s="32"/>
      <c r="I8" s="35"/>
      <c r="J8">
        <v>0.32999999999999996</v>
      </c>
      <c r="K8">
        <v>0.76</v>
      </c>
      <c r="L8">
        <v>0.23</v>
      </c>
      <c r="M8">
        <v>0.33</v>
      </c>
      <c r="N8">
        <v>0.23</v>
      </c>
      <c r="O8">
        <v>0.35000000000000003</v>
      </c>
      <c r="P8">
        <v>0.53</v>
      </c>
      <c r="R8" s="31">
        <f t="shared" ref="R8" si="0">IF(ISNUMBER(J8)=TRUE,R$5*(J8-R$4)/(R$3-R$4)+(1-R$5)*(1-(J8-R$4)/(R$3-R$4)),"..")</f>
        <v>0.32999999999999996</v>
      </c>
      <c r="S8" s="31">
        <f t="shared" ref="S8" si="1">IF(ISNUMBER(K8)=TRUE,S$5*(K8-S$4)/(S$3-S$4)+(1-S$5)*(1-(K8-S$4)/(S$3-S$4)),"..")</f>
        <v>0.76</v>
      </c>
      <c r="T8" s="31">
        <f t="shared" ref="T8" si="2">IF(ISNUMBER(L8)=TRUE,T$5*(L8-T$4)/(T$3-T$4)+(1-T$5)*(1-(L8-T$4)/(T$3-T$4)),"..")</f>
        <v>0.23</v>
      </c>
      <c r="U8" s="31">
        <f t="shared" ref="U8" si="3">IF(ISNUMBER(M8)=TRUE,U$5*(M8-U$4)/(U$3-U$4)+(1-U$5)*(1-(M8-U$4)/(U$3-U$4)),"..")</f>
        <v>0.33</v>
      </c>
      <c r="V8" s="31">
        <f>IF(ISNUMBER(N8)=TRUE,V$5*(N8-V$4)/(V$3-V$4)+(1-V$5)*(1-(N8-V$4)/(V$3-V$4)),"..")</f>
        <v>0.23</v>
      </c>
      <c r="W8" s="31">
        <f t="shared" ref="W8" si="4">IF(ISNUMBER(O8)=TRUE,W$5*(O8-W$4)/(W$3-W$4)+(1-W$5)*(1-(O8-W$4)/(W$3-W$4)),"..")</f>
        <v>0.35000000000000003</v>
      </c>
      <c r="X8" s="31">
        <f t="shared" ref="X8" si="5">IF(ISNUMBER(P8)=TRUE,X$5*(P8-X$4)/(X$3-X$4)+(1-X$5)*(1-(P8-X$4)/(X$3-X$4)),"..")</f>
        <v>0.53</v>
      </c>
    </row>
    <row r="9" spans="1:26" x14ac:dyDescent="0.35">
      <c r="A9" s="34" t="s">
        <v>1</v>
      </c>
      <c r="B9" s="35" t="s">
        <v>32</v>
      </c>
      <c r="C9" s="31">
        <f t="shared" ref="C9:C25" si="6">AVERAGE(R9,V9)</f>
        <v>0.375</v>
      </c>
      <c r="D9" s="31">
        <f t="shared" ref="D9:D25" si="7">+W9</f>
        <v>0.52</v>
      </c>
      <c r="E9" s="31">
        <f t="shared" ref="E9:E25" si="8">AVERAGE(T9,U9,X9)</f>
        <v>0.42333333333333334</v>
      </c>
      <c r="F9" s="31">
        <f t="shared" ref="F9:F25" si="9">+S9</f>
        <v>0.83</v>
      </c>
      <c r="G9" s="32"/>
      <c r="I9" s="35"/>
      <c r="J9">
        <v>0.41</v>
      </c>
      <c r="K9">
        <v>0.83</v>
      </c>
      <c r="L9">
        <v>0.31000000000000005</v>
      </c>
      <c r="M9">
        <v>0.39</v>
      </c>
      <c r="N9">
        <v>0.33999999999999997</v>
      </c>
      <c r="O9">
        <v>0.52</v>
      </c>
      <c r="P9">
        <v>0.56999999999999995</v>
      </c>
      <c r="R9" s="31">
        <f t="shared" ref="R9:R25" si="10">IF(ISNUMBER(J9)=TRUE,R$5*(J9-R$4)/(R$3-R$4)+(1-R$5)*(1-(J9-R$4)/(R$3-R$4)),"..")</f>
        <v>0.41</v>
      </c>
      <c r="S9" s="31">
        <f t="shared" ref="S9:S25" si="11">IF(ISNUMBER(K9)=TRUE,S$5*(K9-S$4)/(S$3-S$4)+(1-S$5)*(1-(K9-S$4)/(S$3-S$4)),"..")</f>
        <v>0.83</v>
      </c>
      <c r="T9" s="31">
        <f t="shared" ref="T9:T25" si="12">IF(ISNUMBER(L9)=TRUE,T$5*(L9-T$4)/(T$3-T$4)+(1-T$5)*(1-(L9-T$4)/(T$3-T$4)),"..")</f>
        <v>0.31000000000000005</v>
      </c>
      <c r="U9" s="31">
        <f t="shared" ref="U9:U25" si="13">IF(ISNUMBER(M9)=TRUE,U$5*(M9-U$4)/(U$3-U$4)+(1-U$5)*(1-(M9-U$4)/(U$3-U$4)),"..")</f>
        <v>0.39</v>
      </c>
      <c r="V9" s="31">
        <f t="shared" ref="V9:V25" si="14">IF(ISNUMBER(N9)=TRUE,V$5*(N9-V$4)/(V$3-V$4)+(1-V$5)*(1-(N9-V$4)/(V$3-V$4)),"..")</f>
        <v>0.33999999999999997</v>
      </c>
      <c r="W9" s="31">
        <f t="shared" ref="W9:W25" si="15">IF(ISNUMBER(O9)=TRUE,W$5*(O9-W$4)/(W$3-W$4)+(1-W$5)*(1-(O9-W$4)/(W$3-W$4)),"..")</f>
        <v>0.52</v>
      </c>
      <c r="X9" s="31">
        <f t="shared" ref="X9:X25" si="16">IF(ISNUMBER(P9)=TRUE,X$5*(P9-X$4)/(X$3-X$4)+(1-X$5)*(1-(P9-X$4)/(X$3-X$4)),"..")</f>
        <v>0.56999999999999995</v>
      </c>
    </row>
    <row r="10" spans="1:26" x14ac:dyDescent="0.35">
      <c r="A10" s="34" t="s">
        <v>2</v>
      </c>
      <c r="B10" s="35" t="s">
        <v>33</v>
      </c>
      <c r="C10" s="31">
        <f t="shared" si="6"/>
        <v>0.26500000000000001</v>
      </c>
      <c r="D10" s="31">
        <f t="shared" si="7"/>
        <v>0.35</v>
      </c>
      <c r="E10" s="31">
        <f t="shared" si="8"/>
        <v>0.4466666666666666</v>
      </c>
      <c r="F10" s="31">
        <f t="shared" si="9"/>
        <v>0.33</v>
      </c>
      <c r="G10" s="32"/>
      <c r="I10" s="35"/>
      <c r="J10">
        <v>0.30000000000000004</v>
      </c>
      <c r="K10">
        <v>0.33</v>
      </c>
      <c r="L10">
        <v>0.41000000000000003</v>
      </c>
      <c r="M10">
        <v>0.35</v>
      </c>
      <c r="N10">
        <v>0.23</v>
      </c>
      <c r="O10">
        <v>0.35</v>
      </c>
      <c r="P10">
        <v>0.57999999999999996</v>
      </c>
      <c r="R10" s="31">
        <f t="shared" si="10"/>
        <v>0.30000000000000004</v>
      </c>
      <c r="S10" s="31">
        <f t="shared" si="11"/>
        <v>0.33</v>
      </c>
      <c r="T10" s="31">
        <f t="shared" si="12"/>
        <v>0.41000000000000003</v>
      </c>
      <c r="U10" s="31">
        <f t="shared" si="13"/>
        <v>0.35</v>
      </c>
      <c r="V10" s="31">
        <f t="shared" si="14"/>
        <v>0.23</v>
      </c>
      <c r="W10" s="31">
        <f t="shared" si="15"/>
        <v>0.35</v>
      </c>
      <c r="X10" s="31">
        <f t="shared" si="16"/>
        <v>0.57999999999999996</v>
      </c>
    </row>
    <row r="11" spans="1:26" x14ac:dyDescent="0.35">
      <c r="A11" s="34" t="s">
        <v>3</v>
      </c>
      <c r="B11" s="35" t="s">
        <v>34</v>
      </c>
      <c r="C11" s="31">
        <f t="shared" si="6"/>
        <v>0.33500000000000002</v>
      </c>
      <c r="D11" s="31">
        <f t="shared" si="7"/>
        <v>0.44</v>
      </c>
      <c r="E11" s="31">
        <f t="shared" si="8"/>
        <v>0.50666666666666671</v>
      </c>
      <c r="F11" s="31">
        <f t="shared" si="9"/>
        <v>0.9</v>
      </c>
      <c r="G11" s="32"/>
      <c r="I11" s="40"/>
      <c r="J11">
        <v>0.37</v>
      </c>
      <c r="K11">
        <v>0.9</v>
      </c>
      <c r="L11">
        <v>0.23</v>
      </c>
      <c r="M11">
        <v>0.7</v>
      </c>
      <c r="N11">
        <v>0.30000000000000004</v>
      </c>
      <c r="O11">
        <v>0.44</v>
      </c>
      <c r="P11">
        <v>0.59</v>
      </c>
      <c r="R11" s="31">
        <f t="shared" si="10"/>
        <v>0.37</v>
      </c>
      <c r="S11" s="31">
        <f t="shared" si="11"/>
        <v>0.9</v>
      </c>
      <c r="T11" s="31">
        <f t="shared" si="12"/>
        <v>0.23</v>
      </c>
      <c r="U11" s="31">
        <f t="shared" si="13"/>
        <v>0.7</v>
      </c>
      <c r="V11" s="31">
        <f t="shared" si="14"/>
        <v>0.30000000000000004</v>
      </c>
      <c r="W11" s="31">
        <f t="shared" si="15"/>
        <v>0.44</v>
      </c>
      <c r="X11" s="31">
        <f t="shared" si="16"/>
        <v>0.59</v>
      </c>
    </row>
    <row r="12" spans="1:26" x14ac:dyDescent="0.35">
      <c r="A12" s="34" t="s">
        <v>4</v>
      </c>
      <c r="B12" s="35" t="s">
        <v>35</v>
      </c>
      <c r="C12" s="31">
        <f t="shared" si="6"/>
        <v>0.32</v>
      </c>
      <c r="D12" s="31">
        <f t="shared" si="7"/>
        <v>0.43000000000000005</v>
      </c>
      <c r="E12" s="31">
        <f t="shared" si="8"/>
        <v>0.5</v>
      </c>
      <c r="F12" s="31">
        <f t="shared" si="9"/>
        <v>0.86</v>
      </c>
      <c r="G12" s="32"/>
      <c r="I12" s="35"/>
      <c r="J12">
        <v>0.32</v>
      </c>
      <c r="K12">
        <v>0.86</v>
      </c>
      <c r="L12">
        <v>0.35</v>
      </c>
      <c r="M12">
        <v>0.5</v>
      </c>
      <c r="N12">
        <v>0.32</v>
      </c>
      <c r="O12">
        <v>0.43000000000000005</v>
      </c>
      <c r="P12">
        <v>0.65</v>
      </c>
      <c r="R12" s="31">
        <f t="shared" si="10"/>
        <v>0.32</v>
      </c>
      <c r="S12" s="31">
        <f t="shared" si="11"/>
        <v>0.86</v>
      </c>
      <c r="T12" s="31">
        <f t="shared" si="12"/>
        <v>0.35</v>
      </c>
      <c r="U12" s="31">
        <f t="shared" si="13"/>
        <v>0.5</v>
      </c>
      <c r="V12" s="31">
        <f t="shared" si="14"/>
        <v>0.32</v>
      </c>
      <c r="W12" s="31">
        <f t="shared" si="15"/>
        <v>0.43000000000000005</v>
      </c>
      <c r="X12" s="31">
        <f t="shared" si="16"/>
        <v>0.65</v>
      </c>
    </row>
    <row r="13" spans="1:26" x14ac:dyDescent="0.35">
      <c r="A13" s="34" t="s">
        <v>5</v>
      </c>
      <c r="B13" s="35" t="s">
        <v>36</v>
      </c>
      <c r="C13" s="31">
        <f t="shared" si="6"/>
        <v>0.37</v>
      </c>
      <c r="D13" s="31">
        <f t="shared" si="7"/>
        <v>0.33999999999999997</v>
      </c>
      <c r="E13" s="31">
        <f t="shared" si="8"/>
        <v>0.48333333333333339</v>
      </c>
      <c r="F13" s="31">
        <f t="shared" si="9"/>
        <v>0.76</v>
      </c>
      <c r="G13" s="32"/>
      <c r="I13" s="35"/>
      <c r="J13">
        <v>0.47</v>
      </c>
      <c r="K13">
        <v>0.76</v>
      </c>
      <c r="L13">
        <v>0.42</v>
      </c>
      <c r="M13">
        <v>0.36000000000000004</v>
      </c>
      <c r="N13">
        <v>0.27</v>
      </c>
      <c r="O13">
        <v>0.33999999999999997</v>
      </c>
      <c r="P13">
        <v>0.67</v>
      </c>
      <c r="R13" s="31">
        <f t="shared" si="10"/>
        <v>0.47</v>
      </c>
      <c r="S13" s="31">
        <f t="shared" si="11"/>
        <v>0.76</v>
      </c>
      <c r="T13" s="31">
        <f t="shared" si="12"/>
        <v>0.42</v>
      </c>
      <c r="U13" s="31">
        <f t="shared" si="13"/>
        <v>0.36000000000000004</v>
      </c>
      <c r="V13" s="31">
        <f t="shared" si="14"/>
        <v>0.27</v>
      </c>
      <c r="W13" s="31">
        <f t="shared" si="15"/>
        <v>0.33999999999999997</v>
      </c>
      <c r="X13" s="31">
        <f t="shared" si="16"/>
        <v>0.67</v>
      </c>
    </row>
    <row r="14" spans="1:26" x14ac:dyDescent="0.35">
      <c r="A14" s="34" t="s">
        <v>6</v>
      </c>
      <c r="B14" s="35" t="s">
        <v>139</v>
      </c>
      <c r="C14" s="31">
        <f t="shared" si="6"/>
        <v>0.42000000000000004</v>
      </c>
      <c r="D14" s="31">
        <f t="shared" si="7"/>
        <v>0.43000000000000005</v>
      </c>
      <c r="E14" s="31">
        <f t="shared" si="8"/>
        <v>0.49666666666666665</v>
      </c>
      <c r="F14" s="31">
        <f t="shared" si="9"/>
        <v>0.87</v>
      </c>
      <c r="G14" s="32"/>
      <c r="I14" s="40"/>
      <c r="J14">
        <v>0.49</v>
      </c>
      <c r="K14">
        <v>0.87</v>
      </c>
      <c r="L14">
        <v>0.36</v>
      </c>
      <c r="M14">
        <v>0.41000000000000003</v>
      </c>
      <c r="N14">
        <v>0.35000000000000003</v>
      </c>
      <c r="O14">
        <v>0.43000000000000005</v>
      </c>
      <c r="P14">
        <v>0.72</v>
      </c>
      <c r="R14" s="31">
        <f t="shared" si="10"/>
        <v>0.49</v>
      </c>
      <c r="S14" s="31">
        <f t="shared" si="11"/>
        <v>0.87</v>
      </c>
      <c r="T14" s="31">
        <f t="shared" si="12"/>
        <v>0.36</v>
      </c>
      <c r="U14" s="31">
        <f t="shared" si="13"/>
        <v>0.41000000000000003</v>
      </c>
      <c r="V14" s="31">
        <f t="shared" si="14"/>
        <v>0.35000000000000003</v>
      </c>
      <c r="W14" s="31">
        <f t="shared" si="15"/>
        <v>0.43000000000000005</v>
      </c>
      <c r="X14" s="31">
        <f t="shared" si="16"/>
        <v>0.72</v>
      </c>
    </row>
    <row r="15" spans="1:26" x14ac:dyDescent="0.35">
      <c r="A15" s="34" t="s">
        <v>7</v>
      </c>
      <c r="B15" s="35" t="s">
        <v>37</v>
      </c>
      <c r="C15" s="31">
        <f t="shared" si="6"/>
        <v>0.20499999999999999</v>
      </c>
      <c r="D15" s="31">
        <f t="shared" si="7"/>
        <v>0.41</v>
      </c>
      <c r="E15" s="31">
        <f t="shared" si="8"/>
        <v>0.34333333333333332</v>
      </c>
      <c r="F15" s="31">
        <f t="shared" si="9"/>
        <v>0.88</v>
      </c>
      <c r="G15" s="32"/>
      <c r="I15" s="35"/>
      <c r="J15">
        <v>0.35</v>
      </c>
      <c r="K15">
        <v>0.88</v>
      </c>
      <c r="L15">
        <v>9.9999999999999992E-2</v>
      </c>
      <c r="M15">
        <v>0.31000000000000005</v>
      </c>
      <c r="N15">
        <v>6.0000000000000005E-2</v>
      </c>
      <c r="O15">
        <v>0.41</v>
      </c>
      <c r="P15">
        <v>0.62</v>
      </c>
      <c r="R15" s="31">
        <f t="shared" si="10"/>
        <v>0.35</v>
      </c>
      <c r="S15" s="31">
        <f t="shared" si="11"/>
        <v>0.88</v>
      </c>
      <c r="T15" s="31">
        <f t="shared" si="12"/>
        <v>9.9999999999999992E-2</v>
      </c>
      <c r="U15" s="31">
        <f t="shared" si="13"/>
        <v>0.31000000000000005</v>
      </c>
      <c r="V15" s="31">
        <f t="shared" si="14"/>
        <v>6.0000000000000005E-2</v>
      </c>
      <c r="W15" s="31">
        <f t="shared" si="15"/>
        <v>0.41</v>
      </c>
      <c r="X15" s="31">
        <f t="shared" si="16"/>
        <v>0.62</v>
      </c>
    </row>
    <row r="16" spans="1:26" x14ac:dyDescent="0.35">
      <c r="A16" s="34" t="s">
        <v>15</v>
      </c>
      <c r="B16" s="35" t="s">
        <v>38</v>
      </c>
      <c r="C16" s="31">
        <f t="shared" si="6"/>
        <v>0.30500000000000005</v>
      </c>
      <c r="D16" s="31">
        <f t="shared" si="7"/>
        <v>0.39</v>
      </c>
      <c r="E16" s="31">
        <f t="shared" si="8"/>
        <v>0.41333333333333333</v>
      </c>
      <c r="F16" s="31">
        <f t="shared" si="9"/>
        <v>0.85</v>
      </c>
      <c r="G16" s="32"/>
      <c r="I16" s="35"/>
      <c r="J16">
        <v>0.33</v>
      </c>
      <c r="K16">
        <v>0.85</v>
      </c>
      <c r="L16">
        <v>0.30000000000000004</v>
      </c>
      <c r="M16">
        <v>0.37</v>
      </c>
      <c r="N16">
        <v>0.28000000000000003</v>
      </c>
      <c r="O16">
        <v>0.39</v>
      </c>
      <c r="P16">
        <v>0.56999999999999995</v>
      </c>
      <c r="R16" s="31">
        <f t="shared" si="10"/>
        <v>0.33</v>
      </c>
      <c r="S16" s="31">
        <f t="shared" si="11"/>
        <v>0.85</v>
      </c>
      <c r="T16" s="31">
        <f t="shared" si="12"/>
        <v>0.30000000000000004</v>
      </c>
      <c r="U16" s="31">
        <f t="shared" si="13"/>
        <v>0.37</v>
      </c>
      <c r="V16" s="31">
        <f t="shared" si="14"/>
        <v>0.28000000000000003</v>
      </c>
      <c r="W16" s="31">
        <f t="shared" si="15"/>
        <v>0.39</v>
      </c>
      <c r="X16" s="31">
        <f t="shared" si="16"/>
        <v>0.56999999999999995</v>
      </c>
    </row>
    <row r="17" spans="1:24" x14ac:dyDescent="0.35">
      <c r="A17" s="34" t="s">
        <v>8</v>
      </c>
      <c r="B17" s="35" t="s">
        <v>39</v>
      </c>
      <c r="C17" s="31">
        <f t="shared" si="6"/>
        <v>0.28000000000000003</v>
      </c>
      <c r="D17" s="31">
        <f t="shared" si="7"/>
        <v>0.3</v>
      </c>
      <c r="E17" s="31">
        <f t="shared" si="8"/>
        <v>0.38666666666666671</v>
      </c>
      <c r="F17" s="31">
        <f t="shared" si="9"/>
        <v>0.84</v>
      </c>
      <c r="G17" s="32"/>
      <c r="I17" s="35"/>
      <c r="J17">
        <v>0.3</v>
      </c>
      <c r="K17">
        <v>0.84</v>
      </c>
      <c r="L17">
        <v>0.27</v>
      </c>
      <c r="M17">
        <v>0.26</v>
      </c>
      <c r="N17">
        <v>0.26</v>
      </c>
      <c r="O17">
        <v>0.3</v>
      </c>
      <c r="P17">
        <v>0.63</v>
      </c>
      <c r="R17" s="31">
        <f t="shared" si="10"/>
        <v>0.3</v>
      </c>
      <c r="S17" s="31">
        <f t="shared" si="11"/>
        <v>0.84</v>
      </c>
      <c r="T17" s="31">
        <f t="shared" si="12"/>
        <v>0.27</v>
      </c>
      <c r="U17" s="31">
        <f t="shared" si="13"/>
        <v>0.26</v>
      </c>
      <c r="V17" s="31">
        <f t="shared" si="14"/>
        <v>0.26</v>
      </c>
      <c r="W17" s="31">
        <f t="shared" si="15"/>
        <v>0.3</v>
      </c>
      <c r="X17" s="31">
        <f t="shared" si="16"/>
        <v>0.63</v>
      </c>
    </row>
    <row r="18" spans="1:24" x14ac:dyDescent="0.35">
      <c r="A18" s="34" t="s">
        <v>9</v>
      </c>
      <c r="B18" s="35" t="s">
        <v>40</v>
      </c>
      <c r="C18" s="31">
        <f t="shared" si="6"/>
        <v>0.39</v>
      </c>
      <c r="D18" s="31">
        <f t="shared" si="7"/>
        <v>0.39999999999999997</v>
      </c>
      <c r="E18" s="31">
        <f t="shared" si="8"/>
        <v>0.39333333333333337</v>
      </c>
      <c r="F18" s="31">
        <f t="shared" si="9"/>
        <v>0.86</v>
      </c>
      <c r="G18" s="32"/>
      <c r="I18" s="35"/>
      <c r="J18">
        <v>0.31</v>
      </c>
      <c r="K18">
        <v>0.86</v>
      </c>
      <c r="L18">
        <v>0.26</v>
      </c>
      <c r="M18">
        <v>0.38</v>
      </c>
      <c r="N18">
        <v>0.47</v>
      </c>
      <c r="O18">
        <v>0.39999999999999997</v>
      </c>
      <c r="P18">
        <v>0.54</v>
      </c>
      <c r="R18" s="31">
        <f t="shared" si="10"/>
        <v>0.31</v>
      </c>
      <c r="S18" s="31">
        <f t="shared" si="11"/>
        <v>0.86</v>
      </c>
      <c r="T18" s="31">
        <f t="shared" si="12"/>
        <v>0.26</v>
      </c>
      <c r="U18" s="31">
        <f t="shared" si="13"/>
        <v>0.38</v>
      </c>
      <c r="V18" s="31">
        <f t="shared" si="14"/>
        <v>0.47</v>
      </c>
      <c r="W18" s="31">
        <f t="shared" si="15"/>
        <v>0.39999999999999997</v>
      </c>
      <c r="X18" s="31">
        <f t="shared" si="16"/>
        <v>0.54</v>
      </c>
    </row>
    <row r="19" spans="1:24" x14ac:dyDescent="0.35">
      <c r="A19" s="34" t="s">
        <v>10</v>
      </c>
      <c r="B19" s="35" t="s">
        <v>41</v>
      </c>
      <c r="C19" s="31">
        <f t="shared" si="6"/>
        <v>0.32999999999999996</v>
      </c>
      <c r="D19" s="31">
        <f t="shared" si="7"/>
        <v>0.36</v>
      </c>
      <c r="E19" s="31">
        <f t="shared" si="8"/>
        <v>0.41666666666666669</v>
      </c>
      <c r="F19" s="31">
        <f t="shared" si="9"/>
        <v>0.66</v>
      </c>
      <c r="G19" s="32"/>
      <c r="I19" s="35"/>
      <c r="J19">
        <v>0.31</v>
      </c>
      <c r="K19">
        <v>0.66</v>
      </c>
      <c r="L19">
        <v>0.32</v>
      </c>
      <c r="M19">
        <v>0.32</v>
      </c>
      <c r="N19">
        <v>0.35</v>
      </c>
      <c r="O19">
        <v>0.36</v>
      </c>
      <c r="P19">
        <v>0.61</v>
      </c>
      <c r="R19" s="31">
        <f t="shared" si="10"/>
        <v>0.31</v>
      </c>
      <c r="S19" s="31">
        <f t="shared" si="11"/>
        <v>0.66</v>
      </c>
      <c r="T19" s="31">
        <f t="shared" si="12"/>
        <v>0.32</v>
      </c>
      <c r="U19" s="31">
        <f t="shared" si="13"/>
        <v>0.32</v>
      </c>
      <c r="V19" s="31">
        <f t="shared" si="14"/>
        <v>0.35</v>
      </c>
      <c r="W19" s="31">
        <f t="shared" si="15"/>
        <v>0.36</v>
      </c>
      <c r="X19" s="31">
        <f t="shared" si="16"/>
        <v>0.61</v>
      </c>
    </row>
    <row r="20" spans="1:24" x14ac:dyDescent="0.35">
      <c r="A20" s="34" t="s">
        <v>11</v>
      </c>
      <c r="B20" s="35" t="s">
        <v>42</v>
      </c>
      <c r="C20" s="31">
        <f t="shared" si="6"/>
        <v>0.38</v>
      </c>
      <c r="D20" s="31">
        <f t="shared" si="7"/>
        <v>0.35</v>
      </c>
      <c r="E20" s="31">
        <f t="shared" si="8"/>
        <v>0.53333333333333333</v>
      </c>
      <c r="F20" s="31">
        <f t="shared" si="9"/>
        <v>0.89</v>
      </c>
      <c r="G20" s="32"/>
      <c r="I20" s="35"/>
      <c r="J20">
        <v>0.43</v>
      </c>
      <c r="K20">
        <v>0.89</v>
      </c>
      <c r="L20">
        <v>0.33</v>
      </c>
      <c r="M20">
        <v>0.55000000000000004</v>
      </c>
      <c r="N20">
        <v>0.33</v>
      </c>
      <c r="O20">
        <v>0.35</v>
      </c>
      <c r="P20">
        <v>0.72</v>
      </c>
      <c r="R20" s="31">
        <f t="shared" si="10"/>
        <v>0.43</v>
      </c>
      <c r="S20" s="31">
        <f t="shared" si="11"/>
        <v>0.89</v>
      </c>
      <c r="T20" s="31">
        <f t="shared" si="12"/>
        <v>0.33</v>
      </c>
      <c r="U20" s="31">
        <f t="shared" si="13"/>
        <v>0.55000000000000004</v>
      </c>
      <c r="V20" s="31">
        <f t="shared" si="14"/>
        <v>0.33</v>
      </c>
      <c r="W20" s="31">
        <f t="shared" si="15"/>
        <v>0.35</v>
      </c>
      <c r="X20" s="31">
        <f t="shared" si="16"/>
        <v>0.72</v>
      </c>
    </row>
    <row r="21" spans="1:24" x14ac:dyDescent="0.35">
      <c r="A21" s="34" t="s">
        <v>12</v>
      </c>
      <c r="B21" s="35" t="s">
        <v>43</v>
      </c>
      <c r="C21" s="31">
        <f t="shared" si="6"/>
        <v>0.27500000000000002</v>
      </c>
      <c r="D21" s="31">
        <f t="shared" si="7"/>
        <v>0.3</v>
      </c>
      <c r="E21" s="31">
        <f t="shared" si="8"/>
        <v>0.43999999999999995</v>
      </c>
      <c r="F21" s="31">
        <f t="shared" si="9"/>
        <v>0.9</v>
      </c>
      <c r="G21" s="32"/>
      <c r="I21" s="35"/>
      <c r="J21">
        <v>0.38</v>
      </c>
      <c r="K21">
        <v>0.9</v>
      </c>
      <c r="L21">
        <v>0.21</v>
      </c>
      <c r="M21">
        <v>0.27999999999999997</v>
      </c>
      <c r="N21">
        <v>0.17</v>
      </c>
      <c r="O21">
        <v>0.3</v>
      </c>
      <c r="P21">
        <v>0.83</v>
      </c>
      <c r="R21" s="31">
        <f t="shared" si="10"/>
        <v>0.38</v>
      </c>
      <c r="S21" s="31">
        <f t="shared" si="11"/>
        <v>0.9</v>
      </c>
      <c r="T21" s="31">
        <f t="shared" si="12"/>
        <v>0.21</v>
      </c>
      <c r="U21" s="31">
        <f t="shared" si="13"/>
        <v>0.27999999999999997</v>
      </c>
      <c r="V21" s="31">
        <f t="shared" si="14"/>
        <v>0.17</v>
      </c>
      <c r="W21" s="31">
        <f t="shared" si="15"/>
        <v>0.3</v>
      </c>
      <c r="X21" s="31">
        <f t="shared" si="16"/>
        <v>0.83</v>
      </c>
    </row>
    <row r="22" spans="1:24" x14ac:dyDescent="0.35">
      <c r="A22" s="34" t="s">
        <v>14</v>
      </c>
      <c r="B22" s="35" t="s">
        <v>44</v>
      </c>
      <c r="C22" s="31">
        <f t="shared" si="6"/>
        <v>0.11</v>
      </c>
      <c r="D22" s="31">
        <f t="shared" si="7"/>
        <v>0.15</v>
      </c>
      <c r="E22" s="31">
        <f t="shared" si="8"/>
        <v>0.31</v>
      </c>
      <c r="F22" s="31">
        <f t="shared" si="9"/>
        <v>0.78</v>
      </c>
      <c r="G22" s="32"/>
      <c r="I22" s="35"/>
      <c r="J22">
        <v>0.09</v>
      </c>
      <c r="K22">
        <v>0.78</v>
      </c>
      <c r="L22">
        <v>0.13</v>
      </c>
      <c r="M22">
        <v>0.21</v>
      </c>
      <c r="N22">
        <v>0.13</v>
      </c>
      <c r="O22">
        <v>0.15</v>
      </c>
      <c r="P22">
        <v>0.59</v>
      </c>
      <c r="R22" s="31">
        <f t="shared" si="10"/>
        <v>0.09</v>
      </c>
      <c r="S22" s="31">
        <f t="shared" si="11"/>
        <v>0.78</v>
      </c>
      <c r="T22" s="31">
        <f t="shared" si="12"/>
        <v>0.13</v>
      </c>
      <c r="U22" s="31">
        <f t="shared" si="13"/>
        <v>0.21</v>
      </c>
      <c r="V22" s="31">
        <f t="shared" si="14"/>
        <v>0.13</v>
      </c>
      <c r="W22" s="31">
        <f t="shared" si="15"/>
        <v>0.15</v>
      </c>
      <c r="X22" s="31">
        <f t="shared" si="16"/>
        <v>0.59</v>
      </c>
    </row>
    <row r="23" spans="1:24" x14ac:dyDescent="0.35">
      <c r="A23" s="34" t="s">
        <v>13</v>
      </c>
      <c r="B23" s="35" t="s">
        <v>45</v>
      </c>
      <c r="C23" s="31">
        <f t="shared" si="6"/>
        <v>0.16999999999999998</v>
      </c>
      <c r="D23" s="31">
        <f t="shared" si="7"/>
        <v>0.22</v>
      </c>
      <c r="E23" s="31">
        <f t="shared" si="8"/>
        <v>0.34666666666666668</v>
      </c>
      <c r="F23" s="31">
        <f t="shared" si="9"/>
        <v>0.76</v>
      </c>
      <c r="G23" s="32"/>
      <c r="I23" s="35"/>
      <c r="J23">
        <v>0.16999999999999998</v>
      </c>
      <c r="K23">
        <v>0.76</v>
      </c>
      <c r="L23">
        <v>0.15</v>
      </c>
      <c r="M23">
        <v>0.33</v>
      </c>
      <c r="N23">
        <v>0.16999999999999998</v>
      </c>
      <c r="O23">
        <v>0.22</v>
      </c>
      <c r="P23">
        <v>0.56000000000000005</v>
      </c>
      <c r="R23" s="31">
        <f t="shared" si="10"/>
        <v>0.16999999999999998</v>
      </c>
      <c r="S23" s="31">
        <f t="shared" si="11"/>
        <v>0.76</v>
      </c>
      <c r="T23" s="31">
        <f t="shared" si="12"/>
        <v>0.15</v>
      </c>
      <c r="U23" s="31">
        <f t="shared" si="13"/>
        <v>0.33</v>
      </c>
      <c r="V23" s="31">
        <f t="shared" si="14"/>
        <v>0.16999999999999998</v>
      </c>
      <c r="W23" s="31">
        <f t="shared" si="15"/>
        <v>0.22</v>
      </c>
      <c r="X23" s="31">
        <f t="shared" si="16"/>
        <v>0.56000000000000005</v>
      </c>
    </row>
    <row r="24" spans="1:24" x14ac:dyDescent="0.35">
      <c r="A24" s="47" t="s">
        <v>16</v>
      </c>
      <c r="B24" s="40" t="s">
        <v>46</v>
      </c>
      <c r="C24" s="31">
        <f t="shared" si="6"/>
        <v>0.59000000000000008</v>
      </c>
      <c r="D24" s="31">
        <f t="shared" si="7"/>
        <v>0.56999999999999995</v>
      </c>
      <c r="E24" s="31">
        <f t="shared" si="8"/>
        <v>0.56666666666666676</v>
      </c>
      <c r="F24" s="31">
        <f t="shared" si="9"/>
        <v>0.82</v>
      </c>
      <c r="G24" s="32"/>
      <c r="I24" s="35"/>
      <c r="J24">
        <v>0.66</v>
      </c>
      <c r="K24">
        <v>0.82</v>
      </c>
      <c r="L24">
        <v>0.52</v>
      </c>
      <c r="M24">
        <v>0.53</v>
      </c>
      <c r="N24">
        <v>0.52</v>
      </c>
      <c r="O24">
        <v>0.56999999999999995</v>
      </c>
      <c r="P24">
        <v>0.65</v>
      </c>
      <c r="R24" s="31">
        <f t="shared" si="10"/>
        <v>0.66</v>
      </c>
      <c r="S24" s="31">
        <f t="shared" si="11"/>
        <v>0.82</v>
      </c>
      <c r="T24" s="31">
        <f t="shared" si="12"/>
        <v>0.52</v>
      </c>
      <c r="U24" s="31">
        <f t="shared" si="13"/>
        <v>0.53</v>
      </c>
      <c r="V24" s="31">
        <f t="shared" si="14"/>
        <v>0.52</v>
      </c>
      <c r="W24" s="31">
        <f t="shared" si="15"/>
        <v>0.56999999999999995</v>
      </c>
      <c r="X24" s="31">
        <f t="shared" si="16"/>
        <v>0.65</v>
      </c>
    </row>
    <row r="25" spans="1:24" x14ac:dyDescent="0.35">
      <c r="A25" s="39" t="s">
        <v>17</v>
      </c>
      <c r="B25" s="40" t="s">
        <v>47</v>
      </c>
      <c r="C25" s="31">
        <f t="shared" si="6"/>
        <v>0.57499999999999996</v>
      </c>
      <c r="D25" s="31">
        <f t="shared" si="7"/>
        <v>0.64999999999999991</v>
      </c>
      <c r="E25" s="31">
        <f t="shared" si="8"/>
        <v>0.45</v>
      </c>
      <c r="F25" s="31">
        <f t="shared" si="9"/>
        <v>0.73</v>
      </c>
      <c r="G25" s="32"/>
      <c r="I25" s="35"/>
      <c r="J25">
        <v>0.59</v>
      </c>
      <c r="K25">
        <v>0.73</v>
      </c>
      <c r="L25">
        <v>0.45</v>
      </c>
      <c r="M25">
        <v>0.41000000000000003</v>
      </c>
      <c r="N25">
        <v>0.56000000000000005</v>
      </c>
      <c r="O25">
        <v>0.64999999999999991</v>
      </c>
      <c r="P25">
        <v>0.49</v>
      </c>
      <c r="R25" s="31">
        <f t="shared" si="10"/>
        <v>0.59</v>
      </c>
      <c r="S25" s="31">
        <f t="shared" si="11"/>
        <v>0.73</v>
      </c>
      <c r="T25" s="31">
        <f t="shared" si="12"/>
        <v>0.45</v>
      </c>
      <c r="U25" s="31">
        <f t="shared" si="13"/>
        <v>0.41000000000000003</v>
      </c>
      <c r="V25" s="31">
        <f t="shared" si="14"/>
        <v>0.56000000000000005</v>
      </c>
      <c r="W25" s="31">
        <f t="shared" si="15"/>
        <v>0.64999999999999991</v>
      </c>
      <c r="X25" s="31">
        <f t="shared" si="16"/>
        <v>0.49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8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8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  <c r="R34" t="s">
        <v>25</v>
      </c>
    </row>
    <row r="35" spans="1:18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8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8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8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8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8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8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8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8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8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8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8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8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8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34"/>
  <sheetViews>
    <sheetView topLeftCell="A7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102</v>
      </c>
      <c r="D7" s="33" t="s">
        <v>103</v>
      </c>
      <c r="E7" s="33" t="s">
        <v>104</v>
      </c>
      <c r="F7" s="33" t="s">
        <v>105</v>
      </c>
    </row>
    <row r="8" spans="1:26" x14ac:dyDescent="0.35">
      <c r="A8" s="34" t="s">
        <v>0</v>
      </c>
      <c r="B8" s="35" t="s">
        <v>31</v>
      </c>
      <c r="C8" s="31">
        <f>AVERAGE(R8,V8)</f>
        <v>0.375</v>
      </c>
      <c r="D8" s="31">
        <f>+W8</f>
        <v>0.6</v>
      </c>
      <c r="E8" s="31">
        <f>AVERAGE(T8,U8,X8)</f>
        <v>0.40000000000000008</v>
      </c>
      <c r="F8" s="31">
        <f>+S8</f>
        <v>0.85</v>
      </c>
      <c r="G8" s="32"/>
      <c r="I8" s="35"/>
      <c r="J8">
        <v>0.5</v>
      </c>
      <c r="K8">
        <v>0.85</v>
      </c>
      <c r="L8">
        <v>0.32</v>
      </c>
      <c r="M8">
        <v>0.29000000000000004</v>
      </c>
      <c r="N8">
        <v>0.25</v>
      </c>
      <c r="O8">
        <v>0.6</v>
      </c>
      <c r="P8">
        <v>0.59</v>
      </c>
      <c r="R8" s="31">
        <f t="shared" ref="R8" si="0">IF(ISNUMBER(J8)=TRUE,R$5*(J8-R$4)/(R$3-R$4)+(1-R$5)*(1-(J8-R$4)/(R$3-R$4)),"..")</f>
        <v>0.5</v>
      </c>
      <c r="S8" s="31">
        <f t="shared" ref="S8" si="1">IF(ISNUMBER(K8)=TRUE,S$5*(K8-S$4)/(S$3-S$4)+(1-S$5)*(1-(K8-S$4)/(S$3-S$4)),"..")</f>
        <v>0.85</v>
      </c>
      <c r="T8" s="31">
        <f t="shared" ref="T8" si="2">IF(ISNUMBER(L8)=TRUE,T$5*(L8-T$4)/(T$3-T$4)+(1-T$5)*(1-(L8-T$4)/(T$3-T$4)),"..")</f>
        <v>0.32</v>
      </c>
      <c r="U8" s="31">
        <f t="shared" ref="U8" si="3">IF(ISNUMBER(M8)=TRUE,U$5*(M8-U$4)/(U$3-U$4)+(1-U$5)*(1-(M8-U$4)/(U$3-U$4)),"..")</f>
        <v>0.29000000000000004</v>
      </c>
      <c r="V8" s="31">
        <f>IF(ISNUMBER(N8)=TRUE,V$5*(N8-V$4)/(V$3-V$4)+(1-V$5)*(1-(N8-V$4)/(V$3-V$4)),"..")</f>
        <v>0.25</v>
      </c>
      <c r="W8" s="31">
        <f t="shared" ref="W8" si="4">IF(ISNUMBER(O8)=TRUE,W$5*(O8-W$4)/(W$3-W$4)+(1-W$5)*(1-(O8-W$4)/(W$3-W$4)),"..")</f>
        <v>0.6</v>
      </c>
      <c r="X8" s="31">
        <f t="shared" ref="X8" si="5">IF(ISNUMBER(P8)=TRUE,X$5*(P8-X$4)/(X$3-X$4)+(1-X$5)*(1-(P8-X$4)/(X$3-X$4)),"..")</f>
        <v>0.59</v>
      </c>
    </row>
    <row r="9" spans="1:26" x14ac:dyDescent="0.35">
      <c r="A9" s="34" t="s">
        <v>1</v>
      </c>
      <c r="B9" s="35" t="s">
        <v>32</v>
      </c>
      <c r="C9" s="31">
        <f t="shared" ref="C9:C25" si="6">AVERAGE(R9,V9)</f>
        <v>0.35499999999999998</v>
      </c>
      <c r="D9" s="31">
        <f t="shared" ref="D9:D25" si="7">+W9</f>
        <v>0.49</v>
      </c>
      <c r="E9" s="31">
        <f t="shared" ref="E9:E25" si="8">AVERAGE(T9,U9,X9)</f>
        <v>0.45999999999999996</v>
      </c>
      <c r="F9" s="31">
        <f t="shared" ref="F9:F25" si="9">+S9</f>
        <v>0.86</v>
      </c>
      <c r="G9" s="32"/>
      <c r="I9" s="35"/>
      <c r="J9">
        <v>0.39</v>
      </c>
      <c r="K9">
        <v>0.86</v>
      </c>
      <c r="L9">
        <v>0.36</v>
      </c>
      <c r="M9">
        <v>0.31999999999999995</v>
      </c>
      <c r="N9">
        <v>0.32</v>
      </c>
      <c r="O9">
        <v>0.49</v>
      </c>
      <c r="P9">
        <v>0.7</v>
      </c>
      <c r="R9" s="31">
        <f t="shared" ref="R9:R25" si="10">IF(ISNUMBER(J9)=TRUE,R$5*(J9-R$4)/(R$3-R$4)+(1-R$5)*(1-(J9-R$4)/(R$3-R$4)),"..")</f>
        <v>0.39</v>
      </c>
      <c r="S9" s="31">
        <f t="shared" ref="S9:S25" si="11">IF(ISNUMBER(K9)=TRUE,S$5*(K9-S$4)/(S$3-S$4)+(1-S$5)*(1-(K9-S$4)/(S$3-S$4)),"..")</f>
        <v>0.86</v>
      </c>
      <c r="T9" s="31">
        <f t="shared" ref="T9:T25" si="12">IF(ISNUMBER(L9)=TRUE,T$5*(L9-T$4)/(T$3-T$4)+(1-T$5)*(1-(L9-T$4)/(T$3-T$4)),"..")</f>
        <v>0.36</v>
      </c>
      <c r="U9" s="31">
        <f t="shared" ref="U9:U25" si="13">IF(ISNUMBER(M9)=TRUE,U$5*(M9-U$4)/(U$3-U$4)+(1-U$5)*(1-(M9-U$4)/(U$3-U$4)),"..")</f>
        <v>0.31999999999999995</v>
      </c>
      <c r="V9" s="31">
        <f t="shared" ref="V9:V25" si="14">IF(ISNUMBER(N9)=TRUE,V$5*(N9-V$4)/(V$3-V$4)+(1-V$5)*(1-(N9-V$4)/(V$3-V$4)),"..")</f>
        <v>0.32</v>
      </c>
      <c r="W9" s="31">
        <f t="shared" ref="W9:W25" si="15">IF(ISNUMBER(O9)=TRUE,W$5*(O9-W$4)/(W$3-W$4)+(1-W$5)*(1-(O9-W$4)/(W$3-W$4)),"..")</f>
        <v>0.49</v>
      </c>
      <c r="X9" s="31">
        <f t="shared" ref="X9:X25" si="16">IF(ISNUMBER(P9)=TRUE,X$5*(P9-X$4)/(X$3-X$4)+(1-X$5)*(1-(P9-X$4)/(X$3-X$4)),"..")</f>
        <v>0.7</v>
      </c>
    </row>
    <row r="10" spans="1:26" x14ac:dyDescent="0.35">
      <c r="A10" s="34" t="s">
        <v>2</v>
      </c>
      <c r="B10" s="35" t="s">
        <v>33</v>
      </c>
      <c r="C10" s="31">
        <f t="shared" si="6"/>
        <v>0.33999999999999997</v>
      </c>
      <c r="D10" s="31">
        <f t="shared" si="7"/>
        <v>0.47</v>
      </c>
      <c r="E10" s="31">
        <f t="shared" si="8"/>
        <v>0.50666666666666671</v>
      </c>
      <c r="F10" s="31">
        <f t="shared" si="9"/>
        <v>0.31</v>
      </c>
      <c r="G10" s="32"/>
      <c r="I10" s="35"/>
      <c r="J10">
        <v>0.37</v>
      </c>
      <c r="K10">
        <v>0.31</v>
      </c>
      <c r="L10">
        <v>0.44</v>
      </c>
      <c r="M10">
        <v>0.42</v>
      </c>
      <c r="N10">
        <v>0.31</v>
      </c>
      <c r="O10">
        <v>0.47</v>
      </c>
      <c r="P10">
        <v>0.66</v>
      </c>
      <c r="R10" s="31">
        <f t="shared" si="10"/>
        <v>0.37</v>
      </c>
      <c r="S10" s="31">
        <f t="shared" si="11"/>
        <v>0.31</v>
      </c>
      <c r="T10" s="31">
        <f t="shared" si="12"/>
        <v>0.44</v>
      </c>
      <c r="U10" s="31">
        <f t="shared" si="13"/>
        <v>0.42</v>
      </c>
      <c r="V10" s="31">
        <f t="shared" si="14"/>
        <v>0.31</v>
      </c>
      <c r="W10" s="31">
        <f t="shared" si="15"/>
        <v>0.47</v>
      </c>
      <c r="X10" s="31">
        <f t="shared" si="16"/>
        <v>0.66</v>
      </c>
    </row>
    <row r="11" spans="1:26" x14ac:dyDescent="0.35">
      <c r="A11" s="34" t="s">
        <v>3</v>
      </c>
      <c r="B11" s="35" t="s">
        <v>34</v>
      </c>
      <c r="C11" s="31">
        <f t="shared" si="6"/>
        <v>0.36</v>
      </c>
      <c r="D11" s="31">
        <f t="shared" si="7"/>
        <v>0.61</v>
      </c>
      <c r="E11" s="31">
        <f t="shared" si="8"/>
        <v>0.53666666666666663</v>
      </c>
      <c r="F11" s="31">
        <f t="shared" si="9"/>
        <v>0.9</v>
      </c>
      <c r="G11" s="32"/>
      <c r="I11" s="40"/>
      <c r="J11">
        <v>0.42</v>
      </c>
      <c r="K11">
        <v>0.9</v>
      </c>
      <c r="L11">
        <v>0.32999999999999996</v>
      </c>
      <c r="M11">
        <v>0.63</v>
      </c>
      <c r="N11">
        <v>0.30000000000000004</v>
      </c>
      <c r="O11">
        <v>0.61</v>
      </c>
      <c r="P11">
        <v>0.65</v>
      </c>
      <c r="R11" s="31">
        <f t="shared" si="10"/>
        <v>0.42</v>
      </c>
      <c r="S11" s="31">
        <f t="shared" si="11"/>
        <v>0.9</v>
      </c>
      <c r="T11" s="31">
        <f t="shared" si="12"/>
        <v>0.32999999999999996</v>
      </c>
      <c r="U11" s="31">
        <f t="shared" si="13"/>
        <v>0.63</v>
      </c>
      <c r="V11" s="31">
        <f t="shared" si="14"/>
        <v>0.30000000000000004</v>
      </c>
      <c r="W11" s="31">
        <f t="shared" si="15"/>
        <v>0.61</v>
      </c>
      <c r="X11" s="31">
        <f t="shared" si="16"/>
        <v>0.65</v>
      </c>
    </row>
    <row r="12" spans="1:26" x14ac:dyDescent="0.35">
      <c r="A12" s="34" t="s">
        <v>4</v>
      </c>
      <c r="B12" s="35" t="s">
        <v>35</v>
      </c>
      <c r="C12" s="31">
        <f t="shared" si="6"/>
        <v>0.30500000000000005</v>
      </c>
      <c r="D12" s="31">
        <f t="shared" si="7"/>
        <v>0.47</v>
      </c>
      <c r="E12" s="31">
        <f t="shared" si="8"/>
        <v>0.5</v>
      </c>
      <c r="F12" s="31">
        <f t="shared" si="9"/>
        <v>0.87</v>
      </c>
      <c r="G12" s="32"/>
      <c r="I12" s="35"/>
      <c r="J12">
        <v>0.32</v>
      </c>
      <c r="K12">
        <v>0.87</v>
      </c>
      <c r="L12">
        <v>0.39</v>
      </c>
      <c r="M12">
        <v>0.42000000000000004</v>
      </c>
      <c r="N12">
        <v>0.29000000000000004</v>
      </c>
      <c r="O12">
        <v>0.47</v>
      </c>
      <c r="P12">
        <v>0.69</v>
      </c>
      <c r="R12" s="31">
        <f t="shared" si="10"/>
        <v>0.32</v>
      </c>
      <c r="S12" s="31">
        <f t="shared" si="11"/>
        <v>0.87</v>
      </c>
      <c r="T12" s="31">
        <f t="shared" si="12"/>
        <v>0.39</v>
      </c>
      <c r="U12" s="31">
        <f t="shared" si="13"/>
        <v>0.42000000000000004</v>
      </c>
      <c r="V12" s="31">
        <f t="shared" si="14"/>
        <v>0.29000000000000004</v>
      </c>
      <c r="W12" s="31">
        <f t="shared" si="15"/>
        <v>0.47</v>
      </c>
      <c r="X12" s="31">
        <f t="shared" si="16"/>
        <v>0.69</v>
      </c>
    </row>
    <row r="13" spans="1:26" x14ac:dyDescent="0.35">
      <c r="A13" s="34" t="s">
        <v>5</v>
      </c>
      <c r="B13" s="35" t="s">
        <v>36</v>
      </c>
      <c r="C13" s="31">
        <f t="shared" si="6"/>
        <v>0.38500000000000001</v>
      </c>
      <c r="D13" s="31">
        <f t="shared" si="7"/>
        <v>0.42000000000000004</v>
      </c>
      <c r="E13" s="31">
        <f t="shared" si="8"/>
        <v>0.48666666666666664</v>
      </c>
      <c r="F13" s="31">
        <f t="shared" si="9"/>
        <v>0.82</v>
      </c>
      <c r="G13" s="32"/>
      <c r="I13" s="35"/>
      <c r="J13">
        <v>0.48</v>
      </c>
      <c r="K13">
        <v>0.82</v>
      </c>
      <c r="L13">
        <v>0.44000000000000006</v>
      </c>
      <c r="M13">
        <v>0.36</v>
      </c>
      <c r="N13">
        <v>0.28999999999999998</v>
      </c>
      <c r="O13">
        <v>0.42000000000000004</v>
      </c>
      <c r="P13">
        <v>0.66</v>
      </c>
      <c r="R13" s="31">
        <f t="shared" si="10"/>
        <v>0.48</v>
      </c>
      <c r="S13" s="31">
        <f t="shared" si="11"/>
        <v>0.82</v>
      </c>
      <c r="T13" s="31">
        <f t="shared" si="12"/>
        <v>0.44000000000000006</v>
      </c>
      <c r="U13" s="31">
        <f t="shared" si="13"/>
        <v>0.36</v>
      </c>
      <c r="V13" s="31">
        <f t="shared" si="14"/>
        <v>0.28999999999999998</v>
      </c>
      <c r="W13" s="31">
        <f t="shared" si="15"/>
        <v>0.42000000000000004</v>
      </c>
      <c r="X13" s="31">
        <f t="shared" si="16"/>
        <v>0.66</v>
      </c>
    </row>
    <row r="14" spans="1:26" x14ac:dyDescent="0.35">
      <c r="A14" s="34" t="s">
        <v>6</v>
      </c>
      <c r="B14" s="35" t="s">
        <v>139</v>
      </c>
      <c r="C14" s="31">
        <f t="shared" si="6"/>
        <v>0.44500000000000001</v>
      </c>
      <c r="D14" s="31">
        <f t="shared" si="7"/>
        <v>0.63</v>
      </c>
      <c r="E14" s="31">
        <f t="shared" si="8"/>
        <v>0.53333333333333333</v>
      </c>
      <c r="F14" s="31">
        <f t="shared" si="9"/>
        <v>0.8</v>
      </c>
      <c r="G14" s="32"/>
      <c r="I14" s="40"/>
      <c r="J14">
        <v>0.49</v>
      </c>
      <c r="K14">
        <v>0.8</v>
      </c>
      <c r="L14">
        <v>0.55000000000000004</v>
      </c>
      <c r="M14">
        <v>0.45999999999999996</v>
      </c>
      <c r="N14">
        <v>0.4</v>
      </c>
      <c r="O14">
        <v>0.63</v>
      </c>
      <c r="P14">
        <v>0.59</v>
      </c>
      <c r="R14" s="31">
        <f t="shared" si="10"/>
        <v>0.49</v>
      </c>
      <c r="S14" s="31">
        <f t="shared" si="11"/>
        <v>0.8</v>
      </c>
      <c r="T14" s="31">
        <f t="shared" si="12"/>
        <v>0.55000000000000004</v>
      </c>
      <c r="U14" s="31">
        <f t="shared" si="13"/>
        <v>0.45999999999999996</v>
      </c>
      <c r="V14" s="31">
        <f t="shared" si="14"/>
        <v>0.4</v>
      </c>
      <c r="W14" s="31">
        <f t="shared" si="15"/>
        <v>0.63</v>
      </c>
      <c r="X14" s="31">
        <f t="shared" si="16"/>
        <v>0.59</v>
      </c>
    </row>
    <row r="15" spans="1:26" x14ac:dyDescent="0.35">
      <c r="A15" s="34" t="s">
        <v>7</v>
      </c>
      <c r="B15" s="35" t="s">
        <v>37</v>
      </c>
      <c r="C15" s="31">
        <f t="shared" si="6"/>
        <v>0.14000000000000001</v>
      </c>
      <c r="D15" s="31">
        <f t="shared" si="7"/>
        <v>0.08</v>
      </c>
      <c r="E15" s="31">
        <f t="shared" si="8"/>
        <v>0.33</v>
      </c>
      <c r="F15" s="31">
        <f t="shared" si="9"/>
        <v>0.92</v>
      </c>
      <c r="G15" s="32"/>
      <c r="I15" s="35"/>
      <c r="J15">
        <v>0.22</v>
      </c>
      <c r="K15">
        <v>0.92</v>
      </c>
      <c r="L15">
        <v>0.15000000000000002</v>
      </c>
      <c r="M15">
        <v>0.18</v>
      </c>
      <c r="N15">
        <v>0.06</v>
      </c>
      <c r="O15">
        <v>0.08</v>
      </c>
      <c r="P15">
        <v>0.66</v>
      </c>
      <c r="R15" s="31">
        <f t="shared" si="10"/>
        <v>0.22</v>
      </c>
      <c r="S15" s="31">
        <f t="shared" si="11"/>
        <v>0.92</v>
      </c>
      <c r="T15" s="31">
        <f t="shared" si="12"/>
        <v>0.15000000000000002</v>
      </c>
      <c r="U15" s="31">
        <f t="shared" si="13"/>
        <v>0.18</v>
      </c>
      <c r="V15" s="31">
        <f t="shared" si="14"/>
        <v>0.06</v>
      </c>
      <c r="W15" s="31">
        <f t="shared" si="15"/>
        <v>0.08</v>
      </c>
      <c r="X15" s="31">
        <f t="shared" si="16"/>
        <v>0.66</v>
      </c>
    </row>
    <row r="16" spans="1:26" x14ac:dyDescent="0.35">
      <c r="A16" s="34" t="s">
        <v>15</v>
      </c>
      <c r="B16" s="35" t="s">
        <v>38</v>
      </c>
      <c r="C16" s="31">
        <f t="shared" si="6"/>
        <v>0.21500000000000002</v>
      </c>
      <c r="D16" s="31">
        <f t="shared" si="7"/>
        <v>0.29000000000000004</v>
      </c>
      <c r="E16" s="31">
        <f t="shared" si="8"/>
        <v>0.44333333333333336</v>
      </c>
      <c r="F16" s="31">
        <f t="shared" si="9"/>
        <v>0.85</v>
      </c>
      <c r="G16" s="32"/>
      <c r="I16" s="35"/>
      <c r="J16">
        <v>0.25</v>
      </c>
      <c r="K16">
        <v>0.85</v>
      </c>
      <c r="L16">
        <v>0.27</v>
      </c>
      <c r="M16">
        <v>0.32</v>
      </c>
      <c r="N16">
        <v>0.18000000000000002</v>
      </c>
      <c r="O16">
        <v>0.29000000000000004</v>
      </c>
      <c r="P16">
        <v>0.74</v>
      </c>
      <c r="R16" s="31">
        <f t="shared" si="10"/>
        <v>0.25</v>
      </c>
      <c r="S16" s="31">
        <f t="shared" si="11"/>
        <v>0.85</v>
      </c>
      <c r="T16" s="31">
        <f t="shared" si="12"/>
        <v>0.27</v>
      </c>
      <c r="U16" s="31">
        <f t="shared" si="13"/>
        <v>0.32</v>
      </c>
      <c r="V16" s="31">
        <f t="shared" si="14"/>
        <v>0.18000000000000002</v>
      </c>
      <c r="W16" s="31">
        <f t="shared" si="15"/>
        <v>0.29000000000000004</v>
      </c>
      <c r="X16" s="31">
        <f t="shared" si="16"/>
        <v>0.74</v>
      </c>
    </row>
    <row r="17" spans="1:24" x14ac:dyDescent="0.35">
      <c r="A17" s="34" t="s">
        <v>8</v>
      </c>
      <c r="B17" s="35" t="s">
        <v>39</v>
      </c>
      <c r="C17" s="31">
        <f t="shared" si="6"/>
        <v>0.255</v>
      </c>
      <c r="D17" s="31">
        <f t="shared" si="7"/>
        <v>0.26</v>
      </c>
      <c r="E17" s="31">
        <f t="shared" si="8"/>
        <v>0.34</v>
      </c>
      <c r="F17" s="31">
        <f t="shared" si="9"/>
        <v>0.79</v>
      </c>
      <c r="G17" s="32"/>
      <c r="I17" s="35"/>
      <c r="J17">
        <v>0.31</v>
      </c>
      <c r="K17">
        <v>0.79</v>
      </c>
      <c r="L17">
        <v>0.27</v>
      </c>
      <c r="M17">
        <v>0.2</v>
      </c>
      <c r="N17">
        <v>0.2</v>
      </c>
      <c r="O17">
        <v>0.26</v>
      </c>
      <c r="P17">
        <v>0.55000000000000004</v>
      </c>
      <c r="R17" s="31">
        <f t="shared" si="10"/>
        <v>0.31</v>
      </c>
      <c r="S17" s="31">
        <f t="shared" si="11"/>
        <v>0.79</v>
      </c>
      <c r="T17" s="31">
        <f t="shared" si="12"/>
        <v>0.27</v>
      </c>
      <c r="U17" s="31">
        <f t="shared" si="13"/>
        <v>0.2</v>
      </c>
      <c r="V17" s="31">
        <f t="shared" si="14"/>
        <v>0.2</v>
      </c>
      <c r="W17" s="31">
        <f t="shared" si="15"/>
        <v>0.26</v>
      </c>
      <c r="X17" s="31">
        <f t="shared" si="16"/>
        <v>0.55000000000000004</v>
      </c>
    </row>
    <row r="18" spans="1:24" x14ac:dyDescent="0.35">
      <c r="A18" s="34" t="s">
        <v>9</v>
      </c>
      <c r="B18" s="35" t="s">
        <v>40</v>
      </c>
      <c r="C18" s="31">
        <f t="shared" si="6"/>
        <v>0.32</v>
      </c>
      <c r="D18" s="31">
        <f t="shared" si="7"/>
        <v>0.41000000000000003</v>
      </c>
      <c r="E18" s="31">
        <f t="shared" si="8"/>
        <v>0.46</v>
      </c>
      <c r="F18" s="31">
        <f t="shared" si="9"/>
        <v>0.88</v>
      </c>
      <c r="G18" s="32"/>
      <c r="I18" s="35"/>
      <c r="J18">
        <v>0.34</v>
      </c>
      <c r="K18">
        <v>0.88</v>
      </c>
      <c r="L18">
        <v>0.31000000000000005</v>
      </c>
      <c r="M18">
        <v>0.39</v>
      </c>
      <c r="N18">
        <v>0.3</v>
      </c>
      <c r="O18">
        <v>0.41000000000000003</v>
      </c>
      <c r="P18">
        <v>0.68</v>
      </c>
      <c r="R18" s="31">
        <f t="shared" si="10"/>
        <v>0.34</v>
      </c>
      <c r="S18" s="31">
        <f t="shared" si="11"/>
        <v>0.88</v>
      </c>
      <c r="T18" s="31">
        <f t="shared" si="12"/>
        <v>0.31000000000000005</v>
      </c>
      <c r="U18" s="31">
        <f t="shared" si="13"/>
        <v>0.39</v>
      </c>
      <c r="V18" s="31">
        <f t="shared" si="14"/>
        <v>0.3</v>
      </c>
      <c r="W18" s="31">
        <f t="shared" si="15"/>
        <v>0.41000000000000003</v>
      </c>
      <c r="X18" s="31">
        <f t="shared" si="16"/>
        <v>0.68</v>
      </c>
    </row>
    <row r="19" spans="1:24" x14ac:dyDescent="0.35">
      <c r="A19" s="34" t="s">
        <v>10</v>
      </c>
      <c r="B19" s="35" t="s">
        <v>41</v>
      </c>
      <c r="C19" s="31">
        <f t="shared" si="6"/>
        <v>0.34500000000000003</v>
      </c>
      <c r="D19" s="31">
        <f t="shared" si="7"/>
        <v>0.47</v>
      </c>
      <c r="E19" s="31">
        <f t="shared" si="8"/>
        <v>0.45</v>
      </c>
      <c r="F19" s="31">
        <f t="shared" si="9"/>
        <v>0.72</v>
      </c>
      <c r="G19" s="32"/>
      <c r="I19" s="35"/>
      <c r="J19">
        <v>0.41000000000000003</v>
      </c>
      <c r="K19">
        <v>0.72</v>
      </c>
      <c r="L19">
        <v>0.38</v>
      </c>
      <c r="M19">
        <v>0.31</v>
      </c>
      <c r="N19">
        <v>0.28000000000000003</v>
      </c>
      <c r="O19">
        <v>0.47</v>
      </c>
      <c r="P19">
        <v>0.66</v>
      </c>
      <c r="R19" s="31">
        <f t="shared" si="10"/>
        <v>0.41000000000000003</v>
      </c>
      <c r="S19" s="31">
        <f t="shared" si="11"/>
        <v>0.72</v>
      </c>
      <c r="T19" s="31">
        <f t="shared" si="12"/>
        <v>0.38</v>
      </c>
      <c r="U19" s="31">
        <f t="shared" si="13"/>
        <v>0.31</v>
      </c>
      <c r="V19" s="31">
        <f t="shared" si="14"/>
        <v>0.28000000000000003</v>
      </c>
      <c r="W19" s="31">
        <f t="shared" si="15"/>
        <v>0.47</v>
      </c>
      <c r="X19" s="31">
        <f t="shared" si="16"/>
        <v>0.66</v>
      </c>
    </row>
    <row r="20" spans="1:24" x14ac:dyDescent="0.35">
      <c r="A20" s="34" t="s">
        <v>11</v>
      </c>
      <c r="B20" s="35" t="s">
        <v>42</v>
      </c>
      <c r="C20" s="31">
        <f t="shared" si="6"/>
        <v>0.22</v>
      </c>
      <c r="D20" s="31">
        <f t="shared" si="7"/>
        <v>0.15</v>
      </c>
      <c r="E20" s="31">
        <f t="shared" si="8"/>
        <v>0.43999999999999995</v>
      </c>
      <c r="F20" s="31">
        <f t="shared" si="9"/>
        <v>0.85</v>
      </c>
      <c r="G20" s="32"/>
      <c r="I20" s="35"/>
      <c r="J20">
        <v>0.26</v>
      </c>
      <c r="K20">
        <v>0.85</v>
      </c>
      <c r="L20">
        <v>0.24</v>
      </c>
      <c r="M20">
        <v>0.38</v>
      </c>
      <c r="N20">
        <v>0.18</v>
      </c>
      <c r="O20">
        <v>0.15</v>
      </c>
      <c r="P20">
        <v>0.7</v>
      </c>
      <c r="R20" s="31">
        <f t="shared" si="10"/>
        <v>0.26</v>
      </c>
      <c r="S20" s="31">
        <f t="shared" si="11"/>
        <v>0.85</v>
      </c>
      <c r="T20" s="31">
        <f t="shared" si="12"/>
        <v>0.24</v>
      </c>
      <c r="U20" s="31">
        <f t="shared" si="13"/>
        <v>0.38</v>
      </c>
      <c r="V20" s="31">
        <f t="shared" si="14"/>
        <v>0.18</v>
      </c>
      <c r="W20" s="31">
        <f t="shared" si="15"/>
        <v>0.15</v>
      </c>
      <c r="X20" s="31">
        <f t="shared" si="16"/>
        <v>0.7</v>
      </c>
    </row>
    <row r="21" spans="1:24" x14ac:dyDescent="0.35">
      <c r="A21" s="34" t="s">
        <v>12</v>
      </c>
      <c r="B21" s="35" t="s">
        <v>43</v>
      </c>
      <c r="C21" s="31">
        <f t="shared" si="6"/>
        <v>0.30000000000000004</v>
      </c>
      <c r="D21" s="31">
        <f t="shared" si="7"/>
        <v>0.44</v>
      </c>
      <c r="E21" s="31">
        <f t="shared" si="8"/>
        <v>0.57666666666666666</v>
      </c>
      <c r="F21" s="31">
        <f t="shared" si="9"/>
        <v>0.93</v>
      </c>
      <c r="G21" s="32"/>
      <c r="I21" s="35"/>
      <c r="J21">
        <v>0.4</v>
      </c>
      <c r="K21">
        <v>0.93</v>
      </c>
      <c r="L21">
        <v>0.39</v>
      </c>
      <c r="M21">
        <v>0.52</v>
      </c>
      <c r="N21">
        <v>0.2</v>
      </c>
      <c r="O21">
        <v>0.44</v>
      </c>
      <c r="P21">
        <v>0.82</v>
      </c>
      <c r="R21" s="31">
        <f t="shared" si="10"/>
        <v>0.4</v>
      </c>
      <c r="S21" s="31">
        <f t="shared" si="11"/>
        <v>0.93</v>
      </c>
      <c r="T21" s="31">
        <f t="shared" si="12"/>
        <v>0.39</v>
      </c>
      <c r="U21" s="31">
        <f t="shared" si="13"/>
        <v>0.52</v>
      </c>
      <c r="V21" s="31">
        <f t="shared" si="14"/>
        <v>0.2</v>
      </c>
      <c r="W21" s="31">
        <f t="shared" si="15"/>
        <v>0.44</v>
      </c>
      <c r="X21" s="31">
        <f t="shared" si="16"/>
        <v>0.82</v>
      </c>
    </row>
    <row r="22" spans="1:24" x14ac:dyDescent="0.35">
      <c r="A22" s="34" t="s">
        <v>14</v>
      </c>
      <c r="B22" s="35" t="s">
        <v>44</v>
      </c>
      <c r="C22" s="31">
        <f t="shared" si="6"/>
        <v>0.13</v>
      </c>
      <c r="D22" s="31">
        <f t="shared" si="7"/>
        <v>0.26</v>
      </c>
      <c r="E22" s="31">
        <f t="shared" si="8"/>
        <v>0.39999999999999997</v>
      </c>
      <c r="F22" s="31">
        <f t="shared" si="9"/>
        <v>0.84</v>
      </c>
      <c r="G22" s="32"/>
      <c r="I22" s="35"/>
      <c r="J22">
        <v>0.11</v>
      </c>
      <c r="K22">
        <v>0.84</v>
      </c>
      <c r="L22">
        <v>0.19</v>
      </c>
      <c r="M22">
        <v>0.25</v>
      </c>
      <c r="N22">
        <v>0.15</v>
      </c>
      <c r="O22">
        <v>0.26</v>
      </c>
      <c r="P22">
        <v>0.76</v>
      </c>
      <c r="R22" s="31">
        <f t="shared" si="10"/>
        <v>0.11</v>
      </c>
      <c r="S22" s="31">
        <f t="shared" si="11"/>
        <v>0.84</v>
      </c>
      <c r="T22" s="31">
        <f t="shared" si="12"/>
        <v>0.19</v>
      </c>
      <c r="U22" s="31">
        <f t="shared" si="13"/>
        <v>0.25</v>
      </c>
      <c r="V22" s="31">
        <f t="shared" si="14"/>
        <v>0.15</v>
      </c>
      <c r="W22" s="31">
        <f t="shared" si="15"/>
        <v>0.26</v>
      </c>
      <c r="X22" s="31">
        <f t="shared" si="16"/>
        <v>0.76</v>
      </c>
    </row>
    <row r="23" spans="1:24" x14ac:dyDescent="0.35">
      <c r="A23" s="34" t="s">
        <v>13</v>
      </c>
      <c r="B23" s="35" t="s">
        <v>45</v>
      </c>
      <c r="C23" s="31">
        <f t="shared" si="6"/>
        <v>0.21000000000000002</v>
      </c>
      <c r="D23" s="31">
        <f t="shared" si="7"/>
        <v>0.38</v>
      </c>
      <c r="E23" s="31">
        <f t="shared" si="8"/>
        <v>0.37333333333333335</v>
      </c>
      <c r="F23" s="31">
        <f t="shared" si="9"/>
        <v>0.87</v>
      </c>
      <c r="G23" s="32"/>
      <c r="I23" s="35"/>
      <c r="J23">
        <v>0.23</v>
      </c>
      <c r="K23">
        <v>0.87</v>
      </c>
      <c r="L23">
        <v>0.18</v>
      </c>
      <c r="M23">
        <v>0.3</v>
      </c>
      <c r="N23">
        <v>0.19</v>
      </c>
      <c r="O23">
        <v>0.38</v>
      </c>
      <c r="P23">
        <v>0.64</v>
      </c>
      <c r="R23" s="31">
        <f t="shared" si="10"/>
        <v>0.23</v>
      </c>
      <c r="S23" s="31">
        <f t="shared" si="11"/>
        <v>0.87</v>
      </c>
      <c r="T23" s="31">
        <f t="shared" si="12"/>
        <v>0.18</v>
      </c>
      <c r="U23" s="31">
        <f t="shared" si="13"/>
        <v>0.3</v>
      </c>
      <c r="V23" s="31">
        <f t="shared" si="14"/>
        <v>0.19</v>
      </c>
      <c r="W23" s="31">
        <f t="shared" si="15"/>
        <v>0.38</v>
      </c>
      <c r="X23" s="31">
        <f t="shared" si="16"/>
        <v>0.64</v>
      </c>
    </row>
    <row r="24" spans="1:24" x14ac:dyDescent="0.35">
      <c r="A24" s="47" t="s">
        <v>16</v>
      </c>
      <c r="B24" s="40" t="s">
        <v>46</v>
      </c>
      <c r="C24" s="31">
        <f t="shared" si="6"/>
        <v>0.55500000000000005</v>
      </c>
      <c r="D24" s="31">
        <f t="shared" si="7"/>
        <v>0.66</v>
      </c>
      <c r="E24" s="31">
        <f t="shared" si="8"/>
        <v>0.58000000000000007</v>
      </c>
      <c r="F24" s="31">
        <f t="shared" si="9"/>
        <v>0.86</v>
      </c>
      <c r="G24" s="32"/>
      <c r="I24" s="35"/>
      <c r="J24">
        <v>0.66</v>
      </c>
      <c r="K24">
        <v>0.86</v>
      </c>
      <c r="L24">
        <v>0.55999999999999994</v>
      </c>
      <c r="M24">
        <v>0.5</v>
      </c>
      <c r="N24">
        <v>0.45</v>
      </c>
      <c r="O24">
        <v>0.66</v>
      </c>
      <c r="P24">
        <v>0.68</v>
      </c>
      <c r="R24" s="31">
        <f t="shared" si="10"/>
        <v>0.66</v>
      </c>
      <c r="S24" s="31">
        <f t="shared" si="11"/>
        <v>0.86</v>
      </c>
      <c r="T24" s="31">
        <f t="shared" si="12"/>
        <v>0.55999999999999994</v>
      </c>
      <c r="U24" s="31">
        <f t="shared" si="13"/>
        <v>0.5</v>
      </c>
      <c r="V24" s="31">
        <f t="shared" si="14"/>
        <v>0.45</v>
      </c>
      <c r="W24" s="31">
        <f t="shared" si="15"/>
        <v>0.66</v>
      </c>
      <c r="X24" s="31">
        <f t="shared" si="16"/>
        <v>0.68</v>
      </c>
    </row>
    <row r="25" spans="1:24" x14ac:dyDescent="0.35">
      <c r="A25" s="39" t="s">
        <v>17</v>
      </c>
      <c r="B25" s="40" t="s">
        <v>47</v>
      </c>
      <c r="C25" s="31">
        <f t="shared" si="6"/>
        <v>0.56000000000000005</v>
      </c>
      <c r="D25" s="31">
        <f t="shared" si="7"/>
        <v>0.66</v>
      </c>
      <c r="E25" s="31">
        <f t="shared" si="8"/>
        <v>0.56000000000000005</v>
      </c>
      <c r="F25" s="31">
        <f t="shared" si="9"/>
        <v>0.83</v>
      </c>
      <c r="G25" s="32"/>
      <c r="I25" s="35"/>
      <c r="J25">
        <v>0.57000000000000006</v>
      </c>
      <c r="K25">
        <v>0.83</v>
      </c>
      <c r="L25">
        <v>0.57999999999999996</v>
      </c>
      <c r="M25">
        <v>0.48000000000000004</v>
      </c>
      <c r="N25">
        <v>0.55000000000000004</v>
      </c>
      <c r="O25">
        <v>0.66</v>
      </c>
      <c r="P25">
        <v>0.62</v>
      </c>
      <c r="R25" s="31">
        <f t="shared" si="10"/>
        <v>0.57000000000000006</v>
      </c>
      <c r="S25" s="31">
        <f t="shared" si="11"/>
        <v>0.83</v>
      </c>
      <c r="T25" s="31">
        <f t="shared" si="12"/>
        <v>0.57999999999999996</v>
      </c>
      <c r="U25" s="31">
        <f t="shared" si="13"/>
        <v>0.48000000000000004</v>
      </c>
      <c r="V25" s="31">
        <f t="shared" si="14"/>
        <v>0.55000000000000004</v>
      </c>
      <c r="W25" s="31">
        <f t="shared" si="15"/>
        <v>0.66</v>
      </c>
      <c r="X25" s="31">
        <f t="shared" si="16"/>
        <v>0.62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  <c r="R26" t="s">
        <v>25</v>
      </c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t="s">
        <v>25</v>
      </c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34"/>
  <sheetViews>
    <sheetView topLeftCell="A3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106</v>
      </c>
      <c r="D7" s="33" t="s">
        <v>107</v>
      </c>
      <c r="E7" s="33" t="s">
        <v>108</v>
      </c>
      <c r="F7" s="33" t="s">
        <v>109</v>
      </c>
    </row>
    <row r="8" spans="1:26" x14ac:dyDescent="0.35">
      <c r="A8" s="34" t="s">
        <v>0</v>
      </c>
      <c r="B8" s="35" t="s">
        <v>31</v>
      </c>
      <c r="C8" s="31">
        <f>AVERAGE(R8,V8)</f>
        <v>0.3</v>
      </c>
      <c r="D8" s="31">
        <f>+W8</f>
        <v>0.41</v>
      </c>
      <c r="E8" s="31">
        <f>AVERAGE(T8,U8,X8)</f>
        <v>0.39333333333333331</v>
      </c>
      <c r="F8" s="31">
        <f>+S8</f>
        <v>0.84</v>
      </c>
      <c r="G8" s="32"/>
      <c r="I8" s="35"/>
      <c r="J8">
        <v>0.32999999999999996</v>
      </c>
      <c r="K8">
        <v>0.84</v>
      </c>
      <c r="L8">
        <v>0.26</v>
      </c>
      <c r="M8">
        <v>0.35</v>
      </c>
      <c r="N8">
        <v>0.27</v>
      </c>
      <c r="O8">
        <v>0.41</v>
      </c>
      <c r="P8">
        <v>0.56999999999999995</v>
      </c>
      <c r="R8" s="29">
        <f t="shared" ref="R8" si="0">IF(ISNUMBER(J8)=TRUE,R$5*(J8-R$4)/(R$3-R$4)+(1-R$5)*(1-(J8-R$4)/(R$3-R$4)),"..")</f>
        <v>0.32999999999999996</v>
      </c>
      <c r="S8" s="29">
        <f t="shared" ref="S8" si="1">IF(ISNUMBER(K8)=TRUE,S$5*(K8-S$4)/(S$3-S$4)+(1-S$5)*(1-(K8-S$4)/(S$3-S$4)),"..")</f>
        <v>0.84</v>
      </c>
      <c r="T8" s="29">
        <f t="shared" ref="T8" si="2">IF(ISNUMBER(L8)=TRUE,T$5*(L8-T$4)/(T$3-T$4)+(1-T$5)*(1-(L8-T$4)/(T$3-T$4)),"..")</f>
        <v>0.26</v>
      </c>
      <c r="U8" s="29">
        <f t="shared" ref="U8" si="3">IF(ISNUMBER(M8)=TRUE,U$5*(M8-U$4)/(U$3-U$4)+(1-U$5)*(1-(M8-U$4)/(U$3-U$4)),"..")</f>
        <v>0.35</v>
      </c>
      <c r="V8" s="29">
        <f t="shared" ref="V8" si="4">IF(ISNUMBER(N8)=TRUE,V$5*(N8-V$4)/(V$3-V$4)+(1-V$5)*(1-(N8-V$4)/(V$3-V$4)),"..")</f>
        <v>0.27</v>
      </c>
      <c r="W8" s="29">
        <f t="shared" ref="W8" si="5">IF(ISNUMBER(O8)=TRUE,W$5*(O8-W$4)/(W$3-W$4)+(1-W$5)*(1-(O8-W$4)/(W$3-W$4)),"..")</f>
        <v>0.41</v>
      </c>
      <c r="X8" s="29">
        <f t="shared" ref="X8" si="6">IF(ISNUMBER(P8)=TRUE,X$5*(P8-X$4)/(X$3-X$4)+(1-X$5)*(1-(P8-X$4)/(X$3-X$4)),"..")</f>
        <v>0.56999999999999995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0.22999999999999998</v>
      </c>
      <c r="D9" s="31">
        <f t="shared" ref="D9:D25" si="8">+W9</f>
        <v>0.23</v>
      </c>
      <c r="E9" s="31">
        <f t="shared" ref="E9:E25" si="9">AVERAGE(T9,U9,X9)</f>
        <v>0.33333333333333331</v>
      </c>
      <c r="F9" s="31">
        <f t="shared" ref="F9:F25" si="10">+S9</f>
        <v>0.77</v>
      </c>
      <c r="G9" s="32"/>
      <c r="I9" s="35"/>
      <c r="J9">
        <v>0.24</v>
      </c>
      <c r="K9">
        <v>0.77</v>
      </c>
      <c r="L9">
        <v>0.25</v>
      </c>
      <c r="M9">
        <v>0.21</v>
      </c>
      <c r="N9">
        <v>0.22</v>
      </c>
      <c r="O9">
        <v>0.23</v>
      </c>
      <c r="P9">
        <v>0.54</v>
      </c>
      <c r="R9" s="29">
        <f t="shared" ref="R9:R25" si="11">IF(ISNUMBER(J9)=TRUE,R$5*(J9-R$4)/(R$3-R$4)+(1-R$5)*(1-(J9-R$4)/(R$3-R$4)),"..")</f>
        <v>0.24</v>
      </c>
      <c r="S9" s="29">
        <f t="shared" ref="S9:S25" si="12">IF(ISNUMBER(K9)=TRUE,S$5*(K9-S$4)/(S$3-S$4)+(1-S$5)*(1-(K9-S$4)/(S$3-S$4)),"..")</f>
        <v>0.77</v>
      </c>
      <c r="T9" s="29">
        <f t="shared" ref="T9:T25" si="13">IF(ISNUMBER(L9)=TRUE,T$5*(L9-T$4)/(T$3-T$4)+(1-T$5)*(1-(L9-T$4)/(T$3-T$4)),"..")</f>
        <v>0.25</v>
      </c>
      <c r="U9" s="29">
        <f t="shared" ref="U9:U25" si="14">IF(ISNUMBER(M9)=TRUE,U$5*(M9-U$4)/(U$3-U$4)+(1-U$5)*(1-(M9-U$4)/(U$3-U$4)),"..")</f>
        <v>0.21</v>
      </c>
      <c r="V9" s="29">
        <f t="shared" ref="V9:V25" si="15">IF(ISNUMBER(N9)=TRUE,V$5*(N9-V$4)/(V$3-V$4)+(1-V$5)*(1-(N9-V$4)/(V$3-V$4)),"..")</f>
        <v>0.22</v>
      </c>
      <c r="W9" s="29">
        <f t="shared" ref="W9:W25" si="16">IF(ISNUMBER(O9)=TRUE,W$5*(O9-W$4)/(W$3-W$4)+(1-W$5)*(1-(O9-W$4)/(W$3-W$4)),"..")</f>
        <v>0.23</v>
      </c>
      <c r="X9" s="29">
        <f t="shared" ref="X9:X25" si="17">IF(ISNUMBER(P9)=TRUE,X$5*(P9-X$4)/(X$3-X$4)+(1-X$5)*(1-(P9-X$4)/(X$3-X$4)),"..")</f>
        <v>0.54</v>
      </c>
    </row>
    <row r="10" spans="1:26" x14ac:dyDescent="0.35">
      <c r="A10" s="34" t="s">
        <v>2</v>
      </c>
      <c r="B10" s="35" t="s">
        <v>33</v>
      </c>
      <c r="C10" s="31">
        <f t="shared" si="7"/>
        <v>0.24</v>
      </c>
      <c r="D10" s="31">
        <f t="shared" si="8"/>
        <v>0.33</v>
      </c>
      <c r="E10" s="31">
        <f t="shared" si="9"/>
        <v>0.44666666666666671</v>
      </c>
      <c r="F10" s="31">
        <f t="shared" si="10"/>
        <v>0.25</v>
      </c>
      <c r="G10" s="32"/>
      <c r="I10" s="35"/>
      <c r="J10">
        <v>0.22</v>
      </c>
      <c r="K10">
        <v>0.25</v>
      </c>
      <c r="L10">
        <v>0.41000000000000003</v>
      </c>
      <c r="M10">
        <v>0.38</v>
      </c>
      <c r="N10">
        <v>0.26</v>
      </c>
      <c r="O10">
        <v>0.33</v>
      </c>
      <c r="P10">
        <v>0.55000000000000004</v>
      </c>
      <c r="R10" s="29">
        <f t="shared" si="11"/>
        <v>0.22</v>
      </c>
      <c r="S10" s="29">
        <f t="shared" si="12"/>
        <v>0.25</v>
      </c>
      <c r="T10" s="29">
        <f t="shared" si="13"/>
        <v>0.41000000000000003</v>
      </c>
      <c r="U10" s="29">
        <f t="shared" si="14"/>
        <v>0.38</v>
      </c>
      <c r="V10" s="29">
        <f t="shared" si="15"/>
        <v>0.26</v>
      </c>
      <c r="W10" s="29">
        <f t="shared" si="16"/>
        <v>0.33</v>
      </c>
      <c r="X10" s="29">
        <f t="shared" si="17"/>
        <v>0.55000000000000004</v>
      </c>
    </row>
    <row r="11" spans="1:26" x14ac:dyDescent="0.35">
      <c r="A11" s="34" t="s">
        <v>3</v>
      </c>
      <c r="B11" s="35" t="s">
        <v>34</v>
      </c>
      <c r="C11" s="31">
        <f t="shared" si="7"/>
        <v>0.39500000000000002</v>
      </c>
      <c r="D11" s="31">
        <f t="shared" si="8"/>
        <v>0.6</v>
      </c>
      <c r="E11" s="31">
        <f t="shared" si="9"/>
        <v>0.50666666666666671</v>
      </c>
      <c r="F11" s="31">
        <f t="shared" si="10"/>
        <v>0.91</v>
      </c>
      <c r="G11" s="32"/>
      <c r="I11" s="40"/>
      <c r="J11">
        <v>0.42</v>
      </c>
      <c r="K11">
        <v>0.91</v>
      </c>
      <c r="L11">
        <v>0.27</v>
      </c>
      <c r="M11">
        <v>0.64</v>
      </c>
      <c r="N11">
        <v>0.37</v>
      </c>
      <c r="O11">
        <v>0.6</v>
      </c>
      <c r="P11">
        <v>0.61</v>
      </c>
      <c r="R11" s="29">
        <f t="shared" si="11"/>
        <v>0.42</v>
      </c>
      <c r="S11" s="29">
        <f t="shared" si="12"/>
        <v>0.91</v>
      </c>
      <c r="T11" s="29">
        <f t="shared" si="13"/>
        <v>0.27</v>
      </c>
      <c r="U11" s="29">
        <f t="shared" si="14"/>
        <v>0.64</v>
      </c>
      <c r="V11" s="29">
        <f t="shared" si="15"/>
        <v>0.37</v>
      </c>
      <c r="W11" s="29">
        <f t="shared" si="16"/>
        <v>0.6</v>
      </c>
      <c r="X11" s="29">
        <f t="shared" si="17"/>
        <v>0.61</v>
      </c>
    </row>
    <row r="12" spans="1:26" x14ac:dyDescent="0.35">
      <c r="A12" s="34" t="s">
        <v>4</v>
      </c>
      <c r="B12" s="35" t="s">
        <v>35</v>
      </c>
      <c r="C12" s="31">
        <f t="shared" si="7"/>
        <v>0.29000000000000004</v>
      </c>
      <c r="D12" s="31">
        <f t="shared" si="8"/>
        <v>0.45999999999999996</v>
      </c>
      <c r="E12" s="31">
        <f t="shared" si="9"/>
        <v>0.52333333333333332</v>
      </c>
      <c r="F12" s="31">
        <f t="shared" si="10"/>
        <v>0.85</v>
      </c>
      <c r="G12" s="32"/>
      <c r="I12" s="35"/>
      <c r="J12">
        <v>0.29000000000000004</v>
      </c>
      <c r="K12">
        <v>0.85</v>
      </c>
      <c r="L12">
        <v>0.42000000000000004</v>
      </c>
      <c r="M12">
        <v>0.52</v>
      </c>
      <c r="N12">
        <v>0.28999999999999998</v>
      </c>
      <c r="O12">
        <v>0.45999999999999996</v>
      </c>
      <c r="P12">
        <v>0.63</v>
      </c>
      <c r="R12" s="29">
        <f t="shared" si="11"/>
        <v>0.29000000000000004</v>
      </c>
      <c r="S12" s="29">
        <f t="shared" si="12"/>
        <v>0.85</v>
      </c>
      <c r="T12" s="29">
        <f t="shared" si="13"/>
        <v>0.42000000000000004</v>
      </c>
      <c r="U12" s="29">
        <f t="shared" si="14"/>
        <v>0.52</v>
      </c>
      <c r="V12" s="29">
        <f t="shared" si="15"/>
        <v>0.28999999999999998</v>
      </c>
      <c r="W12" s="29">
        <f t="shared" si="16"/>
        <v>0.45999999999999996</v>
      </c>
      <c r="X12" s="29">
        <f t="shared" si="17"/>
        <v>0.63</v>
      </c>
    </row>
    <row r="13" spans="1:26" x14ac:dyDescent="0.35">
      <c r="A13" s="34" t="s">
        <v>5</v>
      </c>
      <c r="B13" s="35" t="s">
        <v>36</v>
      </c>
      <c r="C13" s="31">
        <f t="shared" si="7"/>
        <v>0.32500000000000001</v>
      </c>
      <c r="D13" s="31">
        <f t="shared" si="8"/>
        <v>0.26</v>
      </c>
      <c r="E13" s="31">
        <f t="shared" si="9"/>
        <v>0.47666666666666674</v>
      </c>
      <c r="F13" s="31">
        <f t="shared" si="10"/>
        <v>0.78</v>
      </c>
      <c r="G13" s="32"/>
      <c r="I13" s="35"/>
      <c r="J13">
        <v>0.39</v>
      </c>
      <c r="K13">
        <v>0.78</v>
      </c>
      <c r="L13">
        <v>0.46</v>
      </c>
      <c r="M13">
        <v>0.42</v>
      </c>
      <c r="N13">
        <v>0.26</v>
      </c>
      <c r="O13">
        <v>0.26</v>
      </c>
      <c r="P13">
        <v>0.55000000000000004</v>
      </c>
      <c r="R13" s="29">
        <f t="shared" si="11"/>
        <v>0.39</v>
      </c>
      <c r="S13" s="29">
        <f t="shared" si="12"/>
        <v>0.78</v>
      </c>
      <c r="T13" s="29">
        <f t="shared" si="13"/>
        <v>0.46</v>
      </c>
      <c r="U13" s="29">
        <f t="shared" si="14"/>
        <v>0.42</v>
      </c>
      <c r="V13" s="29">
        <f t="shared" si="15"/>
        <v>0.26</v>
      </c>
      <c r="W13" s="29">
        <f t="shared" si="16"/>
        <v>0.26</v>
      </c>
      <c r="X13" s="29">
        <f t="shared" si="17"/>
        <v>0.55000000000000004</v>
      </c>
    </row>
    <row r="14" spans="1:26" x14ac:dyDescent="0.35">
      <c r="A14" s="34" t="s">
        <v>6</v>
      </c>
      <c r="B14" s="35" t="s">
        <v>139</v>
      </c>
      <c r="C14" s="31">
        <f t="shared" si="7"/>
        <v>0.43000000000000005</v>
      </c>
      <c r="D14" s="31">
        <f t="shared" si="8"/>
        <v>0.5</v>
      </c>
      <c r="E14" s="31">
        <f t="shared" si="9"/>
        <v>0.47000000000000003</v>
      </c>
      <c r="F14" s="31">
        <f t="shared" si="10"/>
        <v>0.77</v>
      </c>
      <c r="G14" s="32"/>
      <c r="I14" s="40"/>
      <c r="J14">
        <v>0.43000000000000005</v>
      </c>
      <c r="K14">
        <v>0.77</v>
      </c>
      <c r="L14">
        <v>0.4</v>
      </c>
      <c r="M14">
        <v>0.35</v>
      </c>
      <c r="N14">
        <v>0.43</v>
      </c>
      <c r="O14">
        <v>0.5</v>
      </c>
      <c r="P14">
        <v>0.66</v>
      </c>
      <c r="R14" s="29">
        <f t="shared" si="11"/>
        <v>0.43000000000000005</v>
      </c>
      <c r="S14" s="29">
        <f t="shared" si="12"/>
        <v>0.77</v>
      </c>
      <c r="T14" s="29">
        <f t="shared" si="13"/>
        <v>0.4</v>
      </c>
      <c r="U14" s="29">
        <f t="shared" si="14"/>
        <v>0.35</v>
      </c>
      <c r="V14" s="29">
        <f t="shared" si="15"/>
        <v>0.43</v>
      </c>
      <c r="W14" s="29">
        <f t="shared" si="16"/>
        <v>0.5</v>
      </c>
      <c r="X14" s="29">
        <f t="shared" si="17"/>
        <v>0.66</v>
      </c>
    </row>
    <row r="15" spans="1:26" x14ac:dyDescent="0.35">
      <c r="A15" s="34" t="s">
        <v>7</v>
      </c>
      <c r="B15" s="35" t="s">
        <v>37</v>
      </c>
      <c r="C15" s="31">
        <f t="shared" si="7"/>
        <v>0.13500000000000001</v>
      </c>
      <c r="D15" s="31">
        <f t="shared" si="8"/>
        <v>0.13</v>
      </c>
      <c r="E15" s="31">
        <f t="shared" si="9"/>
        <v>0.30333333333333334</v>
      </c>
      <c r="F15" s="31">
        <f t="shared" si="10"/>
        <v>0.82</v>
      </c>
      <c r="G15" s="32"/>
      <c r="I15" s="35"/>
      <c r="J15">
        <v>0.14000000000000001</v>
      </c>
      <c r="K15">
        <v>0.82</v>
      </c>
      <c r="L15">
        <v>0.15000000000000002</v>
      </c>
      <c r="M15">
        <v>0.28000000000000003</v>
      </c>
      <c r="N15">
        <v>0.13</v>
      </c>
      <c r="O15">
        <v>0.13</v>
      </c>
      <c r="P15">
        <v>0.48</v>
      </c>
      <c r="R15" s="29">
        <f t="shared" si="11"/>
        <v>0.14000000000000001</v>
      </c>
      <c r="S15" s="29">
        <f t="shared" si="12"/>
        <v>0.82</v>
      </c>
      <c r="T15" s="29">
        <f t="shared" si="13"/>
        <v>0.15000000000000002</v>
      </c>
      <c r="U15" s="29">
        <f t="shared" si="14"/>
        <v>0.28000000000000003</v>
      </c>
      <c r="V15" s="29">
        <f t="shared" si="15"/>
        <v>0.13</v>
      </c>
      <c r="W15" s="29">
        <f t="shared" si="16"/>
        <v>0.13</v>
      </c>
      <c r="X15" s="29">
        <f t="shared" si="17"/>
        <v>0.48</v>
      </c>
    </row>
    <row r="16" spans="1:26" x14ac:dyDescent="0.35">
      <c r="A16" s="34" t="s">
        <v>15</v>
      </c>
      <c r="B16" s="35" t="s">
        <v>38</v>
      </c>
      <c r="C16" s="31">
        <f t="shared" si="7"/>
        <v>0.28999999999999998</v>
      </c>
      <c r="D16" s="31">
        <f t="shared" si="8"/>
        <v>0.42000000000000004</v>
      </c>
      <c r="E16" s="31">
        <f t="shared" si="9"/>
        <v>0.42</v>
      </c>
      <c r="F16" s="31">
        <f t="shared" si="10"/>
        <v>0.91</v>
      </c>
      <c r="G16" s="32"/>
      <c r="I16" s="35"/>
      <c r="J16">
        <v>0.36</v>
      </c>
      <c r="K16">
        <v>0.91</v>
      </c>
      <c r="L16">
        <v>0.22999999999999998</v>
      </c>
      <c r="M16">
        <v>0.37</v>
      </c>
      <c r="N16">
        <v>0.22</v>
      </c>
      <c r="O16">
        <v>0.42000000000000004</v>
      </c>
      <c r="P16">
        <v>0.66</v>
      </c>
      <c r="R16" s="29">
        <f t="shared" si="11"/>
        <v>0.36</v>
      </c>
      <c r="S16" s="29">
        <f t="shared" si="12"/>
        <v>0.91</v>
      </c>
      <c r="T16" s="29">
        <f t="shared" si="13"/>
        <v>0.22999999999999998</v>
      </c>
      <c r="U16" s="29">
        <f t="shared" si="14"/>
        <v>0.37</v>
      </c>
      <c r="V16" s="29">
        <f t="shared" si="15"/>
        <v>0.22</v>
      </c>
      <c r="W16" s="29">
        <f t="shared" si="16"/>
        <v>0.42000000000000004</v>
      </c>
      <c r="X16" s="29">
        <f t="shared" si="17"/>
        <v>0.66</v>
      </c>
    </row>
    <row r="17" spans="1:24" x14ac:dyDescent="0.35">
      <c r="A17" s="34" t="s">
        <v>8</v>
      </c>
      <c r="B17" s="35" t="s">
        <v>39</v>
      </c>
      <c r="C17" s="31">
        <f t="shared" si="7"/>
        <v>0.22</v>
      </c>
      <c r="D17" s="31">
        <f t="shared" si="8"/>
        <v>0.26</v>
      </c>
      <c r="E17" s="31">
        <f t="shared" si="9"/>
        <v>0.31666666666666665</v>
      </c>
      <c r="F17" s="31">
        <f t="shared" si="10"/>
        <v>0.86</v>
      </c>
      <c r="G17" s="32"/>
      <c r="I17" s="35"/>
      <c r="J17">
        <v>0.27</v>
      </c>
      <c r="K17">
        <v>0.86</v>
      </c>
      <c r="L17">
        <v>0.2</v>
      </c>
      <c r="M17">
        <v>0.16</v>
      </c>
      <c r="N17">
        <v>0.16999999999999998</v>
      </c>
      <c r="O17">
        <v>0.26</v>
      </c>
      <c r="P17">
        <v>0.59</v>
      </c>
      <c r="R17" s="29">
        <f t="shared" si="11"/>
        <v>0.27</v>
      </c>
      <c r="S17" s="29">
        <f t="shared" si="12"/>
        <v>0.86</v>
      </c>
      <c r="T17" s="29">
        <f t="shared" si="13"/>
        <v>0.2</v>
      </c>
      <c r="U17" s="29">
        <f t="shared" si="14"/>
        <v>0.16</v>
      </c>
      <c r="V17" s="29">
        <f t="shared" si="15"/>
        <v>0.16999999999999998</v>
      </c>
      <c r="W17" s="29">
        <f t="shared" si="16"/>
        <v>0.26</v>
      </c>
      <c r="X17" s="29">
        <f t="shared" si="17"/>
        <v>0.59</v>
      </c>
    </row>
    <row r="18" spans="1:24" x14ac:dyDescent="0.35">
      <c r="A18" s="34" t="s">
        <v>9</v>
      </c>
      <c r="B18" s="35" t="s">
        <v>40</v>
      </c>
      <c r="C18" s="31">
        <f t="shared" si="7"/>
        <v>0.29500000000000004</v>
      </c>
      <c r="D18" s="31">
        <f t="shared" si="8"/>
        <v>0.27</v>
      </c>
      <c r="E18" s="31">
        <f t="shared" si="9"/>
        <v>0.51666666666666672</v>
      </c>
      <c r="F18" s="31">
        <f t="shared" si="10"/>
        <v>0.91</v>
      </c>
      <c r="G18" s="32"/>
      <c r="I18" s="35"/>
      <c r="J18">
        <v>0.26</v>
      </c>
      <c r="K18">
        <v>0.91</v>
      </c>
      <c r="L18">
        <v>0.37</v>
      </c>
      <c r="M18">
        <v>0.5</v>
      </c>
      <c r="N18">
        <v>0.33</v>
      </c>
      <c r="O18">
        <v>0.27</v>
      </c>
      <c r="P18">
        <v>0.68</v>
      </c>
      <c r="R18" s="29">
        <f t="shared" si="11"/>
        <v>0.26</v>
      </c>
      <c r="S18" s="29">
        <f t="shared" si="12"/>
        <v>0.91</v>
      </c>
      <c r="T18" s="29">
        <f t="shared" si="13"/>
        <v>0.37</v>
      </c>
      <c r="U18" s="29">
        <f t="shared" si="14"/>
        <v>0.5</v>
      </c>
      <c r="V18" s="29">
        <f t="shared" si="15"/>
        <v>0.33</v>
      </c>
      <c r="W18" s="29">
        <f t="shared" si="16"/>
        <v>0.27</v>
      </c>
      <c r="X18" s="29">
        <f t="shared" si="17"/>
        <v>0.68</v>
      </c>
    </row>
    <row r="19" spans="1:24" x14ac:dyDescent="0.35">
      <c r="A19" s="34" t="s">
        <v>10</v>
      </c>
      <c r="B19" s="35" t="s">
        <v>41</v>
      </c>
      <c r="C19" s="31">
        <f t="shared" si="7"/>
        <v>0.29000000000000004</v>
      </c>
      <c r="D19" s="31">
        <f t="shared" si="8"/>
        <v>0.32</v>
      </c>
      <c r="E19" s="31">
        <f t="shared" si="9"/>
        <v>0.27333333333333337</v>
      </c>
      <c r="F19" s="31">
        <f t="shared" si="10"/>
        <v>0.48</v>
      </c>
      <c r="G19" s="32"/>
      <c r="I19" s="35"/>
      <c r="J19">
        <v>0.24000000000000002</v>
      </c>
      <c r="K19">
        <v>0.48</v>
      </c>
      <c r="L19">
        <v>0.27</v>
      </c>
      <c r="M19">
        <v>0.22</v>
      </c>
      <c r="N19">
        <v>0.34</v>
      </c>
      <c r="O19">
        <v>0.32</v>
      </c>
      <c r="P19">
        <v>0.33</v>
      </c>
      <c r="R19" s="29">
        <f t="shared" si="11"/>
        <v>0.24000000000000002</v>
      </c>
      <c r="S19" s="29">
        <f t="shared" si="12"/>
        <v>0.48</v>
      </c>
      <c r="T19" s="29">
        <f t="shared" si="13"/>
        <v>0.27</v>
      </c>
      <c r="U19" s="29">
        <f t="shared" si="14"/>
        <v>0.22</v>
      </c>
      <c r="V19" s="29">
        <f t="shared" si="15"/>
        <v>0.34</v>
      </c>
      <c r="W19" s="29">
        <f t="shared" si="16"/>
        <v>0.32</v>
      </c>
      <c r="X19" s="29">
        <f t="shared" si="17"/>
        <v>0.33</v>
      </c>
    </row>
    <row r="20" spans="1:24" x14ac:dyDescent="0.35">
      <c r="A20" s="34" t="s">
        <v>11</v>
      </c>
      <c r="B20" s="35" t="s">
        <v>42</v>
      </c>
      <c r="C20" s="31">
        <f t="shared" si="7"/>
        <v>0.14000000000000001</v>
      </c>
      <c r="D20" s="31">
        <f t="shared" si="8"/>
        <v>0.14000000000000001</v>
      </c>
      <c r="E20" s="31">
        <f t="shared" si="9"/>
        <v>0.36333333333333334</v>
      </c>
      <c r="F20" s="31">
        <f t="shared" si="10"/>
        <v>0.83</v>
      </c>
      <c r="G20" s="32"/>
      <c r="I20" s="35"/>
      <c r="J20">
        <v>0.18</v>
      </c>
      <c r="K20">
        <v>0.83</v>
      </c>
      <c r="L20">
        <v>0.15</v>
      </c>
      <c r="M20">
        <v>0.31000000000000005</v>
      </c>
      <c r="N20">
        <v>0.1</v>
      </c>
      <c r="O20">
        <v>0.14000000000000001</v>
      </c>
      <c r="P20">
        <v>0.63</v>
      </c>
      <c r="R20" s="29">
        <f t="shared" si="11"/>
        <v>0.18</v>
      </c>
      <c r="S20" s="29">
        <f t="shared" si="12"/>
        <v>0.83</v>
      </c>
      <c r="T20" s="29">
        <f t="shared" si="13"/>
        <v>0.15</v>
      </c>
      <c r="U20" s="29">
        <f t="shared" si="14"/>
        <v>0.31000000000000005</v>
      </c>
      <c r="V20" s="29">
        <f t="shared" si="15"/>
        <v>0.1</v>
      </c>
      <c r="W20" s="29">
        <f t="shared" si="16"/>
        <v>0.14000000000000001</v>
      </c>
      <c r="X20" s="29">
        <f t="shared" si="17"/>
        <v>0.63</v>
      </c>
    </row>
    <row r="21" spans="1:24" x14ac:dyDescent="0.35">
      <c r="A21" s="34" t="s">
        <v>12</v>
      </c>
      <c r="B21" s="35" t="s">
        <v>43</v>
      </c>
      <c r="C21" s="31">
        <f t="shared" si="7"/>
        <v>0.17499999999999999</v>
      </c>
      <c r="D21" s="31">
        <f t="shared" si="8"/>
        <v>0.27999999999999997</v>
      </c>
      <c r="E21" s="31">
        <f t="shared" si="9"/>
        <v>0.47666666666666674</v>
      </c>
      <c r="F21" s="31">
        <f t="shared" si="10"/>
        <v>0.9</v>
      </c>
      <c r="G21" s="32"/>
      <c r="I21" s="35"/>
      <c r="J21">
        <v>0.2</v>
      </c>
      <c r="K21">
        <v>0.9</v>
      </c>
      <c r="L21">
        <v>0.22999999999999998</v>
      </c>
      <c r="M21">
        <v>0.43000000000000005</v>
      </c>
      <c r="N21">
        <v>0.15</v>
      </c>
      <c r="O21">
        <v>0.27999999999999997</v>
      </c>
      <c r="P21">
        <v>0.77</v>
      </c>
      <c r="R21" s="29">
        <f t="shared" si="11"/>
        <v>0.2</v>
      </c>
      <c r="S21" s="29">
        <f t="shared" si="12"/>
        <v>0.9</v>
      </c>
      <c r="T21" s="29">
        <f t="shared" si="13"/>
        <v>0.22999999999999998</v>
      </c>
      <c r="U21" s="29">
        <f t="shared" si="14"/>
        <v>0.43000000000000005</v>
      </c>
      <c r="V21" s="29">
        <f t="shared" si="15"/>
        <v>0.15</v>
      </c>
      <c r="W21" s="29">
        <f t="shared" si="16"/>
        <v>0.27999999999999997</v>
      </c>
      <c r="X21" s="29">
        <f t="shared" si="17"/>
        <v>0.77</v>
      </c>
    </row>
    <row r="22" spans="1:24" x14ac:dyDescent="0.35">
      <c r="A22" s="34" t="s">
        <v>14</v>
      </c>
      <c r="B22" s="35" t="s">
        <v>44</v>
      </c>
      <c r="C22" s="31">
        <f t="shared" si="7"/>
        <v>0.215</v>
      </c>
      <c r="D22" s="31">
        <f t="shared" si="8"/>
        <v>0.37</v>
      </c>
      <c r="E22" s="31">
        <f t="shared" si="9"/>
        <v>0.39666666666666667</v>
      </c>
      <c r="F22" s="31">
        <f t="shared" si="10"/>
        <v>0.8</v>
      </c>
      <c r="G22" s="32"/>
      <c r="I22" s="35"/>
      <c r="J22">
        <v>0.16999999999999998</v>
      </c>
      <c r="K22">
        <v>0.8</v>
      </c>
      <c r="L22">
        <v>0.29000000000000004</v>
      </c>
      <c r="M22">
        <v>0.30000000000000004</v>
      </c>
      <c r="N22">
        <v>0.26</v>
      </c>
      <c r="O22">
        <v>0.37</v>
      </c>
      <c r="P22">
        <v>0.6</v>
      </c>
      <c r="R22" s="29">
        <f t="shared" si="11"/>
        <v>0.16999999999999998</v>
      </c>
      <c r="S22" s="29">
        <f t="shared" si="12"/>
        <v>0.8</v>
      </c>
      <c r="T22" s="29">
        <f t="shared" si="13"/>
        <v>0.29000000000000004</v>
      </c>
      <c r="U22" s="29">
        <f t="shared" si="14"/>
        <v>0.30000000000000004</v>
      </c>
      <c r="V22" s="29">
        <f t="shared" si="15"/>
        <v>0.26</v>
      </c>
      <c r="W22" s="29">
        <f t="shared" si="16"/>
        <v>0.37</v>
      </c>
      <c r="X22" s="29">
        <f t="shared" si="17"/>
        <v>0.6</v>
      </c>
    </row>
    <row r="23" spans="1:24" x14ac:dyDescent="0.35">
      <c r="A23" s="34" t="s">
        <v>13</v>
      </c>
      <c r="B23" s="35" t="s">
        <v>45</v>
      </c>
      <c r="C23" s="31">
        <f t="shared" si="7"/>
        <v>0.15500000000000003</v>
      </c>
      <c r="D23" s="31">
        <f t="shared" si="8"/>
        <v>0.13999999999999999</v>
      </c>
      <c r="E23" s="31">
        <f t="shared" si="9"/>
        <v>0.34333333333333332</v>
      </c>
      <c r="F23" s="31">
        <f t="shared" si="10"/>
        <v>0.84</v>
      </c>
      <c r="G23" s="32"/>
      <c r="I23" s="35"/>
      <c r="J23">
        <v>0.14000000000000001</v>
      </c>
      <c r="K23">
        <v>0.84</v>
      </c>
      <c r="L23">
        <v>0.21000000000000002</v>
      </c>
      <c r="M23">
        <v>0.3</v>
      </c>
      <c r="N23">
        <v>0.17</v>
      </c>
      <c r="O23">
        <v>0.13999999999999999</v>
      </c>
      <c r="P23">
        <v>0.52</v>
      </c>
      <c r="R23" s="29">
        <f t="shared" si="11"/>
        <v>0.14000000000000001</v>
      </c>
      <c r="S23" s="29">
        <f t="shared" si="12"/>
        <v>0.84</v>
      </c>
      <c r="T23" s="29">
        <f t="shared" si="13"/>
        <v>0.21000000000000002</v>
      </c>
      <c r="U23" s="29">
        <f t="shared" si="14"/>
        <v>0.3</v>
      </c>
      <c r="V23" s="29">
        <f t="shared" si="15"/>
        <v>0.17</v>
      </c>
      <c r="W23" s="29">
        <f t="shared" si="16"/>
        <v>0.13999999999999999</v>
      </c>
      <c r="X23" s="29">
        <f t="shared" si="17"/>
        <v>0.52</v>
      </c>
    </row>
    <row r="24" spans="1:24" x14ac:dyDescent="0.35">
      <c r="A24" s="47" t="s">
        <v>16</v>
      </c>
      <c r="B24" s="40" t="s">
        <v>46</v>
      </c>
      <c r="C24" s="31">
        <f t="shared" si="7"/>
        <v>0.60000000000000009</v>
      </c>
      <c r="D24" s="31">
        <f t="shared" si="8"/>
        <v>0.67999999999999994</v>
      </c>
      <c r="E24" s="31">
        <f t="shared" si="9"/>
        <v>0.55666666666666664</v>
      </c>
      <c r="F24" s="31">
        <f t="shared" si="10"/>
        <v>0.88</v>
      </c>
      <c r="G24" s="32"/>
      <c r="I24" s="35"/>
      <c r="J24">
        <v>0.63</v>
      </c>
      <c r="K24">
        <v>0.88</v>
      </c>
      <c r="L24">
        <v>0.52</v>
      </c>
      <c r="M24">
        <v>0.54</v>
      </c>
      <c r="N24">
        <v>0.57000000000000006</v>
      </c>
      <c r="O24">
        <v>0.67999999999999994</v>
      </c>
      <c r="P24">
        <v>0.61</v>
      </c>
      <c r="R24" s="29">
        <f t="shared" si="11"/>
        <v>0.63</v>
      </c>
      <c r="S24" s="29">
        <f t="shared" si="12"/>
        <v>0.88</v>
      </c>
      <c r="T24" s="29">
        <f t="shared" si="13"/>
        <v>0.52</v>
      </c>
      <c r="U24" s="29">
        <f t="shared" si="14"/>
        <v>0.54</v>
      </c>
      <c r="V24" s="29">
        <f t="shared" si="15"/>
        <v>0.57000000000000006</v>
      </c>
      <c r="W24" s="29">
        <f t="shared" si="16"/>
        <v>0.67999999999999994</v>
      </c>
      <c r="X24" s="29">
        <f t="shared" si="17"/>
        <v>0.61</v>
      </c>
    </row>
    <row r="25" spans="1:24" x14ac:dyDescent="0.35">
      <c r="A25" s="39" t="s">
        <v>17</v>
      </c>
      <c r="B25" s="40" t="s">
        <v>47</v>
      </c>
      <c r="C25" s="31">
        <f t="shared" si="7"/>
        <v>0.53</v>
      </c>
      <c r="D25" s="31">
        <f t="shared" si="8"/>
        <v>0.59</v>
      </c>
      <c r="E25" s="31">
        <f t="shared" si="9"/>
        <v>0.43</v>
      </c>
      <c r="F25" s="31">
        <f t="shared" si="10"/>
        <v>0.81</v>
      </c>
      <c r="G25" s="32"/>
      <c r="I25" s="35"/>
      <c r="J25">
        <v>0.56000000000000005</v>
      </c>
      <c r="K25">
        <v>0.81</v>
      </c>
      <c r="L25">
        <v>0.42</v>
      </c>
      <c r="M25">
        <v>0.37</v>
      </c>
      <c r="N25">
        <v>0.5</v>
      </c>
      <c r="O25">
        <v>0.59</v>
      </c>
      <c r="P25">
        <v>0.5</v>
      </c>
      <c r="R25" s="29">
        <f t="shared" si="11"/>
        <v>0.56000000000000005</v>
      </c>
      <c r="S25" s="29">
        <f t="shared" si="12"/>
        <v>0.81</v>
      </c>
      <c r="T25" s="29">
        <f t="shared" si="13"/>
        <v>0.42</v>
      </c>
      <c r="U25" s="29">
        <f t="shared" si="14"/>
        <v>0.37</v>
      </c>
      <c r="V25" s="29">
        <f t="shared" si="15"/>
        <v>0.5</v>
      </c>
      <c r="W25" s="29">
        <f t="shared" si="16"/>
        <v>0.59</v>
      </c>
      <c r="X25" s="29">
        <f t="shared" si="17"/>
        <v>0.5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t="s">
        <v>25</v>
      </c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/>
      <c r="K31" s="41"/>
      <c r="L31" s="41"/>
      <c r="M31" s="41"/>
      <c r="N31" s="41"/>
      <c r="O31" t="s">
        <v>25</v>
      </c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34"/>
  <sheetViews>
    <sheetView topLeftCell="A4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110</v>
      </c>
      <c r="D7" s="33" t="s">
        <v>111</v>
      </c>
      <c r="E7" s="33" t="s">
        <v>112</v>
      </c>
      <c r="F7" s="33" t="s">
        <v>113</v>
      </c>
      <c r="N7"/>
    </row>
    <row r="8" spans="1:26" x14ac:dyDescent="0.35">
      <c r="A8" s="34" t="s">
        <v>0</v>
      </c>
      <c r="B8" s="35" t="s">
        <v>31</v>
      </c>
      <c r="C8" s="31">
        <f>AVERAGE(R8,V8)</f>
        <v>0.27499999999999997</v>
      </c>
      <c r="D8" s="31">
        <f>+W8</f>
        <v>0.43000000000000005</v>
      </c>
      <c r="E8" s="31">
        <f>AVERAGE(T8,U8,X8)</f>
        <v>0.38666666666666671</v>
      </c>
      <c r="F8" s="31">
        <f>+S8</f>
        <v>0.81</v>
      </c>
      <c r="G8" s="32"/>
      <c r="I8" s="35"/>
      <c r="J8">
        <v>0.33999999999999997</v>
      </c>
      <c r="K8">
        <v>0.81</v>
      </c>
      <c r="L8">
        <v>0.26</v>
      </c>
      <c r="M8">
        <v>0.26</v>
      </c>
      <c r="N8">
        <v>0.21</v>
      </c>
      <c r="O8">
        <v>0.43000000000000005</v>
      </c>
      <c r="P8">
        <v>0.64</v>
      </c>
      <c r="Q8"/>
      <c r="R8" s="31">
        <f t="shared" ref="R8" si="0">IF(ISNUMBER(J8)=TRUE,R$5*(J8-R$4)/(R$3-R$4)+(1-R$5)*(1-(J8-R$4)/(R$3-R$4)),"..")</f>
        <v>0.33999999999999997</v>
      </c>
      <c r="S8" s="31">
        <f t="shared" ref="S8" si="1">IF(ISNUMBER(K8)=TRUE,S$5*(K8-S$4)/(S$3-S$4)+(1-S$5)*(1-(K8-S$4)/(S$3-S$4)),"..")</f>
        <v>0.81</v>
      </c>
      <c r="T8" s="31">
        <f t="shared" ref="T8" si="2">IF(ISNUMBER(L8)=TRUE,T$5*(L8-T$4)/(T$3-T$4)+(1-T$5)*(1-(L8-T$4)/(T$3-T$4)),"..")</f>
        <v>0.26</v>
      </c>
      <c r="U8" s="31">
        <f t="shared" ref="U8" si="3">IF(ISNUMBER(M8)=TRUE,U$5*(M8-U$4)/(U$3-U$4)+(1-U$5)*(1-(M8-U$4)/(U$3-U$4)),"..")</f>
        <v>0.26</v>
      </c>
      <c r="V8" s="31">
        <f t="shared" ref="V8" si="4">IF(ISNUMBER(N8)=TRUE,V$5*(N8-V$4)/(V$3-V$4)+(1-V$5)*(1-(N8-V$4)/(V$3-V$4)),"..")</f>
        <v>0.21</v>
      </c>
      <c r="W8" s="31">
        <f t="shared" ref="W8" si="5">IF(ISNUMBER(O8)=TRUE,W$5*(O8-W$4)/(W$3-W$4)+(1-W$5)*(1-(O8-W$4)/(W$3-W$4)),"..")</f>
        <v>0.43000000000000005</v>
      </c>
      <c r="X8" s="31">
        <f t="shared" ref="X8" si="6">IF(ISNUMBER(P8)=TRUE,X$5*(P8-X$4)/(X$3-X$4)+(1-X$5)*(1-(P8-X$4)/(X$3-X$4)),"..")</f>
        <v>0.64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0.155</v>
      </c>
      <c r="D9" s="31">
        <f t="shared" ref="D9:D25" si="8">+W9</f>
        <v>0.19</v>
      </c>
      <c r="E9" s="31">
        <f t="shared" ref="E9:E25" si="9">AVERAGE(T9,U9,X9)</f>
        <v>0.33666666666666667</v>
      </c>
      <c r="F9" s="31">
        <f t="shared" ref="F9:F25" si="10">+S9</f>
        <v>0.79</v>
      </c>
      <c r="G9" s="32"/>
      <c r="I9" s="35"/>
      <c r="J9">
        <v>0.16</v>
      </c>
      <c r="K9">
        <v>0.79</v>
      </c>
      <c r="L9">
        <v>0.2</v>
      </c>
      <c r="M9">
        <v>0.17</v>
      </c>
      <c r="N9">
        <v>0.15</v>
      </c>
      <c r="O9">
        <v>0.19</v>
      </c>
      <c r="P9">
        <v>0.64</v>
      </c>
      <c r="Q9"/>
      <c r="R9" s="31">
        <f t="shared" ref="R9:R25" si="11">IF(ISNUMBER(J9)=TRUE,R$5*(J9-R$4)/(R$3-R$4)+(1-R$5)*(1-(J9-R$4)/(R$3-R$4)),"..")</f>
        <v>0.16</v>
      </c>
      <c r="S9" s="31">
        <f t="shared" ref="S9:S25" si="12">IF(ISNUMBER(K9)=TRUE,S$5*(K9-S$4)/(S$3-S$4)+(1-S$5)*(1-(K9-S$4)/(S$3-S$4)),"..")</f>
        <v>0.79</v>
      </c>
      <c r="T9" s="31">
        <f t="shared" ref="T9:T25" si="13">IF(ISNUMBER(L9)=TRUE,T$5*(L9-T$4)/(T$3-T$4)+(1-T$5)*(1-(L9-T$4)/(T$3-T$4)),"..")</f>
        <v>0.2</v>
      </c>
      <c r="U9" s="31">
        <f t="shared" ref="U9:U25" si="14">IF(ISNUMBER(M9)=TRUE,U$5*(M9-U$4)/(U$3-U$4)+(1-U$5)*(1-(M9-U$4)/(U$3-U$4)),"..")</f>
        <v>0.17</v>
      </c>
      <c r="V9" s="31">
        <f t="shared" ref="V9:V25" si="15">IF(ISNUMBER(N9)=TRUE,V$5*(N9-V$4)/(V$3-V$4)+(1-V$5)*(1-(N9-V$4)/(V$3-V$4)),"..")</f>
        <v>0.15</v>
      </c>
      <c r="W9" s="31">
        <f t="shared" ref="W9:W25" si="16">IF(ISNUMBER(O9)=TRUE,W$5*(O9-W$4)/(W$3-W$4)+(1-W$5)*(1-(O9-W$4)/(W$3-W$4)),"..")</f>
        <v>0.19</v>
      </c>
      <c r="X9" s="31">
        <f t="shared" ref="X9:X25" si="17">IF(ISNUMBER(P9)=TRUE,X$5*(P9-X$4)/(X$3-X$4)+(1-X$5)*(1-(P9-X$4)/(X$3-X$4)),"..")</f>
        <v>0.64</v>
      </c>
    </row>
    <row r="10" spans="1:26" x14ac:dyDescent="0.35">
      <c r="A10" s="34" t="s">
        <v>2</v>
      </c>
      <c r="B10" s="35" t="s">
        <v>33</v>
      </c>
      <c r="C10" s="31">
        <f t="shared" si="7"/>
        <v>0.315</v>
      </c>
      <c r="D10" s="31">
        <f t="shared" si="8"/>
        <v>0.39</v>
      </c>
      <c r="E10" s="31">
        <f t="shared" si="9"/>
        <v>0.52666666666666673</v>
      </c>
      <c r="F10" s="31">
        <f t="shared" si="10"/>
        <v>0.45</v>
      </c>
      <c r="G10" s="32"/>
      <c r="I10" s="35"/>
      <c r="J10">
        <v>0.28000000000000003</v>
      </c>
      <c r="K10">
        <v>0.45</v>
      </c>
      <c r="L10">
        <v>0.48</v>
      </c>
      <c r="M10">
        <v>0.37</v>
      </c>
      <c r="N10">
        <v>0.35</v>
      </c>
      <c r="O10">
        <v>0.39</v>
      </c>
      <c r="P10">
        <v>0.73</v>
      </c>
      <c r="Q10"/>
      <c r="R10" s="31">
        <f t="shared" si="11"/>
        <v>0.28000000000000003</v>
      </c>
      <c r="S10" s="31">
        <f t="shared" si="12"/>
        <v>0.45</v>
      </c>
      <c r="T10" s="31">
        <f t="shared" si="13"/>
        <v>0.48</v>
      </c>
      <c r="U10" s="31">
        <f t="shared" si="14"/>
        <v>0.37</v>
      </c>
      <c r="V10" s="31">
        <f t="shared" si="15"/>
        <v>0.35</v>
      </c>
      <c r="W10" s="31">
        <f t="shared" si="16"/>
        <v>0.39</v>
      </c>
      <c r="X10" s="31">
        <f t="shared" si="17"/>
        <v>0.73</v>
      </c>
    </row>
    <row r="11" spans="1:26" x14ac:dyDescent="0.35">
      <c r="A11" s="34" t="s">
        <v>3</v>
      </c>
      <c r="B11" s="35" t="s">
        <v>34</v>
      </c>
      <c r="C11" s="31">
        <f t="shared" si="7"/>
        <v>0.35000000000000003</v>
      </c>
      <c r="D11" s="31">
        <f t="shared" si="8"/>
        <v>0.53</v>
      </c>
      <c r="E11" s="31">
        <f t="shared" si="9"/>
        <v>0.52666666666666673</v>
      </c>
      <c r="F11" s="31">
        <f t="shared" si="10"/>
        <v>0.89</v>
      </c>
      <c r="G11" s="32"/>
      <c r="I11" s="40"/>
      <c r="J11">
        <v>0.4</v>
      </c>
      <c r="K11">
        <v>0.89</v>
      </c>
      <c r="L11">
        <v>0.32</v>
      </c>
      <c r="M11">
        <v>0.59000000000000008</v>
      </c>
      <c r="N11">
        <v>0.30000000000000004</v>
      </c>
      <c r="O11">
        <v>0.53</v>
      </c>
      <c r="P11">
        <v>0.67</v>
      </c>
      <c r="Q11"/>
      <c r="R11" s="31">
        <f t="shared" si="11"/>
        <v>0.4</v>
      </c>
      <c r="S11" s="31">
        <f t="shared" si="12"/>
        <v>0.89</v>
      </c>
      <c r="T11" s="31">
        <f t="shared" si="13"/>
        <v>0.32</v>
      </c>
      <c r="U11" s="31">
        <f t="shared" si="14"/>
        <v>0.59000000000000008</v>
      </c>
      <c r="V11" s="31">
        <f t="shared" si="15"/>
        <v>0.30000000000000004</v>
      </c>
      <c r="W11" s="31">
        <f t="shared" si="16"/>
        <v>0.53</v>
      </c>
      <c r="X11" s="31">
        <f t="shared" si="17"/>
        <v>0.67</v>
      </c>
    </row>
    <row r="12" spans="1:26" x14ac:dyDescent="0.35">
      <c r="A12" s="34" t="s">
        <v>4</v>
      </c>
      <c r="B12" s="35" t="s">
        <v>35</v>
      </c>
      <c r="C12" s="31">
        <f t="shared" si="7"/>
        <v>0.27500000000000002</v>
      </c>
      <c r="D12" s="31">
        <f t="shared" si="8"/>
        <v>0.43000000000000005</v>
      </c>
      <c r="E12" s="31">
        <f t="shared" si="9"/>
        <v>0.54666666666666675</v>
      </c>
      <c r="F12" s="31">
        <f t="shared" si="10"/>
        <v>0.89</v>
      </c>
      <c r="G12" s="32"/>
      <c r="I12" s="35"/>
      <c r="J12">
        <v>0.3</v>
      </c>
      <c r="K12">
        <v>0.89</v>
      </c>
      <c r="L12">
        <v>0.41000000000000003</v>
      </c>
      <c r="M12">
        <v>0.48</v>
      </c>
      <c r="N12">
        <v>0.25</v>
      </c>
      <c r="O12">
        <v>0.43000000000000005</v>
      </c>
      <c r="P12">
        <v>0.75</v>
      </c>
      <c r="Q12"/>
      <c r="R12" s="31">
        <f t="shared" si="11"/>
        <v>0.3</v>
      </c>
      <c r="S12" s="31">
        <f t="shared" si="12"/>
        <v>0.89</v>
      </c>
      <c r="T12" s="31">
        <f t="shared" si="13"/>
        <v>0.41000000000000003</v>
      </c>
      <c r="U12" s="31">
        <f t="shared" si="14"/>
        <v>0.48</v>
      </c>
      <c r="V12" s="31">
        <f t="shared" si="15"/>
        <v>0.25</v>
      </c>
      <c r="W12" s="31">
        <f t="shared" si="16"/>
        <v>0.43000000000000005</v>
      </c>
      <c r="X12" s="31">
        <f t="shared" si="17"/>
        <v>0.75</v>
      </c>
    </row>
    <row r="13" spans="1:26" x14ac:dyDescent="0.35">
      <c r="A13" s="34" t="s">
        <v>5</v>
      </c>
      <c r="B13" s="35" t="s">
        <v>36</v>
      </c>
      <c r="C13" s="31">
        <f t="shared" si="7"/>
        <v>0.42000000000000004</v>
      </c>
      <c r="D13" s="31">
        <f t="shared" si="8"/>
        <v>0.35000000000000003</v>
      </c>
      <c r="E13" s="31">
        <f t="shared" si="9"/>
        <v>0.55666666666666664</v>
      </c>
      <c r="F13" s="31">
        <f t="shared" si="10"/>
        <v>0.71</v>
      </c>
      <c r="G13" s="32"/>
      <c r="I13" s="35"/>
      <c r="J13">
        <v>0.48</v>
      </c>
      <c r="K13">
        <v>0.71</v>
      </c>
      <c r="L13">
        <v>0.54</v>
      </c>
      <c r="M13">
        <v>0.49</v>
      </c>
      <c r="N13">
        <v>0.36000000000000004</v>
      </c>
      <c r="O13">
        <v>0.35000000000000003</v>
      </c>
      <c r="P13">
        <v>0.64</v>
      </c>
      <c r="Q13"/>
      <c r="R13" s="31">
        <f t="shared" si="11"/>
        <v>0.48</v>
      </c>
      <c r="S13" s="31">
        <f t="shared" si="12"/>
        <v>0.71</v>
      </c>
      <c r="T13" s="31">
        <f t="shared" si="13"/>
        <v>0.54</v>
      </c>
      <c r="U13" s="31">
        <f t="shared" si="14"/>
        <v>0.49</v>
      </c>
      <c r="V13" s="31">
        <f t="shared" si="15"/>
        <v>0.36000000000000004</v>
      </c>
      <c r="W13" s="31">
        <f t="shared" si="16"/>
        <v>0.35000000000000003</v>
      </c>
      <c r="X13" s="31">
        <f t="shared" si="17"/>
        <v>0.64</v>
      </c>
    </row>
    <row r="14" spans="1:26" x14ac:dyDescent="0.35">
      <c r="A14" s="34" t="s">
        <v>6</v>
      </c>
      <c r="B14" s="35" t="s">
        <v>139</v>
      </c>
      <c r="C14" s="31">
        <f t="shared" si="7"/>
        <v>0.4</v>
      </c>
      <c r="D14" s="31">
        <f t="shared" si="8"/>
        <v>0.35</v>
      </c>
      <c r="E14" s="31">
        <f t="shared" si="9"/>
        <v>0.52666666666666673</v>
      </c>
      <c r="F14" s="31">
        <f t="shared" si="10"/>
        <v>0.69</v>
      </c>
      <c r="G14" s="32"/>
      <c r="I14" s="40"/>
      <c r="J14">
        <v>0.36</v>
      </c>
      <c r="K14">
        <v>0.69</v>
      </c>
      <c r="L14">
        <v>0.52</v>
      </c>
      <c r="M14">
        <v>0.36</v>
      </c>
      <c r="N14">
        <v>0.44</v>
      </c>
      <c r="O14">
        <v>0.35</v>
      </c>
      <c r="P14" s="43">
        <v>0.7</v>
      </c>
      <c r="Q14"/>
      <c r="R14" s="31">
        <f t="shared" si="11"/>
        <v>0.36</v>
      </c>
      <c r="S14" s="31">
        <f t="shared" si="12"/>
        <v>0.69</v>
      </c>
      <c r="T14" s="31">
        <f t="shared" si="13"/>
        <v>0.52</v>
      </c>
      <c r="U14" s="31">
        <f t="shared" si="14"/>
        <v>0.36</v>
      </c>
      <c r="V14" s="31">
        <f t="shared" si="15"/>
        <v>0.44</v>
      </c>
      <c r="W14" s="31">
        <f t="shared" si="16"/>
        <v>0.35</v>
      </c>
      <c r="X14" s="31">
        <f t="shared" si="17"/>
        <v>0.7</v>
      </c>
    </row>
    <row r="15" spans="1:26" x14ac:dyDescent="0.35">
      <c r="A15" s="34" t="s">
        <v>7</v>
      </c>
      <c r="B15" s="35" t="s">
        <v>37</v>
      </c>
      <c r="C15" s="31">
        <f t="shared" si="7"/>
        <v>0.11000000000000001</v>
      </c>
      <c r="D15" s="31">
        <f t="shared" si="8"/>
        <v>0.11</v>
      </c>
      <c r="E15" s="31">
        <f t="shared" si="9"/>
        <v>0.34</v>
      </c>
      <c r="F15" s="31">
        <f t="shared" si="10"/>
        <v>0.86</v>
      </c>
      <c r="G15" s="32"/>
      <c r="I15" s="35"/>
      <c r="J15">
        <v>0.14000000000000001</v>
      </c>
      <c r="K15">
        <v>0.86</v>
      </c>
      <c r="L15">
        <v>0.13</v>
      </c>
      <c r="M15">
        <v>0.26</v>
      </c>
      <c r="N15">
        <v>0.08</v>
      </c>
      <c r="O15">
        <v>0.11</v>
      </c>
      <c r="P15">
        <v>0.63</v>
      </c>
      <c r="Q15"/>
      <c r="R15" s="31">
        <f t="shared" si="11"/>
        <v>0.14000000000000001</v>
      </c>
      <c r="S15" s="31">
        <f t="shared" si="12"/>
        <v>0.86</v>
      </c>
      <c r="T15" s="31">
        <f t="shared" si="13"/>
        <v>0.13</v>
      </c>
      <c r="U15" s="31">
        <f t="shared" si="14"/>
        <v>0.26</v>
      </c>
      <c r="V15" s="31">
        <f t="shared" si="15"/>
        <v>0.08</v>
      </c>
      <c r="W15" s="31">
        <f t="shared" si="16"/>
        <v>0.11</v>
      </c>
      <c r="X15" s="31">
        <f t="shared" si="17"/>
        <v>0.63</v>
      </c>
    </row>
    <row r="16" spans="1:26" x14ac:dyDescent="0.35">
      <c r="A16" s="34" t="s">
        <v>15</v>
      </c>
      <c r="B16" s="35" t="s">
        <v>38</v>
      </c>
      <c r="C16" s="31">
        <f t="shared" si="7"/>
        <v>0.29499999999999998</v>
      </c>
      <c r="D16" s="31">
        <f t="shared" si="8"/>
        <v>0.41000000000000003</v>
      </c>
      <c r="E16" s="31">
        <f t="shared" si="9"/>
        <v>0.5033333333333333</v>
      </c>
      <c r="F16" s="31">
        <f t="shared" si="10"/>
        <v>0.82</v>
      </c>
      <c r="G16" s="32"/>
      <c r="I16" s="35"/>
      <c r="J16">
        <v>0.37</v>
      </c>
      <c r="K16">
        <v>0.82</v>
      </c>
      <c r="L16">
        <v>0.31</v>
      </c>
      <c r="M16">
        <v>0.5</v>
      </c>
      <c r="N16">
        <v>0.22</v>
      </c>
      <c r="O16">
        <v>0.41000000000000003</v>
      </c>
      <c r="P16">
        <v>0.7</v>
      </c>
      <c r="Q16"/>
      <c r="R16" s="31">
        <f t="shared" si="11"/>
        <v>0.37</v>
      </c>
      <c r="S16" s="31">
        <f t="shared" si="12"/>
        <v>0.82</v>
      </c>
      <c r="T16" s="31">
        <f t="shared" si="13"/>
        <v>0.31</v>
      </c>
      <c r="U16" s="31">
        <f t="shared" si="14"/>
        <v>0.5</v>
      </c>
      <c r="V16" s="31">
        <f t="shared" si="15"/>
        <v>0.22</v>
      </c>
      <c r="W16" s="31">
        <f t="shared" si="16"/>
        <v>0.41000000000000003</v>
      </c>
      <c r="X16" s="31">
        <f t="shared" si="17"/>
        <v>0.7</v>
      </c>
    </row>
    <row r="17" spans="1:24" x14ac:dyDescent="0.35">
      <c r="A17" s="34" t="s">
        <v>8</v>
      </c>
      <c r="B17" s="35" t="s">
        <v>39</v>
      </c>
      <c r="C17" s="31">
        <f t="shared" si="7"/>
        <v>0.2</v>
      </c>
      <c r="D17" s="31">
        <f t="shared" si="8"/>
        <v>0.23</v>
      </c>
      <c r="E17" s="31">
        <f t="shared" si="9"/>
        <v>0.36333333333333334</v>
      </c>
      <c r="F17" s="31">
        <f t="shared" si="10"/>
        <v>0.74</v>
      </c>
      <c r="G17" s="32"/>
      <c r="I17" s="35"/>
      <c r="J17">
        <v>0.21000000000000002</v>
      </c>
      <c r="K17">
        <v>0.74</v>
      </c>
      <c r="L17">
        <v>0.22</v>
      </c>
      <c r="M17">
        <v>0.22</v>
      </c>
      <c r="N17">
        <v>0.19</v>
      </c>
      <c r="O17">
        <v>0.23</v>
      </c>
      <c r="P17">
        <v>0.65</v>
      </c>
      <c r="Q17"/>
      <c r="R17" s="31">
        <f t="shared" si="11"/>
        <v>0.21000000000000002</v>
      </c>
      <c r="S17" s="31">
        <f t="shared" si="12"/>
        <v>0.74</v>
      </c>
      <c r="T17" s="31">
        <f t="shared" si="13"/>
        <v>0.22</v>
      </c>
      <c r="U17" s="31">
        <f t="shared" si="14"/>
        <v>0.22</v>
      </c>
      <c r="V17" s="31">
        <f t="shared" si="15"/>
        <v>0.19</v>
      </c>
      <c r="W17" s="31">
        <f t="shared" si="16"/>
        <v>0.23</v>
      </c>
      <c r="X17" s="31">
        <f t="shared" si="17"/>
        <v>0.65</v>
      </c>
    </row>
    <row r="18" spans="1:24" x14ac:dyDescent="0.35">
      <c r="A18" s="34" t="s">
        <v>9</v>
      </c>
      <c r="B18" s="35" t="s">
        <v>40</v>
      </c>
      <c r="C18" s="31">
        <f t="shared" si="7"/>
        <v>0.30499999999999999</v>
      </c>
      <c r="D18" s="31">
        <f t="shared" si="8"/>
        <v>0.31</v>
      </c>
      <c r="E18" s="31">
        <f t="shared" si="9"/>
        <v>0.49333333333333335</v>
      </c>
      <c r="F18" s="31">
        <f t="shared" si="10"/>
        <v>0.82</v>
      </c>
      <c r="G18" s="32"/>
      <c r="I18" s="35"/>
      <c r="J18">
        <v>0.3</v>
      </c>
      <c r="K18">
        <v>0.82</v>
      </c>
      <c r="L18">
        <v>0.36</v>
      </c>
      <c r="M18">
        <v>0.44999999999999996</v>
      </c>
      <c r="N18">
        <v>0.31</v>
      </c>
      <c r="O18">
        <v>0.31</v>
      </c>
      <c r="P18">
        <v>0.67</v>
      </c>
      <c r="Q18"/>
      <c r="R18" s="31">
        <f t="shared" si="11"/>
        <v>0.3</v>
      </c>
      <c r="S18" s="31">
        <f t="shared" si="12"/>
        <v>0.82</v>
      </c>
      <c r="T18" s="31">
        <f t="shared" si="13"/>
        <v>0.36</v>
      </c>
      <c r="U18" s="31">
        <f t="shared" si="14"/>
        <v>0.44999999999999996</v>
      </c>
      <c r="V18" s="31">
        <f t="shared" si="15"/>
        <v>0.31</v>
      </c>
      <c r="W18" s="31">
        <f t="shared" si="16"/>
        <v>0.31</v>
      </c>
      <c r="X18" s="31">
        <f t="shared" si="17"/>
        <v>0.67</v>
      </c>
    </row>
    <row r="19" spans="1:24" x14ac:dyDescent="0.35">
      <c r="A19" s="34" t="s">
        <v>10</v>
      </c>
      <c r="B19" s="35" t="s">
        <v>41</v>
      </c>
      <c r="C19" s="31">
        <f t="shared" si="7"/>
        <v>0.21000000000000002</v>
      </c>
      <c r="D19" s="31">
        <f t="shared" si="8"/>
        <v>0.2</v>
      </c>
      <c r="E19" s="31">
        <f t="shared" si="9"/>
        <v>0.25333333333333335</v>
      </c>
      <c r="F19" s="31">
        <f t="shared" si="10"/>
        <v>0.49</v>
      </c>
      <c r="G19" s="32"/>
      <c r="I19" s="35"/>
      <c r="J19">
        <v>0.19</v>
      </c>
      <c r="K19">
        <v>0.49</v>
      </c>
      <c r="L19">
        <v>0.22000000000000003</v>
      </c>
      <c r="M19">
        <v>0.15000000000000002</v>
      </c>
      <c r="N19">
        <v>0.23</v>
      </c>
      <c r="O19">
        <v>0.2</v>
      </c>
      <c r="P19">
        <v>0.39</v>
      </c>
      <c r="Q19"/>
      <c r="R19" s="31">
        <f t="shared" si="11"/>
        <v>0.19</v>
      </c>
      <c r="S19" s="31">
        <f t="shared" si="12"/>
        <v>0.49</v>
      </c>
      <c r="T19" s="31">
        <f t="shared" si="13"/>
        <v>0.22000000000000003</v>
      </c>
      <c r="U19" s="31">
        <f t="shared" si="14"/>
        <v>0.15000000000000002</v>
      </c>
      <c r="V19" s="31">
        <f t="shared" si="15"/>
        <v>0.23</v>
      </c>
      <c r="W19" s="31">
        <f t="shared" si="16"/>
        <v>0.2</v>
      </c>
      <c r="X19" s="31">
        <f t="shared" si="17"/>
        <v>0.39</v>
      </c>
    </row>
    <row r="20" spans="1:24" x14ac:dyDescent="0.35">
      <c r="A20" s="34" t="s">
        <v>11</v>
      </c>
      <c r="B20" s="35" t="s">
        <v>42</v>
      </c>
      <c r="C20" s="31">
        <f t="shared" si="7"/>
        <v>0.18</v>
      </c>
      <c r="D20" s="31">
        <f t="shared" si="8"/>
        <v>0.15000000000000002</v>
      </c>
      <c r="E20" s="31">
        <f t="shared" si="9"/>
        <v>0.42</v>
      </c>
      <c r="F20" s="31">
        <f t="shared" si="10"/>
        <v>0.78</v>
      </c>
      <c r="G20" s="32"/>
      <c r="I20" s="35"/>
      <c r="J20">
        <v>0.2</v>
      </c>
      <c r="K20">
        <v>0.78</v>
      </c>
      <c r="L20">
        <v>0.23</v>
      </c>
      <c r="M20">
        <v>0.35</v>
      </c>
      <c r="N20">
        <v>0.16</v>
      </c>
      <c r="O20">
        <v>0.15000000000000002</v>
      </c>
      <c r="P20">
        <v>0.68</v>
      </c>
      <c r="Q20"/>
      <c r="R20" s="31">
        <f t="shared" si="11"/>
        <v>0.2</v>
      </c>
      <c r="S20" s="31">
        <f t="shared" si="12"/>
        <v>0.78</v>
      </c>
      <c r="T20" s="31">
        <f t="shared" si="13"/>
        <v>0.23</v>
      </c>
      <c r="U20" s="31">
        <f t="shared" si="14"/>
        <v>0.35</v>
      </c>
      <c r="V20" s="31">
        <f t="shared" si="15"/>
        <v>0.16</v>
      </c>
      <c r="W20" s="31">
        <f t="shared" si="16"/>
        <v>0.15000000000000002</v>
      </c>
      <c r="X20" s="31">
        <f t="shared" si="17"/>
        <v>0.68</v>
      </c>
    </row>
    <row r="21" spans="1:24" x14ac:dyDescent="0.35">
      <c r="A21" s="34" t="s">
        <v>12</v>
      </c>
      <c r="B21" s="35" t="s">
        <v>43</v>
      </c>
      <c r="C21" s="31">
        <f t="shared" si="7"/>
        <v>0.30000000000000004</v>
      </c>
      <c r="D21" s="31">
        <f t="shared" si="8"/>
        <v>0.32</v>
      </c>
      <c r="E21" s="31">
        <f t="shared" si="9"/>
        <v>0.55666666666666664</v>
      </c>
      <c r="F21" s="31">
        <f t="shared" si="10"/>
        <v>0.82</v>
      </c>
      <c r="G21" s="32"/>
      <c r="I21" s="35"/>
      <c r="J21">
        <v>0.35000000000000003</v>
      </c>
      <c r="K21">
        <v>0.82</v>
      </c>
      <c r="L21">
        <v>0.37</v>
      </c>
      <c r="M21">
        <v>0.49</v>
      </c>
      <c r="N21">
        <v>0.25</v>
      </c>
      <c r="O21">
        <v>0.32</v>
      </c>
      <c r="P21">
        <v>0.81</v>
      </c>
      <c r="Q21"/>
      <c r="R21" s="31">
        <f t="shared" si="11"/>
        <v>0.35000000000000003</v>
      </c>
      <c r="S21" s="31">
        <f t="shared" si="12"/>
        <v>0.82</v>
      </c>
      <c r="T21" s="31">
        <f t="shared" si="13"/>
        <v>0.37</v>
      </c>
      <c r="U21" s="31">
        <f t="shared" si="14"/>
        <v>0.49</v>
      </c>
      <c r="V21" s="31">
        <f t="shared" si="15"/>
        <v>0.25</v>
      </c>
      <c r="W21" s="31">
        <f t="shared" si="16"/>
        <v>0.32</v>
      </c>
      <c r="X21" s="31">
        <f t="shared" si="17"/>
        <v>0.81</v>
      </c>
    </row>
    <row r="22" spans="1:24" x14ac:dyDescent="0.35">
      <c r="A22" s="34" t="s">
        <v>14</v>
      </c>
      <c r="B22" s="35" t="s">
        <v>44</v>
      </c>
      <c r="C22" s="31">
        <f t="shared" si="7"/>
        <v>0.17</v>
      </c>
      <c r="D22" s="31">
        <f t="shared" si="8"/>
        <v>0.38</v>
      </c>
      <c r="E22" s="31">
        <f t="shared" si="9"/>
        <v>0.39666666666666667</v>
      </c>
      <c r="F22" s="31">
        <f t="shared" si="10"/>
        <v>0.84</v>
      </c>
      <c r="G22" s="32"/>
      <c r="I22" s="35"/>
      <c r="J22">
        <v>0.14000000000000001</v>
      </c>
      <c r="K22">
        <v>0.84</v>
      </c>
      <c r="L22">
        <v>0.28000000000000003</v>
      </c>
      <c r="M22">
        <v>0.31</v>
      </c>
      <c r="N22">
        <v>0.2</v>
      </c>
      <c r="O22">
        <v>0.38</v>
      </c>
      <c r="P22">
        <v>0.6</v>
      </c>
      <c r="Q22"/>
      <c r="R22" s="31">
        <f t="shared" si="11"/>
        <v>0.14000000000000001</v>
      </c>
      <c r="S22" s="31">
        <f t="shared" si="12"/>
        <v>0.84</v>
      </c>
      <c r="T22" s="31">
        <f t="shared" si="13"/>
        <v>0.28000000000000003</v>
      </c>
      <c r="U22" s="31">
        <f t="shared" si="14"/>
        <v>0.31</v>
      </c>
      <c r="V22" s="31">
        <f t="shared" si="15"/>
        <v>0.2</v>
      </c>
      <c r="W22" s="31">
        <f t="shared" si="16"/>
        <v>0.38</v>
      </c>
      <c r="X22" s="31">
        <f t="shared" si="17"/>
        <v>0.6</v>
      </c>
    </row>
    <row r="23" spans="1:24" x14ac:dyDescent="0.35">
      <c r="A23" s="34" t="s">
        <v>13</v>
      </c>
      <c r="B23" s="35" t="s">
        <v>45</v>
      </c>
      <c r="C23" s="31">
        <f t="shared" si="7"/>
        <v>0.10500000000000001</v>
      </c>
      <c r="D23" s="31">
        <f t="shared" si="8"/>
        <v>0.09</v>
      </c>
      <c r="E23" s="31">
        <f t="shared" si="9"/>
        <v>0.36333333333333334</v>
      </c>
      <c r="F23" s="31">
        <f t="shared" si="10"/>
        <v>0.82</v>
      </c>
      <c r="G23" s="32"/>
      <c r="I23" s="35"/>
      <c r="J23">
        <v>6.9999999999999993E-2</v>
      </c>
      <c r="K23">
        <v>0.82</v>
      </c>
      <c r="L23">
        <v>0.19</v>
      </c>
      <c r="M23">
        <v>0.24000000000000002</v>
      </c>
      <c r="N23">
        <v>0.14000000000000001</v>
      </c>
      <c r="O23">
        <v>0.09</v>
      </c>
      <c r="P23">
        <v>0.66</v>
      </c>
      <c r="Q23"/>
      <c r="R23" s="31">
        <f t="shared" si="11"/>
        <v>6.9999999999999993E-2</v>
      </c>
      <c r="S23" s="31">
        <f t="shared" si="12"/>
        <v>0.82</v>
      </c>
      <c r="T23" s="31">
        <f t="shared" si="13"/>
        <v>0.19</v>
      </c>
      <c r="U23" s="31">
        <f t="shared" si="14"/>
        <v>0.24000000000000002</v>
      </c>
      <c r="V23" s="31">
        <f t="shared" si="15"/>
        <v>0.14000000000000001</v>
      </c>
      <c r="W23" s="31">
        <f t="shared" si="16"/>
        <v>0.09</v>
      </c>
      <c r="X23" s="31">
        <f t="shared" si="17"/>
        <v>0.66</v>
      </c>
    </row>
    <row r="24" spans="1:24" x14ac:dyDescent="0.35">
      <c r="A24" s="47" t="s">
        <v>16</v>
      </c>
      <c r="B24" s="40" t="s">
        <v>46</v>
      </c>
      <c r="C24" s="31">
        <f t="shared" si="7"/>
        <v>0.375</v>
      </c>
      <c r="D24" s="31">
        <f t="shared" si="8"/>
        <v>0.16</v>
      </c>
      <c r="E24" s="31">
        <f t="shared" si="9"/>
        <v>0.55666666666666675</v>
      </c>
      <c r="F24" s="31">
        <f t="shared" si="10"/>
        <v>0.89</v>
      </c>
      <c r="G24" s="32"/>
      <c r="I24" s="35"/>
      <c r="J24">
        <v>0.45</v>
      </c>
      <c r="K24">
        <v>0.89</v>
      </c>
      <c r="L24">
        <v>0.4</v>
      </c>
      <c r="M24">
        <v>0.46</v>
      </c>
      <c r="N24">
        <v>0.30000000000000004</v>
      </c>
      <c r="O24">
        <v>0.16</v>
      </c>
      <c r="P24">
        <v>0.81</v>
      </c>
      <c r="Q24"/>
      <c r="R24" s="31">
        <f t="shared" si="11"/>
        <v>0.45</v>
      </c>
      <c r="S24" s="31">
        <f t="shared" si="12"/>
        <v>0.89</v>
      </c>
      <c r="T24" s="31">
        <f t="shared" si="13"/>
        <v>0.4</v>
      </c>
      <c r="U24" s="31">
        <f t="shared" si="14"/>
        <v>0.46</v>
      </c>
      <c r="V24" s="31">
        <f t="shared" si="15"/>
        <v>0.30000000000000004</v>
      </c>
      <c r="W24" s="31">
        <f t="shared" si="16"/>
        <v>0.16</v>
      </c>
      <c r="X24" s="31">
        <f t="shared" si="17"/>
        <v>0.81</v>
      </c>
    </row>
    <row r="25" spans="1:24" x14ac:dyDescent="0.35">
      <c r="A25" s="39" t="s">
        <v>17</v>
      </c>
      <c r="B25" s="40" t="s">
        <v>47</v>
      </c>
      <c r="C25" s="31">
        <f t="shared" si="7"/>
        <v>0.36499999999999999</v>
      </c>
      <c r="D25" s="31">
        <f t="shared" si="8"/>
        <v>0.41000000000000003</v>
      </c>
      <c r="E25" s="31">
        <f t="shared" si="9"/>
        <v>0.41333333333333333</v>
      </c>
      <c r="F25" s="31">
        <f t="shared" si="10"/>
        <v>0.8</v>
      </c>
      <c r="G25" s="32"/>
      <c r="I25" s="35"/>
      <c r="J25">
        <v>0.42000000000000004</v>
      </c>
      <c r="K25">
        <v>0.8</v>
      </c>
      <c r="L25">
        <v>0.32999999999999996</v>
      </c>
      <c r="M25">
        <v>0.36</v>
      </c>
      <c r="N25">
        <v>0.31</v>
      </c>
      <c r="O25">
        <v>0.41000000000000003</v>
      </c>
      <c r="P25">
        <v>0.55000000000000004</v>
      </c>
      <c r="Q25"/>
      <c r="R25" s="31">
        <f t="shared" si="11"/>
        <v>0.42000000000000004</v>
      </c>
      <c r="S25" s="31">
        <f t="shared" si="12"/>
        <v>0.8</v>
      </c>
      <c r="T25" s="31">
        <f t="shared" si="13"/>
        <v>0.32999999999999996</v>
      </c>
      <c r="U25" s="31">
        <f t="shared" si="14"/>
        <v>0.36</v>
      </c>
      <c r="V25" s="31">
        <f t="shared" si="15"/>
        <v>0.31</v>
      </c>
      <c r="W25" s="31">
        <f t="shared" si="16"/>
        <v>0.41000000000000003</v>
      </c>
      <c r="X25" s="31">
        <f t="shared" si="17"/>
        <v>0.55000000000000004</v>
      </c>
    </row>
    <row r="26" spans="1:24" x14ac:dyDescent="0.35">
      <c r="A26" s="39"/>
      <c r="B26" s="40"/>
      <c r="C26" s="32"/>
      <c r="D26" s="32"/>
      <c r="E26" s="32"/>
      <c r="F26" s="32"/>
      <c r="G26" s="32"/>
      <c r="J26"/>
      <c r="K26" s="41"/>
      <c r="L26" s="41"/>
      <c r="M26" s="41"/>
      <c r="N26" s="41"/>
      <c r="O26" s="41"/>
      <c r="P26" s="41"/>
      <c r="Q26"/>
    </row>
    <row r="27" spans="1:24" x14ac:dyDescent="0.35">
      <c r="A27" s="39"/>
      <c r="B27" s="40"/>
      <c r="C27" s="32"/>
      <c r="D27" s="32"/>
      <c r="E27" s="32"/>
      <c r="F27" s="32"/>
      <c r="G27" s="32"/>
      <c r="J27" t="s">
        <v>25</v>
      </c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/>
      <c r="K29" t="s">
        <v>25</v>
      </c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/>
      <c r="L31" s="41"/>
      <c r="M31" t="s">
        <v>25</v>
      </c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34"/>
  <sheetViews>
    <sheetView topLeftCell="A10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9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114</v>
      </c>
      <c r="D7" s="33" t="s">
        <v>115</v>
      </c>
      <c r="E7" s="33" t="s">
        <v>116</v>
      </c>
      <c r="F7" s="33" t="s">
        <v>117</v>
      </c>
    </row>
    <row r="8" spans="1:26" x14ac:dyDescent="0.35">
      <c r="A8" s="34" t="s">
        <v>0</v>
      </c>
      <c r="B8" s="35" t="s">
        <v>31</v>
      </c>
      <c r="C8" s="31">
        <f>AVERAGE(R8,V8)</f>
        <v>0.24000000000000002</v>
      </c>
      <c r="D8" s="31">
        <f>+W8</f>
        <v>0.44999999999999996</v>
      </c>
      <c r="E8" s="31">
        <f>AVERAGE(T8,U8,X8)</f>
        <v>0.31666666666666665</v>
      </c>
      <c r="F8" s="31">
        <f>+S8</f>
        <v>0.8</v>
      </c>
      <c r="G8" s="32"/>
      <c r="I8" s="35"/>
      <c r="J8">
        <v>0.34</v>
      </c>
      <c r="K8">
        <v>0.8</v>
      </c>
      <c r="L8">
        <v>0.16</v>
      </c>
      <c r="M8">
        <v>0.22000000000000003</v>
      </c>
      <c r="N8">
        <v>0.14000000000000001</v>
      </c>
      <c r="O8">
        <v>0.44999999999999996</v>
      </c>
      <c r="P8">
        <v>0.56999999999999995</v>
      </c>
      <c r="R8">
        <f>IF(ISNUMBER(J8)=TRUE,R$5*(J8-R$4)/(R$3-R$4)+(1-R$5)*(1-(J8-R$4)/(R$3-R$4)),"..")</f>
        <v>0.34</v>
      </c>
      <c r="S8">
        <f>IF(ISNUMBER(K8)=TRUE,S$5*(K8-S$4)/(S$3-S$4)+(1-S$5)*(1-(K8-S$4)/(S$3-S$4)),"..")</f>
        <v>0.8</v>
      </c>
      <c r="T8">
        <f>IF(ISNUMBER(L8)=TRUE,T$5*(L8-T$4)/(T$3-T$4)+(1-T$5)*(1-(L8-T$4)/(T$3-T$4)),"..")</f>
        <v>0.16</v>
      </c>
      <c r="U8">
        <f>IF(ISNUMBER(M8)=TRUE,U$5*(M8-U$4)/(U$3-U$4)+(1-U$5)*(1-(M8-U$4)/(U$3-U$4)),"..")</f>
        <v>0.22000000000000003</v>
      </c>
      <c r="V8">
        <f>IF(ISNUMBER(N8)=TRUE,V$5*(N8-V$4)/(V$3-V$4)+(1-V$5)*(1-(N8-V$4)/(V$3-V$4)),"..")</f>
        <v>0.14000000000000001</v>
      </c>
      <c r="W8">
        <f t="shared" ref="W8" si="0">IF(ISNUMBER(O8)=TRUE,W$5*(O8-W$4)/(W$3-W$4)+(1-W$5)*(1-(O8-W$4)/(W$3-W$4)),"..")</f>
        <v>0.44999999999999996</v>
      </c>
      <c r="X8">
        <f t="shared" ref="X8" si="1">IF(ISNUMBER(P8)=TRUE,X$5*(P8-X$4)/(X$3-X$4)+(1-X$5)*(1-(P8-X$4)/(X$3-X$4)),"..")</f>
        <v>0.56999999999999995</v>
      </c>
      <c r="Y8" t="s">
        <v>25</v>
      </c>
    </row>
    <row r="9" spans="1:26" x14ac:dyDescent="0.35">
      <c r="A9" s="34" t="s">
        <v>1</v>
      </c>
      <c r="B9" s="35" t="s">
        <v>32</v>
      </c>
      <c r="C9" s="31">
        <f t="shared" ref="C9:C25" si="2">AVERAGE(R9,V9)</f>
        <v>0.185</v>
      </c>
      <c r="D9" s="31">
        <f t="shared" ref="D9:D25" si="3">+W9</f>
        <v>0.13999999999999999</v>
      </c>
      <c r="E9" s="31">
        <f t="shared" ref="E9:E25" si="4">AVERAGE(T9,U9,X9)</f>
        <v>0.32666666666666666</v>
      </c>
      <c r="F9" s="31">
        <f t="shared" ref="F9:F25" si="5">+S9</f>
        <v>0.78</v>
      </c>
      <c r="G9" s="32"/>
      <c r="I9" s="35"/>
      <c r="J9">
        <v>0.24000000000000002</v>
      </c>
      <c r="K9">
        <v>0.78</v>
      </c>
      <c r="L9">
        <v>0.16</v>
      </c>
      <c r="M9">
        <v>0.13999999999999999</v>
      </c>
      <c r="N9">
        <v>0.13</v>
      </c>
      <c r="O9">
        <v>0.13999999999999999</v>
      </c>
      <c r="P9">
        <v>0.68</v>
      </c>
      <c r="R9">
        <f t="shared" ref="R9:R25" si="6">IF(ISNUMBER(J9)=TRUE,R$5*(J9-R$4)/(R$3-R$4)+(1-R$5)*(1-(J9-R$4)/(R$3-R$4)),"..")</f>
        <v>0.24000000000000002</v>
      </c>
      <c r="S9">
        <f t="shared" ref="S9:S25" si="7">IF(ISNUMBER(K9)=TRUE,S$5*(K9-S$4)/(S$3-S$4)+(1-S$5)*(1-(K9-S$4)/(S$3-S$4)),"..")</f>
        <v>0.78</v>
      </c>
      <c r="T9">
        <f t="shared" ref="T9:T25" si="8">IF(ISNUMBER(L9)=TRUE,T$5*(L9-T$4)/(T$3-T$4)+(1-T$5)*(1-(L9-T$4)/(T$3-T$4)),"..")</f>
        <v>0.16</v>
      </c>
      <c r="U9">
        <f t="shared" ref="U9:U25" si="9">IF(ISNUMBER(M9)=TRUE,U$5*(M9-U$4)/(U$3-U$4)+(1-U$5)*(1-(M9-U$4)/(U$3-U$4)),"..")</f>
        <v>0.13999999999999999</v>
      </c>
      <c r="V9">
        <f t="shared" ref="V9:V25" si="10">IF(ISNUMBER(N9)=TRUE,V$5*(N9-V$4)/(V$3-V$4)+(1-V$5)*(1-(N9-V$4)/(V$3-V$4)),"..")</f>
        <v>0.13</v>
      </c>
      <c r="W9">
        <f t="shared" ref="W9:W25" si="11">IF(ISNUMBER(O9)=TRUE,W$5*(O9-W$4)/(W$3-W$4)+(1-W$5)*(1-(O9-W$4)/(W$3-W$4)),"..")</f>
        <v>0.13999999999999999</v>
      </c>
      <c r="X9">
        <f t="shared" ref="X9:X25" si="12">IF(ISNUMBER(P9)=TRUE,X$5*(P9-X$4)/(X$3-X$4)+(1-X$5)*(1-(P9-X$4)/(X$3-X$4)),"..")</f>
        <v>0.68</v>
      </c>
      <c r="Y9" t="s">
        <v>25</v>
      </c>
    </row>
    <row r="10" spans="1:26" x14ac:dyDescent="0.35">
      <c r="A10" s="34" t="s">
        <v>2</v>
      </c>
      <c r="B10" s="35" t="s">
        <v>33</v>
      </c>
      <c r="C10" s="31">
        <f t="shared" si="2"/>
        <v>0.28000000000000003</v>
      </c>
      <c r="D10" s="31">
        <f t="shared" si="3"/>
        <v>0.43</v>
      </c>
      <c r="E10" s="31">
        <f t="shared" si="4"/>
        <v>0.48</v>
      </c>
      <c r="F10" s="31">
        <f t="shared" si="5"/>
        <v>0.43</v>
      </c>
      <c r="G10" s="32"/>
      <c r="I10" s="35"/>
      <c r="J10">
        <v>0.28000000000000003</v>
      </c>
      <c r="K10">
        <v>0.43</v>
      </c>
      <c r="L10">
        <v>0.43</v>
      </c>
      <c r="M10">
        <v>0.37</v>
      </c>
      <c r="N10">
        <v>0.28000000000000003</v>
      </c>
      <c r="O10">
        <v>0.43</v>
      </c>
      <c r="P10">
        <v>0.64</v>
      </c>
      <c r="R10">
        <f t="shared" si="6"/>
        <v>0.28000000000000003</v>
      </c>
      <c r="S10">
        <f t="shared" si="7"/>
        <v>0.43</v>
      </c>
      <c r="T10">
        <f t="shared" si="8"/>
        <v>0.43</v>
      </c>
      <c r="U10">
        <f t="shared" si="9"/>
        <v>0.37</v>
      </c>
      <c r="V10">
        <f t="shared" si="10"/>
        <v>0.28000000000000003</v>
      </c>
      <c r="W10">
        <f t="shared" si="11"/>
        <v>0.43</v>
      </c>
      <c r="X10">
        <f t="shared" si="12"/>
        <v>0.64</v>
      </c>
      <c r="Y10" t="s">
        <v>25</v>
      </c>
    </row>
    <row r="11" spans="1:26" x14ac:dyDescent="0.35">
      <c r="A11" s="34" t="s">
        <v>3</v>
      </c>
      <c r="B11" s="35" t="s">
        <v>34</v>
      </c>
      <c r="C11" s="31">
        <f t="shared" si="2"/>
        <v>0.27499999999999997</v>
      </c>
      <c r="D11" s="31">
        <f t="shared" si="3"/>
        <v>0.45999999999999996</v>
      </c>
      <c r="E11" s="31">
        <f t="shared" si="4"/>
        <v>0.45</v>
      </c>
      <c r="F11" s="31">
        <f t="shared" si="5"/>
        <v>0.93</v>
      </c>
      <c r="G11" s="32"/>
      <c r="I11" s="40"/>
      <c r="J11">
        <v>0.32999999999999996</v>
      </c>
      <c r="K11">
        <v>0.93</v>
      </c>
      <c r="L11">
        <v>0.21</v>
      </c>
      <c r="M11">
        <v>0.48</v>
      </c>
      <c r="N11">
        <v>0.22</v>
      </c>
      <c r="O11">
        <v>0.45999999999999996</v>
      </c>
      <c r="P11">
        <v>0.66</v>
      </c>
      <c r="R11">
        <f t="shared" si="6"/>
        <v>0.32999999999999996</v>
      </c>
      <c r="S11">
        <f t="shared" si="7"/>
        <v>0.93</v>
      </c>
      <c r="T11">
        <f t="shared" si="8"/>
        <v>0.21</v>
      </c>
      <c r="U11">
        <f t="shared" si="9"/>
        <v>0.48</v>
      </c>
      <c r="V11">
        <f t="shared" si="10"/>
        <v>0.22</v>
      </c>
      <c r="W11">
        <f t="shared" si="11"/>
        <v>0.45999999999999996</v>
      </c>
      <c r="X11">
        <f t="shared" si="12"/>
        <v>0.66</v>
      </c>
      <c r="Y11" t="s">
        <v>25</v>
      </c>
    </row>
    <row r="12" spans="1:26" x14ac:dyDescent="0.35">
      <c r="A12" s="34" t="s">
        <v>4</v>
      </c>
      <c r="B12" s="35" t="s">
        <v>35</v>
      </c>
      <c r="C12" s="31">
        <f t="shared" si="2"/>
        <v>0.17499999999999999</v>
      </c>
      <c r="D12" s="31">
        <f t="shared" si="3"/>
        <v>0.34</v>
      </c>
      <c r="E12" s="31">
        <f t="shared" si="4"/>
        <v>0.38999999999999996</v>
      </c>
      <c r="F12" s="31">
        <f t="shared" si="5"/>
        <v>0.87</v>
      </c>
      <c r="G12" s="32"/>
      <c r="I12" s="35"/>
      <c r="J12">
        <v>0.22</v>
      </c>
      <c r="K12">
        <v>0.87</v>
      </c>
      <c r="L12">
        <v>0.19</v>
      </c>
      <c r="M12">
        <v>0.37</v>
      </c>
      <c r="N12">
        <v>0.13</v>
      </c>
      <c r="O12">
        <v>0.34</v>
      </c>
      <c r="P12">
        <v>0.61</v>
      </c>
      <c r="R12">
        <f t="shared" si="6"/>
        <v>0.22</v>
      </c>
      <c r="S12">
        <f t="shared" si="7"/>
        <v>0.87</v>
      </c>
      <c r="T12">
        <f t="shared" si="8"/>
        <v>0.19</v>
      </c>
      <c r="U12">
        <f t="shared" si="9"/>
        <v>0.37</v>
      </c>
      <c r="V12">
        <f t="shared" si="10"/>
        <v>0.13</v>
      </c>
      <c r="W12">
        <f t="shared" si="11"/>
        <v>0.34</v>
      </c>
      <c r="X12">
        <f t="shared" si="12"/>
        <v>0.61</v>
      </c>
      <c r="Y12" t="s">
        <v>25</v>
      </c>
    </row>
    <row r="13" spans="1:26" x14ac:dyDescent="0.35">
      <c r="A13" s="34" t="s">
        <v>5</v>
      </c>
      <c r="B13" s="35" t="s">
        <v>36</v>
      </c>
      <c r="C13" s="31">
        <f t="shared" si="2"/>
        <v>0.33499999999999996</v>
      </c>
      <c r="D13" s="31">
        <f t="shared" si="3"/>
        <v>0.23</v>
      </c>
      <c r="E13" s="31">
        <f t="shared" si="4"/>
        <v>0.4466666666666666</v>
      </c>
      <c r="F13" s="31">
        <f t="shared" si="5"/>
        <v>0.82</v>
      </c>
      <c r="G13" s="32"/>
      <c r="I13" s="35"/>
      <c r="J13">
        <v>0.47</v>
      </c>
      <c r="K13">
        <v>0.82</v>
      </c>
      <c r="L13">
        <v>0.3</v>
      </c>
      <c r="M13">
        <v>0.37</v>
      </c>
      <c r="N13">
        <v>0.2</v>
      </c>
      <c r="O13">
        <v>0.23</v>
      </c>
      <c r="P13">
        <v>0.67</v>
      </c>
      <c r="R13">
        <f t="shared" si="6"/>
        <v>0.47</v>
      </c>
      <c r="S13">
        <f t="shared" si="7"/>
        <v>0.82</v>
      </c>
      <c r="T13">
        <f t="shared" si="8"/>
        <v>0.3</v>
      </c>
      <c r="U13">
        <f t="shared" si="9"/>
        <v>0.37</v>
      </c>
      <c r="V13">
        <f t="shared" si="10"/>
        <v>0.2</v>
      </c>
      <c r="W13">
        <f t="shared" si="11"/>
        <v>0.23</v>
      </c>
      <c r="X13">
        <f t="shared" si="12"/>
        <v>0.67</v>
      </c>
      <c r="Y13" t="s">
        <v>25</v>
      </c>
    </row>
    <row r="14" spans="1:26" x14ac:dyDescent="0.35">
      <c r="A14" s="34" t="s">
        <v>6</v>
      </c>
      <c r="B14" s="35" t="s">
        <v>139</v>
      </c>
      <c r="C14" s="31" t="s">
        <v>78</v>
      </c>
      <c r="D14" s="31" t="str">
        <f t="shared" si="3"/>
        <v>..</v>
      </c>
      <c r="E14" s="31" t="s">
        <v>78</v>
      </c>
      <c r="F14" s="31" t="str">
        <f t="shared" si="5"/>
        <v>..</v>
      </c>
      <c r="G14" s="32"/>
      <c r="I14" s="40"/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R14" t="str">
        <f t="shared" si="6"/>
        <v>..</v>
      </c>
      <c r="S14" t="str">
        <f t="shared" si="7"/>
        <v>..</v>
      </c>
      <c r="T14" t="str">
        <f t="shared" si="8"/>
        <v>..</v>
      </c>
      <c r="U14" t="str">
        <f t="shared" si="9"/>
        <v>..</v>
      </c>
      <c r="V14" t="str">
        <f t="shared" si="10"/>
        <v>..</v>
      </c>
      <c r="W14" t="str">
        <f t="shared" si="11"/>
        <v>..</v>
      </c>
      <c r="X14" t="str">
        <f t="shared" si="12"/>
        <v>..</v>
      </c>
      <c r="Y14" t="s">
        <v>25</v>
      </c>
    </row>
    <row r="15" spans="1:26" x14ac:dyDescent="0.35">
      <c r="A15" s="34" t="s">
        <v>7</v>
      </c>
      <c r="B15" s="35" t="s">
        <v>37</v>
      </c>
      <c r="C15" s="31">
        <f t="shared" si="2"/>
        <v>0.15</v>
      </c>
      <c r="D15" s="31">
        <f t="shared" si="3"/>
        <v>9.9999999999999992E-2</v>
      </c>
      <c r="E15" s="31">
        <f t="shared" si="4"/>
        <v>0.31</v>
      </c>
      <c r="F15" s="31">
        <f t="shared" si="5"/>
        <v>0.84</v>
      </c>
      <c r="G15" s="32"/>
      <c r="I15" s="35"/>
      <c r="J15">
        <v>0.23</v>
      </c>
      <c r="K15">
        <v>0.84</v>
      </c>
      <c r="L15">
        <v>0.08</v>
      </c>
      <c r="M15">
        <v>0.16999999999999998</v>
      </c>
      <c r="N15">
        <v>6.9999999999999993E-2</v>
      </c>
      <c r="O15">
        <v>9.9999999999999992E-2</v>
      </c>
      <c r="P15">
        <v>0.68</v>
      </c>
      <c r="R15">
        <f t="shared" si="6"/>
        <v>0.23</v>
      </c>
      <c r="S15">
        <f t="shared" si="7"/>
        <v>0.84</v>
      </c>
      <c r="T15">
        <f t="shared" si="8"/>
        <v>0.08</v>
      </c>
      <c r="U15">
        <f t="shared" si="9"/>
        <v>0.16999999999999998</v>
      </c>
      <c r="V15">
        <f t="shared" si="10"/>
        <v>6.9999999999999993E-2</v>
      </c>
      <c r="W15">
        <f t="shared" si="11"/>
        <v>9.9999999999999992E-2</v>
      </c>
      <c r="X15">
        <f t="shared" si="12"/>
        <v>0.68</v>
      </c>
      <c r="Y15" t="s">
        <v>25</v>
      </c>
    </row>
    <row r="16" spans="1:26" x14ac:dyDescent="0.35">
      <c r="A16" s="34" t="s">
        <v>15</v>
      </c>
      <c r="B16" s="35" t="s">
        <v>38</v>
      </c>
      <c r="C16" s="31">
        <f t="shared" si="2"/>
        <v>0.23500000000000001</v>
      </c>
      <c r="D16" s="31">
        <f t="shared" si="3"/>
        <v>0.21000000000000002</v>
      </c>
      <c r="E16" s="31">
        <f t="shared" si="4"/>
        <v>0.36999999999999994</v>
      </c>
      <c r="F16" s="31">
        <f t="shared" si="5"/>
        <v>0.8</v>
      </c>
      <c r="G16" s="32"/>
      <c r="I16" s="35"/>
      <c r="J16">
        <v>0.33</v>
      </c>
      <c r="K16">
        <v>0.8</v>
      </c>
      <c r="L16">
        <v>0.17</v>
      </c>
      <c r="M16">
        <v>0.33</v>
      </c>
      <c r="N16">
        <v>0.14000000000000001</v>
      </c>
      <c r="O16">
        <v>0.21000000000000002</v>
      </c>
      <c r="P16">
        <v>0.61</v>
      </c>
      <c r="R16">
        <f t="shared" si="6"/>
        <v>0.33</v>
      </c>
      <c r="S16">
        <f t="shared" si="7"/>
        <v>0.8</v>
      </c>
      <c r="T16">
        <f t="shared" si="8"/>
        <v>0.17</v>
      </c>
      <c r="U16">
        <f t="shared" si="9"/>
        <v>0.33</v>
      </c>
      <c r="V16">
        <f t="shared" si="10"/>
        <v>0.14000000000000001</v>
      </c>
      <c r="W16">
        <f t="shared" si="11"/>
        <v>0.21000000000000002</v>
      </c>
      <c r="X16">
        <f t="shared" si="12"/>
        <v>0.61</v>
      </c>
      <c r="Y16" t="s">
        <v>25</v>
      </c>
    </row>
    <row r="17" spans="1:25" x14ac:dyDescent="0.35">
      <c r="A17" s="34" t="s">
        <v>8</v>
      </c>
      <c r="B17" s="35" t="s">
        <v>39</v>
      </c>
      <c r="C17" s="31">
        <f t="shared" si="2"/>
        <v>0.15</v>
      </c>
      <c r="D17" s="31">
        <f t="shared" si="3"/>
        <v>7.0000000000000007E-2</v>
      </c>
      <c r="E17" s="31">
        <f t="shared" si="4"/>
        <v>0.32</v>
      </c>
      <c r="F17" s="31">
        <f t="shared" si="5"/>
        <v>0.88</v>
      </c>
      <c r="G17" s="32"/>
      <c r="I17" s="35"/>
      <c r="J17">
        <v>0.21</v>
      </c>
      <c r="K17">
        <v>0.88</v>
      </c>
      <c r="L17">
        <v>0.13</v>
      </c>
      <c r="M17">
        <v>0.16</v>
      </c>
      <c r="N17">
        <v>0.09</v>
      </c>
      <c r="O17">
        <v>7.0000000000000007E-2</v>
      </c>
      <c r="P17">
        <v>0.67</v>
      </c>
      <c r="R17">
        <f t="shared" si="6"/>
        <v>0.21</v>
      </c>
      <c r="S17">
        <f t="shared" si="7"/>
        <v>0.88</v>
      </c>
      <c r="T17">
        <f t="shared" si="8"/>
        <v>0.13</v>
      </c>
      <c r="U17">
        <f t="shared" si="9"/>
        <v>0.16</v>
      </c>
      <c r="V17">
        <f t="shared" si="10"/>
        <v>0.09</v>
      </c>
      <c r="W17">
        <f t="shared" si="11"/>
        <v>7.0000000000000007E-2</v>
      </c>
      <c r="X17">
        <f t="shared" si="12"/>
        <v>0.67</v>
      </c>
      <c r="Y17" t="s">
        <v>25</v>
      </c>
    </row>
    <row r="18" spans="1:25" x14ac:dyDescent="0.35">
      <c r="A18" s="34" t="s">
        <v>9</v>
      </c>
      <c r="B18" s="35" t="s">
        <v>40</v>
      </c>
      <c r="C18" s="31">
        <f t="shared" si="2"/>
        <v>0.27500000000000002</v>
      </c>
      <c r="D18" s="31">
        <f t="shared" si="3"/>
        <v>0.25</v>
      </c>
      <c r="E18" s="31">
        <f t="shared" si="4"/>
        <v>0.41333333333333333</v>
      </c>
      <c r="F18" s="31">
        <f t="shared" si="5"/>
        <v>0.84</v>
      </c>
      <c r="G18" s="32"/>
      <c r="I18" s="35"/>
      <c r="J18">
        <v>0.36</v>
      </c>
      <c r="K18">
        <v>0.84</v>
      </c>
      <c r="L18">
        <v>0.19</v>
      </c>
      <c r="M18">
        <v>0.33</v>
      </c>
      <c r="N18">
        <v>0.19</v>
      </c>
      <c r="O18">
        <v>0.25</v>
      </c>
      <c r="P18">
        <v>0.72</v>
      </c>
      <c r="R18">
        <f t="shared" si="6"/>
        <v>0.36</v>
      </c>
      <c r="S18">
        <f t="shared" si="7"/>
        <v>0.84</v>
      </c>
      <c r="T18">
        <f t="shared" si="8"/>
        <v>0.19</v>
      </c>
      <c r="U18">
        <f t="shared" si="9"/>
        <v>0.33</v>
      </c>
      <c r="V18">
        <f t="shared" si="10"/>
        <v>0.19</v>
      </c>
      <c r="W18">
        <f t="shared" si="11"/>
        <v>0.25</v>
      </c>
      <c r="X18">
        <f t="shared" si="12"/>
        <v>0.72</v>
      </c>
      <c r="Y18" t="s">
        <v>25</v>
      </c>
    </row>
    <row r="19" spans="1:25" x14ac:dyDescent="0.35">
      <c r="A19" s="34" t="s">
        <v>10</v>
      </c>
      <c r="B19" s="35" t="s">
        <v>41</v>
      </c>
      <c r="C19" s="31">
        <f t="shared" si="2"/>
        <v>0.19500000000000001</v>
      </c>
      <c r="D19" s="31">
        <f t="shared" si="3"/>
        <v>0.24</v>
      </c>
      <c r="E19" s="31">
        <f t="shared" si="4"/>
        <v>0.23333333333333336</v>
      </c>
      <c r="F19" s="31">
        <f t="shared" si="5"/>
        <v>0.46</v>
      </c>
      <c r="G19" s="32"/>
      <c r="I19" s="35"/>
      <c r="J19">
        <v>0.18000000000000002</v>
      </c>
      <c r="K19">
        <v>0.46</v>
      </c>
      <c r="L19">
        <v>0.13</v>
      </c>
      <c r="M19">
        <v>0.17</v>
      </c>
      <c r="N19">
        <v>0.21</v>
      </c>
      <c r="O19">
        <v>0.24</v>
      </c>
      <c r="P19">
        <v>0.4</v>
      </c>
      <c r="R19">
        <f t="shared" si="6"/>
        <v>0.18000000000000002</v>
      </c>
      <c r="S19">
        <f t="shared" si="7"/>
        <v>0.46</v>
      </c>
      <c r="T19">
        <f t="shared" si="8"/>
        <v>0.13</v>
      </c>
      <c r="U19">
        <f t="shared" si="9"/>
        <v>0.17</v>
      </c>
      <c r="V19">
        <f t="shared" si="10"/>
        <v>0.21</v>
      </c>
      <c r="W19">
        <f t="shared" si="11"/>
        <v>0.24</v>
      </c>
      <c r="X19">
        <f t="shared" si="12"/>
        <v>0.4</v>
      </c>
      <c r="Y19" t="s">
        <v>25</v>
      </c>
    </row>
    <row r="20" spans="1:25" x14ac:dyDescent="0.35">
      <c r="A20" s="34" t="s">
        <v>11</v>
      </c>
      <c r="B20" s="35" t="s">
        <v>42</v>
      </c>
      <c r="C20" s="31">
        <f t="shared" ref="C20" si="13">AVERAGE(R20,V20)</f>
        <v>0.4</v>
      </c>
      <c r="D20" s="31">
        <f t="shared" ref="D20" si="14">+W20</f>
        <v>0.44</v>
      </c>
      <c r="E20" s="31">
        <f t="shared" ref="E20" si="15">AVERAGE(T20,U20,X20)</f>
        <v>0.43</v>
      </c>
      <c r="F20" s="31">
        <f t="shared" ref="F20" si="16">+S20</f>
        <v>0.57999999999999996</v>
      </c>
      <c r="G20" s="32"/>
      <c r="I20" s="35"/>
      <c r="J20">
        <v>0.59000000000000008</v>
      </c>
      <c r="K20">
        <v>0.57999999999999996</v>
      </c>
      <c r="L20">
        <v>0.28000000000000003</v>
      </c>
      <c r="M20">
        <v>0.36</v>
      </c>
      <c r="N20">
        <v>0.21000000000000002</v>
      </c>
      <c r="O20">
        <v>0.44</v>
      </c>
      <c r="P20">
        <v>0.65</v>
      </c>
      <c r="R20">
        <f t="shared" si="6"/>
        <v>0.59000000000000008</v>
      </c>
      <c r="S20">
        <f t="shared" si="7"/>
        <v>0.57999999999999996</v>
      </c>
      <c r="T20">
        <f t="shared" si="8"/>
        <v>0.28000000000000003</v>
      </c>
      <c r="U20">
        <f t="shared" si="9"/>
        <v>0.36</v>
      </c>
      <c r="V20">
        <f t="shared" si="10"/>
        <v>0.21000000000000002</v>
      </c>
      <c r="W20">
        <f t="shared" si="11"/>
        <v>0.44</v>
      </c>
      <c r="X20">
        <f t="shared" si="12"/>
        <v>0.65</v>
      </c>
      <c r="Y20" t="s">
        <v>25</v>
      </c>
    </row>
    <row r="21" spans="1:25" x14ac:dyDescent="0.35">
      <c r="A21" s="34" t="s">
        <v>12</v>
      </c>
      <c r="B21" s="35" t="s">
        <v>43</v>
      </c>
      <c r="C21" s="31">
        <f t="shared" si="2"/>
        <v>0.21000000000000002</v>
      </c>
      <c r="D21" s="31">
        <f t="shared" si="3"/>
        <v>0.2</v>
      </c>
      <c r="E21" s="31">
        <f t="shared" si="4"/>
        <v>0.42666666666666669</v>
      </c>
      <c r="F21" s="31">
        <f t="shared" si="5"/>
        <v>0.79</v>
      </c>
      <c r="G21" s="32"/>
      <c r="I21" s="35"/>
      <c r="J21">
        <v>0.25</v>
      </c>
      <c r="K21">
        <v>0.79</v>
      </c>
      <c r="L21">
        <v>0.2</v>
      </c>
      <c r="M21">
        <v>0.36000000000000004</v>
      </c>
      <c r="N21">
        <v>0.17</v>
      </c>
      <c r="O21">
        <v>0.2</v>
      </c>
      <c r="P21">
        <v>0.72</v>
      </c>
      <c r="R21">
        <f t="shared" si="6"/>
        <v>0.25</v>
      </c>
      <c r="S21">
        <f t="shared" si="7"/>
        <v>0.79</v>
      </c>
      <c r="T21">
        <f t="shared" si="8"/>
        <v>0.2</v>
      </c>
      <c r="U21">
        <f t="shared" si="9"/>
        <v>0.36000000000000004</v>
      </c>
      <c r="V21">
        <f t="shared" si="10"/>
        <v>0.17</v>
      </c>
      <c r="W21">
        <f t="shared" si="11"/>
        <v>0.2</v>
      </c>
      <c r="X21">
        <f t="shared" si="12"/>
        <v>0.72</v>
      </c>
      <c r="Y21" t="s">
        <v>25</v>
      </c>
    </row>
    <row r="22" spans="1:25" x14ac:dyDescent="0.35">
      <c r="A22" s="34" t="s">
        <v>14</v>
      </c>
      <c r="B22" s="35" t="s">
        <v>44</v>
      </c>
      <c r="C22" s="31">
        <f t="shared" si="2"/>
        <v>0.11499999999999999</v>
      </c>
      <c r="D22" s="31">
        <f t="shared" si="3"/>
        <v>0.16</v>
      </c>
      <c r="E22" s="31">
        <f t="shared" si="4"/>
        <v>0.34666666666666668</v>
      </c>
      <c r="F22" s="31">
        <f t="shared" si="5"/>
        <v>0.8</v>
      </c>
      <c r="G22" s="32"/>
      <c r="I22" s="35"/>
      <c r="J22">
        <v>0.09</v>
      </c>
      <c r="K22">
        <v>0.8</v>
      </c>
      <c r="L22">
        <v>0.17</v>
      </c>
      <c r="M22">
        <v>0.24000000000000002</v>
      </c>
      <c r="N22">
        <v>0.13999999999999999</v>
      </c>
      <c r="O22">
        <v>0.16</v>
      </c>
      <c r="P22">
        <v>0.63</v>
      </c>
      <c r="R22">
        <f t="shared" si="6"/>
        <v>0.09</v>
      </c>
      <c r="S22">
        <f t="shared" si="7"/>
        <v>0.8</v>
      </c>
      <c r="T22">
        <f t="shared" si="8"/>
        <v>0.17</v>
      </c>
      <c r="U22">
        <f t="shared" si="9"/>
        <v>0.24000000000000002</v>
      </c>
      <c r="V22">
        <f t="shared" si="10"/>
        <v>0.13999999999999999</v>
      </c>
      <c r="W22">
        <f t="shared" si="11"/>
        <v>0.16</v>
      </c>
      <c r="X22">
        <f t="shared" si="12"/>
        <v>0.63</v>
      </c>
      <c r="Y22" t="s">
        <v>25</v>
      </c>
    </row>
    <row r="23" spans="1:25" x14ac:dyDescent="0.35">
      <c r="A23" s="34" t="s">
        <v>13</v>
      </c>
      <c r="B23" s="35" t="s">
        <v>45</v>
      </c>
      <c r="C23" s="31">
        <f t="shared" si="2"/>
        <v>0.12</v>
      </c>
      <c r="D23" s="31">
        <f t="shared" si="3"/>
        <v>0.13</v>
      </c>
      <c r="E23" s="31">
        <f t="shared" si="4"/>
        <v>0.33333333333333331</v>
      </c>
      <c r="F23" s="31">
        <f t="shared" si="5"/>
        <v>0.87</v>
      </c>
      <c r="G23" s="32"/>
      <c r="I23" s="35"/>
      <c r="J23">
        <v>0.11</v>
      </c>
      <c r="K23">
        <v>0.87</v>
      </c>
      <c r="L23">
        <v>0.12000000000000001</v>
      </c>
      <c r="M23">
        <v>0.23</v>
      </c>
      <c r="N23">
        <v>0.13</v>
      </c>
      <c r="O23">
        <v>0.13</v>
      </c>
      <c r="P23">
        <v>0.65</v>
      </c>
      <c r="R23">
        <f t="shared" si="6"/>
        <v>0.11</v>
      </c>
      <c r="S23">
        <f t="shared" si="7"/>
        <v>0.87</v>
      </c>
      <c r="T23">
        <f t="shared" si="8"/>
        <v>0.12000000000000001</v>
      </c>
      <c r="U23">
        <f t="shared" si="9"/>
        <v>0.23</v>
      </c>
      <c r="V23">
        <f t="shared" si="10"/>
        <v>0.13</v>
      </c>
      <c r="W23">
        <f t="shared" si="11"/>
        <v>0.13</v>
      </c>
      <c r="X23">
        <f t="shared" si="12"/>
        <v>0.65</v>
      </c>
      <c r="Y23" t="s">
        <v>25</v>
      </c>
    </row>
    <row r="24" spans="1:25" x14ac:dyDescent="0.35">
      <c r="A24" s="47" t="s">
        <v>16</v>
      </c>
      <c r="B24" s="40" t="s">
        <v>46</v>
      </c>
      <c r="C24" s="31">
        <f t="shared" si="2"/>
        <v>0.34499999999999997</v>
      </c>
      <c r="D24" s="31">
        <f t="shared" si="3"/>
        <v>0.21</v>
      </c>
      <c r="E24" s="31">
        <f t="shared" si="4"/>
        <v>0.53666666666666663</v>
      </c>
      <c r="F24" s="31">
        <f t="shared" si="5"/>
        <v>0.88</v>
      </c>
      <c r="G24" s="32"/>
      <c r="I24" s="35"/>
      <c r="J24">
        <v>0.43999999999999995</v>
      </c>
      <c r="K24">
        <v>0.88</v>
      </c>
      <c r="L24">
        <v>0.37</v>
      </c>
      <c r="M24">
        <v>0.5</v>
      </c>
      <c r="N24">
        <v>0.25</v>
      </c>
      <c r="O24">
        <v>0.21</v>
      </c>
      <c r="P24">
        <v>0.74</v>
      </c>
      <c r="R24">
        <f t="shared" si="6"/>
        <v>0.43999999999999995</v>
      </c>
      <c r="S24">
        <f t="shared" si="7"/>
        <v>0.88</v>
      </c>
      <c r="T24">
        <f t="shared" si="8"/>
        <v>0.37</v>
      </c>
      <c r="U24">
        <f t="shared" si="9"/>
        <v>0.5</v>
      </c>
      <c r="V24">
        <f t="shared" si="10"/>
        <v>0.25</v>
      </c>
      <c r="W24">
        <f t="shared" si="11"/>
        <v>0.21</v>
      </c>
      <c r="X24">
        <f t="shared" si="12"/>
        <v>0.74</v>
      </c>
      <c r="Y24" t="s">
        <v>25</v>
      </c>
    </row>
    <row r="25" spans="1:25" x14ac:dyDescent="0.35">
      <c r="A25" s="39" t="s">
        <v>17</v>
      </c>
      <c r="B25" s="40" t="s">
        <v>47</v>
      </c>
      <c r="C25" s="31">
        <f t="shared" si="2"/>
        <v>0.27500000000000002</v>
      </c>
      <c r="D25" s="31">
        <f t="shared" si="3"/>
        <v>0.27</v>
      </c>
      <c r="E25" s="31">
        <f t="shared" si="4"/>
        <v>0.33</v>
      </c>
      <c r="F25" s="31">
        <f t="shared" si="5"/>
        <v>0.74</v>
      </c>
      <c r="G25" s="32"/>
      <c r="I25" s="35"/>
      <c r="J25">
        <v>0.37</v>
      </c>
      <c r="K25">
        <v>0.74</v>
      </c>
      <c r="L25">
        <v>0.2</v>
      </c>
      <c r="M25">
        <v>0.26</v>
      </c>
      <c r="N25">
        <v>0.18000000000000002</v>
      </c>
      <c r="O25">
        <v>0.27</v>
      </c>
      <c r="P25">
        <v>0.53</v>
      </c>
      <c r="R25">
        <f t="shared" si="6"/>
        <v>0.37</v>
      </c>
      <c r="S25">
        <f t="shared" si="7"/>
        <v>0.74</v>
      </c>
      <c r="T25">
        <f t="shared" si="8"/>
        <v>0.2</v>
      </c>
      <c r="U25">
        <f t="shared" si="9"/>
        <v>0.26</v>
      </c>
      <c r="V25">
        <f t="shared" si="10"/>
        <v>0.18000000000000002</v>
      </c>
      <c r="W25">
        <f t="shared" si="11"/>
        <v>0.27</v>
      </c>
      <c r="X25">
        <f t="shared" si="12"/>
        <v>0.53</v>
      </c>
      <c r="Y25" t="s">
        <v>25</v>
      </c>
    </row>
    <row r="26" spans="1:25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5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5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5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5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5" x14ac:dyDescent="0.35">
      <c r="A31" s="39"/>
      <c r="B31" s="40"/>
      <c r="C31" s="32"/>
      <c r="D31" s="32"/>
      <c r="E31" s="32"/>
      <c r="F31" s="32"/>
      <c r="G31" s="32"/>
      <c r="J31" t="s">
        <v>25</v>
      </c>
      <c r="K31" s="41"/>
      <c r="L31" s="41"/>
      <c r="M31" s="41"/>
      <c r="N31" s="41"/>
      <c r="O31" s="41"/>
      <c r="P31" s="41"/>
    </row>
    <row r="32" spans="1:25" x14ac:dyDescent="0.35">
      <c r="A32" s="39"/>
      <c r="B32" s="40"/>
      <c r="C32" s="32"/>
      <c r="D32" s="32"/>
      <c r="E32" s="32"/>
      <c r="F32" s="32"/>
      <c r="G32" s="32"/>
      <c r="J32" s="41" t="s">
        <v>25</v>
      </c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34"/>
  <sheetViews>
    <sheetView topLeftCell="A16" workbookViewId="0">
      <selection activeCell="C12" sqref="C12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ht="15.5" x14ac:dyDescent="0.35">
      <c r="A7" s="29" t="s">
        <v>170</v>
      </c>
      <c r="B7" s="29" t="s">
        <v>171</v>
      </c>
      <c r="C7" s="33" t="s">
        <v>118</v>
      </c>
      <c r="D7" s="33" t="s">
        <v>119</v>
      </c>
      <c r="E7" s="33" t="s">
        <v>120</v>
      </c>
      <c r="F7" s="33" t="s">
        <v>121</v>
      </c>
      <c r="J7" s="48"/>
      <c r="R7" s="29" t="s">
        <v>25</v>
      </c>
    </row>
    <row r="8" spans="1:26" x14ac:dyDescent="0.35">
      <c r="A8" s="34" t="s">
        <v>0</v>
      </c>
      <c r="B8" s="35" t="s">
        <v>31</v>
      </c>
      <c r="C8" s="31">
        <f>AVERAGE(R8,V8)</f>
        <v>8.4999999999999992E-2</v>
      </c>
      <c r="D8" s="31">
        <f>+W8</f>
        <v>6.9999999999999993E-2</v>
      </c>
      <c r="E8" s="31">
        <f>AVERAGE(T8,U8,X8)</f>
        <v>0.28999999999999998</v>
      </c>
      <c r="F8" s="31">
        <f>+S8</f>
        <v>0.73</v>
      </c>
      <c r="G8" s="32"/>
      <c r="I8"/>
      <c r="J8">
        <v>0.08</v>
      </c>
      <c r="K8">
        <v>0.73</v>
      </c>
      <c r="L8">
        <v>0.09</v>
      </c>
      <c r="M8">
        <v>0.25</v>
      </c>
      <c r="N8">
        <v>0.09</v>
      </c>
      <c r="O8">
        <v>6.9999999999999993E-2</v>
      </c>
      <c r="P8">
        <v>0.53</v>
      </c>
      <c r="R8" s="31">
        <f>IF(ISNUMBER(J8)=TRUE,R$5*(J8-R$4)/(R$3-R$4)+(1-R$5)*(1-(J8-R$4)/(R$3-R$4)),"..")</f>
        <v>0.08</v>
      </c>
      <c r="S8" s="31">
        <f>IF(ISNUMBER(K8)=TRUE,S$5*(K8-S$4)/(S$3-S$4)+(1-S$5)*(1-(K8-S$4)/(S$3-S$4)),"..")</f>
        <v>0.73</v>
      </c>
      <c r="T8" s="31">
        <f>IF(ISNUMBER(L8)=TRUE,T$5*(L8-T$4)/(T$3-T$4)+(1-T$5)*(1-(L8-T$4)/(T$3-T$4)),"..")</f>
        <v>0.09</v>
      </c>
      <c r="U8" s="31">
        <f>IF(ISNUMBER(M8)=TRUE,U$5*(M8-U$4)/(U$3-U$4)+(1-U$5)*(1-(M8-U$4)/(U$3-U$4)),"..")</f>
        <v>0.25</v>
      </c>
      <c r="V8" s="31">
        <f>IF(ISNUMBER(N8)=TRUE,V$5*(N8-V$4)/(V$3-V$4)+(1-V$5)*(1-(N8-V$4)/(V$3-V$4)),"..")</f>
        <v>0.09</v>
      </c>
      <c r="W8" s="31">
        <f t="shared" ref="W8" si="0">IF(ISNUMBER(O8)=TRUE,W$5*(O8-W$4)/(W$3-W$4)+(1-W$5)*(1-(O8-W$4)/(W$3-W$4)),"..")</f>
        <v>6.9999999999999993E-2</v>
      </c>
      <c r="X8" s="31">
        <f t="shared" ref="X8" si="1">IF(ISNUMBER(P8)=TRUE,X$5*(P8-X$4)/(X$3-X$4)+(1-X$5)*(1-(P8-X$4)/(X$3-X$4)),"..")</f>
        <v>0.53</v>
      </c>
    </row>
    <row r="9" spans="1:26" x14ac:dyDescent="0.35">
      <c r="A9" s="34" t="s">
        <v>1</v>
      </c>
      <c r="B9" s="35" t="s">
        <v>32</v>
      </c>
      <c r="C9" s="31">
        <f t="shared" ref="C9:C25" si="2">AVERAGE(R9,V9)</f>
        <v>0.2</v>
      </c>
      <c r="D9" s="31">
        <f t="shared" ref="D9:D25" si="3">+W9</f>
        <v>0.13999999999999999</v>
      </c>
      <c r="E9" s="31">
        <f t="shared" ref="E9:E25" si="4">AVERAGE(T9,U9,X9)</f>
        <v>0.33666666666666667</v>
      </c>
      <c r="F9" s="31">
        <f t="shared" ref="F9:F25" si="5">+S9</f>
        <v>0.75</v>
      </c>
      <c r="G9" s="32"/>
      <c r="I9"/>
      <c r="J9">
        <v>0.24</v>
      </c>
      <c r="K9">
        <v>0.75</v>
      </c>
      <c r="L9">
        <v>0.19</v>
      </c>
      <c r="M9">
        <v>0.17</v>
      </c>
      <c r="N9">
        <v>0.16</v>
      </c>
      <c r="O9">
        <v>0.13999999999999999</v>
      </c>
      <c r="P9">
        <v>0.65</v>
      </c>
      <c r="R9" s="31">
        <f t="shared" ref="R9:R25" si="6">IF(ISNUMBER(J9)=TRUE,R$5*(J9-R$4)/(R$3-R$4)+(1-R$5)*(1-(J9-R$4)/(R$3-R$4)),"..")</f>
        <v>0.24</v>
      </c>
      <c r="S9" s="31">
        <f t="shared" ref="S9:S25" si="7">IF(ISNUMBER(K9)=TRUE,S$5*(K9-S$4)/(S$3-S$4)+(1-S$5)*(1-(K9-S$4)/(S$3-S$4)),"..")</f>
        <v>0.75</v>
      </c>
      <c r="T9" s="31">
        <f t="shared" ref="T9:T25" si="8">IF(ISNUMBER(L9)=TRUE,T$5*(L9-T$4)/(T$3-T$4)+(1-T$5)*(1-(L9-T$4)/(T$3-T$4)),"..")</f>
        <v>0.19</v>
      </c>
      <c r="U9" s="31">
        <f t="shared" ref="U9:U25" si="9">IF(ISNUMBER(M9)=TRUE,U$5*(M9-U$4)/(U$3-U$4)+(1-U$5)*(1-(M9-U$4)/(U$3-U$4)),"..")</f>
        <v>0.17</v>
      </c>
      <c r="V9" s="31">
        <f t="shared" ref="V9:V25" si="10">IF(ISNUMBER(N9)=TRUE,V$5*(N9-V$4)/(V$3-V$4)+(1-V$5)*(1-(N9-V$4)/(V$3-V$4)),"..")</f>
        <v>0.16</v>
      </c>
      <c r="W9" s="31">
        <f t="shared" ref="W9:W25" si="11">IF(ISNUMBER(O9)=TRUE,W$5*(O9-W$4)/(W$3-W$4)+(1-W$5)*(1-(O9-W$4)/(W$3-W$4)),"..")</f>
        <v>0.13999999999999999</v>
      </c>
      <c r="X9" s="31">
        <f t="shared" ref="X9:X25" si="12">IF(ISNUMBER(P9)=TRUE,X$5*(P9-X$4)/(X$3-X$4)+(1-X$5)*(1-(P9-X$4)/(X$3-X$4)),"..")</f>
        <v>0.65</v>
      </c>
    </row>
    <row r="10" spans="1:26" x14ac:dyDescent="0.35">
      <c r="A10" s="34" t="s">
        <v>2</v>
      </c>
      <c r="B10" s="35" t="s">
        <v>33</v>
      </c>
      <c r="C10" s="31">
        <f t="shared" si="2"/>
        <v>0.22500000000000001</v>
      </c>
      <c r="D10" s="31">
        <f t="shared" si="3"/>
        <v>0.24</v>
      </c>
      <c r="E10" s="31">
        <f t="shared" si="4"/>
        <v>0.44333333333333336</v>
      </c>
      <c r="F10" s="31">
        <f t="shared" si="5"/>
        <v>0.38</v>
      </c>
      <c r="G10" s="32"/>
      <c r="I10"/>
      <c r="J10">
        <v>0.21</v>
      </c>
      <c r="K10">
        <v>0.38</v>
      </c>
      <c r="L10">
        <v>0.32</v>
      </c>
      <c r="M10">
        <v>0.37</v>
      </c>
      <c r="N10">
        <v>0.24000000000000002</v>
      </c>
      <c r="O10">
        <v>0.24</v>
      </c>
      <c r="P10">
        <v>0.64</v>
      </c>
      <c r="R10" s="31">
        <f t="shared" si="6"/>
        <v>0.21</v>
      </c>
      <c r="S10" s="31">
        <f t="shared" si="7"/>
        <v>0.38</v>
      </c>
      <c r="T10" s="31">
        <f t="shared" si="8"/>
        <v>0.32</v>
      </c>
      <c r="U10" s="31">
        <f t="shared" si="9"/>
        <v>0.37</v>
      </c>
      <c r="V10" s="31">
        <f t="shared" si="10"/>
        <v>0.24000000000000002</v>
      </c>
      <c r="W10" s="31">
        <f t="shared" si="11"/>
        <v>0.24</v>
      </c>
      <c r="X10" s="31">
        <f t="shared" si="12"/>
        <v>0.64</v>
      </c>
    </row>
    <row r="11" spans="1:26" x14ac:dyDescent="0.35">
      <c r="A11" s="34" t="s">
        <v>3</v>
      </c>
      <c r="B11" s="35" t="s">
        <v>34</v>
      </c>
      <c r="C11" s="31">
        <f t="shared" si="2"/>
        <v>0.29000000000000004</v>
      </c>
      <c r="D11" s="31">
        <f t="shared" si="3"/>
        <v>0.43</v>
      </c>
      <c r="E11" s="31">
        <f t="shared" si="4"/>
        <v>0.48666666666666664</v>
      </c>
      <c r="F11" s="31">
        <f t="shared" si="5"/>
        <v>0.85</v>
      </c>
      <c r="G11" s="32"/>
      <c r="I11"/>
      <c r="J11">
        <v>0.27</v>
      </c>
      <c r="K11">
        <v>0.85</v>
      </c>
      <c r="L11">
        <v>0.23</v>
      </c>
      <c r="M11">
        <v>0.6</v>
      </c>
      <c r="N11">
        <v>0.31000000000000005</v>
      </c>
      <c r="O11">
        <v>0.43</v>
      </c>
      <c r="P11">
        <v>0.63</v>
      </c>
      <c r="R11" s="31">
        <f t="shared" si="6"/>
        <v>0.27</v>
      </c>
      <c r="S11" s="31">
        <f t="shared" si="7"/>
        <v>0.85</v>
      </c>
      <c r="T11" s="31">
        <f t="shared" si="8"/>
        <v>0.23</v>
      </c>
      <c r="U11" s="31">
        <f t="shared" si="9"/>
        <v>0.6</v>
      </c>
      <c r="V11" s="31">
        <f t="shared" si="10"/>
        <v>0.31000000000000005</v>
      </c>
      <c r="W11" s="31">
        <f t="shared" si="11"/>
        <v>0.43</v>
      </c>
      <c r="X11" s="31">
        <f t="shared" si="12"/>
        <v>0.63</v>
      </c>
    </row>
    <row r="12" spans="1:26" x14ac:dyDescent="0.35">
      <c r="A12" s="34" t="s">
        <v>4</v>
      </c>
      <c r="B12" s="35" t="s">
        <v>35</v>
      </c>
      <c r="C12" s="31">
        <f t="shared" si="2"/>
        <v>0.14499999999999999</v>
      </c>
      <c r="D12" s="31">
        <f t="shared" si="3"/>
        <v>0.15000000000000002</v>
      </c>
      <c r="E12" s="31">
        <f t="shared" si="4"/>
        <v>0.4366666666666667</v>
      </c>
      <c r="F12" s="31">
        <f t="shared" si="5"/>
        <v>0.79</v>
      </c>
      <c r="G12" s="32"/>
      <c r="I12"/>
      <c r="J12">
        <v>0.12</v>
      </c>
      <c r="K12">
        <v>0.79</v>
      </c>
      <c r="L12">
        <v>0.23</v>
      </c>
      <c r="M12">
        <v>0.46</v>
      </c>
      <c r="N12">
        <v>0.16999999999999998</v>
      </c>
      <c r="O12">
        <v>0.15000000000000002</v>
      </c>
      <c r="P12">
        <v>0.62</v>
      </c>
      <c r="R12" s="31">
        <f t="shared" si="6"/>
        <v>0.12</v>
      </c>
      <c r="S12" s="31">
        <f t="shared" si="7"/>
        <v>0.79</v>
      </c>
      <c r="T12" s="31">
        <f t="shared" si="8"/>
        <v>0.23</v>
      </c>
      <c r="U12" s="31">
        <f t="shared" si="9"/>
        <v>0.46</v>
      </c>
      <c r="V12" s="31">
        <f t="shared" si="10"/>
        <v>0.16999999999999998</v>
      </c>
      <c r="W12" s="31">
        <f t="shared" si="11"/>
        <v>0.15000000000000002</v>
      </c>
      <c r="X12" s="31">
        <f t="shared" si="12"/>
        <v>0.62</v>
      </c>
    </row>
    <row r="13" spans="1:26" x14ac:dyDescent="0.35">
      <c r="A13" s="34" t="s">
        <v>5</v>
      </c>
      <c r="B13" s="35" t="s">
        <v>36</v>
      </c>
      <c r="C13" s="31">
        <f t="shared" si="2"/>
        <v>0.55000000000000004</v>
      </c>
      <c r="D13" s="31">
        <f t="shared" si="3"/>
        <v>0.43000000000000005</v>
      </c>
      <c r="E13" s="31">
        <f t="shared" si="4"/>
        <v>0.51333333333333331</v>
      </c>
      <c r="F13" s="31">
        <f t="shared" si="5"/>
        <v>0.74</v>
      </c>
      <c r="G13" s="32"/>
      <c r="I13"/>
      <c r="J13">
        <v>0.75</v>
      </c>
      <c r="K13">
        <v>0.74</v>
      </c>
      <c r="L13">
        <v>0.49</v>
      </c>
      <c r="M13">
        <v>0.41</v>
      </c>
      <c r="N13">
        <v>0.35</v>
      </c>
      <c r="O13">
        <v>0.43000000000000005</v>
      </c>
      <c r="P13">
        <v>0.64</v>
      </c>
      <c r="R13" s="31">
        <f t="shared" si="6"/>
        <v>0.75</v>
      </c>
      <c r="S13" s="31">
        <f t="shared" si="7"/>
        <v>0.74</v>
      </c>
      <c r="T13" s="31">
        <f t="shared" si="8"/>
        <v>0.49</v>
      </c>
      <c r="U13" s="31">
        <f t="shared" si="9"/>
        <v>0.41</v>
      </c>
      <c r="V13" s="31">
        <f t="shared" si="10"/>
        <v>0.35</v>
      </c>
      <c r="W13" s="31">
        <f t="shared" si="11"/>
        <v>0.43000000000000005</v>
      </c>
      <c r="X13" s="31">
        <f t="shared" si="12"/>
        <v>0.64</v>
      </c>
    </row>
    <row r="14" spans="1:26" x14ac:dyDescent="0.35">
      <c r="A14" s="34" t="s">
        <v>6</v>
      </c>
      <c r="B14" s="35" t="s">
        <v>139</v>
      </c>
      <c r="C14" s="31" t="s">
        <v>78</v>
      </c>
      <c r="D14" s="31" t="str">
        <f t="shared" si="3"/>
        <v>..</v>
      </c>
      <c r="E14" s="31" t="s">
        <v>78</v>
      </c>
      <c r="F14" s="31" t="str">
        <f t="shared" si="5"/>
        <v>..</v>
      </c>
      <c r="G14" s="32"/>
      <c r="I14" s="40"/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R14" s="31" t="str">
        <f t="shared" si="6"/>
        <v>..</v>
      </c>
      <c r="S14" s="31" t="str">
        <f t="shared" si="7"/>
        <v>..</v>
      </c>
      <c r="T14" s="31" t="str">
        <f t="shared" si="8"/>
        <v>..</v>
      </c>
      <c r="U14" s="31" t="str">
        <f t="shared" si="9"/>
        <v>..</v>
      </c>
      <c r="V14" s="31" t="str">
        <f t="shared" si="10"/>
        <v>..</v>
      </c>
      <c r="W14" s="31" t="str">
        <f t="shared" si="11"/>
        <v>..</v>
      </c>
      <c r="X14" s="31" t="str">
        <f t="shared" si="12"/>
        <v>..</v>
      </c>
    </row>
    <row r="15" spans="1:26" x14ac:dyDescent="0.35">
      <c r="A15" s="34" t="s">
        <v>7</v>
      </c>
      <c r="B15" s="35" t="s">
        <v>37</v>
      </c>
      <c r="C15" s="31">
        <f t="shared" si="2"/>
        <v>0.12</v>
      </c>
      <c r="D15" s="31">
        <f t="shared" si="3"/>
        <v>0.12</v>
      </c>
      <c r="E15" s="31">
        <f t="shared" si="4"/>
        <v>0.29333333333333328</v>
      </c>
      <c r="F15" s="31">
        <f t="shared" si="5"/>
        <v>0.72</v>
      </c>
      <c r="G15" s="32"/>
      <c r="I15" s="35"/>
      <c r="J15">
        <v>0.16</v>
      </c>
      <c r="K15">
        <v>0.72</v>
      </c>
      <c r="L15">
        <v>0.12</v>
      </c>
      <c r="M15">
        <v>0.19</v>
      </c>
      <c r="N15">
        <v>0.08</v>
      </c>
      <c r="O15">
        <v>0.12</v>
      </c>
      <c r="P15">
        <v>0.56999999999999995</v>
      </c>
      <c r="R15" s="31">
        <f t="shared" si="6"/>
        <v>0.16</v>
      </c>
      <c r="S15" s="31">
        <f t="shared" si="7"/>
        <v>0.72</v>
      </c>
      <c r="T15" s="31">
        <f t="shared" si="8"/>
        <v>0.12</v>
      </c>
      <c r="U15" s="31">
        <f t="shared" si="9"/>
        <v>0.19</v>
      </c>
      <c r="V15" s="31">
        <f t="shared" si="10"/>
        <v>0.08</v>
      </c>
      <c r="W15" s="31">
        <f t="shared" si="11"/>
        <v>0.12</v>
      </c>
      <c r="X15" s="31">
        <f t="shared" si="12"/>
        <v>0.56999999999999995</v>
      </c>
    </row>
    <row r="16" spans="1:26" x14ac:dyDescent="0.35">
      <c r="A16" s="34" t="s">
        <v>15</v>
      </c>
      <c r="B16" s="35" t="s">
        <v>38</v>
      </c>
      <c r="C16" s="31">
        <f t="shared" si="2"/>
        <v>0.30000000000000004</v>
      </c>
      <c r="D16" s="31">
        <f t="shared" si="3"/>
        <v>0.28000000000000003</v>
      </c>
      <c r="E16" s="31">
        <f t="shared" si="4"/>
        <v>0.4366666666666667</v>
      </c>
      <c r="F16" s="31">
        <f t="shared" si="5"/>
        <v>0.83</v>
      </c>
      <c r="G16" s="32"/>
      <c r="I16" s="35"/>
      <c r="J16">
        <v>0.38</v>
      </c>
      <c r="K16">
        <v>0.83</v>
      </c>
      <c r="L16">
        <v>0.29000000000000004</v>
      </c>
      <c r="M16">
        <v>0.37</v>
      </c>
      <c r="N16">
        <v>0.22000000000000003</v>
      </c>
      <c r="O16">
        <v>0.28000000000000003</v>
      </c>
      <c r="P16">
        <v>0.65</v>
      </c>
      <c r="R16" s="31">
        <f t="shared" si="6"/>
        <v>0.38</v>
      </c>
      <c r="S16" s="31">
        <f t="shared" si="7"/>
        <v>0.83</v>
      </c>
      <c r="T16" s="31">
        <f t="shared" si="8"/>
        <v>0.29000000000000004</v>
      </c>
      <c r="U16" s="31">
        <f t="shared" si="9"/>
        <v>0.37</v>
      </c>
      <c r="V16" s="31">
        <f t="shared" si="10"/>
        <v>0.22000000000000003</v>
      </c>
      <c r="W16" s="31">
        <f t="shared" si="11"/>
        <v>0.28000000000000003</v>
      </c>
      <c r="X16" s="31">
        <f t="shared" si="12"/>
        <v>0.65</v>
      </c>
    </row>
    <row r="17" spans="1:24" x14ac:dyDescent="0.35">
      <c r="A17" s="34" t="s">
        <v>8</v>
      </c>
      <c r="B17" s="35" t="s">
        <v>39</v>
      </c>
      <c r="C17" s="31">
        <f t="shared" si="2"/>
        <v>0.22999999999999998</v>
      </c>
      <c r="D17" s="31">
        <f t="shared" si="3"/>
        <v>0.16</v>
      </c>
      <c r="E17" s="31">
        <f t="shared" si="4"/>
        <v>0.33</v>
      </c>
      <c r="F17" s="31">
        <f t="shared" si="5"/>
        <v>0.67</v>
      </c>
      <c r="G17" s="32"/>
      <c r="I17" s="35"/>
      <c r="J17">
        <v>0.35</v>
      </c>
      <c r="K17">
        <v>0.67</v>
      </c>
      <c r="L17">
        <v>0.22</v>
      </c>
      <c r="M17">
        <v>0.19</v>
      </c>
      <c r="N17">
        <v>0.11</v>
      </c>
      <c r="O17">
        <v>0.16</v>
      </c>
      <c r="P17">
        <v>0.57999999999999996</v>
      </c>
      <c r="R17" s="31">
        <f t="shared" si="6"/>
        <v>0.35</v>
      </c>
      <c r="S17" s="31">
        <f t="shared" si="7"/>
        <v>0.67</v>
      </c>
      <c r="T17" s="31">
        <f t="shared" si="8"/>
        <v>0.22</v>
      </c>
      <c r="U17" s="31">
        <f t="shared" si="9"/>
        <v>0.19</v>
      </c>
      <c r="V17" s="31">
        <f t="shared" si="10"/>
        <v>0.11</v>
      </c>
      <c r="W17" s="31">
        <f t="shared" si="11"/>
        <v>0.16</v>
      </c>
      <c r="X17" s="31">
        <f t="shared" si="12"/>
        <v>0.57999999999999996</v>
      </c>
    </row>
    <row r="18" spans="1:24" x14ac:dyDescent="0.35">
      <c r="A18" s="34" t="s">
        <v>9</v>
      </c>
      <c r="B18" s="35" t="s">
        <v>40</v>
      </c>
      <c r="C18" s="31">
        <f t="shared" si="2"/>
        <v>0.48499999999999999</v>
      </c>
      <c r="D18" s="31">
        <f t="shared" si="3"/>
        <v>0.42000000000000004</v>
      </c>
      <c r="E18" s="31">
        <f t="shared" si="4"/>
        <v>0.5033333333333333</v>
      </c>
      <c r="F18" s="31">
        <f t="shared" si="5"/>
        <v>0.73</v>
      </c>
      <c r="G18" s="32"/>
      <c r="I18" s="35"/>
      <c r="J18">
        <v>0.62</v>
      </c>
      <c r="K18">
        <v>0.73</v>
      </c>
      <c r="L18">
        <v>0.38</v>
      </c>
      <c r="M18">
        <v>0.48</v>
      </c>
      <c r="N18">
        <v>0.35</v>
      </c>
      <c r="O18">
        <v>0.42000000000000004</v>
      </c>
      <c r="P18">
        <v>0.65</v>
      </c>
      <c r="R18" s="31">
        <f t="shared" si="6"/>
        <v>0.62</v>
      </c>
      <c r="S18" s="31">
        <f t="shared" si="7"/>
        <v>0.73</v>
      </c>
      <c r="T18" s="31">
        <f t="shared" si="8"/>
        <v>0.38</v>
      </c>
      <c r="U18" s="31">
        <f t="shared" si="9"/>
        <v>0.48</v>
      </c>
      <c r="V18" s="31">
        <f t="shared" si="10"/>
        <v>0.35</v>
      </c>
      <c r="W18" s="31">
        <f t="shared" si="11"/>
        <v>0.42000000000000004</v>
      </c>
      <c r="X18" s="31">
        <f t="shared" si="12"/>
        <v>0.65</v>
      </c>
    </row>
    <row r="19" spans="1:24" x14ac:dyDescent="0.35">
      <c r="A19" s="34" t="s">
        <v>10</v>
      </c>
      <c r="B19" s="35" t="s">
        <v>41</v>
      </c>
      <c r="C19" s="31">
        <f t="shared" si="2"/>
        <v>0.20500000000000002</v>
      </c>
      <c r="D19" s="31">
        <f t="shared" si="3"/>
        <v>0.19</v>
      </c>
      <c r="E19" s="31">
        <f t="shared" si="4"/>
        <v>0.17666666666666667</v>
      </c>
      <c r="F19" s="31">
        <f t="shared" si="5"/>
        <v>0.39</v>
      </c>
      <c r="G19" s="32"/>
      <c r="I19" s="35"/>
      <c r="J19">
        <v>0.17</v>
      </c>
      <c r="K19">
        <v>0.39</v>
      </c>
      <c r="L19">
        <v>0.17</v>
      </c>
      <c r="M19">
        <v>0.12000000000000001</v>
      </c>
      <c r="N19">
        <v>0.24</v>
      </c>
      <c r="O19">
        <v>0.19</v>
      </c>
      <c r="P19">
        <v>0.24</v>
      </c>
      <c r="R19" s="31">
        <f t="shared" si="6"/>
        <v>0.17</v>
      </c>
      <c r="S19" s="31">
        <f t="shared" si="7"/>
        <v>0.39</v>
      </c>
      <c r="T19" s="31">
        <f t="shared" si="8"/>
        <v>0.17</v>
      </c>
      <c r="U19" s="31">
        <f t="shared" si="9"/>
        <v>0.12000000000000001</v>
      </c>
      <c r="V19" s="31">
        <f t="shared" si="10"/>
        <v>0.24</v>
      </c>
      <c r="W19" s="31">
        <f t="shared" si="11"/>
        <v>0.19</v>
      </c>
      <c r="X19" s="31">
        <f t="shared" si="12"/>
        <v>0.24</v>
      </c>
    </row>
    <row r="20" spans="1:24" x14ac:dyDescent="0.35">
      <c r="A20" s="34" t="s">
        <v>11</v>
      </c>
      <c r="B20" s="35" t="s">
        <v>42</v>
      </c>
      <c r="C20" s="31">
        <f t="shared" si="2"/>
        <v>0.4</v>
      </c>
      <c r="D20" s="31">
        <f t="shared" si="3"/>
        <v>0.44</v>
      </c>
      <c r="E20" s="31">
        <f t="shared" si="4"/>
        <v>0.43</v>
      </c>
      <c r="F20" s="31">
        <f t="shared" si="5"/>
        <v>0.57999999999999996</v>
      </c>
      <c r="G20" s="32"/>
      <c r="I20" s="35"/>
      <c r="J20">
        <v>0.59000000000000008</v>
      </c>
      <c r="K20">
        <v>0.57999999999999996</v>
      </c>
      <c r="L20">
        <v>0.28000000000000003</v>
      </c>
      <c r="M20">
        <v>0.36</v>
      </c>
      <c r="N20">
        <v>0.21000000000000002</v>
      </c>
      <c r="O20">
        <v>0.44</v>
      </c>
      <c r="P20">
        <v>0.65</v>
      </c>
      <c r="R20" s="31">
        <f t="shared" si="6"/>
        <v>0.59000000000000008</v>
      </c>
      <c r="S20" s="31">
        <f t="shared" si="7"/>
        <v>0.57999999999999996</v>
      </c>
      <c r="T20" s="31">
        <f t="shared" si="8"/>
        <v>0.28000000000000003</v>
      </c>
      <c r="U20" s="31">
        <f t="shared" si="9"/>
        <v>0.36</v>
      </c>
      <c r="V20" s="31">
        <f t="shared" si="10"/>
        <v>0.21000000000000002</v>
      </c>
      <c r="W20" s="31">
        <f t="shared" si="11"/>
        <v>0.44</v>
      </c>
      <c r="X20" s="31">
        <f t="shared" si="12"/>
        <v>0.65</v>
      </c>
    </row>
    <row r="21" spans="1:24" x14ac:dyDescent="0.35">
      <c r="A21" s="34" t="s">
        <v>12</v>
      </c>
      <c r="B21" s="35" t="s">
        <v>43</v>
      </c>
      <c r="C21" s="31">
        <f t="shared" si="2"/>
        <v>0.29499999999999998</v>
      </c>
      <c r="D21" s="31">
        <f t="shared" si="3"/>
        <v>0.22</v>
      </c>
      <c r="E21" s="31">
        <f t="shared" si="4"/>
        <v>0.42333333333333334</v>
      </c>
      <c r="F21" s="31">
        <f t="shared" si="5"/>
        <v>0.73</v>
      </c>
      <c r="G21" s="32"/>
      <c r="I21" s="35"/>
      <c r="J21">
        <v>0.44</v>
      </c>
      <c r="K21">
        <v>0.73</v>
      </c>
      <c r="L21">
        <v>0.25</v>
      </c>
      <c r="M21">
        <v>0.32999999999999996</v>
      </c>
      <c r="N21">
        <v>0.15</v>
      </c>
      <c r="O21">
        <v>0.22</v>
      </c>
      <c r="P21">
        <v>0.69</v>
      </c>
      <c r="R21" s="31">
        <f t="shared" si="6"/>
        <v>0.44</v>
      </c>
      <c r="S21" s="31">
        <f t="shared" si="7"/>
        <v>0.73</v>
      </c>
      <c r="T21" s="31">
        <f t="shared" si="8"/>
        <v>0.25</v>
      </c>
      <c r="U21" s="31">
        <f t="shared" si="9"/>
        <v>0.32999999999999996</v>
      </c>
      <c r="V21" s="31">
        <f t="shared" si="10"/>
        <v>0.15</v>
      </c>
      <c r="W21" s="31">
        <f t="shared" si="11"/>
        <v>0.22</v>
      </c>
      <c r="X21" s="31">
        <f t="shared" si="12"/>
        <v>0.69</v>
      </c>
    </row>
    <row r="22" spans="1:24" x14ac:dyDescent="0.35">
      <c r="A22" s="34" t="s">
        <v>14</v>
      </c>
      <c r="B22" s="35" t="s">
        <v>44</v>
      </c>
      <c r="C22" s="31">
        <f t="shared" si="2"/>
        <v>9.5000000000000001E-2</v>
      </c>
      <c r="D22" s="31">
        <f t="shared" si="3"/>
        <v>6.0000000000000005E-2</v>
      </c>
      <c r="E22" s="31">
        <f t="shared" si="4"/>
        <v>0.28000000000000003</v>
      </c>
      <c r="F22" s="31">
        <f t="shared" si="5"/>
        <v>0.78</v>
      </c>
      <c r="G22" s="32"/>
      <c r="I22" s="35"/>
      <c r="J22">
        <v>6.0000000000000005E-2</v>
      </c>
      <c r="K22">
        <v>0.78</v>
      </c>
      <c r="L22">
        <v>0.1</v>
      </c>
      <c r="M22">
        <v>0.2</v>
      </c>
      <c r="N22">
        <v>0.13</v>
      </c>
      <c r="O22">
        <v>6.0000000000000005E-2</v>
      </c>
      <c r="P22">
        <v>0.54</v>
      </c>
      <c r="R22" s="31">
        <f t="shared" si="6"/>
        <v>6.0000000000000005E-2</v>
      </c>
      <c r="S22" s="31">
        <f t="shared" si="7"/>
        <v>0.78</v>
      </c>
      <c r="T22" s="31">
        <f t="shared" si="8"/>
        <v>0.1</v>
      </c>
      <c r="U22" s="31">
        <f t="shared" si="9"/>
        <v>0.2</v>
      </c>
      <c r="V22" s="31">
        <f t="shared" si="10"/>
        <v>0.13</v>
      </c>
      <c r="W22" s="31">
        <f t="shared" si="11"/>
        <v>6.0000000000000005E-2</v>
      </c>
      <c r="X22" s="31">
        <f t="shared" si="12"/>
        <v>0.54</v>
      </c>
    </row>
    <row r="23" spans="1:24" x14ac:dyDescent="0.35">
      <c r="A23" s="34" t="s">
        <v>13</v>
      </c>
      <c r="B23" s="35" t="s">
        <v>45</v>
      </c>
      <c r="C23" s="31">
        <f t="shared" si="2"/>
        <v>0.2</v>
      </c>
      <c r="D23" s="31">
        <f t="shared" si="3"/>
        <v>0.22</v>
      </c>
      <c r="E23" s="31">
        <f t="shared" si="4"/>
        <v>0.35000000000000003</v>
      </c>
      <c r="F23" s="31">
        <f t="shared" si="5"/>
        <v>0.71</v>
      </c>
      <c r="G23" s="32"/>
      <c r="I23" s="35"/>
      <c r="J23">
        <v>0.17</v>
      </c>
      <c r="K23">
        <v>0.71</v>
      </c>
      <c r="L23">
        <v>0.17</v>
      </c>
      <c r="M23">
        <v>0.27</v>
      </c>
      <c r="N23">
        <v>0.23</v>
      </c>
      <c r="O23">
        <v>0.22</v>
      </c>
      <c r="P23">
        <v>0.61</v>
      </c>
      <c r="R23" s="31">
        <f t="shared" si="6"/>
        <v>0.17</v>
      </c>
      <c r="S23" s="31">
        <f t="shared" si="7"/>
        <v>0.71</v>
      </c>
      <c r="T23" s="31">
        <f t="shared" si="8"/>
        <v>0.17</v>
      </c>
      <c r="U23" s="31">
        <f t="shared" si="9"/>
        <v>0.27</v>
      </c>
      <c r="V23" s="31">
        <f t="shared" si="10"/>
        <v>0.23</v>
      </c>
      <c r="W23" s="31">
        <f t="shared" si="11"/>
        <v>0.22</v>
      </c>
      <c r="X23" s="31">
        <f t="shared" si="12"/>
        <v>0.61</v>
      </c>
    </row>
    <row r="24" spans="1:24" x14ac:dyDescent="0.35">
      <c r="A24" s="47" t="s">
        <v>16</v>
      </c>
      <c r="B24" s="40" t="s">
        <v>46</v>
      </c>
      <c r="C24" s="31">
        <f t="shared" si="2"/>
        <v>0.46</v>
      </c>
      <c r="D24" s="31">
        <f t="shared" si="3"/>
        <v>0.33</v>
      </c>
      <c r="E24" s="31">
        <f t="shared" si="4"/>
        <v>0.57999999999999996</v>
      </c>
      <c r="F24" s="31">
        <f t="shared" si="5"/>
        <v>0.86</v>
      </c>
      <c r="G24" s="32"/>
      <c r="I24" s="35"/>
      <c r="J24">
        <v>0.53</v>
      </c>
      <c r="K24">
        <v>0.86</v>
      </c>
      <c r="L24">
        <v>0.44</v>
      </c>
      <c r="M24">
        <v>0.58000000000000007</v>
      </c>
      <c r="N24">
        <v>0.39</v>
      </c>
      <c r="O24">
        <v>0.33</v>
      </c>
      <c r="P24">
        <v>0.72</v>
      </c>
      <c r="R24" s="31">
        <f t="shared" si="6"/>
        <v>0.53</v>
      </c>
      <c r="S24" s="31">
        <f t="shared" si="7"/>
        <v>0.86</v>
      </c>
      <c r="T24" s="31">
        <f t="shared" si="8"/>
        <v>0.44</v>
      </c>
      <c r="U24" s="31">
        <f t="shared" si="9"/>
        <v>0.58000000000000007</v>
      </c>
      <c r="V24" s="31">
        <f t="shared" si="10"/>
        <v>0.39</v>
      </c>
      <c r="W24" s="31">
        <f t="shared" si="11"/>
        <v>0.33</v>
      </c>
      <c r="X24" s="31">
        <f t="shared" si="12"/>
        <v>0.72</v>
      </c>
    </row>
    <row r="25" spans="1:24" x14ac:dyDescent="0.35">
      <c r="A25" s="39" t="s">
        <v>17</v>
      </c>
      <c r="B25" s="40" t="s">
        <v>47</v>
      </c>
      <c r="C25" s="31">
        <f t="shared" si="2"/>
        <v>0.37</v>
      </c>
      <c r="D25" s="31">
        <f t="shared" si="3"/>
        <v>0.38</v>
      </c>
      <c r="E25" s="31">
        <f t="shared" si="4"/>
        <v>0.38666666666666671</v>
      </c>
      <c r="F25" s="31">
        <f t="shared" si="5"/>
        <v>0.7</v>
      </c>
      <c r="G25" s="32"/>
      <c r="I25" s="35"/>
      <c r="J25">
        <v>0.4</v>
      </c>
      <c r="K25">
        <v>0.7</v>
      </c>
      <c r="L25">
        <v>0.3</v>
      </c>
      <c r="M25">
        <v>0.31</v>
      </c>
      <c r="N25">
        <v>0.33999999999999997</v>
      </c>
      <c r="O25">
        <v>0.38</v>
      </c>
      <c r="P25">
        <v>0.55000000000000004</v>
      </c>
      <c r="R25" s="31">
        <f t="shared" si="6"/>
        <v>0.4</v>
      </c>
      <c r="S25" s="31">
        <f t="shared" si="7"/>
        <v>0.7</v>
      </c>
      <c r="T25" s="31">
        <f t="shared" si="8"/>
        <v>0.3</v>
      </c>
      <c r="U25" s="31">
        <f t="shared" si="9"/>
        <v>0.31</v>
      </c>
      <c r="V25" s="31">
        <f t="shared" si="10"/>
        <v>0.33999999999999997</v>
      </c>
      <c r="W25" s="31">
        <f t="shared" si="11"/>
        <v>0.38</v>
      </c>
      <c r="X25" s="31">
        <f t="shared" si="12"/>
        <v>0.55000000000000004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t="s">
        <v>25</v>
      </c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34"/>
  <sheetViews>
    <sheetView topLeftCell="A4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2" width="9.453125" style="29" bestFit="1" customWidth="1"/>
    <col min="23" max="23" width="8.81640625" style="29"/>
    <col min="24" max="24" width="9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122</v>
      </c>
      <c r="D7" s="33" t="s">
        <v>123</v>
      </c>
      <c r="E7" s="33" t="s">
        <v>124</v>
      </c>
      <c r="F7" s="33" t="s">
        <v>125</v>
      </c>
      <c r="J7"/>
    </row>
    <row r="8" spans="1:26" x14ac:dyDescent="0.35">
      <c r="A8" s="34" t="s">
        <v>0</v>
      </c>
      <c r="B8" s="35" t="s">
        <v>31</v>
      </c>
      <c r="C8">
        <f>AVERAGE(R8,V8)</f>
        <v>0.37</v>
      </c>
      <c r="D8" t="str">
        <f>+W8</f>
        <v>..</v>
      </c>
      <c r="E8">
        <f>AVERAGE(T8,U8,X8)</f>
        <v>0.29000000000000004</v>
      </c>
      <c r="F8" t="str">
        <f>+S8</f>
        <v>..</v>
      </c>
      <c r="G8"/>
      <c r="H8"/>
      <c r="I8"/>
      <c r="J8">
        <v>0.45999999999999996</v>
      </c>
      <c r="K8" t="s">
        <v>78</v>
      </c>
      <c r="L8">
        <v>0.28000000000000003</v>
      </c>
      <c r="M8">
        <v>0.3</v>
      </c>
      <c r="N8">
        <v>0.28000000000000003</v>
      </c>
      <c r="O8" t="s">
        <v>78</v>
      </c>
      <c r="P8" t="s">
        <v>78</v>
      </c>
      <c r="R8" s="31">
        <f t="shared" ref="R8" si="0">IF(ISNUMBER(J8)=TRUE,R$5*(J8-R$4)/(R$3-R$4)+(1-R$5)*(1-(J8-R$4)/(R$3-R$4)),"..")</f>
        <v>0.45999999999999996</v>
      </c>
      <c r="S8" s="31" t="str">
        <f t="shared" ref="S8" si="1">IF(ISNUMBER(K8)=TRUE,S$5*(K8-S$4)/(S$3-S$4)+(1-S$5)*(1-(K8-S$4)/(S$3-S$4)),"..")</f>
        <v>..</v>
      </c>
      <c r="T8" s="31">
        <f t="shared" ref="T8" si="2">IF(ISNUMBER(L8)=TRUE,T$5*(L8-T$4)/(T$3-T$4)+(1-T$5)*(1-(L8-T$4)/(T$3-T$4)),"..")</f>
        <v>0.28000000000000003</v>
      </c>
      <c r="U8" s="31">
        <f t="shared" ref="U8" si="3">IF(ISNUMBER(M8)=TRUE,U$5*(M8-U$4)/(U$3-U$4)+(1-U$5)*(1-(M8-U$4)/(U$3-U$4)),"..")</f>
        <v>0.3</v>
      </c>
      <c r="V8" s="31">
        <f t="shared" ref="V8" si="4">IF(ISNUMBER(N8)=TRUE,V$5*(N8-V$4)/(V$3-V$4)+(1-V$5)*(1-(N8-V$4)/(V$3-V$4)),"..")</f>
        <v>0.28000000000000003</v>
      </c>
      <c r="W8" s="31" t="str">
        <f t="shared" ref="W8" si="5">IF(ISNUMBER(O8)=TRUE,W$5*(O8-W$4)/(W$3-W$4)+(1-W$5)*(1-(O8-W$4)/(W$3-W$4)),"..")</f>
        <v>..</v>
      </c>
      <c r="X8" s="31" t="str">
        <f t="shared" ref="X8" si="6">IF(ISNUMBER(P8)=TRUE,X$5*(P8-X$4)/(X$3-X$4)+(1-X$5)*(1-(P8-X$4)/(X$3-X$4)),"..")</f>
        <v>..</v>
      </c>
    </row>
    <row r="9" spans="1:26" x14ac:dyDescent="0.35">
      <c r="A9" s="34" t="s">
        <v>1</v>
      </c>
      <c r="B9" s="35" t="s">
        <v>32</v>
      </c>
      <c r="C9">
        <f t="shared" ref="C9:C25" si="7">AVERAGE(R9,V9)</f>
        <v>0.20500000000000002</v>
      </c>
      <c r="D9" t="str">
        <f t="shared" ref="D9:D25" si="8">+W9</f>
        <v>..</v>
      </c>
      <c r="E9">
        <f t="shared" ref="E9:E25" si="9">AVERAGE(T9,U9,X9)</f>
        <v>0.19500000000000001</v>
      </c>
      <c r="F9" t="str">
        <f t="shared" ref="F9:F25" si="10">+S9</f>
        <v>..</v>
      </c>
      <c r="G9"/>
      <c r="H9"/>
      <c r="I9"/>
      <c r="J9">
        <v>0.22000000000000003</v>
      </c>
      <c r="K9" t="s">
        <v>78</v>
      </c>
      <c r="L9">
        <v>0.24</v>
      </c>
      <c r="M9">
        <v>0.15000000000000002</v>
      </c>
      <c r="N9">
        <v>0.19</v>
      </c>
      <c r="O9" t="s">
        <v>78</v>
      </c>
      <c r="P9" t="s">
        <v>78</v>
      </c>
      <c r="R9" s="31">
        <f t="shared" ref="R9:R25" si="11">IF(ISNUMBER(J9)=TRUE,R$5*(J9-R$4)/(R$3-R$4)+(1-R$5)*(1-(J9-R$4)/(R$3-R$4)),"..")</f>
        <v>0.22000000000000003</v>
      </c>
      <c r="S9" s="31" t="str">
        <f t="shared" ref="S9:S25" si="12">IF(ISNUMBER(K9)=TRUE,S$5*(K9-S$4)/(S$3-S$4)+(1-S$5)*(1-(K9-S$4)/(S$3-S$4)),"..")</f>
        <v>..</v>
      </c>
      <c r="T9" s="31">
        <f t="shared" ref="T9:T25" si="13">IF(ISNUMBER(L9)=TRUE,T$5*(L9-T$4)/(T$3-T$4)+(1-T$5)*(1-(L9-T$4)/(T$3-T$4)),"..")</f>
        <v>0.24</v>
      </c>
      <c r="U9" s="31">
        <f t="shared" ref="U9:U25" si="14">IF(ISNUMBER(M9)=TRUE,U$5*(M9-U$4)/(U$3-U$4)+(1-U$5)*(1-(M9-U$4)/(U$3-U$4)),"..")</f>
        <v>0.15000000000000002</v>
      </c>
      <c r="V9" s="31">
        <f t="shared" ref="V9:V25" si="15">IF(ISNUMBER(N9)=TRUE,V$5*(N9-V$4)/(V$3-V$4)+(1-V$5)*(1-(N9-V$4)/(V$3-V$4)),"..")</f>
        <v>0.19</v>
      </c>
      <c r="W9" s="31" t="str">
        <f t="shared" ref="W9:W25" si="16">IF(ISNUMBER(O9)=TRUE,W$5*(O9-W$4)/(W$3-W$4)+(1-W$5)*(1-(O9-W$4)/(W$3-W$4)),"..")</f>
        <v>..</v>
      </c>
      <c r="X9" s="31" t="str">
        <f t="shared" ref="X9:X25" si="17">IF(ISNUMBER(P9)=TRUE,X$5*(P9-X$4)/(X$3-X$4)+(1-X$5)*(1-(P9-X$4)/(X$3-X$4)),"..")</f>
        <v>..</v>
      </c>
    </row>
    <row r="10" spans="1:26" x14ac:dyDescent="0.35">
      <c r="A10" s="34" t="s">
        <v>2</v>
      </c>
      <c r="B10" s="35" t="s">
        <v>33</v>
      </c>
      <c r="C10">
        <f t="shared" si="7"/>
        <v>0.19</v>
      </c>
      <c r="D10" t="str">
        <f t="shared" si="8"/>
        <v>..</v>
      </c>
      <c r="E10">
        <f t="shared" si="9"/>
        <v>0.32</v>
      </c>
      <c r="F10" t="str">
        <f t="shared" si="10"/>
        <v>..</v>
      </c>
      <c r="G10"/>
      <c r="H10"/>
      <c r="I10"/>
      <c r="J10">
        <v>0.19</v>
      </c>
      <c r="K10" t="s">
        <v>78</v>
      </c>
      <c r="L10">
        <v>0.35</v>
      </c>
      <c r="M10">
        <v>0.29000000000000004</v>
      </c>
      <c r="N10">
        <v>0.19</v>
      </c>
      <c r="O10" t="s">
        <v>78</v>
      </c>
      <c r="P10" t="s">
        <v>78</v>
      </c>
      <c r="R10" s="31">
        <f t="shared" si="11"/>
        <v>0.19</v>
      </c>
      <c r="S10" s="31" t="str">
        <f t="shared" si="12"/>
        <v>..</v>
      </c>
      <c r="T10" s="31">
        <f t="shared" si="13"/>
        <v>0.35</v>
      </c>
      <c r="U10" s="31">
        <f t="shared" si="14"/>
        <v>0.29000000000000004</v>
      </c>
      <c r="V10" s="31">
        <f t="shared" si="15"/>
        <v>0.19</v>
      </c>
      <c r="W10" s="31" t="str">
        <f t="shared" si="16"/>
        <v>..</v>
      </c>
      <c r="X10" s="31" t="str">
        <f t="shared" si="17"/>
        <v>..</v>
      </c>
    </row>
    <row r="11" spans="1:26" x14ac:dyDescent="0.35">
      <c r="A11" s="34" t="s">
        <v>3</v>
      </c>
      <c r="B11" s="35" t="s">
        <v>34</v>
      </c>
      <c r="C11">
        <f t="shared" si="7"/>
        <v>0.35</v>
      </c>
      <c r="D11" t="str">
        <f t="shared" si="8"/>
        <v>..</v>
      </c>
      <c r="E11">
        <f t="shared" si="9"/>
        <v>0.46</v>
      </c>
      <c r="F11" t="str">
        <f t="shared" si="10"/>
        <v>..</v>
      </c>
      <c r="G11"/>
      <c r="H11"/>
      <c r="I11"/>
      <c r="J11">
        <v>0.33</v>
      </c>
      <c r="K11" t="s">
        <v>78</v>
      </c>
      <c r="L11">
        <v>0.38</v>
      </c>
      <c r="M11">
        <v>0.54</v>
      </c>
      <c r="N11">
        <v>0.37</v>
      </c>
      <c r="O11" t="s">
        <v>78</v>
      </c>
      <c r="P11" t="s">
        <v>78</v>
      </c>
      <c r="R11" s="31">
        <f t="shared" si="11"/>
        <v>0.33</v>
      </c>
      <c r="S11" s="31" t="str">
        <f t="shared" si="12"/>
        <v>..</v>
      </c>
      <c r="T11" s="31">
        <f t="shared" si="13"/>
        <v>0.38</v>
      </c>
      <c r="U11" s="31">
        <f t="shared" si="14"/>
        <v>0.54</v>
      </c>
      <c r="V11" s="31">
        <f t="shared" si="15"/>
        <v>0.37</v>
      </c>
      <c r="W11" s="31" t="str">
        <f t="shared" si="16"/>
        <v>..</v>
      </c>
      <c r="X11" s="31" t="str">
        <f t="shared" si="17"/>
        <v>..</v>
      </c>
    </row>
    <row r="12" spans="1:26" x14ac:dyDescent="0.35">
      <c r="A12" s="34" t="s">
        <v>4</v>
      </c>
      <c r="B12" s="35" t="s">
        <v>35</v>
      </c>
      <c r="C12">
        <f t="shared" si="7"/>
        <v>0.26</v>
      </c>
      <c r="D12" t="str">
        <f t="shared" si="8"/>
        <v>..</v>
      </c>
      <c r="E12">
        <f t="shared" si="9"/>
        <v>0.39500000000000002</v>
      </c>
      <c r="F12" t="str">
        <f t="shared" si="10"/>
        <v>..</v>
      </c>
      <c r="G12"/>
      <c r="H12"/>
      <c r="I12"/>
      <c r="J12">
        <v>0.28000000000000003</v>
      </c>
      <c r="K12" t="s">
        <v>78</v>
      </c>
      <c r="L12">
        <v>0.37</v>
      </c>
      <c r="M12">
        <v>0.42000000000000004</v>
      </c>
      <c r="N12">
        <v>0.24</v>
      </c>
      <c r="O12" t="s">
        <v>78</v>
      </c>
      <c r="P12" t="s">
        <v>78</v>
      </c>
      <c r="R12" s="31">
        <f t="shared" si="11"/>
        <v>0.28000000000000003</v>
      </c>
      <c r="S12" s="31" t="str">
        <f t="shared" si="12"/>
        <v>..</v>
      </c>
      <c r="T12" s="31">
        <f t="shared" si="13"/>
        <v>0.37</v>
      </c>
      <c r="U12" s="31">
        <f t="shared" si="14"/>
        <v>0.42000000000000004</v>
      </c>
      <c r="V12" s="31">
        <f t="shared" si="15"/>
        <v>0.24</v>
      </c>
      <c r="W12" s="31" t="str">
        <f t="shared" si="16"/>
        <v>..</v>
      </c>
      <c r="X12" s="31" t="str">
        <f t="shared" si="17"/>
        <v>..</v>
      </c>
    </row>
    <row r="13" spans="1:26" x14ac:dyDescent="0.35">
      <c r="A13" s="34" t="s">
        <v>5</v>
      </c>
      <c r="B13" s="35" t="s">
        <v>36</v>
      </c>
      <c r="C13">
        <f t="shared" si="7"/>
        <v>0.48</v>
      </c>
      <c r="D13" t="str">
        <f t="shared" si="8"/>
        <v>..</v>
      </c>
      <c r="E13">
        <f t="shared" si="9"/>
        <v>0.41499999999999998</v>
      </c>
      <c r="F13" t="str">
        <f t="shared" si="10"/>
        <v>..</v>
      </c>
      <c r="G13"/>
      <c r="H13"/>
      <c r="I13"/>
      <c r="J13">
        <v>0.61</v>
      </c>
      <c r="K13" t="s">
        <v>78</v>
      </c>
      <c r="L13">
        <v>0.45999999999999996</v>
      </c>
      <c r="M13">
        <v>0.37</v>
      </c>
      <c r="N13">
        <v>0.35000000000000003</v>
      </c>
      <c r="O13" t="s">
        <v>78</v>
      </c>
      <c r="P13" t="s">
        <v>78</v>
      </c>
      <c r="R13" s="31">
        <f t="shared" si="11"/>
        <v>0.61</v>
      </c>
      <c r="S13" s="31" t="str">
        <f t="shared" si="12"/>
        <v>..</v>
      </c>
      <c r="T13" s="31">
        <f t="shared" si="13"/>
        <v>0.45999999999999996</v>
      </c>
      <c r="U13" s="31">
        <f t="shared" si="14"/>
        <v>0.37</v>
      </c>
      <c r="V13" s="31">
        <f t="shared" si="15"/>
        <v>0.35000000000000003</v>
      </c>
      <c r="W13" s="31" t="str">
        <f t="shared" si="16"/>
        <v>..</v>
      </c>
      <c r="X13" s="31" t="str">
        <f t="shared" si="17"/>
        <v>..</v>
      </c>
    </row>
    <row r="14" spans="1:26" x14ac:dyDescent="0.35">
      <c r="A14" s="34" t="s">
        <v>6</v>
      </c>
      <c r="B14" s="35" t="s">
        <v>139</v>
      </c>
      <c r="C14" s="31" t="s">
        <v>78</v>
      </c>
      <c r="D14" s="31" t="str">
        <f t="shared" si="8"/>
        <v>..</v>
      </c>
      <c r="E14" s="31" t="s">
        <v>78</v>
      </c>
      <c r="F14" s="31" t="str">
        <f t="shared" si="10"/>
        <v>..</v>
      </c>
      <c r="G14" s="32"/>
      <c r="I14" s="40"/>
      <c r="J14" t="s">
        <v>78</v>
      </c>
      <c r="K14" t="s">
        <v>78</v>
      </c>
      <c r="L14"/>
      <c r="M14"/>
      <c r="N14"/>
      <c r="O14" t="s">
        <v>78</v>
      </c>
      <c r="P14" t="s">
        <v>78</v>
      </c>
      <c r="R14" s="31" t="str">
        <f t="shared" si="11"/>
        <v>..</v>
      </c>
      <c r="S14" s="31" t="str">
        <f t="shared" si="12"/>
        <v>..</v>
      </c>
      <c r="T14" s="31" t="str">
        <f t="shared" si="13"/>
        <v>..</v>
      </c>
      <c r="U14" s="31" t="str">
        <f t="shared" si="14"/>
        <v>..</v>
      </c>
      <c r="V14" s="31" t="str">
        <f t="shared" si="15"/>
        <v>..</v>
      </c>
      <c r="W14" s="31" t="str">
        <f t="shared" si="16"/>
        <v>..</v>
      </c>
      <c r="X14" s="31" t="str">
        <f t="shared" si="17"/>
        <v>..</v>
      </c>
    </row>
    <row r="15" spans="1:26" x14ac:dyDescent="0.35">
      <c r="A15" s="34" t="s">
        <v>7</v>
      </c>
      <c r="B15" s="35" t="s">
        <v>37</v>
      </c>
      <c r="C15" s="31">
        <f t="shared" si="7"/>
        <v>0.17500000000000002</v>
      </c>
      <c r="D15" s="31" t="str">
        <f t="shared" si="8"/>
        <v>..</v>
      </c>
      <c r="E15" s="31">
        <f t="shared" si="9"/>
        <v>0.23500000000000001</v>
      </c>
      <c r="F15" s="31" t="str">
        <f t="shared" si="10"/>
        <v>..</v>
      </c>
      <c r="G15" s="32"/>
      <c r="I15" s="35"/>
      <c r="J15">
        <v>0.23</v>
      </c>
      <c r="K15" t="s">
        <v>78</v>
      </c>
      <c r="L15">
        <v>0.2</v>
      </c>
      <c r="M15">
        <v>0.27</v>
      </c>
      <c r="N15">
        <v>0.12000000000000001</v>
      </c>
      <c r="O15" t="s">
        <v>78</v>
      </c>
      <c r="P15" t="s">
        <v>78</v>
      </c>
      <c r="R15" s="31">
        <f t="shared" si="11"/>
        <v>0.23</v>
      </c>
      <c r="S15" s="31" t="str">
        <f t="shared" si="12"/>
        <v>..</v>
      </c>
      <c r="T15" s="31">
        <f t="shared" si="13"/>
        <v>0.2</v>
      </c>
      <c r="U15" s="31">
        <f t="shared" si="14"/>
        <v>0.27</v>
      </c>
      <c r="V15" s="31">
        <f t="shared" si="15"/>
        <v>0.12000000000000001</v>
      </c>
      <c r="W15" s="31" t="str">
        <f t="shared" si="16"/>
        <v>..</v>
      </c>
      <c r="X15" s="31" t="str">
        <f t="shared" si="17"/>
        <v>..</v>
      </c>
    </row>
    <row r="16" spans="1:26" x14ac:dyDescent="0.35">
      <c r="A16" s="34" t="s">
        <v>15</v>
      </c>
      <c r="B16" s="35" t="s">
        <v>38</v>
      </c>
      <c r="C16" s="31">
        <f t="shared" si="7"/>
        <v>0.30000000000000004</v>
      </c>
      <c r="D16" s="31" t="str">
        <f t="shared" si="8"/>
        <v>..</v>
      </c>
      <c r="E16" s="31">
        <f t="shared" si="9"/>
        <v>0.38</v>
      </c>
      <c r="F16" s="31" t="str">
        <f t="shared" si="10"/>
        <v>..</v>
      </c>
      <c r="G16" s="32"/>
      <c r="I16" s="35"/>
      <c r="J16">
        <v>0.27</v>
      </c>
      <c r="K16" t="s">
        <v>78</v>
      </c>
      <c r="L16">
        <v>0.34</v>
      </c>
      <c r="M16">
        <v>0.42</v>
      </c>
      <c r="N16">
        <v>0.33</v>
      </c>
      <c r="O16" t="s">
        <v>78</v>
      </c>
      <c r="P16" t="s">
        <v>78</v>
      </c>
      <c r="R16" s="31">
        <f t="shared" si="11"/>
        <v>0.27</v>
      </c>
      <c r="S16" s="31" t="str">
        <f t="shared" si="12"/>
        <v>..</v>
      </c>
      <c r="T16" s="31">
        <f t="shared" si="13"/>
        <v>0.34</v>
      </c>
      <c r="U16" s="31">
        <f t="shared" si="14"/>
        <v>0.42</v>
      </c>
      <c r="V16" s="31">
        <f t="shared" si="15"/>
        <v>0.33</v>
      </c>
      <c r="W16" s="31" t="str">
        <f t="shared" si="16"/>
        <v>..</v>
      </c>
      <c r="X16" s="31" t="str">
        <f t="shared" si="17"/>
        <v>..</v>
      </c>
    </row>
    <row r="17" spans="1:24" x14ac:dyDescent="0.35">
      <c r="A17" s="34" t="s">
        <v>8</v>
      </c>
      <c r="B17" s="35" t="s">
        <v>39</v>
      </c>
      <c r="C17" s="31">
        <f t="shared" si="7"/>
        <v>0.30499999999999999</v>
      </c>
      <c r="D17" s="31" t="str">
        <f t="shared" si="8"/>
        <v>..</v>
      </c>
      <c r="E17" s="31">
        <f t="shared" si="9"/>
        <v>0.28500000000000003</v>
      </c>
      <c r="F17" s="31" t="str">
        <f t="shared" si="10"/>
        <v>..</v>
      </c>
      <c r="G17" s="32"/>
      <c r="I17" s="35"/>
      <c r="J17">
        <v>0.36</v>
      </c>
      <c r="K17" t="s">
        <v>78</v>
      </c>
      <c r="L17">
        <v>0.3</v>
      </c>
      <c r="M17">
        <v>0.27</v>
      </c>
      <c r="N17">
        <v>0.25</v>
      </c>
      <c r="O17" t="s">
        <v>78</v>
      </c>
      <c r="P17" t="s">
        <v>78</v>
      </c>
      <c r="R17" s="31">
        <f t="shared" si="11"/>
        <v>0.36</v>
      </c>
      <c r="S17" s="31" t="str">
        <f t="shared" si="12"/>
        <v>..</v>
      </c>
      <c r="T17" s="31">
        <f t="shared" si="13"/>
        <v>0.3</v>
      </c>
      <c r="U17" s="31">
        <f t="shared" si="14"/>
        <v>0.27</v>
      </c>
      <c r="V17" s="31">
        <f t="shared" si="15"/>
        <v>0.25</v>
      </c>
      <c r="W17" s="31" t="str">
        <f t="shared" si="16"/>
        <v>..</v>
      </c>
      <c r="X17" s="31" t="str">
        <f t="shared" si="17"/>
        <v>..</v>
      </c>
    </row>
    <row r="18" spans="1:24" x14ac:dyDescent="0.35">
      <c r="A18" s="34" t="s">
        <v>9</v>
      </c>
      <c r="B18" s="35" t="s">
        <v>40</v>
      </c>
      <c r="C18" s="31">
        <f t="shared" si="7"/>
        <v>0.36499999999999999</v>
      </c>
      <c r="D18" s="31" t="str">
        <f t="shared" si="8"/>
        <v>..</v>
      </c>
      <c r="E18" s="31">
        <f t="shared" si="9"/>
        <v>0.315</v>
      </c>
      <c r="F18" s="31" t="str">
        <f t="shared" si="10"/>
        <v>..</v>
      </c>
      <c r="G18" s="32"/>
      <c r="I18" s="35"/>
      <c r="J18">
        <v>0.43000000000000005</v>
      </c>
      <c r="K18" t="s">
        <v>78</v>
      </c>
      <c r="L18">
        <v>0.31</v>
      </c>
      <c r="M18">
        <v>0.32</v>
      </c>
      <c r="N18">
        <v>0.3</v>
      </c>
      <c r="O18" t="s">
        <v>78</v>
      </c>
      <c r="P18" t="s">
        <v>78</v>
      </c>
      <c r="R18" s="31">
        <f t="shared" si="11"/>
        <v>0.43000000000000005</v>
      </c>
      <c r="S18" s="31" t="str">
        <f t="shared" si="12"/>
        <v>..</v>
      </c>
      <c r="T18" s="31">
        <f t="shared" si="13"/>
        <v>0.31</v>
      </c>
      <c r="U18" s="31">
        <f t="shared" si="14"/>
        <v>0.32</v>
      </c>
      <c r="V18" s="31">
        <f t="shared" si="15"/>
        <v>0.3</v>
      </c>
      <c r="W18" s="31" t="str">
        <f t="shared" si="16"/>
        <v>..</v>
      </c>
      <c r="X18" s="31" t="str">
        <f t="shared" si="17"/>
        <v>..</v>
      </c>
    </row>
    <row r="19" spans="1:24" x14ac:dyDescent="0.35">
      <c r="A19" s="34" t="s">
        <v>10</v>
      </c>
      <c r="B19" s="35" t="s">
        <v>41</v>
      </c>
      <c r="C19" s="31">
        <f t="shared" si="7"/>
        <v>0.35499999999999998</v>
      </c>
      <c r="D19" s="31" t="str">
        <f t="shared" si="8"/>
        <v>..</v>
      </c>
      <c r="E19" s="31">
        <f t="shared" si="9"/>
        <v>0.38</v>
      </c>
      <c r="F19" s="31" t="str">
        <f t="shared" si="10"/>
        <v>..</v>
      </c>
      <c r="G19" s="32"/>
      <c r="I19" s="35"/>
      <c r="J19">
        <v>0.36</v>
      </c>
      <c r="K19" t="s">
        <v>78</v>
      </c>
      <c r="L19">
        <v>0.41000000000000003</v>
      </c>
      <c r="M19">
        <v>0.35000000000000003</v>
      </c>
      <c r="N19">
        <v>0.35000000000000003</v>
      </c>
      <c r="O19" t="s">
        <v>78</v>
      </c>
      <c r="P19" t="s">
        <v>78</v>
      </c>
      <c r="R19" s="31">
        <f t="shared" si="11"/>
        <v>0.36</v>
      </c>
      <c r="S19" s="31" t="str">
        <f t="shared" si="12"/>
        <v>..</v>
      </c>
      <c r="T19" s="31">
        <f t="shared" si="13"/>
        <v>0.41000000000000003</v>
      </c>
      <c r="U19" s="31">
        <f t="shared" si="14"/>
        <v>0.35000000000000003</v>
      </c>
      <c r="V19" s="31">
        <f t="shared" si="15"/>
        <v>0.35000000000000003</v>
      </c>
      <c r="W19" s="31" t="str">
        <f t="shared" si="16"/>
        <v>..</v>
      </c>
      <c r="X19" s="31" t="str">
        <f t="shared" si="17"/>
        <v>..</v>
      </c>
    </row>
    <row r="20" spans="1:24" x14ac:dyDescent="0.35">
      <c r="A20" s="34" t="s">
        <v>11</v>
      </c>
      <c r="B20" s="35" t="s">
        <v>42</v>
      </c>
      <c r="C20" s="31">
        <f t="shared" si="7"/>
        <v>0.13500000000000001</v>
      </c>
      <c r="D20" s="31" t="str">
        <f t="shared" si="8"/>
        <v>..</v>
      </c>
      <c r="E20" s="31">
        <f t="shared" si="9"/>
        <v>0.16</v>
      </c>
      <c r="F20" s="31" t="str">
        <f t="shared" si="10"/>
        <v>..</v>
      </c>
      <c r="G20" s="32"/>
      <c r="I20" s="35"/>
      <c r="J20">
        <v>0.17</v>
      </c>
      <c r="K20" t="s">
        <v>78</v>
      </c>
      <c r="L20">
        <v>0.17</v>
      </c>
      <c r="M20">
        <v>0.15</v>
      </c>
      <c r="N20">
        <v>0.1</v>
      </c>
      <c r="O20" t="s">
        <v>78</v>
      </c>
      <c r="P20" t="s">
        <v>78</v>
      </c>
      <c r="R20" s="31">
        <f t="shared" si="11"/>
        <v>0.17</v>
      </c>
      <c r="S20" s="31" t="str">
        <f t="shared" si="12"/>
        <v>..</v>
      </c>
      <c r="T20" s="31">
        <f t="shared" si="13"/>
        <v>0.17</v>
      </c>
      <c r="U20" s="31">
        <f t="shared" si="14"/>
        <v>0.15</v>
      </c>
      <c r="V20" s="31">
        <f t="shared" si="15"/>
        <v>0.1</v>
      </c>
      <c r="W20" s="31" t="str">
        <f t="shared" si="16"/>
        <v>..</v>
      </c>
      <c r="X20" s="31" t="str">
        <f t="shared" si="17"/>
        <v>..</v>
      </c>
    </row>
    <row r="21" spans="1:24" x14ac:dyDescent="0.35">
      <c r="A21" s="34" t="s">
        <v>12</v>
      </c>
      <c r="B21" s="35" t="s">
        <v>43</v>
      </c>
      <c r="C21" s="31">
        <f t="shared" si="7"/>
        <v>0.4</v>
      </c>
      <c r="D21" s="31" t="str">
        <f t="shared" si="8"/>
        <v>..</v>
      </c>
      <c r="E21" s="31">
        <f t="shared" si="9"/>
        <v>0.45500000000000002</v>
      </c>
      <c r="F21" s="31" t="str">
        <f t="shared" si="10"/>
        <v>..</v>
      </c>
      <c r="G21" s="32"/>
      <c r="I21" s="35"/>
      <c r="J21">
        <v>0.47000000000000003</v>
      </c>
      <c r="K21" t="s">
        <v>78</v>
      </c>
      <c r="L21">
        <v>0.4</v>
      </c>
      <c r="M21">
        <v>0.51</v>
      </c>
      <c r="N21">
        <v>0.33</v>
      </c>
      <c r="O21" t="s">
        <v>78</v>
      </c>
      <c r="P21" t="s">
        <v>78</v>
      </c>
      <c r="R21" s="31">
        <f t="shared" si="11"/>
        <v>0.47000000000000003</v>
      </c>
      <c r="S21" s="31" t="str">
        <f t="shared" si="12"/>
        <v>..</v>
      </c>
      <c r="T21" s="31">
        <f t="shared" si="13"/>
        <v>0.4</v>
      </c>
      <c r="U21" s="31">
        <f t="shared" si="14"/>
        <v>0.51</v>
      </c>
      <c r="V21" s="31">
        <f t="shared" si="15"/>
        <v>0.33</v>
      </c>
      <c r="W21" s="31" t="str">
        <f t="shared" si="16"/>
        <v>..</v>
      </c>
      <c r="X21" s="31" t="str">
        <f t="shared" si="17"/>
        <v>..</v>
      </c>
    </row>
    <row r="22" spans="1:24" x14ac:dyDescent="0.35">
      <c r="A22" s="34" t="s">
        <v>14</v>
      </c>
      <c r="B22" s="35" t="s">
        <v>44</v>
      </c>
      <c r="C22" s="31">
        <f t="shared" si="7"/>
        <v>0.17</v>
      </c>
      <c r="D22" s="31" t="str">
        <f t="shared" si="8"/>
        <v>..</v>
      </c>
      <c r="E22" s="31">
        <f t="shared" si="9"/>
        <v>0.30500000000000005</v>
      </c>
      <c r="F22" s="31" t="str">
        <f t="shared" si="10"/>
        <v>..</v>
      </c>
      <c r="G22" s="32"/>
      <c r="I22" s="35"/>
      <c r="J22">
        <v>0.12</v>
      </c>
      <c r="K22" t="s">
        <v>78</v>
      </c>
      <c r="L22">
        <v>0.27</v>
      </c>
      <c r="M22">
        <v>0.34</v>
      </c>
      <c r="N22">
        <v>0.22000000000000003</v>
      </c>
      <c r="O22" t="s">
        <v>78</v>
      </c>
      <c r="P22" t="s">
        <v>78</v>
      </c>
      <c r="R22" s="31">
        <f t="shared" si="11"/>
        <v>0.12</v>
      </c>
      <c r="S22" s="31" t="str">
        <f t="shared" si="12"/>
        <v>..</v>
      </c>
      <c r="T22" s="31">
        <f t="shared" si="13"/>
        <v>0.27</v>
      </c>
      <c r="U22" s="31">
        <f t="shared" si="14"/>
        <v>0.34</v>
      </c>
      <c r="V22" s="31">
        <f t="shared" si="15"/>
        <v>0.22000000000000003</v>
      </c>
      <c r="W22" s="31" t="str">
        <f t="shared" si="16"/>
        <v>..</v>
      </c>
      <c r="X22" s="31" t="str">
        <f t="shared" si="17"/>
        <v>..</v>
      </c>
    </row>
    <row r="23" spans="1:24" x14ac:dyDescent="0.35">
      <c r="A23" s="34" t="s">
        <v>13</v>
      </c>
      <c r="B23" s="35" t="s">
        <v>45</v>
      </c>
      <c r="C23" s="31">
        <f t="shared" si="7"/>
        <v>0.245</v>
      </c>
      <c r="D23" s="31" t="str">
        <f t="shared" si="8"/>
        <v>..</v>
      </c>
      <c r="E23" s="31">
        <f t="shared" si="9"/>
        <v>0.3</v>
      </c>
      <c r="F23" s="31" t="str">
        <f t="shared" si="10"/>
        <v>..</v>
      </c>
      <c r="G23" s="32"/>
      <c r="I23" s="35"/>
      <c r="J23">
        <v>0.24</v>
      </c>
      <c r="K23" t="s">
        <v>78</v>
      </c>
      <c r="L23">
        <v>0.24000000000000002</v>
      </c>
      <c r="M23">
        <v>0.36</v>
      </c>
      <c r="N23">
        <v>0.25</v>
      </c>
      <c r="O23" t="s">
        <v>78</v>
      </c>
      <c r="P23" t="s">
        <v>78</v>
      </c>
      <c r="R23" s="31">
        <f t="shared" si="11"/>
        <v>0.24</v>
      </c>
      <c r="S23" s="31" t="str">
        <f t="shared" si="12"/>
        <v>..</v>
      </c>
      <c r="T23" s="31">
        <f t="shared" si="13"/>
        <v>0.24000000000000002</v>
      </c>
      <c r="U23" s="31">
        <f t="shared" si="14"/>
        <v>0.36</v>
      </c>
      <c r="V23" s="31">
        <f t="shared" si="15"/>
        <v>0.25</v>
      </c>
      <c r="W23" s="31" t="str">
        <f t="shared" si="16"/>
        <v>..</v>
      </c>
      <c r="X23" s="31" t="str">
        <f t="shared" si="17"/>
        <v>..</v>
      </c>
    </row>
    <row r="24" spans="1:24" x14ac:dyDescent="0.35">
      <c r="A24" s="47" t="s">
        <v>16</v>
      </c>
      <c r="B24" s="40" t="s">
        <v>46</v>
      </c>
      <c r="C24" s="31">
        <f t="shared" si="7"/>
        <v>0.55500000000000005</v>
      </c>
      <c r="D24" s="31" t="str">
        <f t="shared" si="8"/>
        <v>..</v>
      </c>
      <c r="E24" s="31">
        <f t="shared" si="9"/>
        <v>0.505</v>
      </c>
      <c r="F24" s="31" t="str">
        <f t="shared" si="10"/>
        <v>..</v>
      </c>
      <c r="G24" s="32"/>
      <c r="I24" s="35"/>
      <c r="J24">
        <v>0.69000000000000006</v>
      </c>
      <c r="K24" t="s">
        <v>78</v>
      </c>
      <c r="L24">
        <v>0.5</v>
      </c>
      <c r="M24">
        <v>0.51</v>
      </c>
      <c r="N24">
        <v>0.42</v>
      </c>
      <c r="O24" t="s">
        <v>78</v>
      </c>
      <c r="P24" t="s">
        <v>78</v>
      </c>
      <c r="R24" s="31">
        <f t="shared" si="11"/>
        <v>0.69000000000000006</v>
      </c>
      <c r="S24" s="31" t="str">
        <f t="shared" si="12"/>
        <v>..</v>
      </c>
      <c r="T24" s="31">
        <f t="shared" si="13"/>
        <v>0.5</v>
      </c>
      <c r="U24" s="31">
        <f t="shared" si="14"/>
        <v>0.51</v>
      </c>
      <c r="V24" s="31">
        <f t="shared" si="15"/>
        <v>0.42</v>
      </c>
      <c r="W24" s="31" t="str">
        <f t="shared" si="16"/>
        <v>..</v>
      </c>
      <c r="X24" s="31" t="str">
        <f t="shared" si="17"/>
        <v>..</v>
      </c>
    </row>
    <row r="25" spans="1:24" x14ac:dyDescent="0.35">
      <c r="A25" s="39" t="s">
        <v>17</v>
      </c>
      <c r="B25" s="40" t="s">
        <v>47</v>
      </c>
      <c r="C25" s="31">
        <f t="shared" si="7"/>
        <v>0.43500000000000005</v>
      </c>
      <c r="D25" s="31" t="str">
        <f t="shared" si="8"/>
        <v>..</v>
      </c>
      <c r="E25" s="31">
        <f t="shared" si="9"/>
        <v>0.41</v>
      </c>
      <c r="F25" s="31" t="str">
        <f t="shared" si="10"/>
        <v>..</v>
      </c>
      <c r="G25" s="32"/>
      <c r="I25" s="35"/>
      <c r="J25">
        <v>0.55000000000000004</v>
      </c>
      <c r="K25" t="s">
        <v>78</v>
      </c>
      <c r="L25">
        <v>0.47</v>
      </c>
      <c r="M25">
        <v>0.35</v>
      </c>
      <c r="N25">
        <v>0.32</v>
      </c>
      <c r="O25" t="s">
        <v>78</v>
      </c>
      <c r="P25" t="s">
        <v>78</v>
      </c>
      <c r="R25" s="31">
        <f t="shared" si="11"/>
        <v>0.55000000000000004</v>
      </c>
      <c r="S25" s="31" t="str">
        <f t="shared" si="12"/>
        <v>..</v>
      </c>
      <c r="T25" s="31">
        <f t="shared" si="13"/>
        <v>0.47</v>
      </c>
      <c r="U25" s="31">
        <f t="shared" si="14"/>
        <v>0.35</v>
      </c>
      <c r="V25" s="31">
        <f t="shared" si="15"/>
        <v>0.32</v>
      </c>
      <c r="W25" s="31" t="str">
        <f t="shared" si="16"/>
        <v>..</v>
      </c>
      <c r="X25" s="31" t="str">
        <f t="shared" si="17"/>
        <v>..</v>
      </c>
    </row>
    <row r="26" spans="1:24" x14ac:dyDescent="0.35">
      <c r="A26" s="39"/>
      <c r="B26" s="40"/>
      <c r="C26" s="32"/>
      <c r="D26" s="32"/>
      <c r="E26" s="32"/>
      <c r="F26" s="32"/>
      <c r="G26" s="32"/>
      <c r="J26" t="s">
        <v>25</v>
      </c>
      <c r="K26"/>
      <c r="L26"/>
      <c r="M26"/>
      <c r="N26"/>
      <c r="O26"/>
      <c r="P26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 t="s">
        <v>25</v>
      </c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34"/>
  <sheetViews>
    <sheetView topLeftCell="A10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126</v>
      </c>
      <c r="D7" s="33" t="s">
        <v>127</v>
      </c>
      <c r="E7" s="33" t="s">
        <v>128</v>
      </c>
      <c r="F7" s="33" t="s">
        <v>129</v>
      </c>
      <c r="J7"/>
      <c r="K7"/>
      <c r="L7"/>
      <c r="M7"/>
      <c r="N7"/>
      <c r="O7"/>
      <c r="P7"/>
    </row>
    <row r="8" spans="1:26" x14ac:dyDescent="0.35">
      <c r="A8" s="34" t="s">
        <v>0</v>
      </c>
      <c r="B8" s="35" t="s">
        <v>31</v>
      </c>
      <c r="C8" s="31">
        <f>AVERAGE(R8,V8)</f>
        <v>0.33500000000000002</v>
      </c>
      <c r="D8" s="31" t="str">
        <f>+W8</f>
        <v>..</v>
      </c>
      <c r="E8" s="31">
        <f>AVERAGE(T8,U8,X8)</f>
        <v>0.29333333333333333</v>
      </c>
      <c r="F8" s="31" t="str">
        <f>+S8</f>
        <v>..</v>
      </c>
      <c r="G8" s="32"/>
      <c r="I8" s="35"/>
      <c r="J8">
        <v>0.49</v>
      </c>
      <c r="K8" t="s">
        <v>78</v>
      </c>
      <c r="L8">
        <v>0.19</v>
      </c>
      <c r="M8">
        <v>0.19</v>
      </c>
      <c r="N8">
        <v>0.18000000000000002</v>
      </c>
      <c r="O8" t="s">
        <v>78</v>
      </c>
      <c r="P8">
        <v>0.5</v>
      </c>
      <c r="R8" s="31">
        <f t="shared" ref="R8" si="0">IF(ISNUMBER(J8)=TRUE,R$5*(J8-R$4)/(R$3-R$4)+(1-R$5)*(1-(J8-R$4)/(R$3-R$4)),"..")</f>
        <v>0.49</v>
      </c>
      <c r="S8" s="31" t="str">
        <f t="shared" ref="S8" si="1">IF(ISNUMBER(K8)=TRUE,S$5*(K8-S$4)/(S$3-S$4)+(1-S$5)*(1-(K8-S$4)/(S$3-S$4)),"..")</f>
        <v>..</v>
      </c>
      <c r="T8" s="31">
        <f t="shared" ref="T8" si="2">IF(ISNUMBER(L8)=TRUE,T$5*(L8-T$4)/(T$3-T$4)+(1-T$5)*(1-(L8-T$4)/(T$3-T$4)),"..")</f>
        <v>0.19</v>
      </c>
      <c r="U8" s="31">
        <f t="shared" ref="U8" si="3">IF(ISNUMBER(M8)=TRUE,U$5*(M8-U$4)/(U$3-U$4)+(1-U$5)*(1-(M8-U$4)/(U$3-U$4)),"..")</f>
        <v>0.19</v>
      </c>
      <c r="V8" s="31">
        <f t="shared" ref="V8" si="4">IF(ISNUMBER(N8)=TRUE,V$5*(N8-V$4)/(V$3-V$4)+(1-V$5)*(1-(N8-V$4)/(V$3-V$4)),"..")</f>
        <v>0.18000000000000002</v>
      </c>
      <c r="W8" s="31" t="str">
        <f t="shared" ref="W8" si="5">IF(ISNUMBER(O8)=TRUE,W$5*(O8-W$4)/(W$3-W$4)+(1-W$5)*(1-(O8-W$4)/(W$3-W$4)),"..")</f>
        <v>..</v>
      </c>
      <c r="X8" s="31">
        <f t="shared" ref="X8" si="6">IF(ISNUMBER(P8)=TRUE,X$5*(P8-X$4)/(X$3-X$4)+(1-X$5)*(1-(P8-X$4)/(X$3-X$4)),"..")</f>
        <v>0.5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0.30499999999999999</v>
      </c>
      <c r="D9" s="31" t="str">
        <f t="shared" ref="D9:D25" si="8">+W9</f>
        <v>..</v>
      </c>
      <c r="E9" s="31">
        <f t="shared" ref="E9:E25" si="9">AVERAGE(T9,U9,X9)</f>
        <v>0.3833333333333333</v>
      </c>
      <c r="F9" s="31" t="str">
        <f t="shared" ref="F9:F25" si="10">+S9</f>
        <v>..</v>
      </c>
      <c r="G9" s="32"/>
      <c r="I9" s="35"/>
      <c r="J9">
        <v>0.33999999999999997</v>
      </c>
      <c r="K9" t="s">
        <v>78</v>
      </c>
      <c r="L9">
        <v>0.27</v>
      </c>
      <c r="M9">
        <v>0.27999999999999997</v>
      </c>
      <c r="N9">
        <v>0.27</v>
      </c>
      <c r="O9" t="s">
        <v>78</v>
      </c>
      <c r="P9">
        <v>0.6</v>
      </c>
      <c r="R9" s="31">
        <f t="shared" ref="R9:R25" si="11">IF(ISNUMBER(J9)=TRUE,R$5*(J9-R$4)/(R$3-R$4)+(1-R$5)*(1-(J9-R$4)/(R$3-R$4)),"..")</f>
        <v>0.33999999999999997</v>
      </c>
      <c r="S9" s="31" t="str">
        <f t="shared" ref="S9:S25" si="12">IF(ISNUMBER(K9)=TRUE,S$5*(K9-S$4)/(S$3-S$4)+(1-S$5)*(1-(K9-S$4)/(S$3-S$4)),"..")</f>
        <v>..</v>
      </c>
      <c r="T9" s="31">
        <f t="shared" ref="T9:T25" si="13">IF(ISNUMBER(L9)=TRUE,T$5*(L9-T$4)/(T$3-T$4)+(1-T$5)*(1-(L9-T$4)/(T$3-T$4)),"..")</f>
        <v>0.27</v>
      </c>
      <c r="U9" s="31">
        <f t="shared" ref="U9:U25" si="14">IF(ISNUMBER(M9)=TRUE,U$5*(M9-U$4)/(U$3-U$4)+(1-U$5)*(1-(M9-U$4)/(U$3-U$4)),"..")</f>
        <v>0.27999999999999997</v>
      </c>
      <c r="V9" s="31">
        <f t="shared" ref="V9:V25" si="15">IF(ISNUMBER(N9)=TRUE,V$5*(N9-V$4)/(V$3-V$4)+(1-V$5)*(1-(N9-V$4)/(V$3-V$4)),"..")</f>
        <v>0.27</v>
      </c>
      <c r="W9" s="31" t="str">
        <f t="shared" ref="W9:W25" si="16">IF(ISNUMBER(O9)=TRUE,W$5*(O9-W$4)/(W$3-W$4)+(1-W$5)*(1-(O9-W$4)/(W$3-W$4)),"..")</f>
        <v>..</v>
      </c>
      <c r="X9" s="31">
        <f t="shared" ref="X9:X25" si="17">IF(ISNUMBER(P9)=TRUE,X$5*(P9-X$4)/(X$3-X$4)+(1-X$5)*(1-(P9-X$4)/(X$3-X$4)),"..")</f>
        <v>0.6</v>
      </c>
    </row>
    <row r="10" spans="1:26" x14ac:dyDescent="0.35">
      <c r="A10" s="34" t="s">
        <v>2</v>
      </c>
      <c r="B10" s="35" t="s">
        <v>33</v>
      </c>
      <c r="C10" s="31">
        <f t="shared" si="7"/>
        <v>0.25</v>
      </c>
      <c r="D10" s="31" t="str">
        <f t="shared" si="8"/>
        <v>..</v>
      </c>
      <c r="E10" s="31">
        <f t="shared" si="9"/>
        <v>0.41</v>
      </c>
      <c r="F10" s="31" t="str">
        <f t="shared" si="10"/>
        <v>..</v>
      </c>
      <c r="G10" s="32"/>
      <c r="I10" s="35"/>
      <c r="J10">
        <v>0.27</v>
      </c>
      <c r="K10" t="s">
        <v>78</v>
      </c>
      <c r="L10">
        <v>0.41000000000000003</v>
      </c>
      <c r="M10">
        <v>0.24</v>
      </c>
      <c r="N10">
        <v>0.23</v>
      </c>
      <c r="O10" t="s">
        <v>78</v>
      </c>
      <c r="P10">
        <v>0.57999999999999996</v>
      </c>
      <c r="R10" s="31">
        <f t="shared" si="11"/>
        <v>0.27</v>
      </c>
      <c r="S10" s="31" t="str">
        <f t="shared" si="12"/>
        <v>..</v>
      </c>
      <c r="T10" s="31">
        <f t="shared" si="13"/>
        <v>0.41000000000000003</v>
      </c>
      <c r="U10" s="31">
        <f t="shared" si="14"/>
        <v>0.24</v>
      </c>
      <c r="V10" s="31">
        <f t="shared" si="15"/>
        <v>0.23</v>
      </c>
      <c r="W10" s="31" t="str">
        <f t="shared" si="16"/>
        <v>..</v>
      </c>
      <c r="X10" s="31">
        <f t="shared" si="17"/>
        <v>0.57999999999999996</v>
      </c>
    </row>
    <row r="11" spans="1:26" x14ac:dyDescent="0.35">
      <c r="A11" s="34" t="s">
        <v>3</v>
      </c>
      <c r="B11" s="35" t="s">
        <v>34</v>
      </c>
      <c r="C11" s="31">
        <f t="shared" si="7"/>
        <v>0.36</v>
      </c>
      <c r="D11" s="31" t="str">
        <f t="shared" si="8"/>
        <v>..</v>
      </c>
      <c r="E11" s="31">
        <f t="shared" si="9"/>
        <v>0.53666666666666663</v>
      </c>
      <c r="F11" s="31" t="str">
        <f t="shared" si="10"/>
        <v>..</v>
      </c>
      <c r="G11" s="32"/>
      <c r="I11" s="40"/>
      <c r="J11">
        <v>0.32</v>
      </c>
      <c r="K11" t="s">
        <v>78</v>
      </c>
      <c r="L11">
        <v>0.36000000000000004</v>
      </c>
      <c r="M11">
        <v>0.55999999999999994</v>
      </c>
      <c r="N11">
        <v>0.4</v>
      </c>
      <c r="O11" t="s">
        <v>78</v>
      </c>
      <c r="P11">
        <v>0.69</v>
      </c>
      <c r="R11" s="31">
        <f t="shared" si="11"/>
        <v>0.32</v>
      </c>
      <c r="S11" s="31" t="str">
        <f t="shared" si="12"/>
        <v>..</v>
      </c>
      <c r="T11" s="31">
        <f t="shared" si="13"/>
        <v>0.36000000000000004</v>
      </c>
      <c r="U11" s="31">
        <f t="shared" si="14"/>
        <v>0.55999999999999994</v>
      </c>
      <c r="V11" s="31">
        <f t="shared" si="15"/>
        <v>0.4</v>
      </c>
      <c r="W11" s="31" t="str">
        <f t="shared" si="16"/>
        <v>..</v>
      </c>
      <c r="X11" s="31">
        <f t="shared" si="17"/>
        <v>0.69</v>
      </c>
    </row>
    <row r="12" spans="1:26" x14ac:dyDescent="0.35">
      <c r="A12" s="34" t="s">
        <v>4</v>
      </c>
      <c r="B12" s="35" t="s">
        <v>35</v>
      </c>
      <c r="C12" s="31">
        <f t="shared" si="7"/>
        <v>0.23499999999999999</v>
      </c>
      <c r="D12" s="31" t="str">
        <f t="shared" si="8"/>
        <v>..</v>
      </c>
      <c r="E12" s="31">
        <f t="shared" si="9"/>
        <v>0.41</v>
      </c>
      <c r="F12" s="31" t="str">
        <f t="shared" si="10"/>
        <v>..</v>
      </c>
      <c r="G12" s="32"/>
      <c r="I12" t="s">
        <v>25</v>
      </c>
      <c r="J12">
        <v>0.24</v>
      </c>
      <c r="K12" t="s">
        <v>78</v>
      </c>
      <c r="L12">
        <v>0.29000000000000004</v>
      </c>
      <c r="M12">
        <v>0.32</v>
      </c>
      <c r="N12">
        <v>0.23</v>
      </c>
      <c r="O12" t="s">
        <v>78</v>
      </c>
      <c r="P12">
        <v>0.62</v>
      </c>
      <c r="R12" s="31">
        <f t="shared" si="11"/>
        <v>0.24</v>
      </c>
      <c r="S12" s="31" t="str">
        <f t="shared" si="12"/>
        <v>..</v>
      </c>
      <c r="T12" s="31">
        <f t="shared" si="13"/>
        <v>0.29000000000000004</v>
      </c>
      <c r="U12" s="31">
        <f t="shared" si="14"/>
        <v>0.32</v>
      </c>
      <c r="V12" s="31">
        <f t="shared" si="15"/>
        <v>0.23</v>
      </c>
      <c r="W12" s="31" t="str">
        <f t="shared" si="16"/>
        <v>..</v>
      </c>
      <c r="X12" s="31">
        <f t="shared" si="17"/>
        <v>0.62</v>
      </c>
    </row>
    <row r="13" spans="1:26" x14ac:dyDescent="0.35">
      <c r="A13" s="34" t="s">
        <v>5</v>
      </c>
      <c r="B13" s="35" t="s">
        <v>36</v>
      </c>
      <c r="C13" s="31">
        <f t="shared" si="7"/>
        <v>0.42500000000000004</v>
      </c>
      <c r="D13" s="31" t="str">
        <f t="shared" si="8"/>
        <v>..</v>
      </c>
      <c r="E13" s="31">
        <f t="shared" si="9"/>
        <v>0.46666666666666662</v>
      </c>
      <c r="F13" s="31" t="str">
        <f t="shared" si="10"/>
        <v>..</v>
      </c>
      <c r="G13" s="32"/>
      <c r="I13"/>
      <c r="J13">
        <v>0.54</v>
      </c>
      <c r="K13" t="s">
        <v>78</v>
      </c>
      <c r="L13">
        <v>0.57000000000000006</v>
      </c>
      <c r="M13">
        <v>0.33999999999999997</v>
      </c>
      <c r="N13">
        <v>0.31</v>
      </c>
      <c r="O13" t="s">
        <v>78</v>
      </c>
      <c r="P13">
        <v>0.49</v>
      </c>
      <c r="R13" s="31">
        <f t="shared" si="11"/>
        <v>0.54</v>
      </c>
      <c r="S13" s="31" t="str">
        <f t="shared" si="12"/>
        <v>..</v>
      </c>
      <c r="T13" s="31">
        <f t="shared" si="13"/>
        <v>0.57000000000000006</v>
      </c>
      <c r="U13" s="31">
        <f t="shared" si="14"/>
        <v>0.33999999999999997</v>
      </c>
      <c r="V13" s="31">
        <f t="shared" si="15"/>
        <v>0.31</v>
      </c>
      <c r="W13" s="31" t="str">
        <f t="shared" si="16"/>
        <v>..</v>
      </c>
      <c r="X13" s="31">
        <f t="shared" si="17"/>
        <v>0.49</v>
      </c>
    </row>
    <row r="14" spans="1:26" x14ac:dyDescent="0.35">
      <c r="A14" s="34" t="s">
        <v>6</v>
      </c>
      <c r="B14" s="35" t="s">
        <v>139</v>
      </c>
      <c r="C14" s="31" t="s">
        <v>78</v>
      </c>
      <c r="D14" s="31" t="str">
        <f t="shared" si="8"/>
        <v>..</v>
      </c>
      <c r="E14" s="31" t="s">
        <v>78</v>
      </c>
      <c r="F14" s="31" t="str">
        <f t="shared" si="10"/>
        <v>..</v>
      </c>
      <c r="G14" s="32"/>
      <c r="I14"/>
      <c r="J14" t="s">
        <v>78</v>
      </c>
      <c r="K14" t="s">
        <v>78</v>
      </c>
      <c r="L14" t="s">
        <v>78</v>
      </c>
      <c r="M14" t="s">
        <v>78</v>
      </c>
      <c r="N14"/>
      <c r="O14" t="s">
        <v>78</v>
      </c>
      <c r="P14"/>
      <c r="R14" s="31" t="str">
        <f t="shared" si="11"/>
        <v>..</v>
      </c>
      <c r="S14" s="31" t="str">
        <f t="shared" si="12"/>
        <v>..</v>
      </c>
      <c r="T14" s="31" t="str">
        <f t="shared" si="13"/>
        <v>..</v>
      </c>
      <c r="U14" s="31" t="str">
        <f t="shared" si="14"/>
        <v>..</v>
      </c>
      <c r="V14" s="31" t="str">
        <f t="shared" si="15"/>
        <v>..</v>
      </c>
      <c r="W14" s="31" t="str">
        <f t="shared" si="16"/>
        <v>..</v>
      </c>
      <c r="X14" s="31" t="str">
        <f t="shared" si="17"/>
        <v>..</v>
      </c>
    </row>
    <row r="15" spans="1:26" x14ac:dyDescent="0.35">
      <c r="A15" s="34" t="s">
        <v>7</v>
      </c>
      <c r="B15" s="35" t="s">
        <v>37</v>
      </c>
      <c r="C15" s="31">
        <f t="shared" si="7"/>
        <v>0.255</v>
      </c>
      <c r="D15" s="31" t="str">
        <f t="shared" si="8"/>
        <v>..</v>
      </c>
      <c r="E15" s="31">
        <f t="shared" si="9"/>
        <v>0.32666666666666666</v>
      </c>
      <c r="F15" s="31" t="str">
        <f t="shared" si="10"/>
        <v>..</v>
      </c>
      <c r="G15" s="32"/>
      <c r="I15"/>
      <c r="J15">
        <v>0.33</v>
      </c>
      <c r="K15" t="s">
        <v>78</v>
      </c>
      <c r="L15">
        <v>0.22</v>
      </c>
      <c r="M15">
        <v>0.26</v>
      </c>
      <c r="N15">
        <v>0.18</v>
      </c>
      <c r="O15" t="s">
        <v>78</v>
      </c>
      <c r="P15">
        <v>0.5</v>
      </c>
      <c r="R15" s="31">
        <f t="shared" si="11"/>
        <v>0.33</v>
      </c>
      <c r="S15" s="31" t="str">
        <f t="shared" si="12"/>
        <v>..</v>
      </c>
      <c r="T15" s="31">
        <f t="shared" si="13"/>
        <v>0.22</v>
      </c>
      <c r="U15" s="31">
        <f t="shared" si="14"/>
        <v>0.26</v>
      </c>
      <c r="V15" s="31">
        <f t="shared" si="15"/>
        <v>0.18</v>
      </c>
      <c r="W15" s="31" t="str">
        <f t="shared" si="16"/>
        <v>..</v>
      </c>
      <c r="X15" s="31">
        <f t="shared" si="17"/>
        <v>0.5</v>
      </c>
    </row>
    <row r="16" spans="1:26" x14ac:dyDescent="0.35">
      <c r="A16" s="34" t="s">
        <v>15</v>
      </c>
      <c r="B16" s="35" t="s">
        <v>38</v>
      </c>
      <c r="C16" s="31">
        <f t="shared" si="7"/>
        <v>0.39500000000000002</v>
      </c>
      <c r="D16" s="31" t="str">
        <f t="shared" si="8"/>
        <v>..</v>
      </c>
      <c r="E16" s="31">
        <f t="shared" si="9"/>
        <v>0.34666666666666668</v>
      </c>
      <c r="F16" s="31" t="str">
        <f t="shared" si="10"/>
        <v>..</v>
      </c>
      <c r="G16" s="32"/>
      <c r="I16"/>
      <c r="J16">
        <v>0.48000000000000004</v>
      </c>
      <c r="K16" t="s">
        <v>78</v>
      </c>
      <c r="L16">
        <v>0.36000000000000004</v>
      </c>
      <c r="M16">
        <v>0.4</v>
      </c>
      <c r="N16">
        <v>0.31</v>
      </c>
      <c r="O16" t="s">
        <v>78</v>
      </c>
      <c r="P16">
        <v>0.28000000000000003</v>
      </c>
      <c r="R16" s="31">
        <f t="shared" si="11"/>
        <v>0.48000000000000004</v>
      </c>
      <c r="S16" s="31" t="str">
        <f t="shared" si="12"/>
        <v>..</v>
      </c>
      <c r="T16" s="31">
        <f t="shared" si="13"/>
        <v>0.36000000000000004</v>
      </c>
      <c r="U16" s="31">
        <f t="shared" si="14"/>
        <v>0.4</v>
      </c>
      <c r="V16" s="31">
        <f t="shared" si="15"/>
        <v>0.31</v>
      </c>
      <c r="W16" s="31" t="str">
        <f t="shared" si="16"/>
        <v>..</v>
      </c>
      <c r="X16" s="31">
        <f t="shared" si="17"/>
        <v>0.28000000000000003</v>
      </c>
    </row>
    <row r="17" spans="1:24" x14ac:dyDescent="0.35">
      <c r="A17" s="34" t="s">
        <v>8</v>
      </c>
      <c r="B17" s="35" t="s">
        <v>39</v>
      </c>
      <c r="C17" s="31">
        <f t="shared" si="7"/>
        <v>0.39</v>
      </c>
      <c r="D17" s="31" t="str">
        <f t="shared" si="8"/>
        <v>..</v>
      </c>
      <c r="E17" s="31">
        <f t="shared" si="9"/>
        <v>0.33</v>
      </c>
      <c r="F17" s="31" t="str">
        <f t="shared" si="10"/>
        <v>..</v>
      </c>
      <c r="G17" s="32"/>
      <c r="I17"/>
      <c r="J17">
        <v>0.56999999999999995</v>
      </c>
      <c r="K17" t="s">
        <v>78</v>
      </c>
      <c r="L17">
        <v>0.27</v>
      </c>
      <c r="M17">
        <v>0.26</v>
      </c>
      <c r="N17">
        <v>0.21000000000000002</v>
      </c>
      <c r="O17" t="s">
        <v>78</v>
      </c>
      <c r="P17">
        <v>0.46</v>
      </c>
      <c r="R17" s="31">
        <f t="shared" si="11"/>
        <v>0.56999999999999995</v>
      </c>
      <c r="S17" s="31" t="str">
        <f t="shared" si="12"/>
        <v>..</v>
      </c>
      <c r="T17" s="31">
        <f t="shared" si="13"/>
        <v>0.27</v>
      </c>
      <c r="U17" s="31">
        <f t="shared" si="14"/>
        <v>0.26</v>
      </c>
      <c r="V17" s="31">
        <f t="shared" si="15"/>
        <v>0.21000000000000002</v>
      </c>
      <c r="W17" s="31" t="str">
        <f t="shared" si="16"/>
        <v>..</v>
      </c>
      <c r="X17" s="31">
        <f t="shared" si="17"/>
        <v>0.46</v>
      </c>
    </row>
    <row r="18" spans="1:24" x14ac:dyDescent="0.35">
      <c r="A18" s="34" t="s">
        <v>9</v>
      </c>
      <c r="B18" s="35" t="s">
        <v>40</v>
      </c>
      <c r="C18" s="31">
        <f t="shared" si="7"/>
        <v>0.41500000000000004</v>
      </c>
      <c r="D18" s="31" t="str">
        <f t="shared" si="8"/>
        <v>..</v>
      </c>
      <c r="E18" s="31">
        <f t="shared" si="9"/>
        <v>0.4366666666666667</v>
      </c>
      <c r="F18" s="31" t="str">
        <f t="shared" si="10"/>
        <v>..</v>
      </c>
      <c r="G18" s="32"/>
      <c r="I18" s="35"/>
      <c r="J18">
        <v>0.37</v>
      </c>
      <c r="K18" t="s">
        <v>78</v>
      </c>
      <c r="L18">
        <v>0.41000000000000003</v>
      </c>
      <c r="M18">
        <v>0.35</v>
      </c>
      <c r="N18">
        <v>0.46</v>
      </c>
      <c r="O18" t="s">
        <v>78</v>
      </c>
      <c r="P18">
        <v>0.55000000000000004</v>
      </c>
      <c r="R18" s="31">
        <f t="shared" si="11"/>
        <v>0.37</v>
      </c>
      <c r="S18" s="31" t="str">
        <f t="shared" si="12"/>
        <v>..</v>
      </c>
      <c r="T18" s="31">
        <f t="shared" si="13"/>
        <v>0.41000000000000003</v>
      </c>
      <c r="U18" s="31">
        <f t="shared" si="14"/>
        <v>0.35</v>
      </c>
      <c r="V18" s="31">
        <f t="shared" si="15"/>
        <v>0.46</v>
      </c>
      <c r="W18" s="31" t="str">
        <f t="shared" si="16"/>
        <v>..</v>
      </c>
      <c r="X18" s="31">
        <f t="shared" si="17"/>
        <v>0.55000000000000004</v>
      </c>
    </row>
    <row r="19" spans="1:24" x14ac:dyDescent="0.35">
      <c r="A19" s="34" t="s">
        <v>10</v>
      </c>
      <c r="B19" s="35" t="s">
        <v>41</v>
      </c>
      <c r="C19" s="31">
        <f t="shared" si="7"/>
        <v>0.28000000000000003</v>
      </c>
      <c r="D19" s="31" t="str">
        <f t="shared" si="8"/>
        <v>..</v>
      </c>
      <c r="E19" s="31">
        <f t="shared" si="9"/>
        <v>0.38999999999999996</v>
      </c>
      <c r="F19" s="31" t="str">
        <f t="shared" si="10"/>
        <v>..</v>
      </c>
      <c r="G19" s="32"/>
      <c r="I19" s="35"/>
      <c r="J19">
        <v>0.21000000000000002</v>
      </c>
      <c r="K19" t="s">
        <v>78</v>
      </c>
      <c r="L19">
        <v>0.29000000000000004</v>
      </c>
      <c r="M19">
        <v>0.27</v>
      </c>
      <c r="N19">
        <v>0.35</v>
      </c>
      <c r="O19" t="s">
        <v>78</v>
      </c>
      <c r="P19">
        <v>0.61</v>
      </c>
      <c r="R19" s="31">
        <f t="shared" si="11"/>
        <v>0.21000000000000002</v>
      </c>
      <c r="S19" s="31" t="str">
        <f t="shared" si="12"/>
        <v>..</v>
      </c>
      <c r="T19" s="31">
        <f t="shared" si="13"/>
        <v>0.29000000000000004</v>
      </c>
      <c r="U19" s="31">
        <f t="shared" si="14"/>
        <v>0.27</v>
      </c>
      <c r="V19" s="31">
        <f t="shared" si="15"/>
        <v>0.35</v>
      </c>
      <c r="W19" s="31" t="str">
        <f t="shared" si="16"/>
        <v>..</v>
      </c>
      <c r="X19" s="31">
        <f t="shared" si="17"/>
        <v>0.61</v>
      </c>
    </row>
    <row r="20" spans="1:24" x14ac:dyDescent="0.35">
      <c r="A20" s="34" t="s">
        <v>11</v>
      </c>
      <c r="B20" s="35" t="s">
        <v>42</v>
      </c>
      <c r="C20" s="31">
        <f t="shared" si="7"/>
        <v>0.23</v>
      </c>
      <c r="D20" s="31" t="str">
        <f t="shared" si="8"/>
        <v>..</v>
      </c>
      <c r="E20" s="31">
        <f t="shared" si="9"/>
        <v>0.34333333333333332</v>
      </c>
      <c r="F20" s="31" t="str">
        <f t="shared" si="10"/>
        <v>..</v>
      </c>
      <c r="G20" s="32"/>
      <c r="I20" s="35"/>
      <c r="J20">
        <v>0.27</v>
      </c>
      <c r="K20" t="s">
        <v>78</v>
      </c>
      <c r="L20">
        <v>0.24</v>
      </c>
      <c r="M20">
        <v>0.27999999999999997</v>
      </c>
      <c r="N20">
        <v>0.19</v>
      </c>
      <c r="O20" t="s">
        <v>78</v>
      </c>
      <c r="P20">
        <v>0.51</v>
      </c>
      <c r="R20" s="31">
        <f t="shared" si="11"/>
        <v>0.27</v>
      </c>
      <c r="S20" s="31" t="str">
        <f t="shared" si="12"/>
        <v>..</v>
      </c>
      <c r="T20" s="31">
        <f t="shared" si="13"/>
        <v>0.24</v>
      </c>
      <c r="U20" s="31">
        <f t="shared" si="14"/>
        <v>0.27999999999999997</v>
      </c>
      <c r="V20" s="31">
        <f t="shared" si="15"/>
        <v>0.19</v>
      </c>
      <c r="W20" s="31" t="str">
        <f t="shared" si="16"/>
        <v>..</v>
      </c>
      <c r="X20" s="31">
        <f t="shared" si="17"/>
        <v>0.51</v>
      </c>
    </row>
    <row r="21" spans="1:24" x14ac:dyDescent="0.35">
      <c r="A21" s="34" t="s">
        <v>12</v>
      </c>
      <c r="B21" s="35" t="s">
        <v>43</v>
      </c>
      <c r="C21" s="31">
        <f t="shared" si="7"/>
        <v>0.28499999999999998</v>
      </c>
      <c r="D21" s="31" t="str">
        <f t="shared" si="8"/>
        <v>..</v>
      </c>
      <c r="E21" s="31">
        <f t="shared" si="9"/>
        <v>0.44666666666666671</v>
      </c>
      <c r="F21" s="31" t="str">
        <f t="shared" si="10"/>
        <v>..</v>
      </c>
      <c r="G21" s="32"/>
      <c r="I21" s="35"/>
      <c r="J21">
        <v>0.33999999999999997</v>
      </c>
      <c r="K21" t="s">
        <v>78</v>
      </c>
      <c r="L21">
        <v>0.28000000000000003</v>
      </c>
      <c r="M21">
        <v>0.39</v>
      </c>
      <c r="N21">
        <v>0.23</v>
      </c>
      <c r="O21" t="s">
        <v>78</v>
      </c>
      <c r="P21">
        <v>0.67</v>
      </c>
      <c r="R21" s="31">
        <f t="shared" si="11"/>
        <v>0.33999999999999997</v>
      </c>
      <c r="S21" s="31" t="str">
        <f t="shared" si="12"/>
        <v>..</v>
      </c>
      <c r="T21" s="31">
        <f t="shared" si="13"/>
        <v>0.28000000000000003</v>
      </c>
      <c r="U21" s="31">
        <f t="shared" si="14"/>
        <v>0.39</v>
      </c>
      <c r="V21" s="31">
        <f t="shared" si="15"/>
        <v>0.23</v>
      </c>
      <c r="W21" s="31" t="str">
        <f t="shared" si="16"/>
        <v>..</v>
      </c>
      <c r="X21" s="31">
        <f t="shared" si="17"/>
        <v>0.67</v>
      </c>
    </row>
    <row r="22" spans="1:24" x14ac:dyDescent="0.35">
      <c r="A22" s="34" t="s">
        <v>14</v>
      </c>
      <c r="B22" s="35" t="s">
        <v>44</v>
      </c>
      <c r="C22" s="31">
        <f t="shared" si="7"/>
        <v>0.29500000000000004</v>
      </c>
      <c r="D22" s="31" t="str">
        <f t="shared" si="8"/>
        <v>..</v>
      </c>
      <c r="E22" s="31">
        <f t="shared" si="9"/>
        <v>0.48666666666666664</v>
      </c>
      <c r="F22" s="31" t="str">
        <f t="shared" si="10"/>
        <v>..</v>
      </c>
      <c r="G22" s="32"/>
      <c r="I22" s="35"/>
      <c r="J22">
        <v>0.24000000000000002</v>
      </c>
      <c r="K22" t="s">
        <v>78</v>
      </c>
      <c r="L22">
        <v>0.35000000000000003</v>
      </c>
      <c r="M22">
        <v>0.43</v>
      </c>
      <c r="N22">
        <v>0.35000000000000003</v>
      </c>
      <c r="O22" t="s">
        <v>78</v>
      </c>
      <c r="P22">
        <v>0.68</v>
      </c>
      <c r="R22" s="31">
        <f t="shared" si="11"/>
        <v>0.24000000000000002</v>
      </c>
      <c r="S22" s="31" t="str">
        <f t="shared" si="12"/>
        <v>..</v>
      </c>
      <c r="T22" s="31">
        <f t="shared" si="13"/>
        <v>0.35000000000000003</v>
      </c>
      <c r="U22" s="31">
        <f t="shared" si="14"/>
        <v>0.43</v>
      </c>
      <c r="V22" s="31">
        <f t="shared" si="15"/>
        <v>0.35000000000000003</v>
      </c>
      <c r="W22" s="31" t="str">
        <f t="shared" si="16"/>
        <v>..</v>
      </c>
      <c r="X22" s="31">
        <f t="shared" si="17"/>
        <v>0.68</v>
      </c>
    </row>
    <row r="23" spans="1:24" x14ac:dyDescent="0.35">
      <c r="A23" s="34" t="s">
        <v>13</v>
      </c>
      <c r="B23" s="35" t="s">
        <v>45</v>
      </c>
      <c r="C23" s="31">
        <f t="shared" si="7"/>
        <v>0.18</v>
      </c>
      <c r="D23" s="31" t="str">
        <f t="shared" si="8"/>
        <v>..</v>
      </c>
      <c r="E23" s="31">
        <f t="shared" si="9"/>
        <v>0.32666666666666672</v>
      </c>
      <c r="F23" s="31" t="str">
        <f t="shared" si="10"/>
        <v>..</v>
      </c>
      <c r="G23" s="32"/>
      <c r="I23" s="35"/>
      <c r="J23">
        <v>0.17</v>
      </c>
      <c r="K23" t="s">
        <v>78</v>
      </c>
      <c r="L23">
        <v>0.17</v>
      </c>
      <c r="M23">
        <v>0.25</v>
      </c>
      <c r="N23">
        <v>0.19</v>
      </c>
      <c r="O23" t="s">
        <v>78</v>
      </c>
      <c r="P23">
        <v>0.56000000000000005</v>
      </c>
      <c r="R23" s="31">
        <f t="shared" si="11"/>
        <v>0.17</v>
      </c>
      <c r="S23" s="31" t="str">
        <f t="shared" si="12"/>
        <v>..</v>
      </c>
      <c r="T23" s="31">
        <f t="shared" si="13"/>
        <v>0.17</v>
      </c>
      <c r="U23" s="31">
        <f t="shared" si="14"/>
        <v>0.25</v>
      </c>
      <c r="V23" s="31">
        <f t="shared" si="15"/>
        <v>0.19</v>
      </c>
      <c r="W23" s="31" t="str">
        <f t="shared" si="16"/>
        <v>..</v>
      </c>
      <c r="X23" s="31">
        <f t="shared" si="17"/>
        <v>0.56000000000000005</v>
      </c>
    </row>
    <row r="24" spans="1:24" x14ac:dyDescent="0.35">
      <c r="A24" s="47" t="s">
        <v>16</v>
      </c>
      <c r="B24" s="40" t="s">
        <v>46</v>
      </c>
      <c r="C24" s="31">
        <f t="shared" si="7"/>
        <v>0.54500000000000004</v>
      </c>
      <c r="D24" s="31" t="str">
        <f t="shared" si="8"/>
        <v>..</v>
      </c>
      <c r="E24" s="31">
        <f t="shared" si="9"/>
        <v>0.54666666666666675</v>
      </c>
      <c r="F24" s="31" t="str">
        <f t="shared" si="10"/>
        <v>..</v>
      </c>
      <c r="G24" s="32"/>
      <c r="I24" s="35"/>
      <c r="J24">
        <v>0.68</v>
      </c>
      <c r="K24" t="s">
        <v>78</v>
      </c>
      <c r="L24">
        <v>0.48</v>
      </c>
      <c r="M24">
        <v>0.49</v>
      </c>
      <c r="N24">
        <v>0.41000000000000003</v>
      </c>
      <c r="O24" t="s">
        <v>78</v>
      </c>
      <c r="P24">
        <v>0.67</v>
      </c>
      <c r="R24" s="31">
        <f t="shared" si="11"/>
        <v>0.68</v>
      </c>
      <c r="S24" s="31" t="str">
        <f t="shared" si="12"/>
        <v>..</v>
      </c>
      <c r="T24" s="31">
        <f t="shared" si="13"/>
        <v>0.48</v>
      </c>
      <c r="U24" s="31">
        <f t="shared" si="14"/>
        <v>0.49</v>
      </c>
      <c r="V24" s="31">
        <f t="shared" si="15"/>
        <v>0.41000000000000003</v>
      </c>
      <c r="W24" s="31" t="str">
        <f t="shared" si="16"/>
        <v>..</v>
      </c>
      <c r="X24" s="31">
        <f t="shared" si="17"/>
        <v>0.67</v>
      </c>
    </row>
    <row r="25" spans="1:24" x14ac:dyDescent="0.35">
      <c r="A25" s="39" t="s">
        <v>17</v>
      </c>
      <c r="B25" s="40" t="s">
        <v>47</v>
      </c>
      <c r="C25" s="31">
        <f t="shared" si="7"/>
        <v>0.27500000000000002</v>
      </c>
      <c r="D25" s="31" t="str">
        <f t="shared" si="8"/>
        <v>..</v>
      </c>
      <c r="E25" s="31">
        <f t="shared" si="9"/>
        <v>0.34333333333333332</v>
      </c>
      <c r="F25" s="31" t="str">
        <f t="shared" si="10"/>
        <v>..</v>
      </c>
      <c r="G25" s="32"/>
      <c r="I25" s="35"/>
      <c r="J25">
        <v>0.35</v>
      </c>
      <c r="K25" t="s">
        <v>78</v>
      </c>
      <c r="L25">
        <v>0.30000000000000004</v>
      </c>
      <c r="M25">
        <v>0.22999999999999998</v>
      </c>
      <c r="N25">
        <v>0.2</v>
      </c>
      <c r="O25" t="s">
        <v>78</v>
      </c>
      <c r="P25">
        <v>0.5</v>
      </c>
      <c r="R25" s="31">
        <f t="shared" si="11"/>
        <v>0.35</v>
      </c>
      <c r="S25" s="31" t="str">
        <f t="shared" si="12"/>
        <v>..</v>
      </c>
      <c r="T25" s="31">
        <f t="shared" si="13"/>
        <v>0.30000000000000004</v>
      </c>
      <c r="U25" s="31">
        <f t="shared" si="14"/>
        <v>0.22999999999999998</v>
      </c>
      <c r="V25" s="31">
        <f t="shared" si="15"/>
        <v>0.2</v>
      </c>
      <c r="W25" s="31" t="str">
        <f t="shared" si="16"/>
        <v>..</v>
      </c>
      <c r="X25" s="31">
        <f t="shared" si="17"/>
        <v>0.5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s="41"/>
      <c r="M30" t="s">
        <v>25</v>
      </c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D056-1AC3-4278-9CB5-EDF44E6E7458}">
  <dimension ref="A1:AJ134"/>
  <sheetViews>
    <sheetView topLeftCell="A7" workbookViewId="0">
      <selection activeCell="F8" sqref="F8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6" width="12.6328125" style="29" customWidth="1"/>
    <col min="7" max="7" width="10.6328125" style="29" customWidth="1"/>
    <col min="8" max="8" width="4.36328125" style="29" customWidth="1"/>
    <col min="9" max="9" width="19.81640625" style="29" customWidth="1"/>
    <col min="10" max="10" width="9.453125" style="29" bestFit="1" customWidth="1"/>
    <col min="11" max="13" width="9.453125" style="29" customWidth="1"/>
    <col min="14" max="14" width="12.81640625" style="29" customWidth="1"/>
    <col min="15" max="16" width="9.453125" style="29" customWidth="1"/>
    <col min="17" max="22" width="9.453125" style="29" bestFit="1" customWidth="1"/>
    <col min="23" max="23" width="5.453125" style="29" customWidth="1"/>
    <col min="24" max="27" width="10.453125" style="29" bestFit="1" customWidth="1"/>
    <col min="28" max="28" width="13.1796875" style="29" customWidth="1"/>
    <col min="29" max="30" width="10.453125" style="29" bestFit="1" customWidth="1"/>
    <col min="31" max="31" width="10.1796875" style="29" customWidth="1"/>
    <col min="32" max="16384" width="8.81640625" style="29"/>
  </cols>
  <sheetData>
    <row r="1" spans="1:36" x14ac:dyDescent="0.35">
      <c r="C1" s="1" t="s">
        <v>18</v>
      </c>
      <c r="J1" s="1" t="s">
        <v>19</v>
      </c>
      <c r="K1" s="1"/>
      <c r="L1" s="1"/>
      <c r="M1" s="1"/>
      <c r="N1" s="1"/>
      <c r="O1" s="1"/>
      <c r="P1" s="1"/>
      <c r="X1" s="1" t="s">
        <v>20</v>
      </c>
    </row>
    <row r="2" spans="1:36" s="1" customFormat="1" ht="72.5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159</v>
      </c>
      <c r="L2" s="44" t="s">
        <v>160</v>
      </c>
      <c r="M2" s="44" t="s">
        <v>165</v>
      </c>
      <c r="N2" s="44" t="s">
        <v>167</v>
      </c>
      <c r="O2" s="44" t="s">
        <v>161</v>
      </c>
      <c r="P2" s="44" t="s">
        <v>162</v>
      </c>
      <c r="Q2" s="44" t="s">
        <v>163</v>
      </c>
      <c r="R2" s="44" t="s">
        <v>50</v>
      </c>
      <c r="S2" s="44" t="s">
        <v>51</v>
      </c>
      <c r="T2" s="44" t="s">
        <v>52</v>
      </c>
      <c r="U2" s="44" t="s">
        <v>53</v>
      </c>
      <c r="V2" s="45" t="s">
        <v>54</v>
      </c>
      <c r="W2" s="46"/>
      <c r="X2" s="44" t="s">
        <v>48</v>
      </c>
      <c r="Y2" s="44" t="s">
        <v>159</v>
      </c>
      <c r="Z2" s="44" t="s">
        <v>160</v>
      </c>
      <c r="AA2" s="44" t="s">
        <v>165</v>
      </c>
      <c r="AB2" s="44" t="s">
        <v>167</v>
      </c>
      <c r="AC2" s="44" t="s">
        <v>161</v>
      </c>
      <c r="AD2" s="44" t="s">
        <v>162</v>
      </c>
      <c r="AE2" s="44" t="s">
        <v>163</v>
      </c>
      <c r="AF2" s="44" t="s">
        <v>50</v>
      </c>
      <c r="AG2" s="44" t="s">
        <v>51</v>
      </c>
      <c r="AH2" s="44" t="s">
        <v>52</v>
      </c>
      <c r="AI2" s="44" t="s">
        <v>53</v>
      </c>
      <c r="AJ2" s="45" t="s">
        <v>54</v>
      </c>
    </row>
    <row r="3" spans="1:3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Q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X3" s="50">
        <v>1</v>
      </c>
      <c r="Y3" s="50">
        <v>1</v>
      </c>
      <c r="Z3" s="50">
        <v>1</v>
      </c>
      <c r="AA3" s="50">
        <v>1</v>
      </c>
      <c r="AB3" s="50">
        <v>1</v>
      </c>
      <c r="AC3" s="50">
        <v>1</v>
      </c>
      <c r="AD3" s="50">
        <v>1</v>
      </c>
      <c r="AE3" s="50">
        <v>1</v>
      </c>
      <c r="AF3" s="50">
        <v>1</v>
      </c>
      <c r="AG3" s="50">
        <v>1</v>
      </c>
      <c r="AH3" s="50">
        <v>1</v>
      </c>
      <c r="AI3" s="50">
        <v>1</v>
      </c>
      <c r="AJ3" s="50">
        <v>1</v>
      </c>
    </row>
    <row r="4" spans="1:3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</row>
    <row r="5" spans="1:3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X5" s="50">
        <v>1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1</v>
      </c>
      <c r="AG5" s="50">
        <v>1</v>
      </c>
      <c r="AH5" s="50">
        <v>1</v>
      </c>
      <c r="AI5" s="50">
        <v>1</v>
      </c>
      <c r="AJ5" s="50">
        <v>1</v>
      </c>
    </row>
    <row r="6" spans="1:3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30</v>
      </c>
      <c r="M6" s="50" t="s">
        <v>30</v>
      </c>
      <c r="N6" s="50" t="s">
        <v>30</v>
      </c>
      <c r="O6" s="50" t="s">
        <v>30</v>
      </c>
      <c r="P6" s="50" t="s">
        <v>30</v>
      </c>
      <c r="Q6" s="50" t="s">
        <v>30</v>
      </c>
      <c r="R6" s="50" t="s">
        <v>29</v>
      </c>
      <c r="S6" s="50" t="s">
        <v>29</v>
      </c>
      <c r="T6" s="50" t="s">
        <v>27</v>
      </c>
      <c r="U6" s="50" t="s">
        <v>28</v>
      </c>
      <c r="V6" s="50" t="s">
        <v>29</v>
      </c>
      <c r="X6" s="50" t="s">
        <v>27</v>
      </c>
      <c r="Y6" s="50" t="s">
        <v>30</v>
      </c>
      <c r="Z6" s="50" t="s">
        <v>30</v>
      </c>
      <c r="AA6" s="50" t="s">
        <v>30</v>
      </c>
      <c r="AB6" s="50" t="s">
        <v>30</v>
      </c>
      <c r="AC6" s="50" t="s">
        <v>30</v>
      </c>
      <c r="AD6" s="50" t="s">
        <v>30</v>
      </c>
      <c r="AE6" s="50" t="s">
        <v>30</v>
      </c>
      <c r="AF6" s="50" t="s">
        <v>29</v>
      </c>
      <c r="AG6" s="50" t="s">
        <v>29</v>
      </c>
      <c r="AH6" s="50" t="s">
        <v>27</v>
      </c>
      <c r="AI6" s="50" t="s">
        <v>28</v>
      </c>
      <c r="AJ6" s="50" t="s">
        <v>29</v>
      </c>
    </row>
    <row r="7" spans="1:36" x14ac:dyDescent="0.35">
      <c r="A7" s="29" t="s">
        <v>170</v>
      </c>
      <c r="B7" s="29" t="s">
        <v>171</v>
      </c>
      <c r="C7" s="33" t="s">
        <v>176</v>
      </c>
      <c r="D7" s="33" t="s">
        <v>177</v>
      </c>
      <c r="E7" s="33" t="s">
        <v>178</v>
      </c>
      <c r="F7" s="33" t="s">
        <v>179</v>
      </c>
    </row>
    <row r="8" spans="1:36" x14ac:dyDescent="0.35">
      <c r="A8" s="34" t="s">
        <v>0</v>
      </c>
      <c r="B8" s="35" t="s">
        <v>31</v>
      </c>
      <c r="C8" s="31">
        <f>AVERAGE(X8,AH8)</f>
        <v>0.186</v>
      </c>
      <c r="D8" s="31">
        <f>+AI8</f>
        <v>0.22499999999999998</v>
      </c>
      <c r="E8" s="31">
        <f>AVERAGE(AF8,AG8,AJ8)</f>
        <v>0.29466666666666669</v>
      </c>
      <c r="F8" s="63">
        <f>IF(ISNUMBER(AVERAGE(Y8:AE8)),AVERAGE(Y8:AE8),"..")</f>
        <v>0.89528571428571435</v>
      </c>
      <c r="G8" s="54"/>
      <c r="I8"/>
      <c r="J8" s="52">
        <v>0.19600000000000001</v>
      </c>
      <c r="K8" s="52">
        <v>0.121</v>
      </c>
      <c r="L8" s="52">
        <v>0.11199999999999999</v>
      </c>
      <c r="M8" s="52">
        <v>7.0000000000000007E-2</v>
      </c>
      <c r="N8" s="52">
        <v>0.10400000000000001</v>
      </c>
      <c r="O8" s="52">
        <v>0.11699999999999999</v>
      </c>
      <c r="P8" s="52">
        <v>7.400000000000001E-2</v>
      </c>
      <c r="Q8" s="52">
        <v>0.13500000000000001</v>
      </c>
      <c r="R8" s="52">
        <v>0.16</v>
      </c>
      <c r="S8" s="52">
        <v>0.374</v>
      </c>
      <c r="T8" s="52">
        <v>0.17599999999999999</v>
      </c>
      <c r="U8" s="52">
        <v>0.22499999999999998</v>
      </c>
      <c r="V8" s="52">
        <v>0.35000000000000003</v>
      </c>
      <c r="W8"/>
      <c r="X8" s="31">
        <f>IF(ISNUMBER(J8)=TRUE,X$5*(J8-X$4)/(X$3-X$4)+(1-X$5)*(1-(J8-X$4)/(X$3-X$4)),"..")</f>
        <v>0.19600000000000001</v>
      </c>
      <c r="Y8" s="31">
        <f t="shared" ref="Y8:AJ23" si="0">IF(ISNUMBER(K8)=TRUE,Y$5*(K8-Y$4)/(Y$3-Y$4)+(1-Y$5)*(1-(K8-Y$4)/(Y$3-Y$4)),"..")</f>
        <v>0.879</v>
      </c>
      <c r="Z8" s="31">
        <f t="shared" si="0"/>
        <v>0.88800000000000001</v>
      </c>
      <c r="AA8" s="31">
        <f t="shared" si="0"/>
        <v>0.92999999999999994</v>
      </c>
      <c r="AB8" s="31">
        <f t="shared" si="0"/>
        <v>0.89600000000000002</v>
      </c>
      <c r="AC8" s="31">
        <f t="shared" si="0"/>
        <v>0.88300000000000001</v>
      </c>
      <c r="AD8" s="31">
        <f t="shared" si="0"/>
        <v>0.92599999999999993</v>
      </c>
      <c r="AE8" s="31">
        <f t="shared" si="0"/>
        <v>0.86499999999999999</v>
      </c>
      <c r="AF8" s="31">
        <f t="shared" si="0"/>
        <v>0.16</v>
      </c>
      <c r="AG8" s="31">
        <f t="shared" si="0"/>
        <v>0.374</v>
      </c>
      <c r="AH8" s="31">
        <f t="shared" si="0"/>
        <v>0.17599999999999999</v>
      </c>
      <c r="AI8" s="31">
        <f t="shared" si="0"/>
        <v>0.22499999999999998</v>
      </c>
      <c r="AJ8" s="31">
        <f t="shared" si="0"/>
        <v>0.35000000000000003</v>
      </c>
    </row>
    <row r="9" spans="1:36" x14ac:dyDescent="0.35">
      <c r="A9" s="34" t="s">
        <v>1</v>
      </c>
      <c r="B9" s="35" t="s">
        <v>32</v>
      </c>
      <c r="C9" s="31">
        <f t="shared" ref="C9:C25" si="1">AVERAGE(X9,AH9)</f>
        <v>0.26400000000000001</v>
      </c>
      <c r="D9" s="31">
        <f t="shared" ref="D9:D25" si="2">+AI9</f>
        <v>0.24600000000000002</v>
      </c>
      <c r="E9" s="31">
        <f t="shared" ref="E9:E25" si="3">AVERAGE(AF9,AG9,AJ9)</f>
        <v>0.23866666666666667</v>
      </c>
      <c r="F9" s="63">
        <f t="shared" ref="F9:F25" si="4">IF(ISNUMBER(AVERAGE(Y9:AE9)),AVERAGE(Y9:AE9),"..")</f>
        <v>0.89542857142857157</v>
      </c>
      <c r="G9" s="54"/>
      <c r="I9"/>
      <c r="J9" s="52">
        <v>0.25900000000000001</v>
      </c>
      <c r="K9" s="52">
        <v>0.156</v>
      </c>
      <c r="L9" s="52">
        <v>0.1</v>
      </c>
      <c r="M9" s="52">
        <v>7.4999999999999997E-2</v>
      </c>
      <c r="N9" s="52">
        <v>9.4E-2</v>
      </c>
      <c r="O9" s="52">
        <v>0.124</v>
      </c>
      <c r="P9" s="52">
        <v>7.0000000000000007E-2</v>
      </c>
      <c r="Q9" s="52">
        <v>0.113</v>
      </c>
      <c r="R9" s="52">
        <v>0.19500000000000001</v>
      </c>
      <c r="S9" s="52">
        <v>0.26500000000000001</v>
      </c>
      <c r="T9" s="52">
        <v>0.26900000000000002</v>
      </c>
      <c r="U9" s="52">
        <v>0.24600000000000002</v>
      </c>
      <c r="V9" s="52">
        <v>0.25600000000000001</v>
      </c>
      <c r="W9"/>
      <c r="X9" s="31">
        <f t="shared" ref="X9:AJ25" si="5">IF(ISNUMBER(J9)=TRUE,X$5*(J9-X$4)/(X$3-X$4)+(1-X$5)*(1-(J9-X$4)/(X$3-X$4)),"..")</f>
        <v>0.25900000000000001</v>
      </c>
      <c r="Y9" s="31">
        <f t="shared" si="0"/>
        <v>0.84399999999999997</v>
      </c>
      <c r="Z9" s="31">
        <f t="shared" si="0"/>
        <v>0.9</v>
      </c>
      <c r="AA9" s="31">
        <f t="shared" si="0"/>
        <v>0.92500000000000004</v>
      </c>
      <c r="AB9" s="31">
        <f t="shared" si="0"/>
        <v>0.90600000000000003</v>
      </c>
      <c r="AC9" s="31">
        <f t="shared" si="0"/>
        <v>0.876</v>
      </c>
      <c r="AD9" s="31">
        <f t="shared" si="0"/>
        <v>0.92999999999999994</v>
      </c>
      <c r="AE9" s="31">
        <f t="shared" si="0"/>
        <v>0.88700000000000001</v>
      </c>
      <c r="AF9" s="31">
        <f t="shared" si="0"/>
        <v>0.19500000000000001</v>
      </c>
      <c r="AG9" s="31">
        <f t="shared" si="0"/>
        <v>0.26500000000000001</v>
      </c>
      <c r="AH9" s="31">
        <f t="shared" si="0"/>
        <v>0.26900000000000002</v>
      </c>
      <c r="AI9" s="31">
        <f t="shared" si="0"/>
        <v>0.24600000000000002</v>
      </c>
      <c r="AJ9" s="31">
        <f t="shared" si="0"/>
        <v>0.25600000000000001</v>
      </c>
    </row>
    <row r="10" spans="1:36" x14ac:dyDescent="0.35">
      <c r="A10" s="34" t="s">
        <v>2</v>
      </c>
      <c r="B10" s="35" t="s">
        <v>33</v>
      </c>
      <c r="C10" s="31">
        <f t="shared" si="1"/>
        <v>0.2225</v>
      </c>
      <c r="D10" s="31">
        <f t="shared" si="2"/>
        <v>0.26799999999999996</v>
      </c>
      <c r="E10" s="31">
        <f t="shared" si="3"/>
        <v>0.37566666666666665</v>
      </c>
      <c r="F10" s="63">
        <f t="shared" si="4"/>
        <v>0.90299999999999991</v>
      </c>
      <c r="G10" s="54"/>
      <c r="I10"/>
      <c r="J10" s="52">
        <v>0.21300000000000002</v>
      </c>
      <c r="K10" s="52">
        <v>0.114</v>
      </c>
      <c r="L10" s="52">
        <v>0.158</v>
      </c>
      <c r="M10" s="52">
        <v>6.0999999999999999E-2</v>
      </c>
      <c r="N10" s="52">
        <v>0.107</v>
      </c>
      <c r="O10" s="52">
        <v>9.6000000000000002E-2</v>
      </c>
      <c r="P10" s="52">
        <v>5.7999999999999996E-2</v>
      </c>
      <c r="Q10" s="52">
        <v>8.5000000000000006E-2</v>
      </c>
      <c r="R10" s="52">
        <v>0.35899999999999999</v>
      </c>
      <c r="S10" s="52">
        <v>0.47800000000000004</v>
      </c>
      <c r="T10" s="52">
        <v>0.23199999999999998</v>
      </c>
      <c r="U10" s="52">
        <v>0.26799999999999996</v>
      </c>
      <c r="V10" s="52">
        <v>0.28999999999999998</v>
      </c>
      <c r="W10"/>
      <c r="X10" s="31">
        <f t="shared" si="5"/>
        <v>0.21300000000000002</v>
      </c>
      <c r="Y10" s="31">
        <f t="shared" si="0"/>
        <v>0.88600000000000001</v>
      </c>
      <c r="Z10" s="31">
        <f t="shared" si="0"/>
        <v>0.84199999999999997</v>
      </c>
      <c r="AA10" s="31">
        <f t="shared" si="0"/>
        <v>0.93900000000000006</v>
      </c>
      <c r="AB10" s="31">
        <f t="shared" si="0"/>
        <v>0.89300000000000002</v>
      </c>
      <c r="AC10" s="31">
        <f t="shared" si="0"/>
        <v>0.90400000000000003</v>
      </c>
      <c r="AD10" s="31">
        <f t="shared" si="0"/>
        <v>0.94199999999999995</v>
      </c>
      <c r="AE10" s="31">
        <f t="shared" si="0"/>
        <v>0.91500000000000004</v>
      </c>
      <c r="AF10" s="31">
        <f t="shared" si="0"/>
        <v>0.35899999999999999</v>
      </c>
      <c r="AG10" s="31">
        <f t="shared" si="0"/>
        <v>0.47800000000000004</v>
      </c>
      <c r="AH10" s="31">
        <f t="shared" si="0"/>
        <v>0.23199999999999998</v>
      </c>
      <c r="AI10" s="31">
        <f t="shared" si="0"/>
        <v>0.26799999999999996</v>
      </c>
      <c r="AJ10" s="31">
        <f t="shared" si="0"/>
        <v>0.28999999999999998</v>
      </c>
    </row>
    <row r="11" spans="1:36" x14ac:dyDescent="0.35">
      <c r="A11" s="34" t="s">
        <v>3</v>
      </c>
      <c r="B11" s="35" t="s">
        <v>34</v>
      </c>
      <c r="C11" s="31">
        <f t="shared" si="1"/>
        <v>0.1535</v>
      </c>
      <c r="D11" s="31">
        <f t="shared" si="2"/>
        <v>0.17599999999999999</v>
      </c>
      <c r="E11" s="31">
        <f t="shared" si="3"/>
        <v>0.22366666666666668</v>
      </c>
      <c r="F11" s="63">
        <f t="shared" si="4"/>
        <v>0.89685714285714291</v>
      </c>
      <c r="G11" s="54"/>
      <c r="I11"/>
      <c r="J11" s="52">
        <v>0.17899999999999999</v>
      </c>
      <c r="K11" s="52">
        <v>0.114</v>
      </c>
      <c r="L11" s="52">
        <v>0.13200000000000001</v>
      </c>
      <c r="M11" s="52">
        <v>6.8000000000000005E-2</v>
      </c>
      <c r="N11" s="52">
        <v>8.1000000000000003E-2</v>
      </c>
      <c r="O11" s="52">
        <v>0.13200000000000001</v>
      </c>
      <c r="P11" s="52">
        <v>8.199999999999999E-2</v>
      </c>
      <c r="Q11" s="52">
        <v>0.113</v>
      </c>
      <c r="R11" s="52">
        <v>0.158</v>
      </c>
      <c r="S11" s="52">
        <v>0.32</v>
      </c>
      <c r="T11" s="52">
        <v>0.128</v>
      </c>
      <c r="U11" s="52">
        <v>0.17599999999999999</v>
      </c>
      <c r="V11" s="52">
        <v>0.193</v>
      </c>
      <c r="W11"/>
      <c r="X11" s="31">
        <f t="shared" si="5"/>
        <v>0.17899999999999999</v>
      </c>
      <c r="Y11" s="31">
        <f t="shared" si="0"/>
        <v>0.88600000000000001</v>
      </c>
      <c r="Z11" s="31">
        <f t="shared" si="0"/>
        <v>0.86799999999999999</v>
      </c>
      <c r="AA11" s="31">
        <f t="shared" si="0"/>
        <v>0.93199999999999994</v>
      </c>
      <c r="AB11" s="31">
        <f t="shared" si="0"/>
        <v>0.91900000000000004</v>
      </c>
      <c r="AC11" s="31">
        <f t="shared" si="0"/>
        <v>0.86799999999999999</v>
      </c>
      <c r="AD11" s="31">
        <f t="shared" si="0"/>
        <v>0.91800000000000004</v>
      </c>
      <c r="AE11" s="31">
        <f t="shared" si="0"/>
        <v>0.88700000000000001</v>
      </c>
      <c r="AF11" s="31">
        <f t="shared" si="0"/>
        <v>0.158</v>
      </c>
      <c r="AG11" s="31">
        <f t="shared" si="0"/>
        <v>0.32</v>
      </c>
      <c r="AH11" s="31">
        <f t="shared" si="0"/>
        <v>0.128</v>
      </c>
      <c r="AI11" s="31">
        <f t="shared" si="0"/>
        <v>0.17599999999999999</v>
      </c>
      <c r="AJ11" s="31">
        <f t="shared" si="0"/>
        <v>0.193</v>
      </c>
    </row>
    <row r="12" spans="1:36" x14ac:dyDescent="0.35">
      <c r="A12" s="34" t="s">
        <v>4</v>
      </c>
      <c r="B12" s="35" t="s">
        <v>35</v>
      </c>
      <c r="C12" s="31">
        <f t="shared" si="1"/>
        <v>0.159</v>
      </c>
      <c r="D12" s="31">
        <f t="shared" si="2"/>
        <v>0.254</v>
      </c>
      <c r="E12" s="31">
        <f t="shared" si="3"/>
        <v>0.29299999999999998</v>
      </c>
      <c r="F12" s="63">
        <f t="shared" si="4"/>
        <v>0.89714285714285713</v>
      </c>
      <c r="G12" s="54"/>
      <c r="I12"/>
      <c r="J12" s="52">
        <v>0.17299999999999999</v>
      </c>
      <c r="K12" s="52">
        <v>0.113</v>
      </c>
      <c r="L12" s="52">
        <v>0.11699999999999999</v>
      </c>
      <c r="M12" s="52">
        <v>8.5000000000000006E-2</v>
      </c>
      <c r="N12" s="52">
        <v>9.8000000000000004E-2</v>
      </c>
      <c r="O12" s="52">
        <v>0.121</v>
      </c>
      <c r="P12" s="52">
        <v>7.4999999999999997E-2</v>
      </c>
      <c r="Q12" s="52">
        <v>0.111</v>
      </c>
      <c r="R12" s="52">
        <v>0.23299999999999998</v>
      </c>
      <c r="S12" s="52">
        <v>0.36599999999999999</v>
      </c>
      <c r="T12" s="52">
        <v>0.14500000000000002</v>
      </c>
      <c r="U12" s="52">
        <v>0.254</v>
      </c>
      <c r="V12" s="52">
        <v>0.28000000000000003</v>
      </c>
      <c r="W12"/>
      <c r="X12" s="31">
        <f t="shared" si="5"/>
        <v>0.17299999999999999</v>
      </c>
      <c r="Y12" s="31">
        <f t="shared" si="0"/>
        <v>0.88700000000000001</v>
      </c>
      <c r="Z12" s="31">
        <f t="shared" si="0"/>
        <v>0.88300000000000001</v>
      </c>
      <c r="AA12" s="31">
        <f t="shared" si="0"/>
        <v>0.91500000000000004</v>
      </c>
      <c r="AB12" s="31">
        <f t="shared" si="0"/>
        <v>0.90200000000000002</v>
      </c>
      <c r="AC12" s="31">
        <f t="shared" si="0"/>
        <v>0.879</v>
      </c>
      <c r="AD12" s="31">
        <f t="shared" si="0"/>
        <v>0.92500000000000004</v>
      </c>
      <c r="AE12" s="31">
        <f t="shared" si="0"/>
        <v>0.88900000000000001</v>
      </c>
      <c r="AF12" s="31">
        <f t="shared" si="0"/>
        <v>0.23299999999999998</v>
      </c>
      <c r="AG12" s="31">
        <f t="shared" si="0"/>
        <v>0.36599999999999999</v>
      </c>
      <c r="AH12" s="31">
        <f t="shared" si="0"/>
        <v>0.14500000000000002</v>
      </c>
      <c r="AI12" s="31">
        <f t="shared" si="0"/>
        <v>0.254</v>
      </c>
      <c r="AJ12" s="31">
        <f t="shared" si="0"/>
        <v>0.28000000000000003</v>
      </c>
    </row>
    <row r="13" spans="1:36" x14ac:dyDescent="0.35">
      <c r="A13" s="34" t="s">
        <v>5</v>
      </c>
      <c r="B13" s="35" t="s">
        <v>36</v>
      </c>
      <c r="C13" s="31">
        <f t="shared" si="1"/>
        <v>0.21100000000000002</v>
      </c>
      <c r="D13" s="31">
        <f t="shared" si="2"/>
        <v>0.14300000000000002</v>
      </c>
      <c r="E13" s="31">
        <f t="shared" si="3"/>
        <v>0.38033333333333336</v>
      </c>
      <c r="F13" s="63">
        <f t="shared" si="4"/>
        <v>0.89642857142857124</v>
      </c>
      <c r="G13" s="54"/>
      <c r="I13"/>
      <c r="J13" s="52">
        <v>0.23600000000000004</v>
      </c>
      <c r="K13" s="52">
        <v>0.157</v>
      </c>
      <c r="L13" s="52">
        <v>0.14899999999999999</v>
      </c>
      <c r="M13" s="52">
        <v>7.0000000000000007E-2</v>
      </c>
      <c r="N13" s="52">
        <v>8.3000000000000004E-2</v>
      </c>
      <c r="O13" s="52">
        <v>9.6999999999999989E-2</v>
      </c>
      <c r="P13" s="52">
        <v>7.0000000000000007E-2</v>
      </c>
      <c r="Q13" s="52">
        <v>9.9000000000000005E-2</v>
      </c>
      <c r="R13" s="52">
        <v>0.39700000000000002</v>
      </c>
      <c r="S13" s="52">
        <v>0.501</v>
      </c>
      <c r="T13" s="52">
        <v>0.186</v>
      </c>
      <c r="U13" s="52">
        <v>0.14300000000000002</v>
      </c>
      <c r="V13" s="52">
        <v>0.24299999999999999</v>
      </c>
      <c r="W13"/>
      <c r="X13" s="31">
        <f t="shared" si="5"/>
        <v>0.23600000000000004</v>
      </c>
      <c r="Y13" s="31">
        <f t="shared" si="0"/>
        <v>0.84299999999999997</v>
      </c>
      <c r="Z13" s="31">
        <f t="shared" si="0"/>
        <v>0.85099999999999998</v>
      </c>
      <c r="AA13" s="31">
        <f t="shared" si="0"/>
        <v>0.92999999999999994</v>
      </c>
      <c r="AB13" s="31">
        <f t="shared" si="0"/>
        <v>0.91700000000000004</v>
      </c>
      <c r="AC13" s="31">
        <f t="shared" si="0"/>
        <v>0.90300000000000002</v>
      </c>
      <c r="AD13" s="31">
        <f t="shared" si="0"/>
        <v>0.92999999999999994</v>
      </c>
      <c r="AE13" s="31">
        <f t="shared" si="0"/>
        <v>0.90100000000000002</v>
      </c>
      <c r="AF13" s="31">
        <f t="shared" si="0"/>
        <v>0.39700000000000002</v>
      </c>
      <c r="AG13" s="31">
        <f t="shared" si="0"/>
        <v>0.501</v>
      </c>
      <c r="AH13" s="31">
        <f t="shared" si="0"/>
        <v>0.186</v>
      </c>
      <c r="AI13" s="31">
        <f t="shared" si="0"/>
        <v>0.14300000000000002</v>
      </c>
      <c r="AJ13" s="31">
        <f t="shared" si="0"/>
        <v>0.24299999999999999</v>
      </c>
    </row>
    <row r="14" spans="1:36" x14ac:dyDescent="0.35">
      <c r="A14" s="34" t="s">
        <v>6</v>
      </c>
      <c r="B14" s="35" t="s">
        <v>139</v>
      </c>
      <c r="C14" s="31">
        <f t="shared" si="1"/>
        <v>0.36099999999999999</v>
      </c>
      <c r="D14" s="31">
        <f t="shared" si="2"/>
        <v>0.51100000000000001</v>
      </c>
      <c r="E14" s="31">
        <f t="shared" si="3"/>
        <v>0.33099999999999996</v>
      </c>
      <c r="F14" s="63">
        <f t="shared" si="4"/>
        <v>0.91300000000000003</v>
      </c>
      <c r="G14" s="54"/>
      <c r="I14"/>
      <c r="J14" s="52">
        <v>0.38800000000000001</v>
      </c>
      <c r="K14" s="52">
        <v>0.152</v>
      </c>
      <c r="L14" s="52">
        <v>0.1</v>
      </c>
      <c r="M14" s="52">
        <v>5.2999999999999999E-2</v>
      </c>
      <c r="N14" s="52">
        <v>0.06</v>
      </c>
      <c r="O14" s="52">
        <v>0.13400000000000001</v>
      </c>
      <c r="P14" s="52">
        <v>4.4999999999999998E-2</v>
      </c>
      <c r="Q14" s="52">
        <v>6.5000000000000002E-2</v>
      </c>
      <c r="R14" s="52">
        <v>0.35699999999999998</v>
      </c>
      <c r="S14" s="52">
        <v>0.315</v>
      </c>
      <c r="T14" s="52">
        <v>0.33399999999999996</v>
      </c>
      <c r="U14" s="52">
        <v>0.51100000000000001</v>
      </c>
      <c r="V14" s="52">
        <v>0.32100000000000001</v>
      </c>
      <c r="W14"/>
      <c r="X14" s="31">
        <f t="shared" si="5"/>
        <v>0.38800000000000001</v>
      </c>
      <c r="Y14" s="31">
        <f t="shared" si="0"/>
        <v>0.84799999999999998</v>
      </c>
      <c r="Z14" s="31">
        <f t="shared" si="0"/>
        <v>0.9</v>
      </c>
      <c r="AA14" s="31">
        <f t="shared" si="0"/>
        <v>0.94699999999999995</v>
      </c>
      <c r="AB14" s="31">
        <f t="shared" si="0"/>
        <v>0.94</v>
      </c>
      <c r="AC14" s="31">
        <f t="shared" si="0"/>
        <v>0.86599999999999999</v>
      </c>
      <c r="AD14" s="31">
        <f t="shared" si="0"/>
        <v>0.95499999999999996</v>
      </c>
      <c r="AE14" s="31">
        <f t="shared" si="0"/>
        <v>0.93500000000000005</v>
      </c>
      <c r="AF14" s="31">
        <f t="shared" si="0"/>
        <v>0.35699999999999998</v>
      </c>
      <c r="AG14" s="31">
        <f t="shared" si="0"/>
        <v>0.315</v>
      </c>
      <c r="AH14" s="31">
        <f t="shared" si="0"/>
        <v>0.33399999999999996</v>
      </c>
      <c r="AI14" s="31">
        <f t="shared" si="0"/>
        <v>0.51100000000000001</v>
      </c>
      <c r="AJ14" s="31">
        <f t="shared" si="0"/>
        <v>0.32100000000000001</v>
      </c>
    </row>
    <row r="15" spans="1:36" x14ac:dyDescent="0.35">
      <c r="A15" s="34" t="s">
        <v>7</v>
      </c>
      <c r="B15" s="35" t="s">
        <v>37</v>
      </c>
      <c r="C15" s="31">
        <f t="shared" si="1"/>
        <v>0.113</v>
      </c>
      <c r="D15" s="31">
        <f t="shared" si="2"/>
        <v>9.9000000000000005E-2</v>
      </c>
      <c r="E15" s="31">
        <f t="shared" si="3"/>
        <v>0.27266666666666667</v>
      </c>
      <c r="F15" s="63">
        <f t="shared" si="4"/>
        <v>0.88942857142857157</v>
      </c>
      <c r="G15" s="54"/>
      <c r="I15"/>
      <c r="J15" s="52">
        <v>9.8000000000000004E-2</v>
      </c>
      <c r="K15" s="52">
        <v>0.155</v>
      </c>
      <c r="L15" s="52">
        <v>0.16800000000000001</v>
      </c>
      <c r="M15" s="52">
        <v>7.4999999999999997E-2</v>
      </c>
      <c r="N15" s="52">
        <v>9.5000000000000001E-2</v>
      </c>
      <c r="O15" s="52">
        <v>9.9000000000000005E-2</v>
      </c>
      <c r="P15" s="52">
        <v>6.3E-2</v>
      </c>
      <c r="Q15" s="52">
        <v>0.11900000000000001</v>
      </c>
      <c r="R15" s="52">
        <v>0.17600000000000002</v>
      </c>
      <c r="S15" s="52">
        <v>0.33600000000000002</v>
      </c>
      <c r="T15" s="52">
        <v>0.128</v>
      </c>
      <c r="U15" s="52">
        <v>9.9000000000000005E-2</v>
      </c>
      <c r="V15" s="52">
        <v>0.30599999999999999</v>
      </c>
      <c r="W15"/>
      <c r="X15" s="31">
        <f t="shared" si="5"/>
        <v>9.8000000000000004E-2</v>
      </c>
      <c r="Y15" s="31">
        <f t="shared" si="0"/>
        <v>0.84499999999999997</v>
      </c>
      <c r="Z15" s="31">
        <f t="shared" si="0"/>
        <v>0.83199999999999996</v>
      </c>
      <c r="AA15" s="31">
        <f t="shared" si="0"/>
        <v>0.92500000000000004</v>
      </c>
      <c r="AB15" s="31">
        <f t="shared" si="0"/>
        <v>0.90500000000000003</v>
      </c>
      <c r="AC15" s="31">
        <f t="shared" si="0"/>
        <v>0.90100000000000002</v>
      </c>
      <c r="AD15" s="31">
        <f t="shared" si="0"/>
        <v>0.93700000000000006</v>
      </c>
      <c r="AE15" s="31">
        <f t="shared" si="0"/>
        <v>0.88100000000000001</v>
      </c>
      <c r="AF15" s="31">
        <f t="shared" si="0"/>
        <v>0.17600000000000002</v>
      </c>
      <c r="AG15" s="31">
        <f t="shared" si="0"/>
        <v>0.33600000000000002</v>
      </c>
      <c r="AH15" s="31">
        <f t="shared" si="0"/>
        <v>0.128</v>
      </c>
      <c r="AI15" s="31">
        <f t="shared" si="0"/>
        <v>9.9000000000000005E-2</v>
      </c>
      <c r="AJ15" s="31">
        <f t="shared" si="0"/>
        <v>0.30599999999999999</v>
      </c>
    </row>
    <row r="16" spans="1:36" x14ac:dyDescent="0.35">
      <c r="A16" s="34" t="s">
        <v>15</v>
      </c>
      <c r="B16" s="35" t="s">
        <v>38</v>
      </c>
      <c r="C16" s="31">
        <f t="shared" si="1"/>
        <v>0.28699999999999998</v>
      </c>
      <c r="D16" s="31">
        <f>+AI16</f>
        <v>0.70900000000000007</v>
      </c>
      <c r="E16" s="31">
        <f t="shared" si="3"/>
        <v>0.34966666666666663</v>
      </c>
      <c r="F16" s="63">
        <f t="shared" si="4"/>
        <v>0.90714285714285714</v>
      </c>
      <c r="G16" s="54"/>
      <c r="I16"/>
      <c r="J16" s="52">
        <v>0.45799999999999996</v>
      </c>
      <c r="K16" s="52">
        <v>0.06</v>
      </c>
      <c r="L16" s="52">
        <v>0.10099999999999999</v>
      </c>
      <c r="M16" s="52">
        <v>9.3000000000000013E-2</v>
      </c>
      <c r="N16" s="52">
        <v>7.9000000000000001E-2</v>
      </c>
      <c r="O16" s="52">
        <v>9.4E-2</v>
      </c>
      <c r="P16" s="52">
        <v>0.06</v>
      </c>
      <c r="Q16" s="52">
        <v>0.16300000000000001</v>
      </c>
      <c r="R16" s="52">
        <v>0.29699999999999999</v>
      </c>
      <c r="S16" s="52">
        <v>0.57299999999999995</v>
      </c>
      <c r="T16" s="52">
        <v>0.11600000000000001</v>
      </c>
      <c r="U16" s="52">
        <v>0.70900000000000007</v>
      </c>
      <c r="V16" s="52">
        <v>0.17899999999999999</v>
      </c>
      <c r="W16"/>
      <c r="X16" s="31">
        <f t="shared" si="5"/>
        <v>0.45799999999999996</v>
      </c>
      <c r="Y16" s="31">
        <f t="shared" si="0"/>
        <v>0.94</v>
      </c>
      <c r="Z16" s="31">
        <f t="shared" si="0"/>
        <v>0.89900000000000002</v>
      </c>
      <c r="AA16" s="31">
        <f t="shared" si="0"/>
        <v>0.90700000000000003</v>
      </c>
      <c r="AB16" s="31">
        <f t="shared" si="0"/>
        <v>0.92100000000000004</v>
      </c>
      <c r="AC16" s="31">
        <f t="shared" si="0"/>
        <v>0.90600000000000003</v>
      </c>
      <c r="AD16" s="31">
        <f t="shared" si="0"/>
        <v>0.94</v>
      </c>
      <c r="AE16" s="31">
        <f t="shared" si="0"/>
        <v>0.83699999999999997</v>
      </c>
      <c r="AF16" s="31">
        <f t="shared" si="0"/>
        <v>0.29699999999999999</v>
      </c>
      <c r="AG16" s="31">
        <f t="shared" si="0"/>
        <v>0.57299999999999995</v>
      </c>
      <c r="AH16" s="31">
        <f t="shared" si="0"/>
        <v>0.11600000000000001</v>
      </c>
      <c r="AI16" s="31">
        <f t="shared" si="0"/>
        <v>0.70900000000000007</v>
      </c>
      <c r="AJ16" s="31">
        <f t="shared" si="0"/>
        <v>0.17899999999999999</v>
      </c>
    </row>
    <row r="17" spans="1:36" x14ac:dyDescent="0.35">
      <c r="A17" s="34" t="s">
        <v>8</v>
      </c>
      <c r="B17" s="35" t="s">
        <v>39</v>
      </c>
      <c r="C17" s="31">
        <f t="shared" si="1"/>
        <v>0.2155</v>
      </c>
      <c r="D17" s="31">
        <f t="shared" si="2"/>
        <v>0.21600000000000003</v>
      </c>
      <c r="E17" s="31">
        <f t="shared" si="3"/>
        <v>0.22666666666666668</v>
      </c>
      <c r="F17" s="63">
        <f t="shared" si="4"/>
        <v>0.90400000000000003</v>
      </c>
      <c r="G17" s="54"/>
      <c r="I17"/>
      <c r="J17" s="52">
        <v>0.248</v>
      </c>
      <c r="K17" s="52">
        <v>0.14699999999999999</v>
      </c>
      <c r="L17" s="52">
        <v>0.11800000000000001</v>
      </c>
      <c r="M17" s="52">
        <v>6.8000000000000005E-2</v>
      </c>
      <c r="N17" s="52">
        <v>0.10300000000000001</v>
      </c>
      <c r="O17" s="52">
        <v>0.10300000000000001</v>
      </c>
      <c r="P17" s="52">
        <v>5.5E-2</v>
      </c>
      <c r="Q17" s="52">
        <v>7.8E-2</v>
      </c>
      <c r="R17" s="52">
        <v>0.19600000000000001</v>
      </c>
      <c r="S17" s="52">
        <v>0.27800000000000002</v>
      </c>
      <c r="T17" s="52">
        <v>0.183</v>
      </c>
      <c r="U17" s="52">
        <v>0.21600000000000003</v>
      </c>
      <c r="V17" s="52">
        <v>0.20600000000000002</v>
      </c>
      <c r="W17"/>
      <c r="X17" s="31">
        <f t="shared" si="5"/>
        <v>0.248</v>
      </c>
      <c r="Y17" s="31">
        <f t="shared" si="0"/>
        <v>0.85299999999999998</v>
      </c>
      <c r="Z17" s="31">
        <f t="shared" si="0"/>
        <v>0.88200000000000001</v>
      </c>
      <c r="AA17" s="31">
        <f t="shared" si="0"/>
        <v>0.93199999999999994</v>
      </c>
      <c r="AB17" s="31">
        <f t="shared" si="0"/>
        <v>0.89700000000000002</v>
      </c>
      <c r="AC17" s="31">
        <f t="shared" si="0"/>
        <v>0.89700000000000002</v>
      </c>
      <c r="AD17" s="31">
        <f t="shared" si="0"/>
        <v>0.94499999999999995</v>
      </c>
      <c r="AE17" s="31">
        <f t="shared" si="0"/>
        <v>0.92200000000000004</v>
      </c>
      <c r="AF17" s="31">
        <f t="shared" si="0"/>
        <v>0.19600000000000001</v>
      </c>
      <c r="AG17" s="31">
        <f t="shared" si="0"/>
        <v>0.27800000000000002</v>
      </c>
      <c r="AH17" s="31">
        <f t="shared" si="0"/>
        <v>0.183</v>
      </c>
      <c r="AI17" s="31">
        <f t="shared" si="0"/>
        <v>0.21600000000000003</v>
      </c>
      <c r="AJ17" s="31">
        <f t="shared" si="0"/>
        <v>0.20600000000000002</v>
      </c>
    </row>
    <row r="18" spans="1:36" x14ac:dyDescent="0.35">
      <c r="A18" s="34" t="s">
        <v>9</v>
      </c>
      <c r="B18" s="35" t="s">
        <v>40</v>
      </c>
      <c r="C18" s="31">
        <f t="shared" si="1"/>
        <v>0.13750000000000001</v>
      </c>
      <c r="D18" s="31">
        <f t="shared" si="2"/>
        <v>0.111</v>
      </c>
      <c r="E18" s="31">
        <f t="shared" si="3"/>
        <v>0.21333333333333335</v>
      </c>
      <c r="F18" s="63">
        <f t="shared" si="4"/>
        <v>0.90571428571428569</v>
      </c>
      <c r="G18" s="54"/>
      <c r="I18"/>
      <c r="J18" s="52">
        <v>0.152</v>
      </c>
      <c r="K18" s="52">
        <v>0.18100000000000002</v>
      </c>
      <c r="L18" s="52">
        <v>6.8000000000000005E-2</v>
      </c>
      <c r="M18" s="52">
        <v>7.2999999999999995E-2</v>
      </c>
      <c r="N18" s="52">
        <v>7.8E-2</v>
      </c>
      <c r="O18" s="52">
        <v>0.13</v>
      </c>
      <c r="P18" s="52">
        <v>4.2999999999999997E-2</v>
      </c>
      <c r="Q18" s="52">
        <v>8.6999999999999994E-2</v>
      </c>
      <c r="R18" s="52">
        <v>0.161</v>
      </c>
      <c r="S18" s="52">
        <v>0.26800000000000002</v>
      </c>
      <c r="T18" s="52">
        <v>0.123</v>
      </c>
      <c r="U18" s="52">
        <v>0.111</v>
      </c>
      <c r="V18" s="52">
        <v>0.21099999999999999</v>
      </c>
      <c r="W18"/>
      <c r="X18" s="31">
        <f t="shared" si="5"/>
        <v>0.152</v>
      </c>
      <c r="Y18" s="31">
        <f t="shared" si="0"/>
        <v>0.81899999999999995</v>
      </c>
      <c r="Z18" s="31">
        <f t="shared" si="0"/>
        <v>0.93199999999999994</v>
      </c>
      <c r="AA18" s="31">
        <f t="shared" si="0"/>
        <v>0.92700000000000005</v>
      </c>
      <c r="AB18" s="31">
        <f t="shared" si="0"/>
        <v>0.92200000000000004</v>
      </c>
      <c r="AC18" s="31">
        <f t="shared" si="0"/>
        <v>0.87</v>
      </c>
      <c r="AD18" s="31">
        <f t="shared" si="0"/>
        <v>0.95699999999999996</v>
      </c>
      <c r="AE18" s="31">
        <f t="shared" si="0"/>
        <v>0.91300000000000003</v>
      </c>
      <c r="AF18" s="31">
        <f t="shared" si="0"/>
        <v>0.161</v>
      </c>
      <c r="AG18" s="31">
        <f t="shared" si="0"/>
        <v>0.26800000000000002</v>
      </c>
      <c r="AH18" s="31">
        <f t="shared" si="0"/>
        <v>0.123</v>
      </c>
      <c r="AI18" s="31">
        <f t="shared" si="0"/>
        <v>0.111</v>
      </c>
      <c r="AJ18" s="31">
        <f t="shared" si="0"/>
        <v>0.21099999999999999</v>
      </c>
    </row>
    <row r="19" spans="1:36" x14ac:dyDescent="0.35">
      <c r="A19" s="34" t="s">
        <v>10</v>
      </c>
      <c r="B19" s="35" t="s">
        <v>41</v>
      </c>
      <c r="C19" s="31">
        <f t="shared" si="1"/>
        <v>0.27599999999999997</v>
      </c>
      <c r="D19" s="31">
        <f t="shared" si="2"/>
        <v>0.27700000000000002</v>
      </c>
      <c r="E19" s="31">
        <f t="shared" si="3"/>
        <v>0.26266666666666666</v>
      </c>
      <c r="F19" s="63">
        <f t="shared" si="4"/>
        <v>0.88600000000000001</v>
      </c>
      <c r="G19" s="54"/>
      <c r="I19"/>
      <c r="J19" s="52">
        <v>0.33099999999999996</v>
      </c>
      <c r="K19" s="52">
        <v>0.14199999999999999</v>
      </c>
      <c r="L19" s="52">
        <v>0.111</v>
      </c>
      <c r="M19" s="52">
        <v>0.11599999999999999</v>
      </c>
      <c r="N19" s="52">
        <v>0.11199999999999999</v>
      </c>
      <c r="O19" s="52">
        <v>0.152</v>
      </c>
      <c r="P19" s="52">
        <v>6.7000000000000004E-2</v>
      </c>
      <c r="Q19" s="52">
        <v>9.8000000000000004E-2</v>
      </c>
      <c r="R19" s="52">
        <v>0.23899999999999999</v>
      </c>
      <c r="S19" s="52">
        <v>0.219</v>
      </c>
      <c r="T19" s="52">
        <v>0.221</v>
      </c>
      <c r="U19" s="52">
        <v>0.27700000000000002</v>
      </c>
      <c r="V19" s="52">
        <v>0.33</v>
      </c>
      <c r="W19"/>
      <c r="X19" s="31">
        <f t="shared" si="5"/>
        <v>0.33099999999999996</v>
      </c>
      <c r="Y19" s="31">
        <f t="shared" si="0"/>
        <v>0.85799999999999998</v>
      </c>
      <c r="Z19" s="31">
        <f t="shared" si="0"/>
        <v>0.88900000000000001</v>
      </c>
      <c r="AA19" s="31">
        <f t="shared" si="0"/>
        <v>0.88400000000000001</v>
      </c>
      <c r="AB19" s="31">
        <f t="shared" si="0"/>
        <v>0.88800000000000001</v>
      </c>
      <c r="AC19" s="31">
        <f t="shared" si="0"/>
        <v>0.84799999999999998</v>
      </c>
      <c r="AD19" s="31">
        <f t="shared" si="0"/>
        <v>0.93300000000000005</v>
      </c>
      <c r="AE19" s="31">
        <f t="shared" si="0"/>
        <v>0.90200000000000002</v>
      </c>
      <c r="AF19" s="31">
        <f t="shared" si="0"/>
        <v>0.23899999999999999</v>
      </c>
      <c r="AG19" s="31">
        <f t="shared" si="0"/>
        <v>0.219</v>
      </c>
      <c r="AH19" s="31">
        <f t="shared" si="0"/>
        <v>0.221</v>
      </c>
      <c r="AI19" s="31">
        <f t="shared" si="0"/>
        <v>0.27700000000000002</v>
      </c>
      <c r="AJ19" s="31">
        <f t="shared" si="0"/>
        <v>0.33</v>
      </c>
    </row>
    <row r="20" spans="1:36" x14ac:dyDescent="0.35">
      <c r="A20" s="34" t="s">
        <v>11</v>
      </c>
      <c r="B20" s="35" t="s">
        <v>42</v>
      </c>
      <c r="C20" s="31">
        <f t="shared" si="1"/>
        <v>0.29649999999999999</v>
      </c>
      <c r="D20" s="31">
        <f t="shared" si="2"/>
        <v>0.34800000000000003</v>
      </c>
      <c r="E20" s="31">
        <f t="shared" si="3"/>
        <v>0.27066666666666667</v>
      </c>
      <c r="F20" s="63">
        <f t="shared" si="4"/>
        <v>0.91899999999999993</v>
      </c>
      <c r="G20" s="54"/>
      <c r="I20"/>
      <c r="J20" s="52">
        <v>0.33099999999999996</v>
      </c>
      <c r="K20" s="52">
        <v>0.14099999999999999</v>
      </c>
      <c r="L20" s="52">
        <v>5.9000000000000004E-2</v>
      </c>
      <c r="M20" s="52">
        <v>6.5000000000000002E-2</v>
      </c>
      <c r="N20" s="52">
        <v>5.7999999999999996E-2</v>
      </c>
      <c r="O20" s="52">
        <v>0.11199999999999999</v>
      </c>
      <c r="P20" s="52">
        <v>5.2999999999999999E-2</v>
      </c>
      <c r="Q20" s="52">
        <v>7.9000000000000001E-2</v>
      </c>
      <c r="R20" s="52">
        <v>0.29600000000000004</v>
      </c>
      <c r="S20" s="52">
        <v>0.29499999999999998</v>
      </c>
      <c r="T20" s="52">
        <v>0.26200000000000001</v>
      </c>
      <c r="U20" s="52">
        <v>0.34800000000000003</v>
      </c>
      <c r="V20" s="52">
        <v>0.221</v>
      </c>
      <c r="W20"/>
      <c r="X20" s="31">
        <f t="shared" si="5"/>
        <v>0.33099999999999996</v>
      </c>
      <c r="Y20" s="31">
        <f t="shared" si="0"/>
        <v>0.85899999999999999</v>
      </c>
      <c r="Z20" s="31">
        <f t="shared" si="0"/>
        <v>0.94099999999999995</v>
      </c>
      <c r="AA20" s="31">
        <f t="shared" si="0"/>
        <v>0.93500000000000005</v>
      </c>
      <c r="AB20" s="31">
        <f t="shared" si="0"/>
        <v>0.94199999999999995</v>
      </c>
      <c r="AC20" s="31">
        <f t="shared" si="0"/>
        <v>0.88800000000000001</v>
      </c>
      <c r="AD20" s="31">
        <f t="shared" si="0"/>
        <v>0.94699999999999995</v>
      </c>
      <c r="AE20" s="31">
        <f t="shared" si="0"/>
        <v>0.92100000000000004</v>
      </c>
      <c r="AF20" s="31">
        <f t="shared" si="0"/>
        <v>0.29600000000000004</v>
      </c>
      <c r="AG20" s="31">
        <f t="shared" si="0"/>
        <v>0.29499999999999998</v>
      </c>
      <c r="AH20" s="31">
        <f t="shared" si="0"/>
        <v>0.26200000000000001</v>
      </c>
      <c r="AI20" s="31">
        <f t="shared" si="0"/>
        <v>0.34800000000000003</v>
      </c>
      <c r="AJ20" s="31">
        <f t="shared" si="0"/>
        <v>0.221</v>
      </c>
    </row>
    <row r="21" spans="1:36" x14ac:dyDescent="0.35">
      <c r="A21" s="34" t="s">
        <v>12</v>
      </c>
      <c r="B21" s="35" t="s">
        <v>43</v>
      </c>
      <c r="C21" s="31">
        <f t="shared" si="1"/>
        <v>0.19500000000000001</v>
      </c>
      <c r="D21" s="31">
        <f t="shared" si="2"/>
        <v>0.22600000000000001</v>
      </c>
      <c r="E21" s="31">
        <f t="shared" si="3"/>
        <v>0.29233333333333333</v>
      </c>
      <c r="F21" s="63">
        <f t="shared" si="4"/>
        <v>0.89828571428571424</v>
      </c>
      <c r="G21" s="54"/>
      <c r="I21"/>
      <c r="J21" s="52">
        <v>0.23600000000000002</v>
      </c>
      <c r="K21" s="52">
        <v>0.13200000000000001</v>
      </c>
      <c r="L21" s="52">
        <v>0.19399999999999998</v>
      </c>
      <c r="M21" s="52">
        <v>7.9000000000000001E-2</v>
      </c>
      <c r="N21" s="52">
        <v>6.0999999999999999E-2</v>
      </c>
      <c r="O21" s="52">
        <v>9.4E-2</v>
      </c>
      <c r="P21" s="52">
        <v>6.4000000000000001E-2</v>
      </c>
      <c r="Q21" s="52">
        <v>8.8000000000000009E-2</v>
      </c>
      <c r="R21" s="52">
        <v>0.22999999999999998</v>
      </c>
      <c r="S21" s="52">
        <v>0.47399999999999998</v>
      </c>
      <c r="T21" s="52">
        <v>0.15400000000000003</v>
      </c>
      <c r="U21" s="52">
        <v>0.22600000000000001</v>
      </c>
      <c r="V21" s="52">
        <v>0.17299999999999999</v>
      </c>
      <c r="W21"/>
      <c r="X21" s="31">
        <f t="shared" si="5"/>
        <v>0.23600000000000002</v>
      </c>
      <c r="Y21" s="31">
        <f t="shared" si="0"/>
        <v>0.86799999999999999</v>
      </c>
      <c r="Z21" s="31">
        <f t="shared" si="0"/>
        <v>0.80600000000000005</v>
      </c>
      <c r="AA21" s="31">
        <f t="shared" si="0"/>
        <v>0.92100000000000004</v>
      </c>
      <c r="AB21" s="31">
        <f t="shared" si="0"/>
        <v>0.93900000000000006</v>
      </c>
      <c r="AC21" s="31">
        <f t="shared" si="0"/>
        <v>0.90600000000000003</v>
      </c>
      <c r="AD21" s="31">
        <f t="shared" si="0"/>
        <v>0.93599999999999994</v>
      </c>
      <c r="AE21" s="31">
        <f t="shared" si="0"/>
        <v>0.91200000000000003</v>
      </c>
      <c r="AF21" s="31">
        <f t="shared" si="0"/>
        <v>0.22999999999999998</v>
      </c>
      <c r="AG21" s="31">
        <f t="shared" si="0"/>
        <v>0.47399999999999998</v>
      </c>
      <c r="AH21" s="31">
        <f t="shared" si="0"/>
        <v>0.15400000000000003</v>
      </c>
      <c r="AI21" s="31">
        <f t="shared" si="0"/>
        <v>0.22600000000000001</v>
      </c>
      <c r="AJ21" s="31">
        <f t="shared" si="0"/>
        <v>0.17299999999999999</v>
      </c>
    </row>
    <row r="22" spans="1:36" x14ac:dyDescent="0.35">
      <c r="A22" s="34" t="s">
        <v>14</v>
      </c>
      <c r="B22" s="35" t="s">
        <v>44</v>
      </c>
      <c r="C22" s="31">
        <f t="shared" si="1"/>
        <v>0.128</v>
      </c>
      <c r="D22" s="31">
        <f t="shared" si="2"/>
        <v>0.13100000000000001</v>
      </c>
      <c r="E22" s="31">
        <f t="shared" si="3"/>
        <v>0.19766666666666666</v>
      </c>
      <c r="F22" s="63">
        <f t="shared" si="4"/>
        <v>0.88300000000000001</v>
      </c>
      <c r="G22" s="54"/>
      <c r="I22"/>
      <c r="J22" s="52">
        <v>0.154</v>
      </c>
      <c r="K22" s="52">
        <v>0.156</v>
      </c>
      <c r="L22" s="52">
        <v>0.16300000000000001</v>
      </c>
      <c r="M22" s="52">
        <v>0.106</v>
      </c>
      <c r="N22" s="52">
        <v>0.105</v>
      </c>
      <c r="O22" s="52">
        <v>9.8000000000000004E-2</v>
      </c>
      <c r="P22" s="52">
        <v>6.8000000000000005E-2</v>
      </c>
      <c r="Q22" s="52">
        <v>0.12300000000000001</v>
      </c>
      <c r="R22" s="52">
        <v>0.13100000000000001</v>
      </c>
      <c r="S22" s="52">
        <v>0.26999999999999996</v>
      </c>
      <c r="T22" s="52">
        <v>0.10200000000000001</v>
      </c>
      <c r="U22" s="52">
        <v>0.13100000000000001</v>
      </c>
      <c r="V22" s="52">
        <v>0.192</v>
      </c>
      <c r="W22"/>
      <c r="X22" s="31">
        <f t="shared" si="5"/>
        <v>0.154</v>
      </c>
      <c r="Y22" s="31">
        <f t="shared" si="0"/>
        <v>0.84399999999999997</v>
      </c>
      <c r="Z22" s="31">
        <f t="shared" si="0"/>
        <v>0.83699999999999997</v>
      </c>
      <c r="AA22" s="31">
        <f t="shared" si="0"/>
        <v>0.89400000000000002</v>
      </c>
      <c r="AB22" s="31">
        <f t="shared" si="0"/>
        <v>0.89500000000000002</v>
      </c>
      <c r="AC22" s="31">
        <f t="shared" si="0"/>
        <v>0.90200000000000002</v>
      </c>
      <c r="AD22" s="31">
        <f t="shared" si="0"/>
        <v>0.93199999999999994</v>
      </c>
      <c r="AE22" s="31">
        <f t="shared" si="0"/>
        <v>0.877</v>
      </c>
      <c r="AF22" s="31">
        <f t="shared" si="0"/>
        <v>0.13100000000000001</v>
      </c>
      <c r="AG22" s="31">
        <f t="shared" si="0"/>
        <v>0.26999999999999996</v>
      </c>
      <c r="AH22" s="31">
        <f t="shared" si="0"/>
        <v>0.10200000000000001</v>
      </c>
      <c r="AI22" s="31">
        <f t="shared" si="0"/>
        <v>0.13100000000000001</v>
      </c>
      <c r="AJ22" s="31">
        <f t="shared" si="0"/>
        <v>0.192</v>
      </c>
    </row>
    <row r="23" spans="1:36" x14ac:dyDescent="0.35">
      <c r="A23" s="34" t="s">
        <v>13</v>
      </c>
      <c r="B23" s="35" t="s">
        <v>45</v>
      </c>
      <c r="C23" s="31">
        <f t="shared" si="1"/>
        <v>9.0999999999999998E-2</v>
      </c>
      <c r="D23" s="31">
        <f t="shared" si="2"/>
        <v>0.16200000000000001</v>
      </c>
      <c r="E23" s="31">
        <f t="shared" si="3"/>
        <v>0.26400000000000001</v>
      </c>
      <c r="F23" s="63">
        <f t="shared" si="4"/>
        <v>0.88657142857142868</v>
      </c>
      <c r="G23" s="54"/>
      <c r="I23"/>
      <c r="J23" s="52">
        <v>0.10900000000000001</v>
      </c>
      <c r="K23" s="52">
        <v>0.14000000000000001</v>
      </c>
      <c r="L23" s="52">
        <v>0.152</v>
      </c>
      <c r="M23" s="52">
        <v>6.9000000000000006E-2</v>
      </c>
      <c r="N23" s="52">
        <v>0.107</v>
      </c>
      <c r="O23" s="52">
        <v>0.114</v>
      </c>
      <c r="P23" s="52">
        <v>6.6000000000000003E-2</v>
      </c>
      <c r="Q23" s="52">
        <v>0.14599999999999999</v>
      </c>
      <c r="R23" s="52">
        <v>0.16300000000000001</v>
      </c>
      <c r="S23" s="52">
        <v>0.308</v>
      </c>
      <c r="T23" s="52">
        <v>7.2999999999999995E-2</v>
      </c>
      <c r="U23" s="52">
        <v>0.16200000000000001</v>
      </c>
      <c r="V23" s="52">
        <v>0.32100000000000001</v>
      </c>
      <c r="W23"/>
      <c r="X23" s="31">
        <f t="shared" si="5"/>
        <v>0.10900000000000001</v>
      </c>
      <c r="Y23" s="31">
        <f t="shared" si="0"/>
        <v>0.86</v>
      </c>
      <c r="Z23" s="31">
        <f t="shared" si="0"/>
        <v>0.84799999999999998</v>
      </c>
      <c r="AA23" s="31">
        <f t="shared" si="0"/>
        <v>0.93100000000000005</v>
      </c>
      <c r="AB23" s="31">
        <f t="shared" si="0"/>
        <v>0.89300000000000002</v>
      </c>
      <c r="AC23" s="31">
        <f t="shared" si="0"/>
        <v>0.88600000000000001</v>
      </c>
      <c r="AD23" s="31">
        <f t="shared" si="0"/>
        <v>0.93399999999999994</v>
      </c>
      <c r="AE23" s="31">
        <f t="shared" si="0"/>
        <v>0.85399999999999998</v>
      </c>
      <c r="AF23" s="31">
        <f t="shared" si="0"/>
        <v>0.16300000000000001</v>
      </c>
      <c r="AG23" s="31">
        <f t="shared" si="0"/>
        <v>0.308</v>
      </c>
      <c r="AH23" s="31">
        <f t="shared" si="0"/>
        <v>7.2999999999999995E-2</v>
      </c>
      <c r="AI23" s="31">
        <f t="shared" si="0"/>
        <v>0.16200000000000001</v>
      </c>
      <c r="AJ23" s="31">
        <f t="shared" si="0"/>
        <v>0.32100000000000001</v>
      </c>
    </row>
    <row r="24" spans="1:36" x14ac:dyDescent="0.35">
      <c r="A24" s="47" t="s">
        <v>16</v>
      </c>
      <c r="B24" s="40" t="s">
        <v>46</v>
      </c>
      <c r="C24" s="31">
        <f t="shared" si="1"/>
        <v>0.59650000000000003</v>
      </c>
      <c r="D24" s="31">
        <f t="shared" si="2"/>
        <v>0.56099999999999994</v>
      </c>
      <c r="E24" s="31">
        <f t="shared" si="3"/>
        <v>0.49700000000000005</v>
      </c>
      <c r="F24" s="63">
        <f t="shared" si="4"/>
        <v>0.9215714285714286</v>
      </c>
      <c r="G24" s="54"/>
      <c r="I24"/>
      <c r="J24" s="52">
        <v>0.68399999999999994</v>
      </c>
      <c r="K24" s="52">
        <v>7.0000000000000007E-2</v>
      </c>
      <c r="L24" s="52">
        <v>8.1000000000000003E-2</v>
      </c>
      <c r="M24" s="52">
        <v>8.4000000000000005E-2</v>
      </c>
      <c r="N24" s="52">
        <v>6.5000000000000002E-2</v>
      </c>
      <c r="O24" s="52">
        <v>0.114</v>
      </c>
      <c r="P24" s="52">
        <v>5.0999999999999997E-2</v>
      </c>
      <c r="Q24" s="52">
        <v>8.4000000000000005E-2</v>
      </c>
      <c r="R24" s="52">
        <v>0.55999999999999994</v>
      </c>
      <c r="S24" s="52">
        <v>0.65300000000000002</v>
      </c>
      <c r="T24" s="52">
        <v>0.50900000000000001</v>
      </c>
      <c r="U24" s="52">
        <v>0.56099999999999994</v>
      </c>
      <c r="V24" s="52">
        <v>0.27800000000000002</v>
      </c>
      <c r="W24"/>
      <c r="X24" s="31">
        <f t="shared" si="5"/>
        <v>0.68399999999999994</v>
      </c>
      <c r="Y24" s="31">
        <f t="shared" si="5"/>
        <v>0.92999999999999994</v>
      </c>
      <c r="Z24" s="31">
        <f t="shared" si="5"/>
        <v>0.91900000000000004</v>
      </c>
      <c r="AA24" s="31">
        <f t="shared" si="5"/>
        <v>0.91600000000000004</v>
      </c>
      <c r="AB24" s="31">
        <f t="shared" si="5"/>
        <v>0.93500000000000005</v>
      </c>
      <c r="AC24" s="31">
        <f t="shared" si="5"/>
        <v>0.88600000000000001</v>
      </c>
      <c r="AD24" s="31">
        <f t="shared" si="5"/>
        <v>0.94899999999999995</v>
      </c>
      <c r="AE24" s="31">
        <f t="shared" si="5"/>
        <v>0.91600000000000004</v>
      </c>
      <c r="AF24" s="31">
        <f t="shared" si="5"/>
        <v>0.55999999999999994</v>
      </c>
      <c r="AG24" s="31">
        <f t="shared" si="5"/>
        <v>0.65300000000000002</v>
      </c>
      <c r="AH24" s="31">
        <f t="shared" si="5"/>
        <v>0.50900000000000001</v>
      </c>
      <c r="AI24" s="31">
        <f t="shared" si="5"/>
        <v>0.56099999999999994</v>
      </c>
      <c r="AJ24" s="31">
        <f t="shared" si="5"/>
        <v>0.27800000000000002</v>
      </c>
    </row>
    <row r="25" spans="1:36" x14ac:dyDescent="0.35">
      <c r="A25" s="39" t="s">
        <v>17</v>
      </c>
      <c r="B25" s="40" t="s">
        <v>47</v>
      </c>
      <c r="C25" s="31">
        <f t="shared" si="1"/>
        <v>0.17249999999999999</v>
      </c>
      <c r="D25" s="31">
        <f t="shared" si="2"/>
        <v>0.191</v>
      </c>
      <c r="E25" s="31">
        <f t="shared" si="3"/>
        <v>0.18933333333333335</v>
      </c>
      <c r="F25" s="63">
        <f t="shared" si="4"/>
        <v>0.88842857142857135</v>
      </c>
      <c r="G25" s="54"/>
      <c r="I25"/>
      <c r="J25" s="52">
        <v>0.153</v>
      </c>
      <c r="K25" s="52">
        <v>0.13500000000000001</v>
      </c>
      <c r="L25" s="52">
        <v>0.115</v>
      </c>
      <c r="M25" s="52">
        <v>8.3000000000000004E-2</v>
      </c>
      <c r="N25" s="52">
        <v>0.12</v>
      </c>
      <c r="O25" s="52">
        <v>0.13300000000000001</v>
      </c>
      <c r="P25" s="52">
        <v>9.3000000000000013E-2</v>
      </c>
      <c r="Q25" s="52">
        <v>0.10199999999999999</v>
      </c>
      <c r="R25" s="52">
        <v>0.17799999999999999</v>
      </c>
      <c r="S25" s="52">
        <v>0.13500000000000001</v>
      </c>
      <c r="T25" s="52">
        <v>0.192</v>
      </c>
      <c r="U25" s="52">
        <v>0.191</v>
      </c>
      <c r="V25" s="52">
        <v>0.255</v>
      </c>
      <c r="W25"/>
      <c r="X25" s="31">
        <f t="shared" si="5"/>
        <v>0.153</v>
      </c>
      <c r="Y25" s="31">
        <f t="shared" si="5"/>
        <v>0.86499999999999999</v>
      </c>
      <c r="Z25" s="31">
        <f t="shared" si="5"/>
        <v>0.88500000000000001</v>
      </c>
      <c r="AA25" s="31">
        <f t="shared" si="5"/>
        <v>0.91700000000000004</v>
      </c>
      <c r="AB25" s="31">
        <f t="shared" si="5"/>
        <v>0.88</v>
      </c>
      <c r="AC25" s="31">
        <f t="shared" si="5"/>
        <v>0.86699999999999999</v>
      </c>
      <c r="AD25" s="31">
        <f t="shared" si="5"/>
        <v>0.90700000000000003</v>
      </c>
      <c r="AE25" s="31">
        <f t="shared" si="5"/>
        <v>0.89800000000000002</v>
      </c>
      <c r="AF25" s="31">
        <f t="shared" si="5"/>
        <v>0.17799999999999999</v>
      </c>
      <c r="AG25" s="31">
        <f t="shared" si="5"/>
        <v>0.13500000000000001</v>
      </c>
      <c r="AH25" s="31">
        <f t="shared" si="5"/>
        <v>0.192</v>
      </c>
      <c r="AI25" s="31">
        <f t="shared" si="5"/>
        <v>0.191</v>
      </c>
      <c r="AJ25" s="31">
        <f t="shared" si="5"/>
        <v>0.255</v>
      </c>
    </row>
    <row r="26" spans="1:36" x14ac:dyDescent="0.35">
      <c r="A26" s="39"/>
      <c r="B26" s="40"/>
      <c r="C26" s="32"/>
      <c r="D26" s="32"/>
      <c r="E26" s="32"/>
      <c r="F26" s="32"/>
      <c r="G26" s="32"/>
      <c r="I26"/>
      <c r="J26"/>
      <c r="K26"/>
      <c r="L26"/>
      <c r="M26"/>
      <c r="N26"/>
      <c r="O26"/>
      <c r="P26"/>
      <c r="Q26" s="52"/>
      <c r="R26" s="52"/>
      <c r="S26"/>
      <c r="T26"/>
      <c r="U26" s="41"/>
      <c r="V26" s="41"/>
    </row>
    <row r="27" spans="1:36" x14ac:dyDescent="0.35">
      <c r="A27" s="39"/>
      <c r="B27" s="40"/>
      <c r="C27" s="32"/>
      <c r="D27" s="32"/>
      <c r="E27" s="32"/>
      <c r="F27" s="32"/>
      <c r="G27" s="32"/>
      <c r="J27"/>
      <c r="K27"/>
      <c r="L27"/>
      <c r="M27"/>
      <c r="N27"/>
      <c r="O27"/>
      <c r="P27"/>
      <c r="Q27"/>
      <c r="R27"/>
      <c r="S27"/>
      <c r="T27"/>
      <c r="U27" s="41"/>
      <c r="V27" s="41"/>
    </row>
    <row r="28" spans="1:36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spans="1:36" x14ac:dyDescent="0.35">
      <c r="A29" s="39"/>
      <c r="B29" s="40"/>
      <c r="C29" s="32"/>
      <c r="D29" s="32"/>
      <c r="E29" s="32"/>
      <c r="F29" s="32"/>
      <c r="G29" s="32"/>
      <c r="J29" t="s">
        <v>25</v>
      </c>
      <c r="K29"/>
      <c r="L29"/>
      <c r="M29"/>
      <c r="N29"/>
      <c r="O29"/>
      <c r="P29"/>
      <c r="Q29" s="41"/>
      <c r="R29" s="41"/>
      <c r="S29" s="41"/>
      <c r="T29" s="41"/>
      <c r="U29" s="41"/>
      <c r="V29" s="41"/>
    </row>
    <row r="30" spans="1:36" x14ac:dyDescent="0.35">
      <c r="A30" s="39"/>
      <c r="B30" s="40"/>
      <c r="C30" s="32"/>
      <c r="D30" s="35"/>
      <c r="E30" s="35"/>
      <c r="F30" s="32"/>
      <c r="G30" s="32"/>
      <c r="J30"/>
      <c r="K30"/>
      <c r="L30"/>
      <c r="M30"/>
      <c r="N30"/>
      <c r="O30"/>
      <c r="P30"/>
      <c r="Q30" s="41"/>
      <c r="R30" s="41"/>
      <c r="S30" s="41"/>
      <c r="T30" s="41"/>
      <c r="U30" s="41"/>
      <c r="V30" s="41"/>
    </row>
    <row r="31" spans="1:36" x14ac:dyDescent="0.35">
      <c r="A31" s="39"/>
      <c r="B31" s="40"/>
      <c r="C31" s="32"/>
      <c r="D31" s="35"/>
      <c r="E31" s="35"/>
      <c r="F31" s="32"/>
      <c r="G31" s="32"/>
      <c r="J31"/>
      <c r="K31"/>
      <c r="L31"/>
      <c r="M31"/>
      <c r="N31"/>
      <c r="O31"/>
      <c r="P31"/>
      <c r="Q31" s="41"/>
      <c r="R31" s="41"/>
      <c r="S31" s="41"/>
      <c r="T31" s="41"/>
      <c r="U31" s="41"/>
      <c r="V31" s="41"/>
    </row>
    <row r="32" spans="1:36" x14ac:dyDescent="0.35">
      <c r="A32" s="39"/>
      <c r="B32" s="40"/>
      <c r="C32" s="32"/>
      <c r="D32" s="35"/>
      <c r="E32" s="35"/>
      <c r="F32" s="32"/>
      <c r="G32" s="32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22" x14ac:dyDescent="0.35">
      <c r="A33" s="39"/>
      <c r="B33" s="40"/>
      <c r="C33" s="32"/>
      <c r="D33" s="35"/>
      <c r="E33" s="35"/>
      <c r="F33" s="32"/>
      <c r="G33" s="32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spans="1:22" x14ac:dyDescent="0.35">
      <c r="A34" s="39"/>
      <c r="B34" s="40"/>
      <c r="C34" s="32"/>
      <c r="D34" s="35"/>
      <c r="E34" s="35"/>
      <c r="F34" s="32"/>
      <c r="G34" s="32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 x14ac:dyDescent="0.35">
      <c r="A35" s="39"/>
      <c r="B35" s="40"/>
      <c r="C35" s="32"/>
      <c r="D35" s="35"/>
      <c r="E35" s="35"/>
      <c r="F35" s="32"/>
      <c r="G35" s="32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x14ac:dyDescent="0.35">
      <c r="A36" s="39"/>
      <c r="B36" s="40"/>
      <c r="C36" s="32"/>
      <c r="D36" s="35"/>
      <c r="E36" s="35"/>
      <c r="F36" s="32"/>
      <c r="G36" s="32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1:22" x14ac:dyDescent="0.35">
      <c r="A37" s="39"/>
      <c r="B37" s="40"/>
      <c r="C37" s="32"/>
      <c r="D37" s="35"/>
      <c r="E37" s="35"/>
      <c r="F37" s="32"/>
      <c r="G37" s="32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x14ac:dyDescent="0.35">
      <c r="A38" s="39"/>
      <c r="B38" s="40"/>
      <c r="C38" s="32"/>
      <c r="D38" s="35"/>
      <c r="E38" s="35"/>
      <c r="F38" s="32"/>
      <c r="G38" s="32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1:22" x14ac:dyDescent="0.35">
      <c r="A39" s="39"/>
      <c r="B39" s="40"/>
      <c r="C39" s="32"/>
      <c r="D39" s="35"/>
      <c r="E39" s="35"/>
      <c r="F39" s="32"/>
      <c r="G39" s="32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x14ac:dyDescent="0.35">
      <c r="A40" s="39"/>
      <c r="B40" s="40"/>
      <c r="C40" s="32"/>
      <c r="D40" s="35"/>
      <c r="E40" s="35"/>
      <c r="F40" s="32"/>
      <c r="G40" s="32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2" x14ac:dyDescent="0.35">
      <c r="A41" s="39"/>
      <c r="B41" s="40"/>
      <c r="C41" s="32"/>
      <c r="D41" s="35"/>
      <c r="E41" s="35"/>
      <c r="F41" s="32"/>
      <c r="G41" s="32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x14ac:dyDescent="0.35">
      <c r="A42" s="39"/>
      <c r="B42" s="40"/>
      <c r="C42" s="32"/>
      <c r="D42" s="35"/>
      <c r="E42" s="35"/>
      <c r="F42" s="32"/>
      <c r="G42" s="3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 x14ac:dyDescent="0.35">
      <c r="A43" s="39"/>
      <c r="B43" s="40"/>
      <c r="C43" s="32"/>
      <c r="D43" s="35"/>
      <c r="E43" s="35"/>
      <c r="F43" s="32"/>
      <c r="G43" s="32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x14ac:dyDescent="0.35">
      <c r="A44" s="39"/>
      <c r="B44" s="40"/>
      <c r="C44" s="32"/>
      <c r="D44" s="35"/>
      <c r="E44" s="35"/>
      <c r="F44" s="32"/>
      <c r="G44" s="32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x14ac:dyDescent="0.35">
      <c r="A45" s="39"/>
      <c r="B45" s="40"/>
      <c r="C45" s="32"/>
      <c r="D45" s="35"/>
      <c r="E45" s="35"/>
      <c r="F45" s="32"/>
      <c r="G45" s="32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x14ac:dyDescent="0.35">
      <c r="A46" s="39"/>
      <c r="B46" s="40"/>
      <c r="C46" s="32"/>
      <c r="D46" s="40"/>
      <c r="E46" s="40"/>
      <c r="F46" s="32"/>
      <c r="G46" s="32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2" x14ac:dyDescent="0.35">
      <c r="A47" s="39"/>
      <c r="B47" s="40"/>
      <c r="C47" s="32"/>
      <c r="D47" s="40"/>
      <c r="E47" s="40"/>
      <c r="F47" s="32"/>
      <c r="G47" s="32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 x14ac:dyDescent="0.35">
      <c r="A48" s="39"/>
      <c r="B48" s="40"/>
      <c r="C48" s="32"/>
      <c r="D48" s="32"/>
      <c r="E48" s="32"/>
      <c r="F48" s="32"/>
      <c r="G48" s="32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x14ac:dyDescent="0.35">
      <c r="A49" s="39"/>
      <c r="B49" s="40"/>
      <c r="C49" s="32"/>
      <c r="D49" s="32"/>
      <c r="E49" s="32"/>
      <c r="F49" s="32"/>
      <c r="G49" s="32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x14ac:dyDescent="0.35">
      <c r="A50" s="39"/>
      <c r="B50" s="40"/>
      <c r="C50" s="32"/>
      <c r="D50" s="32"/>
      <c r="E50" s="32"/>
      <c r="F50" s="32"/>
      <c r="G50" s="32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x14ac:dyDescent="0.35">
      <c r="A51" s="39"/>
      <c r="B51" s="40"/>
      <c r="C51" s="32"/>
      <c r="D51" s="32"/>
      <c r="E51" s="32"/>
      <c r="F51" s="32"/>
      <c r="G51" s="32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1:22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1:22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</row>
    <row r="54" spans="1:22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</row>
    <row r="55" spans="1:22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</row>
    <row r="56" spans="1:22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</row>
    <row r="57" spans="1:22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</row>
    <row r="58" spans="1:22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</row>
    <row r="59" spans="1:22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</row>
    <row r="60" spans="1:22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</row>
    <row r="62" spans="1:22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</row>
    <row r="63" spans="1:22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</row>
    <row r="64" spans="1:22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</row>
    <row r="65" spans="1:22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</row>
    <row r="66" spans="1:22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</row>
    <row r="67" spans="1:22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</row>
    <row r="68" spans="1:22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</row>
    <row r="69" spans="1:22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</row>
    <row r="70" spans="1:22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</row>
    <row r="71" spans="1:22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1:22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1:22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1:22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1:22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1:22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1:22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</row>
    <row r="78" spans="1:22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</row>
    <row r="79" spans="1:22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</row>
    <row r="80" spans="1:22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 spans="1:22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 spans="1:22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</row>
    <row r="83" spans="1:22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</row>
    <row r="84" spans="1:22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</row>
    <row r="85" spans="1:22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</row>
    <row r="86" spans="1:22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</row>
    <row r="87" spans="1:22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</row>
    <row r="88" spans="1:22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</row>
    <row r="89" spans="1:22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</row>
    <row r="90" spans="1:22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</row>
    <row r="91" spans="1:22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</row>
    <row r="92" spans="1:22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</row>
    <row r="93" spans="1:22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</row>
    <row r="94" spans="1:22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</row>
    <row r="95" spans="1:22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</row>
    <row r="96" spans="1:22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</row>
    <row r="97" spans="1:22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</row>
    <row r="98" spans="1:22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</row>
    <row r="99" spans="1:22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</row>
    <row r="100" spans="1:22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</row>
    <row r="121" spans="1:22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</row>
    <row r="122" spans="1:22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</row>
    <row r="123" spans="1:22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</row>
    <row r="124" spans="1:22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</row>
    <row r="125" spans="1:22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 spans="1:22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 spans="1:22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 spans="1:22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 spans="1:22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 spans="1:22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 spans="1:22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 spans="1:22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 spans="1:22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 spans="1:22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</sheetData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34"/>
  <sheetViews>
    <sheetView topLeftCell="A4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3.179687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/>
      <c r="Z3" s="30"/>
    </row>
    <row r="4" spans="1:26" x14ac:dyDescent="0.35">
      <c r="I4" s="29" t="s">
        <v>23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30" t="s">
        <v>27</v>
      </c>
      <c r="K6" s="30" t="s">
        <v>30</v>
      </c>
      <c r="L6" s="30" t="s">
        <v>29</v>
      </c>
      <c r="M6" s="30" t="s">
        <v>29</v>
      </c>
      <c r="N6" s="30" t="s">
        <v>27</v>
      </c>
      <c r="O6" s="30" t="s">
        <v>28</v>
      </c>
      <c r="P6" s="30" t="s">
        <v>29</v>
      </c>
      <c r="R6" s="30" t="s">
        <v>27</v>
      </c>
      <c r="S6" s="30" t="s">
        <v>30</v>
      </c>
      <c r="T6" s="30" t="s">
        <v>29</v>
      </c>
      <c r="U6" s="30" t="s">
        <v>29</v>
      </c>
      <c r="V6" s="30" t="s">
        <v>27</v>
      </c>
      <c r="W6" s="30" t="s">
        <v>28</v>
      </c>
      <c r="X6" s="3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130</v>
      </c>
      <c r="D7" s="33" t="s">
        <v>131</v>
      </c>
      <c r="E7" s="33" t="s">
        <v>132</v>
      </c>
      <c r="F7" s="33" t="s">
        <v>133</v>
      </c>
    </row>
    <row r="8" spans="1:26" x14ac:dyDescent="0.35">
      <c r="A8" s="34" t="s">
        <v>0</v>
      </c>
      <c r="B8" s="35" t="s">
        <v>31</v>
      </c>
      <c r="C8" s="31">
        <f>AVERAGE(R8,V8)</f>
        <v>0.29500000000000004</v>
      </c>
      <c r="D8" s="31">
        <f>+W8</f>
        <v>0.2</v>
      </c>
      <c r="E8" s="31">
        <f>AVERAGE(T8,U8,X8)</f>
        <v>0.39666666666666667</v>
      </c>
      <c r="F8" s="31" t="str">
        <f>+S8</f>
        <v>..</v>
      </c>
      <c r="G8"/>
      <c r="H8" s="35"/>
      <c r="J8">
        <v>0.34</v>
      </c>
      <c r="K8" t="s">
        <v>78</v>
      </c>
      <c r="L8">
        <v>0.23</v>
      </c>
      <c r="M8">
        <v>0.24000000000000002</v>
      </c>
      <c r="N8">
        <v>0.25</v>
      </c>
      <c r="O8">
        <v>0.2</v>
      </c>
      <c r="P8">
        <v>0.72</v>
      </c>
      <c r="R8" s="31">
        <f t="shared" ref="R8:R25" si="0">IF(ISNUMBER(J8)=TRUE,R$5*(J8-R$4)/(R$3-R$4)+(1-R$5)*(1-(J8-R$4)/(R$3-R$4)),"..")</f>
        <v>0.34</v>
      </c>
      <c r="S8" s="31" t="str">
        <f t="shared" ref="S8:S25" si="1">IF(ISNUMBER(K8)=TRUE,S$5*(K8-S$4)/(S$3-S$4)+(1-S$5)*(1-(K8-S$4)/(S$3-S$4)),"..")</f>
        <v>..</v>
      </c>
      <c r="T8" s="31">
        <f t="shared" ref="T8:T25" si="2">IF(ISNUMBER(L8)=TRUE,T$5*(L8-T$4)/(T$3-T$4)+(1-T$5)*(1-(L8-T$4)/(T$3-T$4)),"..")</f>
        <v>0.23</v>
      </c>
      <c r="U8" s="31">
        <f t="shared" ref="U8:U25" si="3">IF(ISNUMBER(M8)=TRUE,U$5*(M8-U$4)/(U$3-U$4)+(1-U$5)*(1-(M8-U$4)/(U$3-U$4)),"..")</f>
        <v>0.24000000000000002</v>
      </c>
      <c r="V8" s="31">
        <f t="shared" ref="V8:V25" si="4">IF(ISNUMBER(N8)=TRUE,V$5*(N8-V$4)/(V$3-V$4)+(1-V$5)*(1-(N8-V$4)/(V$3-V$4)),"..")</f>
        <v>0.25</v>
      </c>
      <c r="W8" s="31">
        <f t="shared" ref="W8:W25" si="5">IF(ISNUMBER(O8)=TRUE,W$5*(O8-W$4)/(W$3-W$4)+(1-W$5)*(1-(O8-W$4)/(W$3-W$4)),"..")</f>
        <v>0.2</v>
      </c>
      <c r="X8" s="31">
        <f t="shared" ref="X8:X25" si="6">IF(ISNUMBER(P8)=TRUE,X$5*(P8-X$4)/(X$3-X$4)+(1-X$5)*(1-(P8-X$4)/(X$3-X$4)),"..")</f>
        <v>0.72</v>
      </c>
    </row>
    <row r="9" spans="1:26" x14ac:dyDescent="0.35">
      <c r="A9" s="34" t="s">
        <v>1</v>
      </c>
      <c r="B9" s="35" t="s">
        <v>32</v>
      </c>
      <c r="C9" s="31">
        <f t="shared" ref="C9:C25" si="7">AVERAGE(R9,V9)</f>
        <v>0.23</v>
      </c>
      <c r="D9" s="31">
        <f t="shared" ref="D9:D25" si="8">+W9</f>
        <v>0.21000000000000002</v>
      </c>
      <c r="E9" s="31">
        <f t="shared" ref="E9:E25" si="9">AVERAGE(T9,U9,X9)</f>
        <v>0.37666666666666665</v>
      </c>
      <c r="F9" s="31" t="str">
        <f t="shared" ref="F9:F25" si="10">+S9</f>
        <v>..</v>
      </c>
      <c r="G9"/>
      <c r="H9" s="35"/>
      <c r="J9">
        <v>0.25</v>
      </c>
      <c r="K9" t="s">
        <v>78</v>
      </c>
      <c r="L9">
        <v>0.25</v>
      </c>
      <c r="M9">
        <v>0.17</v>
      </c>
      <c r="N9">
        <v>0.21000000000000002</v>
      </c>
      <c r="O9">
        <v>0.21000000000000002</v>
      </c>
      <c r="P9">
        <v>0.71</v>
      </c>
      <c r="R9" s="31">
        <f t="shared" si="0"/>
        <v>0.25</v>
      </c>
      <c r="S9" s="31" t="str">
        <f t="shared" si="1"/>
        <v>..</v>
      </c>
      <c r="T9" s="31">
        <f t="shared" si="2"/>
        <v>0.25</v>
      </c>
      <c r="U9" s="31">
        <f t="shared" si="3"/>
        <v>0.17</v>
      </c>
      <c r="V9" s="31">
        <f t="shared" si="4"/>
        <v>0.21000000000000002</v>
      </c>
      <c r="W9" s="31">
        <f t="shared" si="5"/>
        <v>0.21000000000000002</v>
      </c>
      <c r="X9" s="31">
        <f t="shared" si="6"/>
        <v>0.71</v>
      </c>
    </row>
    <row r="10" spans="1:26" x14ac:dyDescent="0.35">
      <c r="A10" s="34" t="s">
        <v>2</v>
      </c>
      <c r="B10" s="35" t="s">
        <v>33</v>
      </c>
      <c r="C10" s="31">
        <f t="shared" si="7"/>
        <v>0.2</v>
      </c>
      <c r="D10" s="31">
        <f t="shared" si="8"/>
        <v>0.24000000000000002</v>
      </c>
      <c r="E10" s="31">
        <f t="shared" si="9"/>
        <v>0.4366666666666667</v>
      </c>
      <c r="F10" s="31" t="str">
        <f t="shared" si="10"/>
        <v>..</v>
      </c>
      <c r="G10"/>
      <c r="H10" s="35"/>
      <c r="J10">
        <v>0.19999999999999998</v>
      </c>
      <c r="K10" t="s">
        <v>78</v>
      </c>
      <c r="L10">
        <v>0.41000000000000003</v>
      </c>
      <c r="M10">
        <v>0.27</v>
      </c>
      <c r="N10">
        <v>0.2</v>
      </c>
      <c r="O10">
        <v>0.24000000000000002</v>
      </c>
      <c r="P10">
        <v>0.63</v>
      </c>
      <c r="R10" s="31">
        <f t="shared" si="0"/>
        <v>0.19999999999999998</v>
      </c>
      <c r="S10" s="31" t="str">
        <f t="shared" si="1"/>
        <v>..</v>
      </c>
      <c r="T10" s="31">
        <f t="shared" si="2"/>
        <v>0.41000000000000003</v>
      </c>
      <c r="U10" s="31">
        <f t="shared" si="3"/>
        <v>0.27</v>
      </c>
      <c r="V10" s="31">
        <f t="shared" si="4"/>
        <v>0.2</v>
      </c>
      <c r="W10" s="31">
        <f t="shared" si="5"/>
        <v>0.24000000000000002</v>
      </c>
      <c r="X10" s="31">
        <f t="shared" si="6"/>
        <v>0.63</v>
      </c>
    </row>
    <row r="11" spans="1:26" x14ac:dyDescent="0.35">
      <c r="A11" s="34" t="s">
        <v>3</v>
      </c>
      <c r="B11" s="35" t="s">
        <v>34</v>
      </c>
      <c r="C11" s="31">
        <f t="shared" si="7"/>
        <v>0.34499999999999997</v>
      </c>
      <c r="D11" s="31">
        <f t="shared" si="8"/>
        <v>0.5</v>
      </c>
      <c r="E11" s="31">
        <f t="shared" si="9"/>
        <v>0.48333333333333339</v>
      </c>
      <c r="F11" s="31" t="str">
        <f t="shared" si="10"/>
        <v>..</v>
      </c>
      <c r="G11"/>
      <c r="H11" s="40"/>
      <c r="J11">
        <v>0.27</v>
      </c>
      <c r="K11" t="s">
        <v>78</v>
      </c>
      <c r="L11">
        <v>0.35</v>
      </c>
      <c r="M11">
        <v>0.47000000000000003</v>
      </c>
      <c r="N11">
        <v>0.42</v>
      </c>
      <c r="O11">
        <v>0.5</v>
      </c>
      <c r="P11">
        <v>0.63</v>
      </c>
      <c r="R11" s="31">
        <f t="shared" si="0"/>
        <v>0.27</v>
      </c>
      <c r="S11" s="31" t="str">
        <f t="shared" si="1"/>
        <v>..</v>
      </c>
      <c r="T11" s="31">
        <f t="shared" si="2"/>
        <v>0.35</v>
      </c>
      <c r="U11" s="31">
        <f t="shared" si="3"/>
        <v>0.47000000000000003</v>
      </c>
      <c r="V11" s="31">
        <f t="shared" si="4"/>
        <v>0.42</v>
      </c>
      <c r="W11" s="31">
        <f t="shared" si="5"/>
        <v>0.5</v>
      </c>
      <c r="X11" s="31">
        <f t="shared" si="6"/>
        <v>0.63</v>
      </c>
    </row>
    <row r="12" spans="1:26" x14ac:dyDescent="0.35">
      <c r="A12" s="34" t="s">
        <v>4</v>
      </c>
      <c r="B12" s="35" t="s">
        <v>35</v>
      </c>
      <c r="C12" s="31">
        <f t="shared" si="7"/>
        <v>0.155</v>
      </c>
      <c r="D12" s="31">
        <f t="shared" si="8"/>
        <v>0.18</v>
      </c>
      <c r="E12" s="31">
        <f t="shared" si="9"/>
        <v>0.39333333333333337</v>
      </c>
      <c r="F12" s="31" t="str">
        <f t="shared" si="10"/>
        <v>..</v>
      </c>
      <c r="G12"/>
      <c r="H12" s="35"/>
      <c r="J12">
        <v>0.16</v>
      </c>
      <c r="K12" t="s">
        <v>78</v>
      </c>
      <c r="L12">
        <v>0.32</v>
      </c>
      <c r="M12">
        <v>0.24</v>
      </c>
      <c r="N12">
        <v>0.15</v>
      </c>
      <c r="O12">
        <v>0.18</v>
      </c>
      <c r="P12">
        <v>0.62</v>
      </c>
      <c r="R12" s="31">
        <f t="shared" si="0"/>
        <v>0.16</v>
      </c>
      <c r="S12" s="31" t="str">
        <f t="shared" si="1"/>
        <v>..</v>
      </c>
      <c r="T12" s="31">
        <f t="shared" si="2"/>
        <v>0.32</v>
      </c>
      <c r="U12" s="31">
        <f t="shared" si="3"/>
        <v>0.24</v>
      </c>
      <c r="V12" s="31">
        <f t="shared" si="4"/>
        <v>0.15</v>
      </c>
      <c r="W12" s="31">
        <f t="shared" si="5"/>
        <v>0.18</v>
      </c>
      <c r="X12" s="31">
        <f t="shared" si="6"/>
        <v>0.62</v>
      </c>
    </row>
    <row r="13" spans="1:26" x14ac:dyDescent="0.35">
      <c r="A13" s="34" t="s">
        <v>5</v>
      </c>
      <c r="B13" s="35" t="s">
        <v>36</v>
      </c>
      <c r="C13" s="31">
        <f t="shared" si="7"/>
        <v>0.35499999999999998</v>
      </c>
      <c r="D13" s="31">
        <f t="shared" si="8"/>
        <v>0.18000000000000002</v>
      </c>
      <c r="E13" s="31">
        <f t="shared" si="9"/>
        <v>0.43</v>
      </c>
      <c r="F13" s="31" t="str">
        <f t="shared" si="10"/>
        <v>..</v>
      </c>
      <c r="G13"/>
      <c r="H13" s="35"/>
      <c r="J13">
        <v>0.51</v>
      </c>
      <c r="K13" t="s">
        <v>78</v>
      </c>
      <c r="L13">
        <v>0.37</v>
      </c>
      <c r="M13">
        <v>0.27</v>
      </c>
      <c r="N13">
        <v>0.2</v>
      </c>
      <c r="O13">
        <v>0.18000000000000002</v>
      </c>
      <c r="P13">
        <v>0.65</v>
      </c>
      <c r="R13" s="31">
        <f t="shared" si="0"/>
        <v>0.51</v>
      </c>
      <c r="S13" s="31" t="str">
        <f t="shared" si="1"/>
        <v>..</v>
      </c>
      <c r="T13" s="31">
        <f t="shared" si="2"/>
        <v>0.37</v>
      </c>
      <c r="U13" s="31">
        <f t="shared" si="3"/>
        <v>0.27</v>
      </c>
      <c r="V13" s="31">
        <f t="shared" si="4"/>
        <v>0.2</v>
      </c>
      <c r="W13" s="31">
        <f t="shared" si="5"/>
        <v>0.18000000000000002</v>
      </c>
      <c r="X13" s="31">
        <f t="shared" si="6"/>
        <v>0.65</v>
      </c>
    </row>
    <row r="14" spans="1:26" x14ac:dyDescent="0.35">
      <c r="A14" s="34" t="s">
        <v>6</v>
      </c>
      <c r="B14" s="35" t="s">
        <v>139</v>
      </c>
      <c r="C14" s="31" t="s">
        <v>78</v>
      </c>
      <c r="D14" s="31" t="str">
        <f t="shared" si="8"/>
        <v>..</v>
      </c>
      <c r="E14" s="31" t="s">
        <v>78</v>
      </c>
      <c r="F14" s="31" t="str">
        <f t="shared" si="10"/>
        <v>..</v>
      </c>
      <c r="G14"/>
      <c r="H14" s="40"/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R14" s="31" t="str">
        <f t="shared" si="0"/>
        <v>..</v>
      </c>
      <c r="S14" s="31" t="str">
        <f t="shared" si="1"/>
        <v>..</v>
      </c>
      <c r="T14" s="31" t="str">
        <f t="shared" si="2"/>
        <v>..</v>
      </c>
      <c r="U14" s="31" t="str">
        <f t="shared" si="3"/>
        <v>..</v>
      </c>
      <c r="V14" s="31" t="str">
        <f t="shared" si="4"/>
        <v>..</v>
      </c>
      <c r="W14" s="31" t="str">
        <f t="shared" si="5"/>
        <v>..</v>
      </c>
      <c r="X14" s="31" t="str">
        <f t="shared" si="6"/>
        <v>..</v>
      </c>
    </row>
    <row r="15" spans="1:26" x14ac:dyDescent="0.35">
      <c r="A15" s="34" t="s">
        <v>7</v>
      </c>
      <c r="B15" s="35" t="s">
        <v>37</v>
      </c>
      <c r="C15" s="31">
        <f t="shared" si="7"/>
        <v>0.30499999999999999</v>
      </c>
      <c r="D15" s="31">
        <f t="shared" si="8"/>
        <v>0.35</v>
      </c>
      <c r="E15" s="31">
        <f t="shared" si="9"/>
        <v>0.43333333333333329</v>
      </c>
      <c r="F15" s="31" t="str">
        <f t="shared" si="10"/>
        <v>..</v>
      </c>
      <c r="G15"/>
      <c r="H15" s="35"/>
      <c r="J15">
        <v>0.33999999999999997</v>
      </c>
      <c r="K15" t="s">
        <v>78</v>
      </c>
      <c r="L15">
        <v>0.31</v>
      </c>
      <c r="M15">
        <v>0.36</v>
      </c>
      <c r="N15">
        <v>0.27</v>
      </c>
      <c r="O15">
        <v>0.35</v>
      </c>
      <c r="P15">
        <v>0.63</v>
      </c>
      <c r="R15" s="31">
        <f t="shared" si="0"/>
        <v>0.33999999999999997</v>
      </c>
      <c r="S15" s="31" t="str">
        <f t="shared" si="1"/>
        <v>..</v>
      </c>
      <c r="T15" s="31">
        <f t="shared" si="2"/>
        <v>0.31</v>
      </c>
      <c r="U15" s="31">
        <f t="shared" si="3"/>
        <v>0.36</v>
      </c>
      <c r="V15" s="31">
        <f t="shared" si="4"/>
        <v>0.27</v>
      </c>
      <c r="W15" s="31">
        <f t="shared" si="5"/>
        <v>0.35</v>
      </c>
      <c r="X15" s="31">
        <f t="shared" si="6"/>
        <v>0.63</v>
      </c>
    </row>
    <row r="16" spans="1:26" x14ac:dyDescent="0.35">
      <c r="A16" s="34" t="s">
        <v>15</v>
      </c>
      <c r="B16" s="35" t="s">
        <v>38</v>
      </c>
      <c r="C16" s="31">
        <f t="shared" si="7"/>
        <v>0.28500000000000003</v>
      </c>
      <c r="D16" s="31">
        <f t="shared" si="8"/>
        <v>0.3</v>
      </c>
      <c r="E16" s="31">
        <f t="shared" si="9"/>
        <v>0.36999999999999994</v>
      </c>
      <c r="F16" s="31" t="str">
        <f t="shared" si="10"/>
        <v>..</v>
      </c>
      <c r="G16"/>
      <c r="H16" s="35"/>
      <c r="J16">
        <v>0.26</v>
      </c>
      <c r="K16" t="s">
        <v>78</v>
      </c>
      <c r="L16">
        <v>0.36</v>
      </c>
      <c r="M16">
        <v>0.34</v>
      </c>
      <c r="N16">
        <v>0.31</v>
      </c>
      <c r="O16">
        <v>0.3</v>
      </c>
      <c r="P16">
        <v>0.41</v>
      </c>
      <c r="R16" s="31">
        <f t="shared" si="0"/>
        <v>0.26</v>
      </c>
      <c r="S16" s="31" t="str">
        <f t="shared" si="1"/>
        <v>..</v>
      </c>
      <c r="T16" s="31">
        <f t="shared" si="2"/>
        <v>0.36</v>
      </c>
      <c r="U16" s="31">
        <f t="shared" si="3"/>
        <v>0.34</v>
      </c>
      <c r="V16" s="31">
        <f t="shared" si="4"/>
        <v>0.31</v>
      </c>
      <c r="W16" s="31">
        <f t="shared" si="5"/>
        <v>0.3</v>
      </c>
      <c r="X16" s="31">
        <f t="shared" si="6"/>
        <v>0.41</v>
      </c>
    </row>
    <row r="17" spans="1:24" x14ac:dyDescent="0.35">
      <c r="A17" s="34" t="s">
        <v>8</v>
      </c>
      <c r="B17" s="35" t="s">
        <v>39</v>
      </c>
      <c r="C17" s="31">
        <f t="shared" si="7"/>
        <v>0.24</v>
      </c>
      <c r="D17" s="31">
        <f t="shared" si="8"/>
        <v>0.27999999999999997</v>
      </c>
      <c r="E17" s="31">
        <f t="shared" si="9"/>
        <v>0.30666666666666664</v>
      </c>
      <c r="F17" s="31" t="str">
        <f t="shared" si="10"/>
        <v>..</v>
      </c>
      <c r="G17"/>
      <c r="H17" s="35"/>
      <c r="J17">
        <v>0.16</v>
      </c>
      <c r="K17" t="s">
        <v>78</v>
      </c>
      <c r="L17">
        <v>0.33999999999999997</v>
      </c>
      <c r="M17">
        <v>0.24</v>
      </c>
      <c r="N17">
        <v>0.32</v>
      </c>
      <c r="O17">
        <v>0.27999999999999997</v>
      </c>
      <c r="P17">
        <v>0.34</v>
      </c>
      <c r="R17" s="31">
        <f t="shared" si="0"/>
        <v>0.16</v>
      </c>
      <c r="S17" s="31" t="str">
        <f t="shared" si="1"/>
        <v>..</v>
      </c>
      <c r="T17" s="31">
        <f t="shared" si="2"/>
        <v>0.33999999999999997</v>
      </c>
      <c r="U17" s="31">
        <f t="shared" si="3"/>
        <v>0.24</v>
      </c>
      <c r="V17" s="31">
        <f t="shared" si="4"/>
        <v>0.32</v>
      </c>
      <c r="W17" s="31">
        <f t="shared" si="5"/>
        <v>0.27999999999999997</v>
      </c>
      <c r="X17" s="31">
        <f t="shared" si="6"/>
        <v>0.34</v>
      </c>
    </row>
    <row r="18" spans="1:24" x14ac:dyDescent="0.35">
      <c r="A18" s="34" t="s">
        <v>9</v>
      </c>
      <c r="B18" s="35" t="s">
        <v>40</v>
      </c>
      <c r="C18" s="31">
        <f t="shared" si="7"/>
        <v>0.23</v>
      </c>
      <c r="D18" s="31">
        <f t="shared" si="8"/>
        <v>0.28000000000000003</v>
      </c>
      <c r="E18" s="31">
        <f t="shared" si="9"/>
        <v>0.4366666666666667</v>
      </c>
      <c r="F18" s="31" t="str">
        <f t="shared" si="10"/>
        <v>..</v>
      </c>
      <c r="G18"/>
      <c r="H18" s="35"/>
      <c r="J18">
        <v>0.2</v>
      </c>
      <c r="K18" t="s">
        <v>78</v>
      </c>
      <c r="L18">
        <v>0.33</v>
      </c>
      <c r="M18">
        <v>0.3</v>
      </c>
      <c r="N18">
        <v>0.26</v>
      </c>
      <c r="O18">
        <v>0.28000000000000003</v>
      </c>
      <c r="P18">
        <v>0.68</v>
      </c>
      <c r="R18" s="31">
        <f t="shared" si="0"/>
        <v>0.2</v>
      </c>
      <c r="S18" s="31" t="str">
        <f t="shared" si="1"/>
        <v>..</v>
      </c>
      <c r="T18" s="31">
        <f t="shared" si="2"/>
        <v>0.33</v>
      </c>
      <c r="U18" s="31">
        <f t="shared" si="3"/>
        <v>0.3</v>
      </c>
      <c r="V18" s="31">
        <f t="shared" si="4"/>
        <v>0.26</v>
      </c>
      <c r="W18" s="31">
        <f t="shared" si="5"/>
        <v>0.28000000000000003</v>
      </c>
      <c r="X18" s="31">
        <f t="shared" si="6"/>
        <v>0.68</v>
      </c>
    </row>
    <row r="19" spans="1:24" x14ac:dyDescent="0.35">
      <c r="A19" s="34" t="s">
        <v>10</v>
      </c>
      <c r="B19" s="35" t="s">
        <v>41</v>
      </c>
      <c r="C19" s="31">
        <f t="shared" si="7"/>
        <v>0.16500000000000001</v>
      </c>
      <c r="D19" s="31">
        <f t="shared" si="8"/>
        <v>0.17</v>
      </c>
      <c r="E19" s="31">
        <f t="shared" si="9"/>
        <v>0.27333333333333337</v>
      </c>
      <c r="F19" s="31" t="str">
        <f t="shared" si="10"/>
        <v>..</v>
      </c>
      <c r="G19"/>
      <c r="H19" s="35"/>
      <c r="J19">
        <v>0.11</v>
      </c>
      <c r="K19" t="s">
        <v>78</v>
      </c>
      <c r="L19">
        <v>0.19</v>
      </c>
      <c r="M19">
        <v>0.12000000000000001</v>
      </c>
      <c r="N19">
        <v>0.22</v>
      </c>
      <c r="O19">
        <v>0.17</v>
      </c>
      <c r="P19">
        <v>0.51</v>
      </c>
      <c r="R19" s="31">
        <f t="shared" si="0"/>
        <v>0.11</v>
      </c>
      <c r="S19" s="31" t="str">
        <f t="shared" si="1"/>
        <v>..</v>
      </c>
      <c r="T19" s="31">
        <f t="shared" si="2"/>
        <v>0.19</v>
      </c>
      <c r="U19" s="31">
        <f t="shared" si="3"/>
        <v>0.12000000000000001</v>
      </c>
      <c r="V19" s="31">
        <f t="shared" si="4"/>
        <v>0.22</v>
      </c>
      <c r="W19" s="31">
        <f t="shared" si="5"/>
        <v>0.17</v>
      </c>
      <c r="X19" s="31">
        <f t="shared" si="6"/>
        <v>0.51</v>
      </c>
    </row>
    <row r="20" spans="1:24" x14ac:dyDescent="0.35">
      <c r="A20" s="34" t="s">
        <v>11</v>
      </c>
      <c r="B20" s="35" t="s">
        <v>42</v>
      </c>
      <c r="C20" s="31">
        <f t="shared" si="7"/>
        <v>0.31</v>
      </c>
      <c r="D20" s="31">
        <f t="shared" si="8"/>
        <v>0.33</v>
      </c>
      <c r="E20" s="31">
        <f t="shared" si="9"/>
        <v>0.49666666666666665</v>
      </c>
      <c r="F20" s="31" t="str">
        <f t="shared" si="10"/>
        <v>..</v>
      </c>
      <c r="G20"/>
      <c r="H20" s="35"/>
      <c r="J20">
        <v>0.23</v>
      </c>
      <c r="K20" t="s">
        <v>78</v>
      </c>
      <c r="L20">
        <v>0.43</v>
      </c>
      <c r="M20">
        <v>0.43</v>
      </c>
      <c r="N20">
        <v>0.39</v>
      </c>
      <c r="O20">
        <v>0.33</v>
      </c>
      <c r="P20">
        <v>0.63</v>
      </c>
      <c r="R20" s="31">
        <f t="shared" si="0"/>
        <v>0.23</v>
      </c>
      <c r="S20" s="31" t="str">
        <f t="shared" si="1"/>
        <v>..</v>
      </c>
      <c r="T20" s="31">
        <f t="shared" si="2"/>
        <v>0.43</v>
      </c>
      <c r="U20" s="31">
        <f t="shared" si="3"/>
        <v>0.43</v>
      </c>
      <c r="V20" s="31">
        <f t="shared" si="4"/>
        <v>0.39</v>
      </c>
      <c r="W20" s="31">
        <f t="shared" si="5"/>
        <v>0.33</v>
      </c>
      <c r="X20" s="31">
        <f t="shared" si="6"/>
        <v>0.63</v>
      </c>
    </row>
    <row r="21" spans="1:24" x14ac:dyDescent="0.35">
      <c r="A21" s="34" t="s">
        <v>12</v>
      </c>
      <c r="B21" s="35" t="s">
        <v>43</v>
      </c>
      <c r="C21" s="31">
        <f t="shared" si="7"/>
        <v>0.22000000000000003</v>
      </c>
      <c r="D21" s="31">
        <f t="shared" si="8"/>
        <v>0.2</v>
      </c>
      <c r="E21" s="31">
        <f t="shared" si="9"/>
        <v>0.44</v>
      </c>
      <c r="F21" s="31" t="str">
        <f t="shared" si="10"/>
        <v>..</v>
      </c>
      <c r="G21"/>
      <c r="H21" s="35"/>
      <c r="J21">
        <v>0.28000000000000003</v>
      </c>
      <c r="K21" t="s">
        <v>78</v>
      </c>
      <c r="L21">
        <v>0.24</v>
      </c>
      <c r="M21">
        <v>0.32</v>
      </c>
      <c r="N21">
        <v>0.16</v>
      </c>
      <c r="O21">
        <v>0.2</v>
      </c>
      <c r="P21">
        <v>0.76</v>
      </c>
      <c r="R21" s="31">
        <f t="shared" si="0"/>
        <v>0.28000000000000003</v>
      </c>
      <c r="S21" s="31" t="str">
        <f t="shared" si="1"/>
        <v>..</v>
      </c>
      <c r="T21" s="31">
        <f t="shared" si="2"/>
        <v>0.24</v>
      </c>
      <c r="U21" s="31">
        <f t="shared" si="3"/>
        <v>0.32</v>
      </c>
      <c r="V21" s="31">
        <f t="shared" si="4"/>
        <v>0.16</v>
      </c>
      <c r="W21" s="31">
        <f t="shared" si="5"/>
        <v>0.2</v>
      </c>
      <c r="X21" s="31">
        <f t="shared" si="6"/>
        <v>0.76</v>
      </c>
    </row>
    <row r="22" spans="1:24" x14ac:dyDescent="0.35">
      <c r="A22" s="34" t="s">
        <v>14</v>
      </c>
      <c r="B22" s="35" t="s">
        <v>44</v>
      </c>
      <c r="C22" s="31">
        <f t="shared" si="7"/>
        <v>0.32</v>
      </c>
      <c r="D22" s="31">
        <f t="shared" si="8"/>
        <v>0.4</v>
      </c>
      <c r="E22" s="31">
        <f t="shared" si="9"/>
        <v>0.5</v>
      </c>
      <c r="F22" s="31" t="str">
        <f t="shared" si="10"/>
        <v>..</v>
      </c>
      <c r="G22"/>
      <c r="H22" s="35"/>
      <c r="J22">
        <v>0.22</v>
      </c>
      <c r="K22" t="s">
        <v>78</v>
      </c>
      <c r="L22">
        <v>0.44</v>
      </c>
      <c r="M22">
        <v>0.4</v>
      </c>
      <c r="N22">
        <v>0.42</v>
      </c>
      <c r="O22">
        <v>0.4</v>
      </c>
      <c r="P22">
        <v>0.66</v>
      </c>
      <c r="R22" s="31">
        <f t="shared" si="0"/>
        <v>0.22</v>
      </c>
      <c r="S22" s="31" t="str">
        <f t="shared" si="1"/>
        <v>..</v>
      </c>
      <c r="T22" s="31">
        <f t="shared" si="2"/>
        <v>0.44</v>
      </c>
      <c r="U22" s="31">
        <f t="shared" si="3"/>
        <v>0.4</v>
      </c>
      <c r="V22" s="31">
        <f t="shared" si="4"/>
        <v>0.42</v>
      </c>
      <c r="W22" s="31">
        <f t="shared" si="5"/>
        <v>0.4</v>
      </c>
      <c r="X22" s="31">
        <f t="shared" si="6"/>
        <v>0.66</v>
      </c>
    </row>
    <row r="23" spans="1:24" x14ac:dyDescent="0.35">
      <c r="A23" s="34" t="s">
        <v>13</v>
      </c>
      <c r="B23" s="35" t="s">
        <v>45</v>
      </c>
      <c r="C23" s="31">
        <f t="shared" si="7"/>
        <v>0.30500000000000005</v>
      </c>
      <c r="D23" s="31">
        <f t="shared" si="8"/>
        <v>0.48</v>
      </c>
      <c r="E23" s="31">
        <f t="shared" si="9"/>
        <v>0.3833333333333333</v>
      </c>
      <c r="F23" s="31" t="str">
        <f t="shared" si="10"/>
        <v>..</v>
      </c>
      <c r="G23"/>
      <c r="H23" s="35"/>
      <c r="J23">
        <v>0.28000000000000003</v>
      </c>
      <c r="K23" t="s">
        <v>78</v>
      </c>
      <c r="L23">
        <v>0.24000000000000002</v>
      </c>
      <c r="M23">
        <v>0.3</v>
      </c>
      <c r="N23">
        <v>0.33</v>
      </c>
      <c r="O23">
        <v>0.48</v>
      </c>
      <c r="P23">
        <v>0.61</v>
      </c>
      <c r="R23" s="31">
        <f t="shared" si="0"/>
        <v>0.28000000000000003</v>
      </c>
      <c r="S23" s="31" t="str">
        <f t="shared" si="1"/>
        <v>..</v>
      </c>
      <c r="T23" s="31">
        <f t="shared" si="2"/>
        <v>0.24000000000000002</v>
      </c>
      <c r="U23" s="31">
        <f t="shared" si="3"/>
        <v>0.3</v>
      </c>
      <c r="V23" s="31">
        <f t="shared" si="4"/>
        <v>0.33</v>
      </c>
      <c r="W23" s="31">
        <f t="shared" si="5"/>
        <v>0.48</v>
      </c>
      <c r="X23" s="31">
        <f t="shared" si="6"/>
        <v>0.61</v>
      </c>
    </row>
    <row r="24" spans="1:24" x14ac:dyDescent="0.35">
      <c r="A24" s="47" t="s">
        <v>16</v>
      </c>
      <c r="B24" s="40" t="s">
        <v>46</v>
      </c>
      <c r="C24" s="31">
        <f t="shared" si="7"/>
        <v>0.45</v>
      </c>
      <c r="D24" s="31">
        <f t="shared" si="8"/>
        <v>0.35000000000000003</v>
      </c>
      <c r="E24" s="31">
        <f t="shared" si="9"/>
        <v>0.59333333333333338</v>
      </c>
      <c r="F24" s="31" t="str">
        <f t="shared" si="10"/>
        <v>..</v>
      </c>
      <c r="G24"/>
      <c r="H24" s="35"/>
      <c r="J24">
        <v>0.52</v>
      </c>
      <c r="K24" t="s">
        <v>78</v>
      </c>
      <c r="L24">
        <v>0.55000000000000004</v>
      </c>
      <c r="M24">
        <v>0.42</v>
      </c>
      <c r="N24">
        <v>0.38</v>
      </c>
      <c r="O24">
        <v>0.35000000000000003</v>
      </c>
      <c r="P24">
        <v>0.81</v>
      </c>
      <c r="R24" s="31">
        <f t="shared" si="0"/>
        <v>0.52</v>
      </c>
      <c r="S24" s="31" t="str">
        <f t="shared" si="1"/>
        <v>..</v>
      </c>
      <c r="T24" s="31">
        <f t="shared" si="2"/>
        <v>0.55000000000000004</v>
      </c>
      <c r="U24" s="31">
        <f t="shared" si="3"/>
        <v>0.42</v>
      </c>
      <c r="V24" s="31">
        <f t="shared" si="4"/>
        <v>0.38</v>
      </c>
      <c r="W24" s="31">
        <f t="shared" si="5"/>
        <v>0.35000000000000003</v>
      </c>
      <c r="X24" s="31">
        <f t="shared" si="6"/>
        <v>0.81</v>
      </c>
    </row>
    <row r="25" spans="1:24" x14ac:dyDescent="0.35">
      <c r="A25" s="39" t="s">
        <v>17</v>
      </c>
      <c r="B25" s="40" t="s">
        <v>47</v>
      </c>
      <c r="C25" s="31">
        <f t="shared" si="7"/>
        <v>0.245</v>
      </c>
      <c r="D25" s="31">
        <f t="shared" si="8"/>
        <v>0.16</v>
      </c>
      <c r="E25" s="31">
        <f t="shared" si="9"/>
        <v>0.33666666666666673</v>
      </c>
      <c r="F25" s="31" t="str">
        <f t="shared" si="10"/>
        <v>..</v>
      </c>
      <c r="G25"/>
      <c r="H25" s="35"/>
      <c r="J25">
        <v>0.3</v>
      </c>
      <c r="K25" t="s">
        <v>78</v>
      </c>
      <c r="L25">
        <v>0.28000000000000003</v>
      </c>
      <c r="M25">
        <v>0.17</v>
      </c>
      <c r="N25">
        <v>0.19</v>
      </c>
      <c r="O25">
        <v>0.16</v>
      </c>
      <c r="P25">
        <v>0.56000000000000005</v>
      </c>
      <c r="R25" s="31">
        <f t="shared" si="0"/>
        <v>0.3</v>
      </c>
      <c r="S25" s="31" t="str">
        <f t="shared" si="1"/>
        <v>..</v>
      </c>
      <c r="T25" s="31">
        <f t="shared" si="2"/>
        <v>0.28000000000000003</v>
      </c>
      <c r="U25" s="31">
        <f t="shared" si="3"/>
        <v>0.17</v>
      </c>
      <c r="V25" s="31">
        <f t="shared" si="4"/>
        <v>0.19</v>
      </c>
      <c r="W25" s="31">
        <f t="shared" si="5"/>
        <v>0.16</v>
      </c>
      <c r="X25" s="31">
        <f t="shared" si="6"/>
        <v>0.56000000000000005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/>
      <c r="K29" t="s">
        <v>25</v>
      </c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36"/>
      <c r="K30"/>
      <c r="L30" s="37"/>
      <c r="M30" s="37"/>
      <c r="N30" s="37"/>
      <c r="O30" s="36"/>
      <c r="P30" s="37"/>
    </row>
    <row r="31" spans="1:24" x14ac:dyDescent="0.35">
      <c r="A31" s="39"/>
      <c r="B31" s="40"/>
      <c r="C31" s="32"/>
      <c r="D31" s="32"/>
      <c r="E31" s="32"/>
      <c r="F31" s="32"/>
      <c r="G31" s="32"/>
      <c r="J31" s="38"/>
      <c r="K31" s="37"/>
      <c r="L31" s="37"/>
      <c r="M31" s="37"/>
      <c r="N31" s="37"/>
      <c r="O31" s="36"/>
      <c r="P31" s="37"/>
    </row>
    <row r="32" spans="1:24" x14ac:dyDescent="0.35">
      <c r="A32" s="39"/>
      <c r="B32" s="40"/>
      <c r="C32" s="32"/>
      <c r="D32" s="32"/>
      <c r="E32" s="32"/>
      <c r="F32" s="32"/>
      <c r="G32" s="32"/>
      <c r="J32" s="38"/>
      <c r="K32" s="37"/>
      <c r="L32" s="37"/>
      <c r="M32" s="37"/>
      <c r="N32" s="37"/>
      <c r="O32" s="36"/>
      <c r="P32" s="37"/>
    </row>
    <row r="33" spans="1:16" x14ac:dyDescent="0.35">
      <c r="A33" s="39"/>
      <c r="B33" s="40"/>
      <c r="C33" s="32"/>
      <c r="D33" s="32"/>
      <c r="E33" s="32"/>
      <c r="F33" s="32"/>
      <c r="G33" s="32"/>
      <c r="J33" s="38"/>
      <c r="K33" s="37"/>
      <c r="L33" s="37"/>
      <c r="M33" s="37"/>
      <c r="N33" s="37"/>
      <c r="O33" s="36"/>
      <c r="P33" s="37"/>
    </row>
    <row r="34" spans="1:16" x14ac:dyDescent="0.35">
      <c r="A34" s="39"/>
      <c r="B34" s="40"/>
      <c r="C34" s="32"/>
      <c r="D34" s="32"/>
      <c r="E34" s="32"/>
      <c r="F34" s="32"/>
      <c r="G34" s="32"/>
      <c r="J34" s="38"/>
      <c r="K34" s="37"/>
      <c r="L34" s="37"/>
      <c r="M34" s="37"/>
      <c r="N34" s="37"/>
      <c r="O34" s="36"/>
      <c r="P34" s="37"/>
    </row>
    <row r="35" spans="1:16" x14ac:dyDescent="0.35">
      <c r="A35" s="39"/>
      <c r="B35" s="40"/>
      <c r="C35" s="32"/>
      <c r="D35" s="32"/>
      <c r="E35" s="32"/>
      <c r="F35" s="32"/>
      <c r="G35" s="32"/>
      <c r="J35" s="38"/>
      <c r="K35" s="37"/>
      <c r="L35" s="49" t="s">
        <v>140</v>
      </c>
      <c r="M35" s="37"/>
      <c r="N35" s="37"/>
      <c r="O35" s="36"/>
      <c r="P35" s="37"/>
    </row>
    <row r="36" spans="1:16" x14ac:dyDescent="0.35">
      <c r="A36" s="39"/>
      <c r="B36" s="40"/>
      <c r="C36" s="32"/>
      <c r="D36" s="32"/>
      <c r="E36" s="32"/>
      <c r="F36" s="32"/>
      <c r="G36" s="32"/>
      <c r="J36" s="36"/>
      <c r="K36" s="37"/>
      <c r="L36" s="49"/>
      <c r="M36" s="37"/>
      <c r="N36" s="37"/>
      <c r="O36" s="36"/>
      <c r="P36" s="37"/>
    </row>
    <row r="37" spans="1:16" x14ac:dyDescent="0.35">
      <c r="A37" s="39"/>
      <c r="B37" s="40"/>
      <c r="C37" s="32"/>
      <c r="D37" s="32"/>
      <c r="E37" s="32"/>
      <c r="F37" s="32"/>
      <c r="G37" s="32"/>
      <c r="J37" s="38"/>
      <c r="K37" s="37"/>
      <c r="L37" s="49"/>
      <c r="M37" s="37"/>
      <c r="N37" s="37"/>
      <c r="O37" s="36"/>
      <c r="P37" s="37"/>
    </row>
    <row r="38" spans="1:16" x14ac:dyDescent="0.35">
      <c r="A38" s="39"/>
      <c r="B38" s="40"/>
      <c r="C38" s="32"/>
      <c r="D38" s="32"/>
      <c r="E38" s="32"/>
      <c r="F38" s="32"/>
      <c r="G38" s="32"/>
      <c r="J38" s="38"/>
      <c r="K38" s="37"/>
      <c r="L38" s="37"/>
      <c r="M38" s="37"/>
      <c r="N38" s="37"/>
      <c r="O38" s="36"/>
      <c r="P38" s="37"/>
    </row>
    <row r="39" spans="1:16" x14ac:dyDescent="0.35">
      <c r="A39" s="39"/>
      <c r="B39" s="40"/>
      <c r="C39" s="32"/>
      <c r="D39" s="32"/>
      <c r="E39" s="32"/>
      <c r="F39" s="32"/>
      <c r="G39" s="32"/>
      <c r="J39" s="38"/>
      <c r="K39" s="37"/>
      <c r="L39" s="37"/>
      <c r="M39" s="37"/>
      <c r="N39" s="37"/>
      <c r="O39" s="36"/>
      <c r="P39" s="37"/>
    </row>
    <row r="40" spans="1:16" x14ac:dyDescent="0.35">
      <c r="A40" s="39"/>
      <c r="B40" s="40"/>
      <c r="C40" s="32"/>
      <c r="D40" s="32"/>
      <c r="E40" s="32"/>
      <c r="F40" s="32"/>
      <c r="G40" s="32"/>
      <c r="J40" s="38"/>
      <c r="K40" s="37"/>
      <c r="L40" s="37"/>
      <c r="M40" s="37"/>
      <c r="N40" s="37"/>
      <c r="O40" s="36"/>
      <c r="P40" s="37"/>
    </row>
    <row r="41" spans="1:16" x14ac:dyDescent="0.35">
      <c r="A41" s="39"/>
      <c r="B41" s="40"/>
      <c r="C41" s="32"/>
      <c r="D41" s="32"/>
      <c r="E41" s="32"/>
      <c r="F41" s="32"/>
      <c r="G41" s="32"/>
      <c r="J41" s="38"/>
      <c r="K41" s="37"/>
      <c r="L41" s="37"/>
      <c r="M41" s="37"/>
      <c r="N41" s="37"/>
      <c r="O41" s="36"/>
      <c r="P41" s="37"/>
    </row>
    <row r="42" spans="1:16" x14ac:dyDescent="0.35">
      <c r="A42" s="39"/>
      <c r="B42" s="40"/>
      <c r="C42" s="32"/>
      <c r="D42" s="32"/>
      <c r="E42" s="32"/>
      <c r="F42" s="32"/>
      <c r="G42" s="32"/>
      <c r="J42" s="38"/>
      <c r="K42" s="37"/>
      <c r="L42" s="37"/>
      <c r="M42" s="37"/>
      <c r="N42" s="37"/>
      <c r="O42" s="36"/>
      <c r="P42" s="37"/>
    </row>
    <row r="43" spans="1:16" x14ac:dyDescent="0.35">
      <c r="A43" s="39"/>
      <c r="B43" s="40"/>
      <c r="C43" s="32"/>
      <c r="D43" s="32"/>
      <c r="E43" s="32"/>
      <c r="F43" s="32"/>
      <c r="G43" s="32"/>
      <c r="J43" s="38"/>
      <c r="K43" s="37"/>
      <c r="L43" s="37"/>
      <c r="M43" s="37"/>
      <c r="N43" s="37"/>
      <c r="O43" s="36"/>
      <c r="P43" s="37"/>
    </row>
    <row r="44" spans="1:16" x14ac:dyDescent="0.35">
      <c r="A44" s="39"/>
      <c r="B44" s="40"/>
      <c r="C44" s="32"/>
      <c r="D44" s="32"/>
      <c r="E44" s="32"/>
      <c r="F44" s="32"/>
      <c r="G44" s="32"/>
      <c r="J44" s="38"/>
      <c r="K44" s="37"/>
      <c r="L44" s="37"/>
      <c r="M44" s="37"/>
      <c r="N44" s="37"/>
      <c r="O44" s="36"/>
      <c r="P44" s="37"/>
    </row>
    <row r="45" spans="1:16" x14ac:dyDescent="0.35">
      <c r="A45" s="39"/>
      <c r="B45" s="40"/>
      <c r="C45" s="32"/>
      <c r="D45" s="32"/>
      <c r="E45" s="32"/>
      <c r="F45" s="32"/>
      <c r="G45" s="32"/>
      <c r="J45" s="38"/>
      <c r="K45" s="37"/>
      <c r="L45" s="37"/>
      <c r="M45" s="37"/>
      <c r="N45" s="37"/>
      <c r="O45" s="36"/>
      <c r="P45" s="37"/>
    </row>
    <row r="46" spans="1:16" x14ac:dyDescent="0.35">
      <c r="A46" s="39"/>
      <c r="B46" s="40"/>
      <c r="C46" s="32"/>
      <c r="D46" s="32"/>
      <c r="E46" s="32"/>
      <c r="F46" s="32"/>
      <c r="G46" s="32"/>
      <c r="J46" s="38"/>
      <c r="K46" s="37"/>
      <c r="L46" s="37"/>
      <c r="M46" s="37"/>
      <c r="N46" s="37"/>
      <c r="O46" s="36"/>
      <c r="P46" s="37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34"/>
  <sheetViews>
    <sheetView topLeftCell="A7" workbookViewId="0">
      <selection activeCell="A8" sqref="A8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6" width="12.6328125" style="29" customWidth="1"/>
    <col min="7" max="7" width="10.6328125" style="29" customWidth="1"/>
    <col min="8" max="8" width="4.36328125" style="29" customWidth="1"/>
    <col min="9" max="9" width="19.81640625" style="29" customWidth="1"/>
    <col min="10" max="10" width="9.453125" style="29" bestFit="1" customWidth="1"/>
    <col min="11" max="13" width="9.453125" style="29" customWidth="1"/>
    <col min="14" max="14" width="12.81640625" style="29" customWidth="1"/>
    <col min="15" max="16" width="9.453125" style="29" customWidth="1"/>
    <col min="17" max="22" width="9.453125" style="29" bestFit="1" customWidth="1"/>
    <col min="23" max="23" width="5.453125" style="29" customWidth="1"/>
    <col min="24" max="27" width="10.453125" style="29" bestFit="1" customWidth="1"/>
    <col min="28" max="28" width="13.1796875" style="29" customWidth="1"/>
    <col min="29" max="30" width="10.453125" style="29" bestFit="1" customWidth="1"/>
    <col min="31" max="31" width="10.1796875" style="29" customWidth="1"/>
    <col min="32" max="16384" width="8.81640625" style="29"/>
  </cols>
  <sheetData>
    <row r="1" spans="1:36" x14ac:dyDescent="0.35">
      <c r="C1" s="1" t="s">
        <v>18</v>
      </c>
      <c r="J1" s="1" t="s">
        <v>19</v>
      </c>
      <c r="K1" s="1"/>
      <c r="L1" s="1"/>
      <c r="M1" s="1"/>
      <c r="N1" s="1"/>
      <c r="O1" s="1"/>
      <c r="P1" s="1"/>
      <c r="X1" s="1" t="s">
        <v>20</v>
      </c>
    </row>
    <row r="2" spans="1:36" s="1" customFormat="1" ht="72.5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159</v>
      </c>
      <c r="L2" s="44" t="s">
        <v>160</v>
      </c>
      <c r="M2" s="44" t="s">
        <v>165</v>
      </c>
      <c r="N2" s="44" t="s">
        <v>167</v>
      </c>
      <c r="O2" s="44" t="s">
        <v>161</v>
      </c>
      <c r="P2" s="44" t="s">
        <v>162</v>
      </c>
      <c r="Q2" s="44" t="s">
        <v>163</v>
      </c>
      <c r="R2" s="44" t="s">
        <v>50</v>
      </c>
      <c r="S2" s="44" t="s">
        <v>51</v>
      </c>
      <c r="T2" s="44" t="s">
        <v>52</v>
      </c>
      <c r="U2" s="44" t="s">
        <v>53</v>
      </c>
      <c r="V2" s="45" t="s">
        <v>54</v>
      </c>
      <c r="W2" s="46"/>
      <c r="X2" s="44" t="s">
        <v>48</v>
      </c>
      <c r="Y2" s="44" t="s">
        <v>159</v>
      </c>
      <c r="Z2" s="44" t="s">
        <v>160</v>
      </c>
      <c r="AA2" s="44" t="s">
        <v>165</v>
      </c>
      <c r="AB2" s="44" t="s">
        <v>167</v>
      </c>
      <c r="AC2" s="44" t="s">
        <v>161</v>
      </c>
      <c r="AD2" s="44" t="s">
        <v>162</v>
      </c>
      <c r="AE2" s="44" t="s">
        <v>163</v>
      </c>
      <c r="AF2" s="44" t="s">
        <v>50</v>
      </c>
      <c r="AG2" s="44" t="s">
        <v>51</v>
      </c>
      <c r="AH2" s="44" t="s">
        <v>52</v>
      </c>
      <c r="AI2" s="44" t="s">
        <v>53</v>
      </c>
      <c r="AJ2" s="45" t="s">
        <v>54</v>
      </c>
    </row>
    <row r="3" spans="1:3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Q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X3" s="50">
        <v>1</v>
      </c>
      <c r="Y3" s="50">
        <v>1</v>
      </c>
      <c r="Z3" s="50">
        <v>1</v>
      </c>
      <c r="AA3" s="50">
        <v>1</v>
      </c>
      <c r="AB3" s="50">
        <v>1</v>
      </c>
      <c r="AC3" s="50">
        <v>1</v>
      </c>
      <c r="AD3" s="50">
        <v>1</v>
      </c>
      <c r="AE3" s="50">
        <v>1</v>
      </c>
      <c r="AF3" s="50">
        <v>1</v>
      </c>
      <c r="AG3" s="50">
        <v>1</v>
      </c>
      <c r="AH3" s="50">
        <v>1</v>
      </c>
      <c r="AI3" s="50">
        <v>1</v>
      </c>
      <c r="AJ3" s="50">
        <v>1</v>
      </c>
    </row>
    <row r="4" spans="1:3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</row>
    <row r="5" spans="1:3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X5" s="50">
        <v>1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1</v>
      </c>
      <c r="AG5" s="50">
        <v>1</v>
      </c>
      <c r="AH5" s="50">
        <v>1</v>
      </c>
      <c r="AI5" s="50">
        <v>1</v>
      </c>
      <c r="AJ5" s="50">
        <v>1</v>
      </c>
    </row>
    <row r="6" spans="1:3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30</v>
      </c>
      <c r="M6" s="50" t="s">
        <v>30</v>
      </c>
      <c r="N6" s="50" t="s">
        <v>30</v>
      </c>
      <c r="O6" s="50" t="s">
        <v>30</v>
      </c>
      <c r="P6" s="50" t="s">
        <v>30</v>
      </c>
      <c r="Q6" s="50" t="s">
        <v>30</v>
      </c>
      <c r="R6" s="50" t="s">
        <v>29</v>
      </c>
      <c r="S6" s="50" t="s">
        <v>29</v>
      </c>
      <c r="T6" s="50" t="s">
        <v>27</v>
      </c>
      <c r="U6" s="50" t="s">
        <v>28</v>
      </c>
      <c r="V6" s="50" t="s">
        <v>29</v>
      </c>
      <c r="X6" s="50" t="s">
        <v>27</v>
      </c>
      <c r="Y6" s="50" t="s">
        <v>30</v>
      </c>
      <c r="Z6" s="50" t="s">
        <v>30</v>
      </c>
      <c r="AA6" s="50" t="s">
        <v>30</v>
      </c>
      <c r="AB6" s="50" t="s">
        <v>30</v>
      </c>
      <c r="AC6" s="50" t="s">
        <v>30</v>
      </c>
      <c r="AD6" s="50" t="s">
        <v>30</v>
      </c>
      <c r="AE6" s="50" t="s">
        <v>30</v>
      </c>
      <c r="AF6" s="50" t="s">
        <v>29</v>
      </c>
      <c r="AG6" s="50" t="s">
        <v>29</v>
      </c>
      <c r="AH6" s="50" t="s">
        <v>27</v>
      </c>
      <c r="AI6" s="50" t="s">
        <v>28</v>
      </c>
      <c r="AJ6" s="50" t="s">
        <v>29</v>
      </c>
    </row>
    <row r="7" spans="1:36" x14ac:dyDescent="0.35">
      <c r="A7" s="29" t="s">
        <v>170</v>
      </c>
      <c r="B7" s="29" t="s">
        <v>171</v>
      </c>
      <c r="C7" s="33" t="s">
        <v>180</v>
      </c>
      <c r="D7" s="33" t="s">
        <v>181</v>
      </c>
      <c r="E7" s="33" t="s">
        <v>182</v>
      </c>
      <c r="F7" s="33" t="s">
        <v>183</v>
      </c>
    </row>
    <row r="8" spans="1:36" x14ac:dyDescent="0.35">
      <c r="A8" s="34" t="s">
        <v>0</v>
      </c>
      <c r="B8" s="35" t="s">
        <v>31</v>
      </c>
      <c r="C8" s="31">
        <f>AVERAGE(X8,AH8)</f>
        <v>0.26350000000000001</v>
      </c>
      <c r="D8" s="31">
        <f>+AI8</f>
        <v>0.224</v>
      </c>
      <c r="E8" s="31">
        <f>AVERAGE(AF8,AG8,AJ8)</f>
        <v>0.28899999999999998</v>
      </c>
      <c r="F8" s="63">
        <f>IF(ISNUMBER(AVERAGE(Y8:AE8)),AVERAGE(Y8:AE8),"..")</f>
        <v>0.60285714285714287</v>
      </c>
      <c r="G8" s="54"/>
      <c r="I8"/>
      <c r="J8">
        <v>0.27100000000000002</v>
      </c>
      <c r="K8" s="52">
        <v>0.53400000000000003</v>
      </c>
      <c r="L8" s="52">
        <v>0.45999999999999996</v>
      </c>
      <c r="M8" s="52">
        <v>0.26200000000000001</v>
      </c>
      <c r="N8" s="52">
        <v>0.38500000000000001</v>
      </c>
      <c r="O8" s="52">
        <v>0.41399999999999998</v>
      </c>
      <c r="P8" s="52">
        <v>0.29700000000000004</v>
      </c>
      <c r="Q8" s="52">
        <v>0.42800000000000005</v>
      </c>
      <c r="R8" s="52">
        <v>0.23599999999999999</v>
      </c>
      <c r="S8" s="52">
        <v>0.38400000000000001</v>
      </c>
      <c r="T8" s="52">
        <v>0.25600000000000001</v>
      </c>
      <c r="U8" s="52">
        <v>0.224</v>
      </c>
      <c r="V8" s="52">
        <v>0.247</v>
      </c>
      <c r="W8"/>
      <c r="X8" s="31">
        <f>IF(ISNUMBER(J8)=TRUE,X$5*(J8-X$4)/(X$3-X$4)+(1-X$5)*(1-(J8-X$4)/(X$3-X$4)),"..")</f>
        <v>0.27100000000000002</v>
      </c>
      <c r="Y8" s="31">
        <f t="shared" ref="Y8:AJ8" si="0">IF(ISNUMBER(K8)=TRUE,Y$5*(K8-Y$4)/(Y$3-Y$4)+(1-Y$5)*(1-(K8-Y$4)/(Y$3-Y$4)),"..")</f>
        <v>0.46599999999999997</v>
      </c>
      <c r="Z8" s="31">
        <f t="shared" si="0"/>
        <v>0.54</v>
      </c>
      <c r="AA8" s="31">
        <f t="shared" si="0"/>
        <v>0.73799999999999999</v>
      </c>
      <c r="AB8" s="31">
        <f t="shared" si="0"/>
        <v>0.61499999999999999</v>
      </c>
      <c r="AC8" s="31">
        <f t="shared" si="0"/>
        <v>0.58600000000000008</v>
      </c>
      <c r="AD8" s="31">
        <f t="shared" si="0"/>
        <v>0.70299999999999996</v>
      </c>
      <c r="AE8" s="31">
        <f t="shared" si="0"/>
        <v>0.57199999999999995</v>
      </c>
      <c r="AF8" s="31">
        <f t="shared" si="0"/>
        <v>0.23599999999999999</v>
      </c>
      <c r="AG8" s="31">
        <f t="shared" si="0"/>
        <v>0.38400000000000001</v>
      </c>
      <c r="AH8" s="31">
        <f t="shared" si="0"/>
        <v>0.25600000000000001</v>
      </c>
      <c r="AI8" s="31">
        <f t="shared" si="0"/>
        <v>0.224</v>
      </c>
      <c r="AJ8" s="31">
        <f t="shared" si="0"/>
        <v>0.247</v>
      </c>
    </row>
    <row r="9" spans="1:36" x14ac:dyDescent="0.35">
      <c r="A9" s="34" t="s">
        <v>1</v>
      </c>
      <c r="B9" s="35" t="s">
        <v>32</v>
      </c>
      <c r="C9" s="31">
        <f t="shared" ref="C9:C25" si="1">AVERAGE(X9,AH9)</f>
        <v>0.27300000000000002</v>
      </c>
      <c r="D9" s="31">
        <f t="shared" ref="D9:D25" si="2">+AI9</f>
        <v>0.33200000000000002</v>
      </c>
      <c r="E9" s="31">
        <f t="shared" ref="E9:E25" si="3">AVERAGE(AF9,AG9,AJ9)</f>
        <v>0.21533333333333329</v>
      </c>
      <c r="F9" s="63">
        <f t="shared" ref="F9:F25" si="4">IF(ISNUMBER(AVERAGE(Y9:AE9)),AVERAGE(Y9:AE9),"..")</f>
        <v>0.58614285714285708</v>
      </c>
      <c r="G9" s="54"/>
      <c r="I9"/>
      <c r="J9">
        <v>0.26200000000000001</v>
      </c>
      <c r="K9" s="52">
        <v>0.42400000000000004</v>
      </c>
      <c r="L9" s="52">
        <v>0.41000000000000003</v>
      </c>
      <c r="M9" s="52">
        <v>0.34799999999999998</v>
      </c>
      <c r="N9" s="52">
        <v>0.42899999999999999</v>
      </c>
      <c r="O9" s="52">
        <v>0.505</v>
      </c>
      <c r="P9" s="52">
        <v>0.34099999999999997</v>
      </c>
      <c r="Q9" s="52">
        <v>0.44</v>
      </c>
      <c r="R9" s="52">
        <v>0.22499999999999998</v>
      </c>
      <c r="S9" s="52">
        <v>0.22999999999999998</v>
      </c>
      <c r="T9" s="52">
        <v>0.28400000000000003</v>
      </c>
      <c r="U9" s="52">
        <v>0.33200000000000002</v>
      </c>
      <c r="V9" s="52">
        <v>0.191</v>
      </c>
      <c r="W9"/>
      <c r="X9" s="31">
        <f t="shared" ref="X9:X25" si="5">IF(ISNUMBER(J9)=TRUE,X$5*(J9-X$4)/(X$3-X$4)+(1-X$5)*(1-(J9-X$4)/(X$3-X$4)),"..")</f>
        <v>0.26200000000000001</v>
      </c>
      <c r="Y9" s="31">
        <f t="shared" ref="Y9:Y25" si="6">IF(ISNUMBER(K9)=TRUE,Y$5*(K9-Y$4)/(Y$3-Y$4)+(1-Y$5)*(1-(K9-Y$4)/(Y$3-Y$4)),"..")</f>
        <v>0.57599999999999996</v>
      </c>
      <c r="Z9" s="31">
        <f t="shared" ref="Z9:Z25" si="7">IF(ISNUMBER(L9)=TRUE,Z$5*(L9-Z$4)/(Z$3-Z$4)+(1-Z$5)*(1-(L9-Z$4)/(Z$3-Z$4)),"..")</f>
        <v>0.59</v>
      </c>
      <c r="AA9" s="31">
        <f t="shared" ref="AA9:AA25" si="8">IF(ISNUMBER(M9)=TRUE,AA$5*(M9-AA$4)/(AA$3-AA$4)+(1-AA$5)*(1-(M9-AA$4)/(AA$3-AA$4)),"..")</f>
        <v>0.65200000000000002</v>
      </c>
      <c r="AB9" s="31">
        <f t="shared" ref="AB9:AB25" si="9">IF(ISNUMBER(N9)=TRUE,AB$5*(N9-AB$4)/(AB$3-AB$4)+(1-AB$5)*(1-(N9-AB$4)/(AB$3-AB$4)),"..")</f>
        <v>0.57099999999999995</v>
      </c>
      <c r="AC9" s="31">
        <f t="shared" ref="AC9:AC25" si="10">IF(ISNUMBER(O9)=TRUE,AC$5*(O9-AC$4)/(AC$3-AC$4)+(1-AC$5)*(1-(O9-AC$4)/(AC$3-AC$4)),"..")</f>
        <v>0.495</v>
      </c>
      <c r="AD9" s="31">
        <f t="shared" ref="AD9:AD25" si="11">IF(ISNUMBER(P9)=TRUE,AD$5*(P9-AD$4)/(AD$3-AD$4)+(1-AD$5)*(1-(P9-AD$4)/(AD$3-AD$4)),"..")</f>
        <v>0.65900000000000003</v>
      </c>
      <c r="AE9" s="31">
        <f t="shared" ref="AE9:AE25" si="12">IF(ISNUMBER(Q9)=TRUE,AE$5*(Q9-AE$4)/(AE$3-AE$4)+(1-AE$5)*(1-(Q9-AE$4)/(AE$3-AE$4)),"..")</f>
        <v>0.56000000000000005</v>
      </c>
      <c r="AF9" s="31">
        <f t="shared" ref="AF9:AF25" si="13">IF(ISNUMBER(R9)=TRUE,AF$5*(R9-AF$4)/(AF$3-AF$4)+(1-AF$5)*(1-(R9-AF$4)/(AF$3-AF$4)),"..")</f>
        <v>0.22499999999999998</v>
      </c>
      <c r="AG9" s="31">
        <f t="shared" ref="AG9:AG25" si="14">IF(ISNUMBER(S9)=TRUE,AG$5*(S9-AG$4)/(AG$3-AG$4)+(1-AG$5)*(1-(S9-AG$4)/(AG$3-AG$4)),"..")</f>
        <v>0.22999999999999998</v>
      </c>
      <c r="AH9" s="31">
        <f t="shared" ref="AH9:AH25" si="15">IF(ISNUMBER(T9)=TRUE,AH$5*(T9-AH$4)/(AH$3-AH$4)+(1-AH$5)*(1-(T9-AH$4)/(AH$3-AH$4)),"..")</f>
        <v>0.28400000000000003</v>
      </c>
      <c r="AI9" s="31">
        <f t="shared" ref="AI9:AI25" si="16">IF(ISNUMBER(U9)=TRUE,AI$5*(U9-AI$4)/(AI$3-AI$4)+(1-AI$5)*(1-(U9-AI$4)/(AI$3-AI$4)),"..")</f>
        <v>0.33200000000000002</v>
      </c>
      <c r="AJ9" s="31">
        <f t="shared" ref="AJ9:AJ25" si="17">IF(ISNUMBER(V9)=TRUE,AJ$5*(V9-AJ$4)/(AJ$3-AJ$4)+(1-AJ$5)*(1-(V9-AJ$4)/(AJ$3-AJ$4)),"..")</f>
        <v>0.191</v>
      </c>
    </row>
    <row r="10" spans="1:36" x14ac:dyDescent="0.35">
      <c r="A10" s="34" t="s">
        <v>2</v>
      </c>
      <c r="B10" s="35" t="s">
        <v>33</v>
      </c>
      <c r="C10" s="31">
        <f t="shared" si="1"/>
        <v>0.10450000000000001</v>
      </c>
      <c r="D10" s="31">
        <f t="shared" si="2"/>
        <v>7.1000000000000008E-2</v>
      </c>
      <c r="E10" s="31">
        <f t="shared" si="3"/>
        <v>0.32166666666666666</v>
      </c>
      <c r="F10" s="63">
        <f t="shared" si="4"/>
        <v>0.5872857142857143</v>
      </c>
      <c r="G10" s="54"/>
      <c r="I10"/>
      <c r="J10">
        <v>8.6999999999999994E-2</v>
      </c>
      <c r="K10" s="52">
        <v>0.62</v>
      </c>
      <c r="L10" s="52">
        <v>0.59299999999999997</v>
      </c>
      <c r="M10" s="52">
        <v>0.26999999999999996</v>
      </c>
      <c r="N10" s="52">
        <v>0.56400000000000006</v>
      </c>
      <c r="O10" s="52">
        <v>0.27299999999999996</v>
      </c>
      <c r="P10" s="52">
        <v>0.28599999999999998</v>
      </c>
      <c r="Q10" s="52">
        <v>0.28300000000000003</v>
      </c>
      <c r="R10" s="52">
        <v>0.32799999999999996</v>
      </c>
      <c r="S10" s="52">
        <v>0.47099999999999997</v>
      </c>
      <c r="T10" s="52">
        <v>0.12200000000000001</v>
      </c>
      <c r="U10" s="52">
        <v>7.1000000000000008E-2</v>
      </c>
      <c r="V10" s="52">
        <v>0.16600000000000001</v>
      </c>
      <c r="W10"/>
      <c r="X10" s="31">
        <f t="shared" si="5"/>
        <v>8.6999999999999994E-2</v>
      </c>
      <c r="Y10" s="31">
        <f t="shared" si="6"/>
        <v>0.38</v>
      </c>
      <c r="Z10" s="31">
        <f t="shared" si="7"/>
        <v>0.40700000000000003</v>
      </c>
      <c r="AA10" s="31">
        <f t="shared" si="8"/>
        <v>0.73</v>
      </c>
      <c r="AB10" s="31">
        <f t="shared" si="9"/>
        <v>0.43599999999999994</v>
      </c>
      <c r="AC10" s="31">
        <f t="shared" si="10"/>
        <v>0.72700000000000009</v>
      </c>
      <c r="AD10" s="31">
        <f t="shared" si="11"/>
        <v>0.71399999999999997</v>
      </c>
      <c r="AE10" s="31">
        <f t="shared" si="12"/>
        <v>0.71699999999999997</v>
      </c>
      <c r="AF10" s="31">
        <f t="shared" si="13"/>
        <v>0.32799999999999996</v>
      </c>
      <c r="AG10" s="31">
        <f t="shared" si="14"/>
        <v>0.47099999999999997</v>
      </c>
      <c r="AH10" s="31">
        <f t="shared" si="15"/>
        <v>0.12200000000000001</v>
      </c>
      <c r="AI10" s="31">
        <f t="shared" si="16"/>
        <v>7.1000000000000008E-2</v>
      </c>
      <c r="AJ10" s="31">
        <f t="shared" si="17"/>
        <v>0.16600000000000001</v>
      </c>
    </row>
    <row r="11" spans="1:36" x14ac:dyDescent="0.35">
      <c r="A11" s="34" t="s">
        <v>3</v>
      </c>
      <c r="B11" s="35" t="s">
        <v>34</v>
      </c>
      <c r="C11" s="31">
        <f t="shared" si="1"/>
        <v>0.29849999999999999</v>
      </c>
      <c r="D11" s="31">
        <f t="shared" si="2"/>
        <v>0.37799999999999995</v>
      </c>
      <c r="E11" s="31">
        <f t="shared" si="3"/>
        <v>0.32200000000000001</v>
      </c>
      <c r="F11" s="63">
        <f t="shared" si="4"/>
        <v>0.63914285714285712</v>
      </c>
      <c r="G11" s="54"/>
      <c r="I11"/>
      <c r="J11">
        <v>0.42199999999999993</v>
      </c>
      <c r="K11" s="52">
        <v>0.317</v>
      </c>
      <c r="L11" s="52">
        <v>0.44000000000000006</v>
      </c>
      <c r="M11" s="52">
        <v>0.32</v>
      </c>
      <c r="N11" s="52">
        <v>0.41300000000000003</v>
      </c>
      <c r="O11" s="52">
        <v>0.35</v>
      </c>
      <c r="P11" s="52">
        <v>0.32500000000000001</v>
      </c>
      <c r="Q11" s="52">
        <v>0.36099999999999999</v>
      </c>
      <c r="R11" s="52">
        <v>0.255</v>
      </c>
      <c r="S11" s="52">
        <v>0.47799999999999998</v>
      </c>
      <c r="T11" s="52">
        <v>0.17500000000000002</v>
      </c>
      <c r="U11" s="52">
        <v>0.37799999999999995</v>
      </c>
      <c r="V11" s="52">
        <v>0.23299999999999998</v>
      </c>
      <c r="W11"/>
      <c r="X11" s="31">
        <f t="shared" si="5"/>
        <v>0.42199999999999993</v>
      </c>
      <c r="Y11" s="31">
        <f t="shared" si="6"/>
        <v>0.68300000000000005</v>
      </c>
      <c r="Z11" s="31">
        <f t="shared" si="7"/>
        <v>0.55999999999999994</v>
      </c>
      <c r="AA11" s="31">
        <f t="shared" si="8"/>
        <v>0.67999999999999994</v>
      </c>
      <c r="AB11" s="31">
        <f t="shared" si="9"/>
        <v>0.58699999999999997</v>
      </c>
      <c r="AC11" s="31">
        <f t="shared" si="10"/>
        <v>0.65</v>
      </c>
      <c r="AD11" s="31">
        <f t="shared" si="11"/>
        <v>0.67500000000000004</v>
      </c>
      <c r="AE11" s="31">
        <f t="shared" si="12"/>
        <v>0.63900000000000001</v>
      </c>
      <c r="AF11" s="31">
        <f t="shared" si="13"/>
        <v>0.255</v>
      </c>
      <c r="AG11" s="31">
        <f t="shared" si="14"/>
        <v>0.47799999999999998</v>
      </c>
      <c r="AH11" s="31">
        <f t="shared" si="15"/>
        <v>0.17500000000000002</v>
      </c>
      <c r="AI11" s="31">
        <f t="shared" si="16"/>
        <v>0.37799999999999995</v>
      </c>
      <c r="AJ11" s="31">
        <f t="shared" si="17"/>
        <v>0.23299999999999998</v>
      </c>
    </row>
    <row r="12" spans="1:36" x14ac:dyDescent="0.35">
      <c r="A12" s="34" t="s">
        <v>4</v>
      </c>
      <c r="B12" s="35" t="s">
        <v>35</v>
      </c>
      <c r="C12" s="31">
        <f t="shared" si="1"/>
        <v>0.22650000000000001</v>
      </c>
      <c r="D12" s="31">
        <f t="shared" si="2"/>
        <v>0.219</v>
      </c>
      <c r="E12" s="31">
        <f t="shared" si="3"/>
        <v>0.29099999999999998</v>
      </c>
      <c r="F12" s="63">
        <f t="shared" si="4"/>
        <v>0.56957142857142862</v>
      </c>
      <c r="G12" s="54"/>
      <c r="I12"/>
      <c r="J12">
        <v>0.254</v>
      </c>
      <c r="K12" s="52">
        <v>0.45999999999999996</v>
      </c>
      <c r="L12" s="52">
        <v>0.50900000000000001</v>
      </c>
      <c r="M12" s="52">
        <v>0.40800000000000003</v>
      </c>
      <c r="N12" s="52">
        <v>0.46400000000000002</v>
      </c>
      <c r="O12" s="52">
        <v>0.39399999999999996</v>
      </c>
      <c r="P12" s="52">
        <v>0.36299999999999999</v>
      </c>
      <c r="Q12" s="52">
        <v>0.41500000000000004</v>
      </c>
      <c r="R12" s="52">
        <v>0.23400000000000001</v>
      </c>
      <c r="S12" s="52">
        <v>0.47299999999999998</v>
      </c>
      <c r="T12" s="52">
        <v>0.19900000000000001</v>
      </c>
      <c r="U12" s="52">
        <v>0.219</v>
      </c>
      <c r="V12" s="52">
        <v>0.16600000000000001</v>
      </c>
      <c r="W12"/>
      <c r="X12" s="31">
        <f t="shared" si="5"/>
        <v>0.254</v>
      </c>
      <c r="Y12" s="31">
        <f t="shared" si="6"/>
        <v>0.54</v>
      </c>
      <c r="Z12" s="31">
        <f t="shared" si="7"/>
        <v>0.49099999999999999</v>
      </c>
      <c r="AA12" s="31">
        <f t="shared" si="8"/>
        <v>0.59199999999999997</v>
      </c>
      <c r="AB12" s="31">
        <f t="shared" si="9"/>
        <v>0.53600000000000003</v>
      </c>
      <c r="AC12" s="31">
        <f t="shared" si="10"/>
        <v>0.60600000000000009</v>
      </c>
      <c r="AD12" s="31">
        <f t="shared" si="11"/>
        <v>0.63700000000000001</v>
      </c>
      <c r="AE12" s="31">
        <f t="shared" si="12"/>
        <v>0.58499999999999996</v>
      </c>
      <c r="AF12" s="31">
        <f t="shared" si="13"/>
        <v>0.23400000000000001</v>
      </c>
      <c r="AG12" s="31">
        <f t="shared" si="14"/>
        <v>0.47299999999999998</v>
      </c>
      <c r="AH12" s="31">
        <f t="shared" si="15"/>
        <v>0.19900000000000001</v>
      </c>
      <c r="AI12" s="31">
        <f t="shared" si="16"/>
        <v>0.219</v>
      </c>
      <c r="AJ12" s="31">
        <f t="shared" si="17"/>
        <v>0.16600000000000001</v>
      </c>
    </row>
    <row r="13" spans="1:36" x14ac:dyDescent="0.35">
      <c r="A13" s="34" t="s">
        <v>5</v>
      </c>
      <c r="B13" s="35" t="s">
        <v>36</v>
      </c>
      <c r="C13" s="31">
        <f t="shared" si="1"/>
        <v>0.36050000000000004</v>
      </c>
      <c r="D13" s="31">
        <f t="shared" si="2"/>
        <v>0.33200000000000002</v>
      </c>
      <c r="E13" s="31">
        <f t="shared" si="3"/>
        <v>0.40500000000000003</v>
      </c>
      <c r="F13" s="63">
        <f t="shared" si="4"/>
        <v>0.72928571428571431</v>
      </c>
      <c r="G13" s="54"/>
      <c r="I13"/>
      <c r="J13">
        <v>0.45400000000000007</v>
      </c>
      <c r="K13" s="52">
        <v>0.28600000000000003</v>
      </c>
      <c r="L13" s="52">
        <v>0.32900000000000001</v>
      </c>
      <c r="M13" s="52">
        <v>0.23499999999999999</v>
      </c>
      <c r="N13" s="52">
        <v>0.30900000000000005</v>
      </c>
      <c r="O13" s="52">
        <v>0.28300000000000003</v>
      </c>
      <c r="P13" s="52">
        <v>0.22200000000000003</v>
      </c>
      <c r="Q13" s="52">
        <v>0.23100000000000001</v>
      </c>
      <c r="R13" s="52">
        <v>0.49099999999999999</v>
      </c>
      <c r="S13" s="52">
        <v>0.50900000000000001</v>
      </c>
      <c r="T13" s="52">
        <v>0.26700000000000002</v>
      </c>
      <c r="U13" s="52">
        <v>0.33200000000000002</v>
      </c>
      <c r="V13" s="52">
        <v>0.215</v>
      </c>
      <c r="W13"/>
      <c r="X13" s="31">
        <f t="shared" si="5"/>
        <v>0.45400000000000007</v>
      </c>
      <c r="Y13" s="31">
        <f t="shared" si="6"/>
        <v>0.71399999999999997</v>
      </c>
      <c r="Z13" s="31">
        <f t="shared" si="7"/>
        <v>0.67100000000000004</v>
      </c>
      <c r="AA13" s="31">
        <f t="shared" si="8"/>
        <v>0.76500000000000001</v>
      </c>
      <c r="AB13" s="31">
        <f t="shared" si="9"/>
        <v>0.69099999999999995</v>
      </c>
      <c r="AC13" s="31">
        <f t="shared" si="10"/>
        <v>0.71699999999999997</v>
      </c>
      <c r="AD13" s="31">
        <f t="shared" si="11"/>
        <v>0.77800000000000002</v>
      </c>
      <c r="AE13" s="31">
        <f t="shared" si="12"/>
        <v>0.76900000000000002</v>
      </c>
      <c r="AF13" s="31">
        <f t="shared" si="13"/>
        <v>0.49099999999999999</v>
      </c>
      <c r="AG13" s="31">
        <f t="shared" si="14"/>
        <v>0.50900000000000001</v>
      </c>
      <c r="AH13" s="31">
        <f t="shared" si="15"/>
        <v>0.26700000000000002</v>
      </c>
      <c r="AI13" s="31">
        <f t="shared" si="16"/>
        <v>0.33200000000000002</v>
      </c>
      <c r="AJ13" s="31">
        <f t="shared" si="17"/>
        <v>0.215</v>
      </c>
    </row>
    <row r="14" spans="1:36" x14ac:dyDescent="0.35">
      <c r="A14" s="34" t="s">
        <v>6</v>
      </c>
      <c r="B14" s="35" t="s">
        <v>139</v>
      </c>
      <c r="C14" s="31">
        <f t="shared" si="1"/>
        <v>0.20849999999999999</v>
      </c>
      <c r="D14" s="31">
        <f t="shared" si="2"/>
        <v>0.219</v>
      </c>
      <c r="E14" s="31">
        <f t="shared" si="3"/>
        <v>0.22500000000000001</v>
      </c>
      <c r="F14" s="63">
        <f t="shared" si="4"/>
        <v>0.49899999999999994</v>
      </c>
      <c r="G14" s="54"/>
      <c r="I14"/>
      <c r="J14">
        <v>0.219</v>
      </c>
      <c r="K14" s="52">
        <v>0.54500000000000004</v>
      </c>
      <c r="L14" s="52">
        <v>0.55100000000000005</v>
      </c>
      <c r="M14" s="52">
        <v>0.34299999999999997</v>
      </c>
      <c r="N14" s="52">
        <v>0.49099999999999999</v>
      </c>
      <c r="O14" s="52">
        <v>0.57600000000000007</v>
      </c>
      <c r="P14" s="52">
        <v>0.48199999999999998</v>
      </c>
      <c r="Q14" s="52">
        <v>0.51900000000000002</v>
      </c>
      <c r="R14" s="52">
        <v>0.20700000000000002</v>
      </c>
      <c r="S14" s="52">
        <v>0.23799999999999999</v>
      </c>
      <c r="T14" s="52">
        <v>0.19799999999999998</v>
      </c>
      <c r="U14" s="52">
        <v>0.219</v>
      </c>
      <c r="V14" s="52">
        <v>0.23</v>
      </c>
      <c r="W14"/>
      <c r="X14" s="31">
        <f t="shared" si="5"/>
        <v>0.219</v>
      </c>
      <c r="Y14" s="31">
        <f t="shared" si="6"/>
        <v>0.45499999999999996</v>
      </c>
      <c r="Z14" s="31">
        <f t="shared" si="7"/>
        <v>0.44899999999999995</v>
      </c>
      <c r="AA14" s="31">
        <f t="shared" si="8"/>
        <v>0.65700000000000003</v>
      </c>
      <c r="AB14" s="31">
        <f t="shared" si="9"/>
        <v>0.50900000000000001</v>
      </c>
      <c r="AC14" s="31">
        <f t="shared" si="10"/>
        <v>0.42399999999999993</v>
      </c>
      <c r="AD14" s="31">
        <f t="shared" si="11"/>
        <v>0.51800000000000002</v>
      </c>
      <c r="AE14" s="31">
        <f t="shared" si="12"/>
        <v>0.48099999999999998</v>
      </c>
      <c r="AF14" s="31">
        <f t="shared" si="13"/>
        <v>0.20700000000000002</v>
      </c>
      <c r="AG14" s="31">
        <f t="shared" si="14"/>
        <v>0.23799999999999999</v>
      </c>
      <c r="AH14" s="31">
        <f t="shared" si="15"/>
        <v>0.19799999999999998</v>
      </c>
      <c r="AI14" s="31">
        <f t="shared" si="16"/>
        <v>0.219</v>
      </c>
      <c r="AJ14" s="31">
        <f t="shared" si="17"/>
        <v>0.23</v>
      </c>
    </row>
    <row r="15" spans="1:36" x14ac:dyDescent="0.35">
      <c r="A15" s="34" t="s">
        <v>7</v>
      </c>
      <c r="B15" s="35" t="s">
        <v>37</v>
      </c>
      <c r="C15" s="31">
        <f t="shared" si="1"/>
        <v>0.3</v>
      </c>
      <c r="D15" s="31">
        <f t="shared" si="2"/>
        <v>0.248</v>
      </c>
      <c r="E15" s="31">
        <f t="shared" si="3"/>
        <v>0.27899999999999997</v>
      </c>
      <c r="F15" s="63">
        <f t="shared" si="4"/>
        <v>0.44442857142857145</v>
      </c>
      <c r="G15" s="54"/>
      <c r="I15"/>
      <c r="J15">
        <v>0.35499999999999998</v>
      </c>
      <c r="K15" s="52">
        <v>0.48599999999999999</v>
      </c>
      <c r="L15" s="52">
        <v>0.58200000000000007</v>
      </c>
      <c r="M15" s="52">
        <v>0.54199999999999993</v>
      </c>
      <c r="N15" s="52">
        <v>0.59399999999999997</v>
      </c>
      <c r="O15" s="52">
        <v>0.54</v>
      </c>
      <c r="P15" s="52">
        <v>0.55200000000000005</v>
      </c>
      <c r="Q15" s="52">
        <v>0.59299999999999997</v>
      </c>
      <c r="R15" s="52">
        <v>0.23200000000000001</v>
      </c>
      <c r="S15" s="52">
        <v>0.46399999999999997</v>
      </c>
      <c r="T15" s="52">
        <v>0.245</v>
      </c>
      <c r="U15" s="52">
        <v>0.248</v>
      </c>
      <c r="V15" s="52">
        <v>0.14100000000000001</v>
      </c>
      <c r="W15"/>
      <c r="X15" s="31">
        <f t="shared" si="5"/>
        <v>0.35499999999999998</v>
      </c>
      <c r="Y15" s="31">
        <f t="shared" si="6"/>
        <v>0.51400000000000001</v>
      </c>
      <c r="Z15" s="31">
        <f t="shared" si="7"/>
        <v>0.41799999999999993</v>
      </c>
      <c r="AA15" s="31">
        <f t="shared" si="8"/>
        <v>0.45800000000000007</v>
      </c>
      <c r="AB15" s="31">
        <f t="shared" si="9"/>
        <v>0.40600000000000003</v>
      </c>
      <c r="AC15" s="31">
        <f t="shared" si="10"/>
        <v>0.45999999999999996</v>
      </c>
      <c r="AD15" s="31">
        <f t="shared" si="11"/>
        <v>0.44799999999999995</v>
      </c>
      <c r="AE15" s="31">
        <f t="shared" si="12"/>
        <v>0.40700000000000003</v>
      </c>
      <c r="AF15" s="31">
        <f t="shared" si="13"/>
        <v>0.23200000000000001</v>
      </c>
      <c r="AG15" s="31">
        <f t="shared" si="14"/>
        <v>0.46399999999999997</v>
      </c>
      <c r="AH15" s="31">
        <f t="shared" si="15"/>
        <v>0.245</v>
      </c>
      <c r="AI15" s="31">
        <f t="shared" si="16"/>
        <v>0.248</v>
      </c>
      <c r="AJ15" s="31">
        <f t="shared" si="17"/>
        <v>0.14100000000000001</v>
      </c>
    </row>
    <row r="16" spans="1:36" x14ac:dyDescent="0.35">
      <c r="A16" s="34" t="s">
        <v>15</v>
      </c>
      <c r="B16" s="35" t="s">
        <v>38</v>
      </c>
      <c r="C16" s="31">
        <f t="shared" si="1"/>
        <v>0.1065</v>
      </c>
      <c r="D16" s="31">
        <f t="shared" si="2"/>
        <v>0.10300000000000001</v>
      </c>
      <c r="E16" s="31">
        <f t="shared" si="3"/>
        <v>0.16200000000000001</v>
      </c>
      <c r="F16" s="63">
        <f t="shared" si="4"/>
        <v>0.55900000000000005</v>
      </c>
      <c r="G16" s="54"/>
      <c r="I16"/>
      <c r="J16">
        <v>0.112</v>
      </c>
      <c r="K16" s="52">
        <v>0.52700000000000002</v>
      </c>
      <c r="L16" s="52">
        <v>0.54400000000000004</v>
      </c>
      <c r="M16" s="52">
        <v>0.36599999999999999</v>
      </c>
      <c r="N16" s="52">
        <v>0.44800000000000001</v>
      </c>
      <c r="O16" s="52">
        <v>0.41000000000000003</v>
      </c>
      <c r="P16" s="52">
        <v>0.371</v>
      </c>
      <c r="Q16" s="52">
        <v>0.42099999999999999</v>
      </c>
      <c r="R16" s="52">
        <v>0.13900000000000001</v>
      </c>
      <c r="S16" s="52">
        <v>0.224</v>
      </c>
      <c r="T16" s="52">
        <v>0.10099999999999999</v>
      </c>
      <c r="U16" s="52">
        <v>0.10300000000000001</v>
      </c>
      <c r="V16" s="52">
        <v>0.123</v>
      </c>
      <c r="W16"/>
      <c r="X16" s="31">
        <f t="shared" si="5"/>
        <v>0.112</v>
      </c>
      <c r="Y16" s="31">
        <f t="shared" si="6"/>
        <v>0.47299999999999998</v>
      </c>
      <c r="Z16" s="31">
        <f t="shared" si="7"/>
        <v>0.45599999999999996</v>
      </c>
      <c r="AA16" s="31">
        <f t="shared" si="8"/>
        <v>0.63400000000000001</v>
      </c>
      <c r="AB16" s="31">
        <f t="shared" si="9"/>
        <v>0.55200000000000005</v>
      </c>
      <c r="AC16" s="31">
        <f t="shared" si="10"/>
        <v>0.59</v>
      </c>
      <c r="AD16" s="31">
        <f t="shared" si="11"/>
        <v>0.629</v>
      </c>
      <c r="AE16" s="31">
        <f t="shared" si="12"/>
        <v>0.57899999999999996</v>
      </c>
      <c r="AF16" s="31">
        <f t="shared" si="13"/>
        <v>0.13900000000000001</v>
      </c>
      <c r="AG16" s="31">
        <f t="shared" si="14"/>
        <v>0.224</v>
      </c>
      <c r="AH16" s="31">
        <f t="shared" si="15"/>
        <v>0.10099999999999999</v>
      </c>
      <c r="AI16" s="31">
        <f t="shared" si="16"/>
        <v>0.10300000000000001</v>
      </c>
      <c r="AJ16" s="31">
        <f t="shared" si="17"/>
        <v>0.123</v>
      </c>
    </row>
    <row r="17" spans="1:36" x14ac:dyDescent="0.35">
      <c r="A17" s="34" t="s">
        <v>8</v>
      </c>
      <c r="B17" s="35" t="s">
        <v>39</v>
      </c>
      <c r="C17" s="31">
        <f t="shared" si="1"/>
        <v>0.17599999999999999</v>
      </c>
      <c r="D17" s="31">
        <f t="shared" si="2"/>
        <v>0.15300000000000002</v>
      </c>
      <c r="E17" s="31">
        <f t="shared" si="3"/>
        <v>0.20899999999999999</v>
      </c>
      <c r="F17" s="63">
        <f t="shared" si="4"/>
        <v>0.56242857142857139</v>
      </c>
      <c r="G17" s="54"/>
      <c r="I17"/>
      <c r="J17">
        <v>0.184</v>
      </c>
      <c r="K17" s="52">
        <v>0.51900000000000002</v>
      </c>
      <c r="L17" s="52">
        <v>0.54</v>
      </c>
      <c r="M17" s="52">
        <v>0.38</v>
      </c>
      <c r="N17" s="52">
        <v>0.47499999999999998</v>
      </c>
      <c r="O17" s="52">
        <v>0.43099999999999999</v>
      </c>
      <c r="P17" s="52">
        <v>0.36699999999999999</v>
      </c>
      <c r="Q17" s="52">
        <v>0.35099999999999998</v>
      </c>
      <c r="R17" s="52">
        <v>0.219</v>
      </c>
      <c r="S17" s="52">
        <v>0.25</v>
      </c>
      <c r="T17" s="52">
        <v>0.16799999999999998</v>
      </c>
      <c r="U17" s="52">
        <v>0.15300000000000002</v>
      </c>
      <c r="V17" s="52">
        <v>0.158</v>
      </c>
      <c r="W17"/>
      <c r="X17" s="31">
        <f t="shared" si="5"/>
        <v>0.184</v>
      </c>
      <c r="Y17" s="31">
        <f t="shared" si="6"/>
        <v>0.48099999999999998</v>
      </c>
      <c r="Z17" s="31">
        <f t="shared" si="7"/>
        <v>0.45999999999999996</v>
      </c>
      <c r="AA17" s="31">
        <f t="shared" si="8"/>
        <v>0.62</v>
      </c>
      <c r="AB17" s="31">
        <f t="shared" si="9"/>
        <v>0.52500000000000002</v>
      </c>
      <c r="AC17" s="31">
        <f t="shared" si="10"/>
        <v>0.56899999999999995</v>
      </c>
      <c r="AD17" s="31">
        <f t="shared" si="11"/>
        <v>0.63300000000000001</v>
      </c>
      <c r="AE17" s="31">
        <f t="shared" si="12"/>
        <v>0.64900000000000002</v>
      </c>
      <c r="AF17" s="31">
        <f t="shared" si="13"/>
        <v>0.219</v>
      </c>
      <c r="AG17" s="31">
        <f t="shared" si="14"/>
        <v>0.25</v>
      </c>
      <c r="AH17" s="31">
        <f t="shared" si="15"/>
        <v>0.16799999999999998</v>
      </c>
      <c r="AI17" s="31">
        <f t="shared" si="16"/>
        <v>0.15300000000000002</v>
      </c>
      <c r="AJ17" s="31">
        <f t="shared" si="17"/>
        <v>0.158</v>
      </c>
    </row>
    <row r="18" spans="1:36" x14ac:dyDescent="0.35">
      <c r="A18" s="34" t="s">
        <v>9</v>
      </c>
      <c r="B18" s="35" t="s">
        <v>40</v>
      </c>
      <c r="C18" s="31">
        <f t="shared" si="1"/>
        <v>0.23850000000000002</v>
      </c>
      <c r="D18" s="31">
        <f t="shared" si="2"/>
        <v>0.253</v>
      </c>
      <c r="E18" s="31">
        <f t="shared" si="3"/>
        <v>0.23699999999999999</v>
      </c>
      <c r="F18" s="63">
        <f t="shared" si="4"/>
        <v>0.62328571428571433</v>
      </c>
      <c r="G18" s="54"/>
      <c r="I18"/>
      <c r="J18">
        <v>0.27</v>
      </c>
      <c r="K18" s="52">
        <v>0.45100000000000001</v>
      </c>
      <c r="L18" s="52">
        <v>0.442</v>
      </c>
      <c r="M18" s="52">
        <v>0.30400000000000005</v>
      </c>
      <c r="N18" s="52">
        <v>0.35499999999999998</v>
      </c>
      <c r="O18" s="52">
        <v>0.41</v>
      </c>
      <c r="P18" s="52">
        <v>0.33299999999999996</v>
      </c>
      <c r="Q18" s="52">
        <v>0.34199999999999997</v>
      </c>
      <c r="R18" s="52">
        <v>0.247</v>
      </c>
      <c r="S18" s="52">
        <v>0.32899999999999996</v>
      </c>
      <c r="T18" s="52">
        <v>0.20700000000000002</v>
      </c>
      <c r="U18" s="52">
        <v>0.253</v>
      </c>
      <c r="V18" s="52">
        <v>0.13500000000000001</v>
      </c>
      <c r="W18"/>
      <c r="X18" s="31">
        <f t="shared" si="5"/>
        <v>0.27</v>
      </c>
      <c r="Y18" s="31">
        <f t="shared" si="6"/>
        <v>0.54899999999999993</v>
      </c>
      <c r="Z18" s="31">
        <f t="shared" si="7"/>
        <v>0.55800000000000005</v>
      </c>
      <c r="AA18" s="31">
        <f t="shared" si="8"/>
        <v>0.69599999999999995</v>
      </c>
      <c r="AB18" s="31">
        <f t="shared" si="9"/>
        <v>0.64500000000000002</v>
      </c>
      <c r="AC18" s="31">
        <f t="shared" si="10"/>
        <v>0.59000000000000008</v>
      </c>
      <c r="AD18" s="31">
        <f t="shared" si="11"/>
        <v>0.66700000000000004</v>
      </c>
      <c r="AE18" s="31">
        <f t="shared" si="12"/>
        <v>0.65800000000000003</v>
      </c>
      <c r="AF18" s="31">
        <f t="shared" si="13"/>
        <v>0.247</v>
      </c>
      <c r="AG18" s="31">
        <f t="shared" si="14"/>
        <v>0.32899999999999996</v>
      </c>
      <c r="AH18" s="31">
        <f t="shared" si="15"/>
        <v>0.20700000000000002</v>
      </c>
      <c r="AI18" s="31">
        <f t="shared" si="16"/>
        <v>0.253</v>
      </c>
      <c r="AJ18" s="31">
        <f t="shared" si="17"/>
        <v>0.13500000000000001</v>
      </c>
    </row>
    <row r="19" spans="1:36" x14ac:dyDescent="0.35">
      <c r="A19" s="34" t="s">
        <v>10</v>
      </c>
      <c r="B19" s="35" t="s">
        <v>41</v>
      </c>
      <c r="C19" s="31">
        <f t="shared" si="1"/>
        <v>0.1905</v>
      </c>
      <c r="D19" s="31">
        <f t="shared" si="2"/>
        <v>0.15999999999999998</v>
      </c>
      <c r="E19" s="31">
        <f t="shared" si="3"/>
        <v>0.23699999999999999</v>
      </c>
      <c r="F19" s="63">
        <f t="shared" si="4"/>
        <v>0.47614285714285709</v>
      </c>
      <c r="G19" s="54"/>
      <c r="I19"/>
      <c r="J19">
        <v>0.157</v>
      </c>
      <c r="K19" s="52">
        <v>0.60699999999999998</v>
      </c>
      <c r="L19" s="52">
        <v>0.59099999999999997</v>
      </c>
      <c r="M19" s="52">
        <v>0.46900000000000003</v>
      </c>
      <c r="N19" s="52">
        <v>0.58100000000000007</v>
      </c>
      <c r="O19" s="52">
        <v>0.60000000000000009</v>
      </c>
      <c r="P19" s="52">
        <v>0.39600000000000002</v>
      </c>
      <c r="Q19" s="52">
        <v>0.42300000000000004</v>
      </c>
      <c r="R19" s="52">
        <v>0.22900000000000001</v>
      </c>
      <c r="S19" s="52">
        <v>0.19399999999999998</v>
      </c>
      <c r="T19" s="52">
        <v>0.224</v>
      </c>
      <c r="U19" s="52">
        <v>0.15999999999999998</v>
      </c>
      <c r="V19" s="52">
        <v>0.28799999999999998</v>
      </c>
      <c r="W19"/>
      <c r="X19" s="31">
        <f t="shared" si="5"/>
        <v>0.157</v>
      </c>
      <c r="Y19" s="31">
        <f t="shared" si="6"/>
        <v>0.39300000000000002</v>
      </c>
      <c r="Z19" s="31">
        <f t="shared" si="7"/>
        <v>0.40900000000000003</v>
      </c>
      <c r="AA19" s="31">
        <f t="shared" si="8"/>
        <v>0.53099999999999992</v>
      </c>
      <c r="AB19" s="31">
        <f t="shared" si="9"/>
        <v>0.41899999999999993</v>
      </c>
      <c r="AC19" s="31">
        <f t="shared" si="10"/>
        <v>0.39999999999999991</v>
      </c>
      <c r="AD19" s="31">
        <f t="shared" si="11"/>
        <v>0.60399999999999998</v>
      </c>
      <c r="AE19" s="31">
        <f t="shared" si="12"/>
        <v>0.57699999999999996</v>
      </c>
      <c r="AF19" s="31">
        <f t="shared" si="13"/>
        <v>0.22900000000000001</v>
      </c>
      <c r="AG19" s="31">
        <f t="shared" si="14"/>
        <v>0.19399999999999998</v>
      </c>
      <c r="AH19" s="31">
        <f t="shared" si="15"/>
        <v>0.224</v>
      </c>
      <c r="AI19" s="31">
        <f t="shared" si="16"/>
        <v>0.15999999999999998</v>
      </c>
      <c r="AJ19" s="31">
        <f t="shared" si="17"/>
        <v>0.28799999999999998</v>
      </c>
    </row>
    <row r="20" spans="1:36" x14ac:dyDescent="0.35">
      <c r="A20" s="34" t="s">
        <v>11</v>
      </c>
      <c r="B20" s="35" t="s">
        <v>42</v>
      </c>
      <c r="C20" s="31">
        <f t="shared" si="1"/>
        <v>0.17649999999999999</v>
      </c>
      <c r="D20" s="31">
        <f t="shared" si="2"/>
        <v>0.2</v>
      </c>
      <c r="E20" s="31">
        <f t="shared" si="3"/>
        <v>0.17900000000000002</v>
      </c>
      <c r="F20" s="63">
        <f t="shared" si="4"/>
        <v>0.50514285714285723</v>
      </c>
      <c r="G20" s="54"/>
      <c r="I20"/>
      <c r="J20">
        <v>0.20200000000000001</v>
      </c>
      <c r="K20" s="52">
        <v>0.52299999999999991</v>
      </c>
      <c r="L20" s="52">
        <v>0.53400000000000003</v>
      </c>
      <c r="M20" s="52">
        <v>0.40500000000000003</v>
      </c>
      <c r="N20" s="52">
        <v>0.50900000000000001</v>
      </c>
      <c r="O20" s="52">
        <v>0.53400000000000003</v>
      </c>
      <c r="P20" s="52">
        <v>0.45400000000000001</v>
      </c>
      <c r="Q20" s="52">
        <v>0.505</v>
      </c>
      <c r="R20" s="52">
        <v>0.152</v>
      </c>
      <c r="S20" s="52">
        <v>0.20500000000000002</v>
      </c>
      <c r="T20" s="52">
        <v>0.151</v>
      </c>
      <c r="U20" s="52">
        <v>0.2</v>
      </c>
      <c r="V20" s="52">
        <v>0.18000000000000002</v>
      </c>
      <c r="W20"/>
      <c r="X20" s="31">
        <f t="shared" si="5"/>
        <v>0.20200000000000001</v>
      </c>
      <c r="Y20" s="31">
        <f t="shared" si="6"/>
        <v>0.47700000000000009</v>
      </c>
      <c r="Z20" s="31">
        <f t="shared" si="7"/>
        <v>0.46599999999999997</v>
      </c>
      <c r="AA20" s="31">
        <f t="shared" si="8"/>
        <v>0.59499999999999997</v>
      </c>
      <c r="AB20" s="31">
        <f t="shared" si="9"/>
        <v>0.49099999999999999</v>
      </c>
      <c r="AC20" s="31">
        <f t="shared" si="10"/>
        <v>0.46599999999999997</v>
      </c>
      <c r="AD20" s="31">
        <f t="shared" si="11"/>
        <v>0.54600000000000004</v>
      </c>
      <c r="AE20" s="31">
        <f t="shared" si="12"/>
        <v>0.495</v>
      </c>
      <c r="AF20" s="31">
        <f t="shared" si="13"/>
        <v>0.152</v>
      </c>
      <c r="AG20" s="31">
        <f t="shared" si="14"/>
        <v>0.20500000000000002</v>
      </c>
      <c r="AH20" s="31">
        <f t="shared" si="15"/>
        <v>0.151</v>
      </c>
      <c r="AI20" s="31">
        <f t="shared" si="16"/>
        <v>0.2</v>
      </c>
      <c r="AJ20" s="31">
        <f t="shared" si="17"/>
        <v>0.18000000000000002</v>
      </c>
    </row>
    <row r="21" spans="1:36" x14ac:dyDescent="0.35">
      <c r="A21" s="34" t="s">
        <v>12</v>
      </c>
      <c r="B21" s="35" t="s">
        <v>43</v>
      </c>
      <c r="C21" s="31">
        <f t="shared" si="1"/>
        <v>0.23350000000000001</v>
      </c>
      <c r="D21" s="31">
        <f t="shared" si="2"/>
        <v>0.16099999999999998</v>
      </c>
      <c r="E21" s="31">
        <f t="shared" si="3"/>
        <v>0.26766666666666666</v>
      </c>
      <c r="F21" s="63">
        <f t="shared" si="4"/>
        <v>0.57928571428571429</v>
      </c>
      <c r="G21" s="54"/>
      <c r="I21"/>
      <c r="J21">
        <v>0.20500000000000002</v>
      </c>
      <c r="K21" s="52">
        <v>0.53800000000000003</v>
      </c>
      <c r="L21" s="52">
        <v>0.49600000000000005</v>
      </c>
      <c r="M21" s="52">
        <v>0.34200000000000003</v>
      </c>
      <c r="N21" s="52">
        <v>0.44900000000000001</v>
      </c>
      <c r="O21" s="52">
        <v>0.372</v>
      </c>
      <c r="P21" s="52">
        <v>0.34499999999999997</v>
      </c>
      <c r="Q21" s="52">
        <v>0.40300000000000002</v>
      </c>
      <c r="R21" s="52">
        <v>0.21200000000000002</v>
      </c>
      <c r="S21" s="52">
        <v>0.41100000000000003</v>
      </c>
      <c r="T21" s="52">
        <v>0.26200000000000001</v>
      </c>
      <c r="U21" s="52">
        <v>0.16099999999999998</v>
      </c>
      <c r="V21" s="52">
        <v>0.18</v>
      </c>
      <c r="W21"/>
      <c r="X21" s="31">
        <f t="shared" si="5"/>
        <v>0.20500000000000002</v>
      </c>
      <c r="Y21" s="31">
        <f t="shared" si="6"/>
        <v>0.46199999999999997</v>
      </c>
      <c r="Z21" s="31">
        <f t="shared" si="7"/>
        <v>0.504</v>
      </c>
      <c r="AA21" s="31">
        <f t="shared" si="8"/>
        <v>0.65799999999999992</v>
      </c>
      <c r="AB21" s="31">
        <f t="shared" si="9"/>
        <v>0.55099999999999993</v>
      </c>
      <c r="AC21" s="31">
        <f t="shared" si="10"/>
        <v>0.628</v>
      </c>
      <c r="AD21" s="31">
        <f t="shared" si="11"/>
        <v>0.65500000000000003</v>
      </c>
      <c r="AE21" s="31">
        <f t="shared" si="12"/>
        <v>0.59699999999999998</v>
      </c>
      <c r="AF21" s="31">
        <f t="shared" si="13"/>
        <v>0.21200000000000002</v>
      </c>
      <c r="AG21" s="31">
        <f t="shared" si="14"/>
        <v>0.41100000000000003</v>
      </c>
      <c r="AH21" s="31">
        <f t="shared" si="15"/>
        <v>0.26200000000000001</v>
      </c>
      <c r="AI21" s="31">
        <f t="shared" si="16"/>
        <v>0.16099999999999998</v>
      </c>
      <c r="AJ21" s="31">
        <f t="shared" si="17"/>
        <v>0.18</v>
      </c>
    </row>
    <row r="22" spans="1:36" x14ac:dyDescent="0.35">
      <c r="A22" s="34" t="s">
        <v>14</v>
      </c>
      <c r="B22" s="35" t="s">
        <v>44</v>
      </c>
      <c r="C22" s="31">
        <f t="shared" si="1"/>
        <v>0.2445</v>
      </c>
      <c r="D22" s="31">
        <f t="shared" si="2"/>
        <v>0.26100000000000001</v>
      </c>
      <c r="E22" s="31">
        <f t="shared" si="3"/>
        <v>0.24133333333333332</v>
      </c>
      <c r="F22" s="63">
        <f t="shared" si="4"/>
        <v>0.40085714285714286</v>
      </c>
      <c r="G22" s="54"/>
      <c r="I22"/>
      <c r="J22">
        <v>0.23899999999999999</v>
      </c>
      <c r="K22" s="52">
        <v>0.65300000000000002</v>
      </c>
      <c r="L22" s="52">
        <v>0.67900000000000005</v>
      </c>
      <c r="M22" s="52">
        <v>0.53500000000000003</v>
      </c>
      <c r="N22" s="52">
        <v>0.6160000000000001</v>
      </c>
      <c r="O22" s="52">
        <v>0.59800000000000009</v>
      </c>
      <c r="P22" s="52">
        <v>0.495</v>
      </c>
      <c r="Q22" s="52">
        <v>0.61799999999999988</v>
      </c>
      <c r="R22" s="52">
        <v>0.23699999999999999</v>
      </c>
      <c r="S22" s="52">
        <v>0.34</v>
      </c>
      <c r="T22" s="52">
        <v>0.25</v>
      </c>
      <c r="U22" s="52">
        <v>0.26100000000000001</v>
      </c>
      <c r="V22" s="52">
        <v>0.14699999999999999</v>
      </c>
      <c r="W22"/>
      <c r="X22" s="31">
        <f t="shared" si="5"/>
        <v>0.23899999999999999</v>
      </c>
      <c r="Y22" s="31">
        <f t="shared" si="6"/>
        <v>0.34699999999999998</v>
      </c>
      <c r="Z22" s="31">
        <f t="shared" si="7"/>
        <v>0.32099999999999995</v>
      </c>
      <c r="AA22" s="31">
        <f t="shared" si="8"/>
        <v>0.46499999999999997</v>
      </c>
      <c r="AB22" s="31">
        <f t="shared" si="9"/>
        <v>0.3839999999999999</v>
      </c>
      <c r="AC22" s="31">
        <f t="shared" si="10"/>
        <v>0.40199999999999991</v>
      </c>
      <c r="AD22" s="31">
        <f t="shared" si="11"/>
        <v>0.505</v>
      </c>
      <c r="AE22" s="31">
        <f t="shared" si="12"/>
        <v>0.38200000000000012</v>
      </c>
      <c r="AF22" s="31">
        <f t="shared" si="13"/>
        <v>0.23699999999999999</v>
      </c>
      <c r="AG22" s="31">
        <f t="shared" si="14"/>
        <v>0.34</v>
      </c>
      <c r="AH22" s="31">
        <f t="shared" si="15"/>
        <v>0.25</v>
      </c>
      <c r="AI22" s="31">
        <f t="shared" si="16"/>
        <v>0.26100000000000001</v>
      </c>
      <c r="AJ22" s="31">
        <f t="shared" si="17"/>
        <v>0.14699999999999999</v>
      </c>
    </row>
    <row r="23" spans="1:36" x14ac:dyDescent="0.35">
      <c r="A23" s="34" t="s">
        <v>13</v>
      </c>
      <c r="B23" s="35" t="s">
        <v>45</v>
      </c>
      <c r="C23" s="31">
        <f t="shared" si="1"/>
        <v>9.2499999999999999E-2</v>
      </c>
      <c r="D23" s="31">
        <f t="shared" si="2"/>
        <v>0.13</v>
      </c>
      <c r="E23" s="31">
        <f t="shared" si="3"/>
        <v>0.23066666666666666</v>
      </c>
      <c r="F23" s="63">
        <f t="shared" si="4"/>
        <v>0.49671428571428561</v>
      </c>
      <c r="G23" s="54"/>
      <c r="I23"/>
      <c r="J23">
        <v>0.105</v>
      </c>
      <c r="K23" s="52">
        <v>0.53</v>
      </c>
      <c r="L23" s="52">
        <v>0.61899999999999999</v>
      </c>
      <c r="M23" s="52">
        <v>0.42499999999999999</v>
      </c>
      <c r="N23" s="52">
        <v>0.58799999999999997</v>
      </c>
      <c r="O23" s="52">
        <v>0.45800000000000002</v>
      </c>
      <c r="P23" s="52">
        <v>0.40500000000000003</v>
      </c>
      <c r="Q23" s="52">
        <v>0.498</v>
      </c>
      <c r="R23" s="52">
        <v>0.16199999999999998</v>
      </c>
      <c r="S23" s="52">
        <v>0.315</v>
      </c>
      <c r="T23" s="52">
        <v>0.08</v>
      </c>
      <c r="U23" s="52">
        <v>0.13</v>
      </c>
      <c r="V23" s="52">
        <v>0.215</v>
      </c>
      <c r="W23"/>
      <c r="X23" s="31">
        <f t="shared" si="5"/>
        <v>0.105</v>
      </c>
      <c r="Y23" s="31">
        <f t="shared" si="6"/>
        <v>0.47</v>
      </c>
      <c r="Z23" s="31">
        <f t="shared" si="7"/>
        <v>0.38100000000000001</v>
      </c>
      <c r="AA23" s="31">
        <f t="shared" si="8"/>
        <v>0.57499999999999996</v>
      </c>
      <c r="AB23" s="31">
        <f t="shared" si="9"/>
        <v>0.41200000000000003</v>
      </c>
      <c r="AC23" s="31">
        <f t="shared" si="10"/>
        <v>0.54200000000000004</v>
      </c>
      <c r="AD23" s="31">
        <f t="shared" si="11"/>
        <v>0.59499999999999997</v>
      </c>
      <c r="AE23" s="31">
        <f t="shared" si="12"/>
        <v>0.502</v>
      </c>
      <c r="AF23" s="31">
        <f t="shared" si="13"/>
        <v>0.16199999999999998</v>
      </c>
      <c r="AG23" s="31">
        <f t="shared" si="14"/>
        <v>0.315</v>
      </c>
      <c r="AH23" s="31">
        <f t="shared" si="15"/>
        <v>0.08</v>
      </c>
      <c r="AI23" s="31">
        <f t="shared" si="16"/>
        <v>0.13</v>
      </c>
      <c r="AJ23" s="31">
        <f t="shared" si="17"/>
        <v>0.215</v>
      </c>
    </row>
    <row r="24" spans="1:36" x14ac:dyDescent="0.35">
      <c r="A24" s="47" t="s">
        <v>16</v>
      </c>
      <c r="B24" s="40" t="s">
        <v>46</v>
      </c>
      <c r="C24" s="31">
        <f t="shared" si="1"/>
        <v>0.39900000000000002</v>
      </c>
      <c r="D24" s="31">
        <f t="shared" si="2"/>
        <v>0.38699999999999996</v>
      </c>
      <c r="E24" s="31">
        <f t="shared" si="3"/>
        <v>0.39133333333333337</v>
      </c>
      <c r="F24" s="63">
        <f t="shared" si="4"/>
        <v>0.78357142857142859</v>
      </c>
      <c r="G24" s="54"/>
      <c r="I24"/>
      <c r="J24">
        <v>0.46799999999999997</v>
      </c>
      <c r="K24" s="52">
        <v>0.254</v>
      </c>
      <c r="L24" s="52">
        <v>0.253</v>
      </c>
      <c r="M24" s="52">
        <v>0.189</v>
      </c>
      <c r="N24" s="52">
        <v>0.21900000000000003</v>
      </c>
      <c r="O24" s="52">
        <v>0.23100000000000004</v>
      </c>
      <c r="P24" s="52">
        <v>0.157</v>
      </c>
      <c r="Q24" s="52">
        <v>0.21200000000000002</v>
      </c>
      <c r="R24" s="52">
        <v>0.38700000000000001</v>
      </c>
      <c r="S24" s="52">
        <v>0.59300000000000008</v>
      </c>
      <c r="T24" s="52">
        <v>0.33</v>
      </c>
      <c r="U24" s="52">
        <v>0.38699999999999996</v>
      </c>
      <c r="V24" s="52">
        <v>0.19400000000000001</v>
      </c>
      <c r="W24"/>
      <c r="X24" s="31">
        <f t="shared" si="5"/>
        <v>0.46799999999999997</v>
      </c>
      <c r="Y24" s="31">
        <f t="shared" si="6"/>
        <v>0.746</v>
      </c>
      <c r="Z24" s="31">
        <f t="shared" si="7"/>
        <v>0.747</v>
      </c>
      <c r="AA24" s="31">
        <f t="shared" si="8"/>
        <v>0.81099999999999994</v>
      </c>
      <c r="AB24" s="31">
        <f t="shared" si="9"/>
        <v>0.78099999999999992</v>
      </c>
      <c r="AC24" s="31">
        <f t="shared" si="10"/>
        <v>0.76899999999999991</v>
      </c>
      <c r="AD24" s="31">
        <f t="shared" si="11"/>
        <v>0.84299999999999997</v>
      </c>
      <c r="AE24" s="31">
        <f t="shared" si="12"/>
        <v>0.78800000000000003</v>
      </c>
      <c r="AF24" s="31">
        <f t="shared" si="13"/>
        <v>0.38700000000000001</v>
      </c>
      <c r="AG24" s="31">
        <f t="shared" si="14"/>
        <v>0.59300000000000008</v>
      </c>
      <c r="AH24" s="31">
        <f t="shared" si="15"/>
        <v>0.33</v>
      </c>
      <c r="AI24" s="31">
        <f t="shared" si="16"/>
        <v>0.38699999999999996</v>
      </c>
      <c r="AJ24" s="31">
        <f t="shared" si="17"/>
        <v>0.19400000000000001</v>
      </c>
    </row>
    <row r="25" spans="1:36" x14ac:dyDescent="0.35">
      <c r="A25" s="39" t="s">
        <v>17</v>
      </c>
      <c r="B25" s="40" t="s">
        <v>47</v>
      </c>
      <c r="C25" s="31">
        <f t="shared" si="1"/>
        <v>0.16050000000000003</v>
      </c>
      <c r="D25" s="31">
        <f t="shared" si="2"/>
        <v>0.17399999999999999</v>
      </c>
      <c r="E25" s="31">
        <f t="shared" si="3"/>
        <v>0.20266666666666669</v>
      </c>
      <c r="F25" s="63">
        <f t="shared" si="4"/>
        <v>0.39342857142857141</v>
      </c>
      <c r="G25" s="54"/>
      <c r="I25"/>
      <c r="J25">
        <v>0.11800000000000002</v>
      </c>
      <c r="K25" s="52">
        <v>0.64700000000000002</v>
      </c>
      <c r="L25" s="52">
        <v>0.63500000000000001</v>
      </c>
      <c r="M25" s="52">
        <v>0.45899999999999996</v>
      </c>
      <c r="N25" s="52">
        <v>0.62799999999999989</v>
      </c>
      <c r="O25" s="52">
        <v>0.72</v>
      </c>
      <c r="P25" s="52">
        <v>0.59199999999999997</v>
      </c>
      <c r="Q25" s="52">
        <v>0.56499999999999995</v>
      </c>
      <c r="R25" s="52">
        <v>0.17499999999999999</v>
      </c>
      <c r="S25" s="52">
        <v>0.12</v>
      </c>
      <c r="T25" s="52">
        <v>0.20300000000000001</v>
      </c>
      <c r="U25" s="52">
        <v>0.17399999999999999</v>
      </c>
      <c r="V25" s="52">
        <v>0.31300000000000006</v>
      </c>
      <c r="W25"/>
      <c r="X25" s="31">
        <f t="shared" si="5"/>
        <v>0.11800000000000002</v>
      </c>
      <c r="Y25" s="31">
        <f t="shared" si="6"/>
        <v>0.35299999999999998</v>
      </c>
      <c r="Z25" s="31">
        <f t="shared" si="7"/>
        <v>0.36499999999999999</v>
      </c>
      <c r="AA25" s="31">
        <f t="shared" si="8"/>
        <v>0.54100000000000004</v>
      </c>
      <c r="AB25" s="31">
        <f t="shared" si="9"/>
        <v>0.37200000000000011</v>
      </c>
      <c r="AC25" s="31">
        <f t="shared" si="10"/>
        <v>0.28000000000000003</v>
      </c>
      <c r="AD25" s="31">
        <f t="shared" si="11"/>
        <v>0.40800000000000003</v>
      </c>
      <c r="AE25" s="31">
        <f t="shared" si="12"/>
        <v>0.43500000000000005</v>
      </c>
      <c r="AF25" s="31">
        <f t="shared" si="13"/>
        <v>0.17499999999999999</v>
      </c>
      <c r="AG25" s="31">
        <f t="shared" si="14"/>
        <v>0.12</v>
      </c>
      <c r="AH25" s="31">
        <f t="shared" si="15"/>
        <v>0.20300000000000001</v>
      </c>
      <c r="AI25" s="31">
        <f t="shared" si="16"/>
        <v>0.17399999999999999</v>
      </c>
      <c r="AJ25" s="31">
        <f t="shared" si="17"/>
        <v>0.31300000000000006</v>
      </c>
    </row>
    <row r="26" spans="1:36" x14ac:dyDescent="0.35">
      <c r="A26" s="39"/>
      <c r="B26" s="40"/>
      <c r="C26" s="32"/>
      <c r="D26" s="32"/>
      <c r="E26" s="32"/>
      <c r="F26" s="32"/>
      <c r="G26" s="32"/>
      <c r="I26"/>
      <c r="J26"/>
      <c r="K26"/>
      <c r="L26"/>
      <c r="M26"/>
      <c r="N26"/>
      <c r="O26"/>
      <c r="P26"/>
      <c r="Q26" s="52"/>
      <c r="R26" s="52"/>
      <c r="S26"/>
      <c r="T26"/>
      <c r="U26" s="41"/>
      <c r="V26" s="41"/>
    </row>
    <row r="27" spans="1:36" x14ac:dyDescent="0.35">
      <c r="A27" s="39"/>
      <c r="B27" s="40"/>
      <c r="C27" s="32"/>
      <c r="D27" s="32"/>
      <c r="E27" s="32"/>
      <c r="F27" s="32"/>
      <c r="G27" s="32"/>
      <c r="J27"/>
      <c r="K27"/>
      <c r="L27"/>
      <c r="M27"/>
      <c r="N27"/>
      <c r="O27"/>
      <c r="P27"/>
      <c r="Q27"/>
      <c r="R27"/>
      <c r="S27"/>
      <c r="T27"/>
      <c r="U27" s="41"/>
      <c r="V27" s="41"/>
    </row>
    <row r="28" spans="1:36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spans="1:36" x14ac:dyDescent="0.35">
      <c r="A29" s="39"/>
      <c r="B29" s="40"/>
      <c r="C29" s="32"/>
      <c r="D29" s="32"/>
      <c r="E29" s="32"/>
      <c r="F29" s="32"/>
      <c r="G29" s="32"/>
      <c r="J29" t="s">
        <v>25</v>
      </c>
      <c r="K29"/>
      <c r="L29"/>
      <c r="M29"/>
      <c r="N29"/>
      <c r="O29"/>
      <c r="P29"/>
      <c r="Q29" s="41"/>
      <c r="R29" s="41"/>
      <c r="S29" s="41"/>
      <c r="T29" s="41"/>
      <c r="U29" s="41"/>
      <c r="V29" s="41"/>
    </row>
    <row r="30" spans="1:36" x14ac:dyDescent="0.35">
      <c r="A30" s="39"/>
      <c r="B30" s="40"/>
      <c r="C30" s="32"/>
      <c r="D30" s="35"/>
      <c r="E30" s="35"/>
      <c r="F30" s="32"/>
      <c r="G30" s="32"/>
      <c r="J30"/>
      <c r="K30"/>
      <c r="L30"/>
      <c r="M30"/>
      <c r="N30"/>
      <c r="O30"/>
      <c r="P30"/>
      <c r="Q30" s="41"/>
      <c r="R30" s="41"/>
      <c r="S30" s="41"/>
      <c r="T30" s="41"/>
      <c r="U30" s="41"/>
      <c r="V30" s="41"/>
    </row>
    <row r="31" spans="1:36" x14ac:dyDescent="0.35">
      <c r="A31" s="39"/>
      <c r="B31" s="40"/>
      <c r="C31" s="32"/>
      <c r="D31" s="35"/>
      <c r="E31" s="35"/>
      <c r="F31" s="32"/>
      <c r="G31" s="32"/>
      <c r="J31"/>
      <c r="K31"/>
      <c r="L31"/>
      <c r="M31"/>
      <c r="N31"/>
      <c r="O31"/>
      <c r="P31"/>
      <c r="Q31" s="41"/>
      <c r="R31" s="41"/>
      <c r="S31" s="41"/>
      <c r="T31" s="41"/>
      <c r="U31" s="41"/>
      <c r="V31" s="41"/>
    </row>
    <row r="32" spans="1:36" x14ac:dyDescent="0.35">
      <c r="A32" s="39"/>
      <c r="B32" s="40"/>
      <c r="C32" s="32"/>
      <c r="D32" s="35"/>
      <c r="E32" s="35"/>
      <c r="F32" s="32"/>
      <c r="G32" s="32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22" x14ac:dyDescent="0.35">
      <c r="A33" s="39"/>
      <c r="B33" s="40"/>
      <c r="C33" s="32"/>
      <c r="D33" s="35"/>
      <c r="E33" s="35"/>
      <c r="F33" s="32"/>
      <c r="G33" s="32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spans="1:22" x14ac:dyDescent="0.35">
      <c r="A34" s="39"/>
      <c r="B34" s="40"/>
      <c r="C34" s="32"/>
      <c r="D34" s="35"/>
      <c r="E34" s="35"/>
      <c r="F34" s="32"/>
      <c r="G34" s="32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 x14ac:dyDescent="0.35">
      <c r="A35" s="39"/>
      <c r="B35" s="40"/>
      <c r="C35" s="32"/>
      <c r="D35" s="35"/>
      <c r="E35" s="35"/>
      <c r="F35" s="32"/>
      <c r="G35" s="32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x14ac:dyDescent="0.35">
      <c r="A36" s="39"/>
      <c r="B36" s="40"/>
      <c r="C36" s="32"/>
      <c r="D36" s="35"/>
      <c r="E36" s="35"/>
      <c r="F36" s="32"/>
      <c r="G36" s="32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1:22" x14ac:dyDescent="0.35">
      <c r="A37" s="39"/>
      <c r="B37" s="40"/>
      <c r="C37" s="32"/>
      <c r="D37" s="35"/>
      <c r="E37" s="35"/>
      <c r="F37" s="32"/>
      <c r="G37" s="32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x14ac:dyDescent="0.35">
      <c r="A38" s="39"/>
      <c r="B38" s="40"/>
      <c r="C38" s="32"/>
      <c r="D38" s="35"/>
      <c r="E38" s="35"/>
      <c r="F38" s="32"/>
      <c r="G38" s="32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1:22" x14ac:dyDescent="0.35">
      <c r="A39" s="39"/>
      <c r="B39" s="40"/>
      <c r="C39" s="32"/>
      <c r="D39" s="35"/>
      <c r="E39" s="35"/>
      <c r="F39" s="32"/>
      <c r="G39" s="32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x14ac:dyDescent="0.35">
      <c r="A40" s="39"/>
      <c r="B40" s="40"/>
      <c r="C40" s="32"/>
      <c r="D40" s="35"/>
      <c r="E40" s="35"/>
      <c r="F40" s="32"/>
      <c r="G40" s="32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2" x14ac:dyDescent="0.35">
      <c r="A41" s="39"/>
      <c r="B41" s="40"/>
      <c r="C41" s="32"/>
      <c r="D41" s="35"/>
      <c r="E41" s="35"/>
      <c r="F41" s="32"/>
      <c r="G41" s="32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x14ac:dyDescent="0.35">
      <c r="A42" s="39"/>
      <c r="B42" s="40"/>
      <c r="C42" s="32"/>
      <c r="D42" s="35"/>
      <c r="E42" s="35"/>
      <c r="F42" s="32"/>
      <c r="G42" s="32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 x14ac:dyDescent="0.35">
      <c r="A43" s="39"/>
      <c r="B43" s="40"/>
      <c r="C43" s="32"/>
      <c r="D43" s="35"/>
      <c r="E43" s="35"/>
      <c r="F43" s="32"/>
      <c r="G43" s="32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x14ac:dyDescent="0.35">
      <c r="A44" s="39"/>
      <c r="B44" s="40"/>
      <c r="C44" s="32"/>
      <c r="D44" s="35"/>
      <c r="E44" s="35"/>
      <c r="F44" s="32"/>
      <c r="G44" s="32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x14ac:dyDescent="0.35">
      <c r="A45" s="39"/>
      <c r="B45" s="40"/>
      <c r="C45" s="32"/>
      <c r="D45" s="35"/>
      <c r="E45" s="35"/>
      <c r="F45" s="32"/>
      <c r="G45" s="32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x14ac:dyDescent="0.35">
      <c r="A46" s="39"/>
      <c r="B46" s="40"/>
      <c r="C46" s="32"/>
      <c r="D46" s="40"/>
      <c r="E46" s="40"/>
      <c r="F46" s="32"/>
      <c r="G46" s="32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2" x14ac:dyDescent="0.35">
      <c r="A47" s="39"/>
      <c r="B47" s="40"/>
      <c r="C47" s="32"/>
      <c r="D47" s="40"/>
      <c r="E47" s="40"/>
      <c r="F47" s="32"/>
      <c r="G47" s="32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 x14ac:dyDescent="0.35">
      <c r="A48" s="39"/>
      <c r="B48" s="40"/>
      <c r="C48" s="32"/>
      <c r="D48" s="32"/>
      <c r="E48" s="32"/>
      <c r="F48" s="32"/>
      <c r="G48" s="32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x14ac:dyDescent="0.35">
      <c r="A49" s="39"/>
      <c r="B49" s="40"/>
      <c r="C49" s="32"/>
      <c r="D49" s="32"/>
      <c r="E49" s="32"/>
      <c r="F49" s="32"/>
      <c r="G49" s="32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x14ac:dyDescent="0.35">
      <c r="A50" s="39"/>
      <c r="B50" s="40"/>
      <c r="C50" s="32"/>
      <c r="D50" s="32"/>
      <c r="E50" s="32"/>
      <c r="F50" s="32"/>
      <c r="G50" s="32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x14ac:dyDescent="0.35">
      <c r="A51" s="39"/>
      <c r="B51" s="40"/>
      <c r="C51" s="32"/>
      <c r="D51" s="32"/>
      <c r="E51" s="32"/>
      <c r="F51" s="32"/>
      <c r="G51" s="32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1:22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1:22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</row>
    <row r="54" spans="1:22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</row>
    <row r="55" spans="1:22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</row>
    <row r="56" spans="1:22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</row>
    <row r="57" spans="1:22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</row>
    <row r="58" spans="1:22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</row>
    <row r="59" spans="1:22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</row>
    <row r="60" spans="1:22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</row>
    <row r="62" spans="1:22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</row>
    <row r="63" spans="1:22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</row>
    <row r="64" spans="1:22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</row>
    <row r="65" spans="1:22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</row>
    <row r="66" spans="1:22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</row>
    <row r="67" spans="1:22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</row>
    <row r="68" spans="1:22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</row>
    <row r="69" spans="1:22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</row>
    <row r="70" spans="1:22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</row>
    <row r="71" spans="1:22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1:22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1:22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1:22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1:22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1:22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1:22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</row>
    <row r="78" spans="1:22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</row>
    <row r="79" spans="1:22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</row>
    <row r="80" spans="1:22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 spans="1:22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 spans="1:22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</row>
    <row r="83" spans="1:22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</row>
    <row r="84" spans="1:22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</row>
    <row r="85" spans="1:22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</row>
    <row r="86" spans="1:22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</row>
    <row r="87" spans="1:22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</row>
    <row r="88" spans="1:22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</row>
    <row r="89" spans="1:22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</row>
    <row r="90" spans="1:22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</row>
    <row r="91" spans="1:22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</row>
    <row r="92" spans="1:22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</row>
    <row r="93" spans="1:22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</row>
    <row r="94" spans="1:22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</row>
    <row r="95" spans="1:22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</row>
    <row r="96" spans="1:22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</row>
    <row r="97" spans="1:22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</row>
    <row r="98" spans="1:22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</row>
    <row r="99" spans="1:22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</row>
    <row r="100" spans="1:22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</row>
    <row r="121" spans="1:22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</row>
    <row r="122" spans="1:22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</row>
    <row r="123" spans="1:22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</row>
    <row r="124" spans="1:22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</row>
    <row r="125" spans="1:22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 spans="1:22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 spans="1:22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 spans="1:22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 spans="1:22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 spans="1:22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 spans="1:22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 spans="1:22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 spans="1:22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 spans="1:22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34"/>
  <sheetViews>
    <sheetView topLeftCell="E1" workbookViewId="0">
      <selection activeCell="M10" sqref="M10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6" width="12.6328125" style="29" customWidth="1"/>
    <col min="7" max="7" width="10.6328125" style="29" customWidth="1"/>
    <col min="8" max="8" width="4.36328125" style="29" customWidth="1"/>
    <col min="9" max="9" width="19.81640625" style="29" customWidth="1"/>
    <col min="10" max="10" width="9.453125" style="29" bestFit="1" customWidth="1"/>
    <col min="11" max="12" width="9.453125" style="29" customWidth="1"/>
    <col min="13" max="18" width="9.453125" style="29" bestFit="1" customWidth="1"/>
    <col min="19" max="19" width="5.453125" style="29" customWidth="1"/>
    <col min="20" max="26" width="10.453125" style="29" bestFit="1" customWidth="1"/>
    <col min="27" max="27" width="10.1796875" style="29" customWidth="1"/>
    <col min="28" max="16384" width="8.81640625" style="29"/>
  </cols>
  <sheetData>
    <row r="1" spans="1:28" x14ac:dyDescent="0.35">
      <c r="C1" s="1" t="s">
        <v>18</v>
      </c>
      <c r="J1" s="1" t="s">
        <v>19</v>
      </c>
      <c r="K1" s="1"/>
      <c r="L1" s="1"/>
      <c r="T1" s="1" t="s">
        <v>20</v>
      </c>
    </row>
    <row r="2" spans="1:28" s="1" customFormat="1" ht="58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153</v>
      </c>
      <c r="L2" s="44" t="s">
        <v>151</v>
      </c>
      <c r="M2" s="44" t="s">
        <v>152</v>
      </c>
      <c r="N2" s="44" t="s">
        <v>50</v>
      </c>
      <c r="O2" s="44" t="s">
        <v>51</v>
      </c>
      <c r="P2" s="44" t="s">
        <v>52</v>
      </c>
      <c r="Q2" s="44" t="s">
        <v>53</v>
      </c>
      <c r="R2" s="45" t="s">
        <v>54</v>
      </c>
      <c r="S2" s="46"/>
      <c r="T2" s="44" t="s">
        <v>48</v>
      </c>
      <c r="U2" s="44" t="s">
        <v>150</v>
      </c>
      <c r="V2" s="44" t="s">
        <v>151</v>
      </c>
      <c r="W2" s="44" t="s">
        <v>152</v>
      </c>
      <c r="X2" s="44" t="s">
        <v>50</v>
      </c>
      <c r="Y2" s="44" t="s">
        <v>51</v>
      </c>
      <c r="Z2" s="44" t="s">
        <v>52</v>
      </c>
      <c r="AA2" s="44" t="s">
        <v>53</v>
      </c>
      <c r="AB2" s="45" t="s">
        <v>54</v>
      </c>
    </row>
    <row r="3" spans="1:28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Q3" s="50">
        <v>1</v>
      </c>
      <c r="R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50">
        <v>1</v>
      </c>
      <c r="Z3" s="50">
        <v>1</v>
      </c>
      <c r="AA3" s="50">
        <v>1</v>
      </c>
      <c r="AB3" s="50">
        <v>1</v>
      </c>
    </row>
    <row r="4" spans="1:28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</row>
    <row r="5" spans="1:28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0</v>
      </c>
      <c r="L5" s="50">
        <v>0</v>
      </c>
      <c r="M5" s="50">
        <v>0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T5" s="50">
        <v>1</v>
      </c>
      <c r="U5" s="50">
        <v>0</v>
      </c>
      <c r="V5" s="50">
        <v>0</v>
      </c>
      <c r="W5" s="50">
        <v>0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</row>
    <row r="6" spans="1:28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30</v>
      </c>
      <c r="M6" s="50" t="s">
        <v>30</v>
      </c>
      <c r="N6" s="50" t="s">
        <v>29</v>
      </c>
      <c r="O6" s="50" t="s">
        <v>29</v>
      </c>
      <c r="P6" s="50" t="s">
        <v>27</v>
      </c>
      <c r="Q6" s="50" t="s">
        <v>28</v>
      </c>
      <c r="R6" s="50" t="s">
        <v>29</v>
      </c>
      <c r="T6" s="50" t="s">
        <v>27</v>
      </c>
      <c r="U6" s="50" t="s">
        <v>30</v>
      </c>
      <c r="V6" s="50" t="s">
        <v>30</v>
      </c>
      <c r="W6" s="50" t="s">
        <v>30</v>
      </c>
      <c r="X6" s="50" t="s">
        <v>29</v>
      </c>
      <c r="Y6" s="50" t="s">
        <v>29</v>
      </c>
      <c r="Z6" s="50" t="s">
        <v>27</v>
      </c>
      <c r="AA6" s="50" t="s">
        <v>28</v>
      </c>
      <c r="AB6" s="50" t="s">
        <v>29</v>
      </c>
    </row>
    <row r="7" spans="1:28" x14ac:dyDescent="0.35">
      <c r="A7" s="29" t="s">
        <v>170</v>
      </c>
      <c r="B7" s="29" t="s">
        <v>171</v>
      </c>
      <c r="C7" s="33" t="s">
        <v>154</v>
      </c>
      <c r="D7" s="33" t="s">
        <v>155</v>
      </c>
      <c r="E7" s="33" t="s">
        <v>156</v>
      </c>
      <c r="F7" s="33" t="s">
        <v>157</v>
      </c>
    </row>
    <row r="8" spans="1:28" x14ac:dyDescent="0.35">
      <c r="A8" s="34" t="s">
        <v>0</v>
      </c>
      <c r="B8" s="35" t="s">
        <v>31</v>
      </c>
      <c r="C8" s="31">
        <f>AVERAGE(T8,Z8)</f>
        <v>0.31833332777023315</v>
      </c>
      <c r="D8" s="31">
        <f>+AA8</f>
        <v>0.31749999523162842</v>
      </c>
      <c r="E8" s="31">
        <f>AVERAGE(X8,Y8,AB8)</f>
        <v>0.4549999992052714</v>
      </c>
      <c r="F8" s="31">
        <f>AVERAGE(U8,V8,W8)</f>
        <v>0.24639803171157837</v>
      </c>
      <c r="G8" s="54"/>
      <c r="I8"/>
      <c r="J8" s="31">
        <v>0.37916666269302368</v>
      </c>
      <c r="K8" s="52">
        <v>0.75893467664718628</v>
      </c>
      <c r="L8" s="52">
        <v>0.73709535598754883</v>
      </c>
      <c r="M8" s="52">
        <v>0.76477587223052979</v>
      </c>
      <c r="N8" s="51">
        <v>0.24916666746139526</v>
      </c>
      <c r="O8" s="52">
        <v>0.37833333015441895</v>
      </c>
      <c r="P8" s="52">
        <v>0.25749999284744263</v>
      </c>
      <c r="Q8" s="53">
        <v>0.31749999523162842</v>
      </c>
      <c r="R8" s="51">
        <v>0.73750000000000004</v>
      </c>
      <c r="S8"/>
      <c r="T8" s="31">
        <f>IF(ISNUMBER(J8)=TRUE,T$5*(J8-T$4)/(T$3-T$4)+(1-T$5)*(1-(J8-T$4)/(T$3-T$4)),"..")</f>
        <v>0.37916666269302368</v>
      </c>
      <c r="U8" s="31">
        <f>IF(ISNUMBER(K8)=TRUE,U$5*(K8-U$4)/(U$3-U$4)+(1-U$5)*(1-(K8-U$4)/(U$3-U$4)),"..")</f>
        <v>0.24106532335281372</v>
      </c>
      <c r="V8" s="31">
        <f t="shared" ref="V8:AB8" si="0">IF(ISNUMBER(L8)=TRUE,V$5*(L8-V$4)/(V$3-V$4)+(1-V$5)*(1-(L8-V$4)/(V$3-V$4)),"..")</f>
        <v>0.26290464401245117</v>
      </c>
      <c r="W8" s="31">
        <f t="shared" si="0"/>
        <v>0.23522412776947021</v>
      </c>
      <c r="X8" s="31">
        <f t="shared" si="0"/>
        <v>0.24916666746139526</v>
      </c>
      <c r="Y8" s="31">
        <f t="shared" si="0"/>
        <v>0.37833333015441895</v>
      </c>
      <c r="Z8" s="31">
        <f t="shared" si="0"/>
        <v>0.25749999284744263</v>
      </c>
      <c r="AA8" s="31">
        <f t="shared" si="0"/>
        <v>0.31749999523162842</v>
      </c>
      <c r="AB8" s="31">
        <f t="shared" si="0"/>
        <v>0.73750000000000004</v>
      </c>
    </row>
    <row r="9" spans="1:28" x14ac:dyDescent="0.35">
      <c r="A9" s="34" t="s">
        <v>1</v>
      </c>
      <c r="B9" s="35" t="s">
        <v>32</v>
      </c>
      <c r="C9" s="31">
        <f t="shared" ref="C9:C25" si="1">AVERAGE(T9,Z9)</f>
        <v>0.33249999582767487</v>
      </c>
      <c r="D9" s="31">
        <f t="shared" ref="D9:D25" si="2">+AA9</f>
        <v>0.38333332538604736</v>
      </c>
      <c r="E9" s="31">
        <f t="shared" ref="E9:E25" si="3">AVERAGE(X9,Y9,AB9)</f>
        <v>0.40944444199403129</v>
      </c>
      <c r="F9" s="31">
        <f t="shared" ref="F9:F25" si="4">AVERAGE(U9,V9,W9)</f>
        <v>0.28745772441228229</v>
      </c>
      <c r="G9" s="54"/>
      <c r="I9"/>
      <c r="J9" s="53">
        <v>0.34999999403953552</v>
      </c>
      <c r="K9" s="52">
        <v>0.7504737377166748</v>
      </c>
      <c r="L9" s="52">
        <v>0.7099650502204895</v>
      </c>
      <c r="M9" s="52">
        <v>0.67718803882598877</v>
      </c>
      <c r="N9" s="51">
        <v>0.23083333671092987</v>
      </c>
      <c r="O9" s="52">
        <v>0.22999998927116394</v>
      </c>
      <c r="P9" s="52">
        <v>0.31499999761581421</v>
      </c>
      <c r="Q9" s="53">
        <v>0.38333332538604736</v>
      </c>
      <c r="R9" s="51">
        <v>0.76749999999999996</v>
      </c>
      <c r="S9"/>
      <c r="T9" s="31">
        <f t="shared" ref="T9:T25" si="5">IF(ISNUMBER(J9)=TRUE,T$5*(J9-T$4)/(T$3-T$4)+(1-T$5)*(1-(J9-T$4)/(T$3-T$4)),"..")</f>
        <v>0.34999999403953552</v>
      </c>
      <c r="U9" s="31">
        <f t="shared" ref="U9:U25" si="6">IF(ISNUMBER(K9)=TRUE,U$5*(K9-U$4)/(U$3-U$4)+(1-U$5)*(1-(K9-U$4)/(U$3-U$4)),"..")</f>
        <v>0.2495262622833252</v>
      </c>
      <c r="V9" s="31">
        <f t="shared" ref="V9:V25" si="7">IF(ISNUMBER(L9)=TRUE,V$5*(L9-V$4)/(V$3-V$4)+(1-V$5)*(1-(L9-V$4)/(V$3-V$4)),"..")</f>
        <v>0.2900349497795105</v>
      </c>
      <c r="W9" s="31">
        <f t="shared" ref="W9:W25" si="8">IF(ISNUMBER(M9)=TRUE,W$5*(M9-W$4)/(W$3-W$4)+(1-W$5)*(1-(M9-W$4)/(W$3-W$4)),"..")</f>
        <v>0.32281196117401123</v>
      </c>
      <c r="X9" s="31">
        <f t="shared" ref="X9:X25" si="9">IF(ISNUMBER(N9)=TRUE,X$5*(N9-X$4)/(X$3-X$4)+(1-X$5)*(1-(N9-X$4)/(X$3-X$4)),"..")</f>
        <v>0.23083333671092987</v>
      </c>
      <c r="Y9" s="31">
        <f t="shared" ref="Y9:Y25" si="10">IF(ISNUMBER(O9)=TRUE,Y$5*(O9-Y$4)/(Y$3-Y$4)+(1-Y$5)*(1-(O9-Y$4)/(Y$3-Y$4)),"..")</f>
        <v>0.22999998927116394</v>
      </c>
      <c r="Z9" s="31">
        <f t="shared" ref="Z9:Z25" si="11">IF(ISNUMBER(P9)=TRUE,Z$5*(P9-Z$4)/(Z$3-Z$4)+(1-Z$5)*(1-(P9-Z$4)/(Z$3-Z$4)),"..")</f>
        <v>0.31499999761581421</v>
      </c>
      <c r="AA9" s="31">
        <f t="shared" ref="AA9:AA25" si="12">IF(ISNUMBER(Q9)=TRUE,AA$5*(Q9-AA$4)/(AA$3-AA$4)+(1-AA$5)*(1-(Q9-AA$4)/(AA$3-AA$4)),"..")</f>
        <v>0.38333332538604736</v>
      </c>
      <c r="AB9" s="31">
        <f t="shared" ref="AB9:AB25" si="13">IF(ISNUMBER(R9)=TRUE,AB$5*(R9-AB$4)/(AB$3-AB$4)+(1-AB$5)*(1-(R9-AB$4)/(AB$3-AB$4)),"..")</f>
        <v>0.76749999999999996</v>
      </c>
    </row>
    <row r="10" spans="1:28" x14ac:dyDescent="0.35">
      <c r="A10" s="34" t="s">
        <v>2</v>
      </c>
      <c r="B10" s="35" t="s">
        <v>33</v>
      </c>
      <c r="C10" s="31">
        <f t="shared" si="1"/>
        <v>0.11708333343267441</v>
      </c>
      <c r="D10" s="31">
        <f t="shared" si="2"/>
        <v>8.083333820104599E-2</v>
      </c>
      <c r="E10" s="31">
        <f t="shared" si="3"/>
        <v>0.45555555860201519</v>
      </c>
      <c r="F10" s="31">
        <f t="shared" si="4"/>
        <v>0.19548724095026651</v>
      </c>
      <c r="G10" s="54"/>
      <c r="I10"/>
      <c r="J10" s="53">
        <v>0.12749999761581421</v>
      </c>
      <c r="K10" s="52">
        <v>0.72327208518981934</v>
      </c>
      <c r="L10" s="52">
        <v>0.84397953748703003</v>
      </c>
      <c r="M10" s="52">
        <v>0.84628665447235107</v>
      </c>
      <c r="N10" s="51">
        <v>0.26916664838790894</v>
      </c>
      <c r="O10" s="52">
        <v>0.34166666865348816</v>
      </c>
      <c r="P10" s="52">
        <v>0.10666666924953461</v>
      </c>
      <c r="Q10" s="53">
        <v>8.083333820104599E-2</v>
      </c>
      <c r="R10" s="51">
        <v>0.75583335876464841</v>
      </c>
      <c r="S10"/>
      <c r="T10" s="31">
        <f t="shared" si="5"/>
        <v>0.12749999761581421</v>
      </c>
      <c r="U10" s="31">
        <f t="shared" si="6"/>
        <v>0.27672791481018066</v>
      </c>
      <c r="V10" s="31">
        <f t="shared" si="7"/>
        <v>0.15602046251296997</v>
      </c>
      <c r="W10" s="31">
        <f t="shared" si="8"/>
        <v>0.15371334552764893</v>
      </c>
      <c r="X10" s="31">
        <f t="shared" si="9"/>
        <v>0.26916664838790894</v>
      </c>
      <c r="Y10" s="31">
        <f t="shared" si="10"/>
        <v>0.34166666865348816</v>
      </c>
      <c r="Z10" s="31">
        <f t="shared" si="11"/>
        <v>0.10666666924953461</v>
      </c>
      <c r="AA10" s="31">
        <f t="shared" si="12"/>
        <v>8.083333820104599E-2</v>
      </c>
      <c r="AB10" s="31">
        <f t="shared" si="13"/>
        <v>0.75583335876464841</v>
      </c>
    </row>
    <row r="11" spans="1:28" x14ac:dyDescent="0.35">
      <c r="A11" s="34" t="s">
        <v>3</v>
      </c>
      <c r="B11" s="35" t="s">
        <v>34</v>
      </c>
      <c r="C11" s="31">
        <f t="shared" si="1"/>
        <v>0.2812500074505806</v>
      </c>
      <c r="D11" s="31">
        <f t="shared" si="2"/>
        <v>0.27916666865348816</v>
      </c>
      <c r="E11" s="31">
        <f t="shared" si="3"/>
        <v>0.46305555880069732</v>
      </c>
      <c r="F11" s="31">
        <f t="shared" si="4"/>
        <v>0.3778807520866394</v>
      </c>
      <c r="G11" s="54"/>
      <c r="I11"/>
      <c r="J11" s="53">
        <v>0.36083334684371948</v>
      </c>
      <c r="K11" s="52">
        <v>0.57684117555618286</v>
      </c>
      <c r="L11" s="52">
        <v>0.62469023466110229</v>
      </c>
      <c r="M11" s="52">
        <v>0.66482633352279663</v>
      </c>
      <c r="N11" s="51">
        <v>0.20416666567325592</v>
      </c>
      <c r="O11" s="52">
        <v>0.45750001072883606</v>
      </c>
      <c r="P11" s="52">
        <v>0.20166666805744171</v>
      </c>
      <c r="Q11" s="53">
        <v>0.27916666865348816</v>
      </c>
      <c r="R11" s="51">
        <v>0.72750000000000004</v>
      </c>
      <c r="S11"/>
      <c r="T11" s="31">
        <f t="shared" si="5"/>
        <v>0.36083334684371948</v>
      </c>
      <c r="U11" s="31">
        <f t="shared" si="6"/>
        <v>0.42315882444381714</v>
      </c>
      <c r="V11" s="31">
        <f t="shared" si="7"/>
        <v>0.37530976533889771</v>
      </c>
      <c r="W11" s="31">
        <f t="shared" si="8"/>
        <v>0.33517366647720337</v>
      </c>
      <c r="X11" s="31">
        <f t="shared" si="9"/>
        <v>0.20416666567325592</v>
      </c>
      <c r="Y11" s="31">
        <f t="shared" si="10"/>
        <v>0.45750001072883606</v>
      </c>
      <c r="Z11" s="31">
        <f t="shared" si="11"/>
        <v>0.20166666805744171</v>
      </c>
      <c r="AA11" s="31">
        <f t="shared" si="12"/>
        <v>0.27916666865348816</v>
      </c>
      <c r="AB11" s="31">
        <f t="shared" si="13"/>
        <v>0.72750000000000004</v>
      </c>
    </row>
    <row r="12" spans="1:28" x14ac:dyDescent="0.35">
      <c r="A12" s="34" t="s">
        <v>4</v>
      </c>
      <c r="B12" s="35" t="s">
        <v>35</v>
      </c>
      <c r="C12" s="31">
        <f t="shared" si="1"/>
        <v>0.15999999642372131</v>
      </c>
      <c r="D12" s="31">
        <f t="shared" si="2"/>
        <v>0.16166667640209198</v>
      </c>
      <c r="E12" s="31">
        <f t="shared" si="3"/>
        <v>0.47972223142782849</v>
      </c>
      <c r="F12" s="31">
        <f t="shared" si="4"/>
        <v>0.17492073774337769</v>
      </c>
      <c r="G12" s="54"/>
      <c r="I12"/>
      <c r="J12" s="53">
        <v>0.17249999940395355</v>
      </c>
      <c r="K12" s="52">
        <v>0.78818565607070923</v>
      </c>
      <c r="L12" s="52">
        <v>0.84434115886688232</v>
      </c>
      <c r="M12" s="52">
        <v>0.84271097183227539</v>
      </c>
      <c r="N12" s="51">
        <v>0.21416665613651276</v>
      </c>
      <c r="O12" s="52">
        <v>0.42416667938232422</v>
      </c>
      <c r="P12" s="52">
        <v>0.14749999344348907</v>
      </c>
      <c r="Q12" s="53">
        <v>0.16166667640209198</v>
      </c>
      <c r="R12" s="51">
        <v>0.80083335876464845</v>
      </c>
      <c r="S12"/>
      <c r="T12" s="31">
        <f t="shared" si="5"/>
        <v>0.17249999940395355</v>
      </c>
      <c r="U12" s="31">
        <f t="shared" si="6"/>
        <v>0.21181434392929077</v>
      </c>
      <c r="V12" s="31">
        <f t="shared" si="7"/>
        <v>0.15565884113311768</v>
      </c>
      <c r="W12" s="31">
        <f t="shared" si="8"/>
        <v>0.15728902816772461</v>
      </c>
      <c r="X12" s="31">
        <f t="shared" si="9"/>
        <v>0.21416665613651276</v>
      </c>
      <c r="Y12" s="31">
        <f t="shared" si="10"/>
        <v>0.42416667938232422</v>
      </c>
      <c r="Z12" s="31">
        <f t="shared" si="11"/>
        <v>0.14749999344348907</v>
      </c>
      <c r="AA12" s="31">
        <f t="shared" si="12"/>
        <v>0.16166667640209198</v>
      </c>
      <c r="AB12" s="31">
        <f t="shared" si="13"/>
        <v>0.80083335876464845</v>
      </c>
    </row>
    <row r="13" spans="1:28" x14ac:dyDescent="0.35">
      <c r="A13" s="34" t="s">
        <v>5</v>
      </c>
      <c r="B13" s="35" t="s">
        <v>36</v>
      </c>
      <c r="C13" s="31">
        <f t="shared" si="1"/>
        <v>0.32000000029802322</v>
      </c>
      <c r="D13" s="31">
        <f t="shared" si="2"/>
        <v>0.25099998712539673</v>
      </c>
      <c r="E13" s="31">
        <f t="shared" si="3"/>
        <v>0.54866665323575337</v>
      </c>
      <c r="F13" s="31">
        <f t="shared" si="4"/>
        <v>0.28926726182301837</v>
      </c>
      <c r="G13" s="54"/>
      <c r="I13"/>
      <c r="J13" s="53">
        <v>0.44499999284744263</v>
      </c>
      <c r="K13" s="52">
        <v>0.69119495153427124</v>
      </c>
      <c r="L13" s="52">
        <v>0.74423277378082275</v>
      </c>
      <c r="M13" s="52">
        <v>0.69677048921585083</v>
      </c>
      <c r="N13" s="51">
        <v>0.43299999833106995</v>
      </c>
      <c r="O13" s="52">
        <v>0.43699997663497925</v>
      </c>
      <c r="P13" s="52">
        <v>0.19500000774860382</v>
      </c>
      <c r="Q13" s="53">
        <v>0.25099998712539673</v>
      </c>
      <c r="R13" s="51">
        <v>0.7759999847412109</v>
      </c>
      <c r="S13"/>
      <c r="T13" s="31">
        <f t="shared" si="5"/>
        <v>0.44499999284744263</v>
      </c>
      <c r="U13" s="31">
        <f t="shared" si="6"/>
        <v>0.30880504846572876</v>
      </c>
      <c r="V13" s="31">
        <f t="shared" si="7"/>
        <v>0.25576722621917725</v>
      </c>
      <c r="W13" s="31">
        <f t="shared" si="8"/>
        <v>0.30322951078414917</v>
      </c>
      <c r="X13" s="31">
        <f t="shared" si="9"/>
        <v>0.43299999833106995</v>
      </c>
      <c r="Y13" s="31">
        <f t="shared" si="10"/>
        <v>0.43699997663497925</v>
      </c>
      <c r="Z13" s="31">
        <f t="shared" si="11"/>
        <v>0.19500000774860382</v>
      </c>
      <c r="AA13" s="31">
        <f t="shared" si="12"/>
        <v>0.25099998712539673</v>
      </c>
      <c r="AB13" s="31">
        <f t="shared" si="13"/>
        <v>0.7759999847412109</v>
      </c>
    </row>
    <row r="14" spans="1:28" x14ac:dyDescent="0.35">
      <c r="A14" s="34" t="s">
        <v>6</v>
      </c>
      <c r="B14" s="35" t="s">
        <v>139</v>
      </c>
      <c r="C14" s="31">
        <f t="shared" si="1"/>
        <v>0.27299999445676804</v>
      </c>
      <c r="D14" s="31">
        <f t="shared" si="2"/>
        <v>0.27799999713897705</v>
      </c>
      <c r="E14" s="31">
        <f t="shared" si="3"/>
        <v>0.41233333249886828</v>
      </c>
      <c r="F14" s="31">
        <f t="shared" si="4"/>
        <v>0.24497091770172119</v>
      </c>
      <c r="G14" s="54"/>
      <c r="I14"/>
      <c r="J14" s="53">
        <v>0.31799998879432678</v>
      </c>
      <c r="K14" s="52">
        <v>0.75995892286300659</v>
      </c>
      <c r="L14" s="52">
        <v>0.76452285051345825</v>
      </c>
      <c r="M14" s="52">
        <v>0.74060547351837158</v>
      </c>
      <c r="N14" s="51">
        <v>0.21799999475479126</v>
      </c>
      <c r="O14" s="52">
        <v>0.24400000274181366</v>
      </c>
      <c r="P14" s="52">
        <v>0.22800000011920929</v>
      </c>
      <c r="Q14" s="53">
        <v>0.27799999713897705</v>
      </c>
      <c r="R14" s="51">
        <v>0.77500000000000002</v>
      </c>
      <c r="S14"/>
      <c r="T14" s="31">
        <f t="shared" si="5"/>
        <v>0.31799998879432678</v>
      </c>
      <c r="U14" s="31">
        <f t="shared" si="6"/>
        <v>0.24004107713699341</v>
      </c>
      <c r="V14" s="31">
        <f t="shared" si="7"/>
        <v>0.23547714948654175</v>
      </c>
      <c r="W14" s="31">
        <f t="shared" si="8"/>
        <v>0.25939452648162842</v>
      </c>
      <c r="X14" s="31">
        <f t="shared" si="9"/>
        <v>0.21799999475479126</v>
      </c>
      <c r="Y14" s="31">
        <f t="shared" si="10"/>
        <v>0.24400000274181366</v>
      </c>
      <c r="Z14" s="31">
        <f t="shared" si="11"/>
        <v>0.22800000011920929</v>
      </c>
      <c r="AA14" s="31">
        <f t="shared" si="12"/>
        <v>0.27799999713897705</v>
      </c>
      <c r="AB14" s="31">
        <f t="shared" si="13"/>
        <v>0.77500000000000002</v>
      </c>
    </row>
    <row r="15" spans="1:28" x14ac:dyDescent="0.35">
      <c r="A15" s="34" t="s">
        <v>7</v>
      </c>
      <c r="B15" s="35" t="s">
        <v>37</v>
      </c>
      <c r="C15" s="31">
        <f t="shared" si="1"/>
        <v>0.40333332121372223</v>
      </c>
      <c r="D15" s="31">
        <f t="shared" si="2"/>
        <v>0.38666665554046631</v>
      </c>
      <c r="E15" s="31">
        <f t="shared" si="3"/>
        <v>0.54333333611488344</v>
      </c>
      <c r="F15" s="31">
        <f t="shared" si="4"/>
        <v>0.31180729468663532</v>
      </c>
      <c r="G15" s="54"/>
      <c r="I15"/>
      <c r="J15" s="53">
        <v>0.5091666579246521</v>
      </c>
      <c r="K15" s="52">
        <v>0.68978899717330933</v>
      </c>
      <c r="L15" s="52">
        <v>0.67504227161407471</v>
      </c>
      <c r="M15" s="52">
        <v>0.69974684715270996</v>
      </c>
      <c r="N15" s="51">
        <v>0.26833334565162659</v>
      </c>
      <c r="O15" s="52">
        <v>0.53083330392837524</v>
      </c>
      <c r="P15" s="52">
        <v>0.29749998450279236</v>
      </c>
      <c r="Q15" s="53">
        <v>0.38666665554046631</v>
      </c>
      <c r="R15" s="51">
        <v>0.83083335876464848</v>
      </c>
      <c r="S15"/>
      <c r="T15" s="31">
        <f t="shared" si="5"/>
        <v>0.5091666579246521</v>
      </c>
      <c r="U15" s="31">
        <f t="shared" si="6"/>
        <v>0.31021100282669067</v>
      </c>
      <c r="V15" s="31">
        <f t="shared" si="7"/>
        <v>0.32495772838592529</v>
      </c>
      <c r="W15" s="31">
        <f t="shared" si="8"/>
        <v>0.30025315284729004</v>
      </c>
      <c r="X15" s="31">
        <f t="shared" si="9"/>
        <v>0.26833334565162659</v>
      </c>
      <c r="Y15" s="31">
        <f t="shared" si="10"/>
        <v>0.53083330392837524</v>
      </c>
      <c r="Z15" s="31">
        <f t="shared" si="11"/>
        <v>0.29749998450279236</v>
      </c>
      <c r="AA15" s="31">
        <f t="shared" si="12"/>
        <v>0.38666665554046631</v>
      </c>
      <c r="AB15" s="31">
        <f t="shared" si="13"/>
        <v>0.83083335876464848</v>
      </c>
    </row>
    <row r="16" spans="1:28" x14ac:dyDescent="0.35">
      <c r="A16" s="34" t="s">
        <v>15</v>
      </c>
      <c r="B16" s="35" t="s">
        <v>38</v>
      </c>
      <c r="C16" s="31">
        <f t="shared" si="1"/>
        <v>0.16699999570846558</v>
      </c>
      <c r="D16" s="31">
        <f t="shared" si="2"/>
        <v>0.12800000607967377</v>
      </c>
      <c r="E16" s="31">
        <f t="shared" si="3"/>
        <v>0.44833332498868311</v>
      </c>
      <c r="F16" s="31">
        <f t="shared" si="4"/>
        <v>0.24444534381230673</v>
      </c>
      <c r="G16" s="54"/>
      <c r="I16"/>
      <c r="J16" s="53">
        <v>0.14699999988079071</v>
      </c>
      <c r="K16" s="52">
        <v>0.74006277322769165</v>
      </c>
      <c r="L16" s="52">
        <v>0.78271472454071045</v>
      </c>
      <c r="M16" s="52">
        <v>0.74388647079467773</v>
      </c>
      <c r="N16" s="51">
        <v>0.22200000286102295</v>
      </c>
      <c r="O16" s="52">
        <v>0.26600000262260437</v>
      </c>
      <c r="P16" s="52">
        <v>0.18699999153614044</v>
      </c>
      <c r="Q16" s="53">
        <v>0.12800000607967377</v>
      </c>
      <c r="R16" s="51">
        <v>0.85699996948242185</v>
      </c>
      <c r="S16"/>
      <c r="T16" s="31">
        <f t="shared" si="5"/>
        <v>0.14699999988079071</v>
      </c>
      <c r="U16" s="31">
        <f t="shared" si="6"/>
        <v>0.25993722677230835</v>
      </c>
      <c r="V16" s="31">
        <f t="shared" si="7"/>
        <v>0.21728527545928955</v>
      </c>
      <c r="W16" s="31">
        <f t="shared" si="8"/>
        <v>0.25611352920532227</v>
      </c>
      <c r="X16" s="31">
        <f t="shared" si="9"/>
        <v>0.22200000286102295</v>
      </c>
      <c r="Y16" s="31">
        <f t="shared" si="10"/>
        <v>0.26600000262260437</v>
      </c>
      <c r="Z16" s="31">
        <f t="shared" si="11"/>
        <v>0.18699999153614044</v>
      </c>
      <c r="AA16" s="31">
        <f t="shared" si="12"/>
        <v>0.12800000607967377</v>
      </c>
      <c r="AB16" s="31">
        <f t="shared" si="13"/>
        <v>0.85699996948242185</v>
      </c>
    </row>
    <row r="17" spans="1:28" x14ac:dyDescent="0.35">
      <c r="A17" s="34" t="s">
        <v>8</v>
      </c>
      <c r="B17" s="35" t="s">
        <v>39</v>
      </c>
      <c r="C17" s="31">
        <f t="shared" si="1"/>
        <v>0.21149999648332596</v>
      </c>
      <c r="D17" s="31">
        <f t="shared" si="2"/>
        <v>0.19500000774860382</v>
      </c>
      <c r="E17" s="31">
        <f t="shared" si="3"/>
        <v>0.45633331636587782</v>
      </c>
      <c r="F17" s="31">
        <f t="shared" si="4"/>
        <v>0.2155379056930542</v>
      </c>
      <c r="G17" s="54"/>
      <c r="I17"/>
      <c r="J17" s="53">
        <v>0.25499999523162842</v>
      </c>
      <c r="K17" s="52">
        <v>0.78893661499023438</v>
      </c>
      <c r="L17" s="52">
        <v>0.77128821611404419</v>
      </c>
      <c r="M17" s="52">
        <v>0.79316145181655884</v>
      </c>
      <c r="N17" s="51">
        <v>0.27199998497962952</v>
      </c>
      <c r="O17" s="52">
        <v>0.23999999463558197</v>
      </c>
      <c r="P17" s="52">
        <v>0.1679999977350235</v>
      </c>
      <c r="Q17" s="53">
        <v>0.19500000774860382</v>
      </c>
      <c r="R17" s="51">
        <v>0.85699996948242185</v>
      </c>
      <c r="S17"/>
      <c r="T17" s="31">
        <f t="shared" si="5"/>
        <v>0.25499999523162842</v>
      </c>
      <c r="U17" s="31">
        <f t="shared" si="6"/>
        <v>0.21106338500976563</v>
      </c>
      <c r="V17" s="31">
        <f t="shared" si="7"/>
        <v>0.22871178388595581</v>
      </c>
      <c r="W17" s="31">
        <f t="shared" si="8"/>
        <v>0.20683854818344116</v>
      </c>
      <c r="X17" s="31">
        <f t="shared" si="9"/>
        <v>0.27199998497962952</v>
      </c>
      <c r="Y17" s="31">
        <f t="shared" si="10"/>
        <v>0.23999999463558197</v>
      </c>
      <c r="Z17" s="31">
        <f t="shared" si="11"/>
        <v>0.1679999977350235</v>
      </c>
      <c r="AA17" s="31">
        <f t="shared" si="12"/>
        <v>0.19500000774860382</v>
      </c>
      <c r="AB17" s="31">
        <f t="shared" si="13"/>
        <v>0.85699996948242185</v>
      </c>
    </row>
    <row r="18" spans="1:28" x14ac:dyDescent="0.35">
      <c r="A18" s="34" t="s">
        <v>9</v>
      </c>
      <c r="B18" s="35" t="s">
        <v>40</v>
      </c>
      <c r="C18" s="31">
        <f t="shared" si="1"/>
        <v>0.21199999749660492</v>
      </c>
      <c r="D18" s="31">
        <f t="shared" si="2"/>
        <v>0.17599999904632568</v>
      </c>
      <c r="E18" s="31">
        <f t="shared" si="3"/>
        <v>0.42866665561993916</v>
      </c>
      <c r="F18" s="31">
        <f t="shared" si="4"/>
        <v>0.22267619768778482</v>
      </c>
      <c r="G18" s="54"/>
      <c r="I18"/>
      <c r="J18" s="53">
        <v>0.28499999642372131</v>
      </c>
      <c r="K18" s="52">
        <v>0.79544514417648315</v>
      </c>
      <c r="L18" s="52">
        <v>0.76621049642562866</v>
      </c>
      <c r="M18" s="52">
        <v>0.77031576633453369</v>
      </c>
      <c r="N18" s="51">
        <v>0.18999999761581421</v>
      </c>
      <c r="O18" s="52">
        <v>0.29399999976158142</v>
      </c>
      <c r="P18" s="52">
        <v>0.13899999856948853</v>
      </c>
      <c r="Q18" s="53">
        <v>0.17599999904632568</v>
      </c>
      <c r="R18" s="51">
        <v>0.80199996948242191</v>
      </c>
      <c r="S18"/>
      <c r="T18" s="31">
        <f t="shared" si="5"/>
        <v>0.28499999642372131</v>
      </c>
      <c r="U18" s="31">
        <f t="shared" si="6"/>
        <v>0.20455485582351685</v>
      </c>
      <c r="V18" s="31">
        <f t="shared" si="7"/>
        <v>0.23378950357437134</v>
      </c>
      <c r="W18" s="31">
        <f t="shared" si="8"/>
        <v>0.22968423366546631</v>
      </c>
      <c r="X18" s="31">
        <f t="shared" si="9"/>
        <v>0.18999999761581421</v>
      </c>
      <c r="Y18" s="31">
        <f t="shared" si="10"/>
        <v>0.29399999976158142</v>
      </c>
      <c r="Z18" s="31">
        <f t="shared" si="11"/>
        <v>0.13899999856948853</v>
      </c>
      <c r="AA18" s="31">
        <f t="shared" si="12"/>
        <v>0.17599999904632568</v>
      </c>
      <c r="AB18" s="31">
        <f t="shared" si="13"/>
        <v>0.80199996948242191</v>
      </c>
    </row>
    <row r="19" spans="1:28" x14ac:dyDescent="0.35">
      <c r="A19" s="34" t="s">
        <v>10</v>
      </c>
      <c r="B19" s="35" t="s">
        <v>41</v>
      </c>
      <c r="C19" s="31">
        <f t="shared" si="1"/>
        <v>0.19749999046325684</v>
      </c>
      <c r="D19" s="31">
        <f t="shared" si="2"/>
        <v>0.14916665852069855</v>
      </c>
      <c r="E19" s="31">
        <f t="shared" si="3"/>
        <v>0.35972221453984582</v>
      </c>
      <c r="F19" s="31">
        <f t="shared" si="4"/>
        <v>0.22813010215759277</v>
      </c>
      <c r="G19" s="54"/>
      <c r="I19"/>
      <c r="J19" s="53">
        <v>0.17749999463558197</v>
      </c>
      <c r="K19" s="52">
        <v>0.78825533390045166</v>
      </c>
      <c r="L19" s="52">
        <v>0.80463522672653198</v>
      </c>
      <c r="M19" s="52">
        <v>0.72271913290023804</v>
      </c>
      <c r="N19" s="51">
        <v>0.23000000417232513</v>
      </c>
      <c r="O19" s="52">
        <v>0.20499999821186066</v>
      </c>
      <c r="P19" s="52">
        <v>0.2174999862909317</v>
      </c>
      <c r="Q19" s="53">
        <v>0.14916665852069855</v>
      </c>
      <c r="R19" s="51">
        <v>0.64416664123535161</v>
      </c>
      <c r="S19"/>
      <c r="T19" s="31">
        <f t="shared" si="5"/>
        <v>0.17749999463558197</v>
      </c>
      <c r="U19" s="31">
        <f t="shared" si="6"/>
        <v>0.21174466609954834</v>
      </c>
      <c r="V19" s="31">
        <f t="shared" si="7"/>
        <v>0.19536477327346802</v>
      </c>
      <c r="W19" s="31">
        <f t="shared" si="8"/>
        <v>0.27728086709976196</v>
      </c>
      <c r="X19" s="31">
        <f t="shared" si="9"/>
        <v>0.23000000417232513</v>
      </c>
      <c r="Y19" s="31">
        <f t="shared" si="10"/>
        <v>0.20499999821186066</v>
      </c>
      <c r="Z19" s="31">
        <f t="shared" si="11"/>
        <v>0.2174999862909317</v>
      </c>
      <c r="AA19" s="31">
        <f t="shared" si="12"/>
        <v>0.14916665852069855</v>
      </c>
      <c r="AB19" s="31">
        <f t="shared" si="13"/>
        <v>0.64416664123535161</v>
      </c>
    </row>
    <row r="20" spans="1:28" x14ac:dyDescent="0.35">
      <c r="A20" s="34" t="s">
        <v>11</v>
      </c>
      <c r="B20" s="35" t="s">
        <v>42</v>
      </c>
      <c r="C20" s="31">
        <f t="shared" si="1"/>
        <v>0.39499999582767487</v>
      </c>
      <c r="D20" s="31">
        <f t="shared" si="2"/>
        <v>0.42100000381469727</v>
      </c>
      <c r="E20" s="31">
        <f t="shared" si="3"/>
        <v>0.49400002002716059</v>
      </c>
      <c r="F20" s="31">
        <f t="shared" si="4"/>
        <v>0.3171420693397522</v>
      </c>
      <c r="G20" s="54"/>
      <c r="I20"/>
      <c r="J20" s="53">
        <v>0.51800000667572021</v>
      </c>
      <c r="K20" s="52">
        <v>0.70431500673294067</v>
      </c>
      <c r="L20" s="52">
        <v>0.66579544544219971</v>
      </c>
      <c r="M20" s="52">
        <v>0.67846333980560303</v>
      </c>
      <c r="N20" s="51">
        <v>0.31400001049041748</v>
      </c>
      <c r="O20" s="52">
        <v>0.35500001907348633</v>
      </c>
      <c r="P20" s="52">
        <v>0.27199998497962952</v>
      </c>
      <c r="Q20" s="53">
        <v>0.42100000381469727</v>
      </c>
      <c r="R20" s="51">
        <v>0.81300003051757808</v>
      </c>
      <c r="S20"/>
      <c r="T20" s="31">
        <f t="shared" si="5"/>
        <v>0.51800000667572021</v>
      </c>
      <c r="U20" s="31">
        <f t="shared" si="6"/>
        <v>0.29568499326705933</v>
      </c>
      <c r="V20" s="31">
        <f t="shared" si="7"/>
        <v>0.33420455455780029</v>
      </c>
      <c r="W20" s="31">
        <f t="shared" si="8"/>
        <v>0.32153666019439697</v>
      </c>
      <c r="X20" s="31">
        <f t="shared" si="9"/>
        <v>0.31400001049041748</v>
      </c>
      <c r="Y20" s="31">
        <f t="shared" si="10"/>
        <v>0.35500001907348633</v>
      </c>
      <c r="Z20" s="31">
        <f t="shared" si="11"/>
        <v>0.27199998497962952</v>
      </c>
      <c r="AA20" s="31">
        <f t="shared" si="12"/>
        <v>0.42100000381469727</v>
      </c>
      <c r="AB20" s="31">
        <f t="shared" si="13"/>
        <v>0.81300003051757808</v>
      </c>
    </row>
    <row r="21" spans="1:28" x14ac:dyDescent="0.35">
      <c r="A21" s="34" t="s">
        <v>12</v>
      </c>
      <c r="B21" s="35" t="s">
        <v>43</v>
      </c>
      <c r="C21" s="31">
        <f t="shared" si="1"/>
        <v>0.24550000578165054</v>
      </c>
      <c r="D21" s="31">
        <f t="shared" si="2"/>
        <v>0.19099999964237213</v>
      </c>
      <c r="E21" s="31">
        <f t="shared" si="3"/>
        <v>0.48033332864443462</v>
      </c>
      <c r="F21" s="31">
        <f t="shared" si="4"/>
        <v>0.26237539450327557</v>
      </c>
      <c r="G21" s="54"/>
      <c r="I21"/>
      <c r="J21" s="53">
        <v>0.25800001621246338</v>
      </c>
      <c r="K21" s="52">
        <v>0.72944849729537964</v>
      </c>
      <c r="L21" s="52">
        <v>0.76956069469451904</v>
      </c>
      <c r="M21" s="52">
        <v>0.71386462450027466</v>
      </c>
      <c r="N21" s="51">
        <v>0.21500000357627869</v>
      </c>
      <c r="O21" s="52">
        <v>0.43999999761581421</v>
      </c>
      <c r="P21" s="52">
        <v>0.23299999535083771</v>
      </c>
      <c r="Q21" s="53">
        <v>0.19099999964237213</v>
      </c>
      <c r="R21" s="51">
        <v>0.78599998474121091</v>
      </c>
      <c r="S21"/>
      <c r="T21" s="31">
        <f t="shared" si="5"/>
        <v>0.25800001621246338</v>
      </c>
      <c r="U21" s="31">
        <f t="shared" si="6"/>
        <v>0.27055150270462036</v>
      </c>
      <c r="V21" s="31">
        <f t="shared" si="7"/>
        <v>0.23043930530548096</v>
      </c>
      <c r="W21" s="31">
        <f t="shared" si="8"/>
        <v>0.28613537549972534</v>
      </c>
      <c r="X21" s="31">
        <f t="shared" si="9"/>
        <v>0.21500000357627869</v>
      </c>
      <c r="Y21" s="31">
        <f t="shared" si="10"/>
        <v>0.43999999761581421</v>
      </c>
      <c r="Z21" s="31">
        <f t="shared" si="11"/>
        <v>0.23299999535083771</v>
      </c>
      <c r="AA21" s="31">
        <f t="shared" si="12"/>
        <v>0.19099999964237213</v>
      </c>
      <c r="AB21" s="31">
        <f t="shared" si="13"/>
        <v>0.78599998474121091</v>
      </c>
    </row>
    <row r="22" spans="1:28" x14ac:dyDescent="0.35">
      <c r="A22" s="34" t="s">
        <v>14</v>
      </c>
      <c r="B22" s="35" t="s">
        <v>44</v>
      </c>
      <c r="C22" s="31">
        <f t="shared" si="1"/>
        <v>0.16541667282581329</v>
      </c>
      <c r="D22" s="31">
        <f t="shared" si="2"/>
        <v>0.1574999988079071</v>
      </c>
      <c r="E22" s="31">
        <f t="shared" si="3"/>
        <v>0.37166666229565931</v>
      </c>
      <c r="F22" s="31">
        <f t="shared" si="4"/>
        <v>0.22845631837844849</v>
      </c>
      <c r="G22" s="54"/>
      <c r="I22"/>
      <c r="J22" s="53">
        <v>0.22750000655651093</v>
      </c>
      <c r="K22" s="52">
        <v>0.74576854705810547</v>
      </c>
      <c r="L22" s="52">
        <v>0.76575106382369995</v>
      </c>
      <c r="M22" s="52">
        <v>0.80311143398284912</v>
      </c>
      <c r="N22" s="51">
        <v>0.1458333283662796</v>
      </c>
      <c r="O22" s="52">
        <v>0.21166665852069855</v>
      </c>
      <c r="P22" s="52">
        <v>0.10333333909511566</v>
      </c>
      <c r="Q22" s="53">
        <v>0.1574999988079071</v>
      </c>
      <c r="R22" s="51">
        <v>0.75749999999999995</v>
      </c>
      <c r="S22"/>
      <c r="T22" s="31">
        <f t="shared" si="5"/>
        <v>0.22750000655651093</v>
      </c>
      <c r="U22" s="31">
        <f t="shared" si="6"/>
        <v>0.25423145294189453</v>
      </c>
      <c r="V22" s="31">
        <f t="shared" si="7"/>
        <v>0.23424893617630005</v>
      </c>
      <c r="W22" s="31">
        <f t="shared" si="8"/>
        <v>0.19688856601715088</v>
      </c>
      <c r="X22" s="31">
        <f t="shared" si="9"/>
        <v>0.1458333283662796</v>
      </c>
      <c r="Y22" s="31">
        <f t="shared" si="10"/>
        <v>0.21166665852069855</v>
      </c>
      <c r="Z22" s="31">
        <f t="shared" si="11"/>
        <v>0.10333333909511566</v>
      </c>
      <c r="AA22" s="31">
        <f t="shared" si="12"/>
        <v>0.1574999988079071</v>
      </c>
      <c r="AB22" s="31">
        <f t="shared" si="13"/>
        <v>0.75749999999999995</v>
      </c>
    </row>
    <row r="23" spans="1:28" x14ac:dyDescent="0.35">
      <c r="A23" s="34" t="s">
        <v>13</v>
      </c>
      <c r="B23" s="35" t="s">
        <v>45</v>
      </c>
      <c r="C23" s="31">
        <f t="shared" si="1"/>
        <v>0.14374999701976776</v>
      </c>
      <c r="D23" s="31">
        <f t="shared" si="2"/>
        <v>0.18416666984558105</v>
      </c>
      <c r="E23" s="31">
        <f t="shared" si="3"/>
        <v>0.39527777711550388</v>
      </c>
      <c r="F23" s="31">
        <f t="shared" si="4"/>
        <v>0.18491911888122559</v>
      </c>
      <c r="G23" s="54"/>
      <c r="I23"/>
      <c r="J23" s="53">
        <v>0.15583333373069763</v>
      </c>
      <c r="K23" s="52">
        <v>0.81603777408599854</v>
      </c>
      <c r="L23" s="52">
        <v>0.80583620071411133</v>
      </c>
      <c r="M23" s="52">
        <v>0.82336866855621338</v>
      </c>
      <c r="N23" s="51">
        <v>0.18166667222976685</v>
      </c>
      <c r="O23" s="52">
        <v>0.26250001788139343</v>
      </c>
      <c r="P23" s="52">
        <v>0.13166666030883789</v>
      </c>
      <c r="Q23" s="53">
        <v>0.18416666984558105</v>
      </c>
      <c r="R23" s="51">
        <v>0.74166664123535153</v>
      </c>
      <c r="S23"/>
      <c r="T23" s="31">
        <f t="shared" si="5"/>
        <v>0.15583333373069763</v>
      </c>
      <c r="U23" s="31">
        <f t="shared" si="6"/>
        <v>0.18396222591400146</v>
      </c>
      <c r="V23" s="31">
        <f t="shared" si="7"/>
        <v>0.19416379928588867</v>
      </c>
      <c r="W23" s="31">
        <f t="shared" si="8"/>
        <v>0.17663133144378662</v>
      </c>
      <c r="X23" s="31">
        <f t="shared" si="9"/>
        <v>0.18166667222976685</v>
      </c>
      <c r="Y23" s="31">
        <f t="shared" si="10"/>
        <v>0.26250001788139343</v>
      </c>
      <c r="Z23" s="31">
        <f t="shared" si="11"/>
        <v>0.13166666030883789</v>
      </c>
      <c r="AA23" s="31">
        <f t="shared" si="12"/>
        <v>0.18416666984558105</v>
      </c>
      <c r="AB23" s="31">
        <f t="shared" si="13"/>
        <v>0.74166664123535153</v>
      </c>
    </row>
    <row r="24" spans="1:28" x14ac:dyDescent="0.35">
      <c r="A24" s="47" t="s">
        <v>16</v>
      </c>
      <c r="B24" s="40" t="s">
        <v>46</v>
      </c>
      <c r="C24" s="31">
        <f t="shared" si="1"/>
        <v>0.45791666209697723</v>
      </c>
      <c r="D24" s="31">
        <f t="shared" si="2"/>
        <v>0.3933333158493042</v>
      </c>
      <c r="E24" s="31">
        <f t="shared" si="3"/>
        <v>0.60138889908790594</v>
      </c>
      <c r="F24" s="31">
        <f t="shared" si="4"/>
        <v>0.39804857969284058</v>
      </c>
      <c r="G24" s="54"/>
      <c r="I24"/>
      <c r="J24" s="53">
        <v>0.57333332300186157</v>
      </c>
      <c r="K24" s="52">
        <v>0.57204908132553101</v>
      </c>
      <c r="L24" s="52">
        <v>0.62840497493743896</v>
      </c>
      <c r="M24" s="52">
        <v>0.6054002046585083</v>
      </c>
      <c r="N24" s="51">
        <v>0.40833333134651184</v>
      </c>
      <c r="O24" s="52">
        <v>0.59083336591720581</v>
      </c>
      <c r="P24" s="52">
        <v>0.3425000011920929</v>
      </c>
      <c r="Q24" s="53">
        <v>0.3933333158493042</v>
      </c>
      <c r="R24" s="51">
        <v>0.80500000000000005</v>
      </c>
      <c r="S24"/>
      <c r="T24" s="31">
        <f t="shared" si="5"/>
        <v>0.57333332300186157</v>
      </c>
      <c r="U24" s="31">
        <f t="shared" si="6"/>
        <v>0.42795091867446899</v>
      </c>
      <c r="V24" s="31">
        <f t="shared" si="7"/>
        <v>0.37159502506256104</v>
      </c>
      <c r="W24" s="31">
        <f t="shared" si="8"/>
        <v>0.3945997953414917</v>
      </c>
      <c r="X24" s="31">
        <f t="shared" si="9"/>
        <v>0.40833333134651184</v>
      </c>
      <c r="Y24" s="31">
        <f t="shared" si="10"/>
        <v>0.59083336591720581</v>
      </c>
      <c r="Z24" s="31">
        <f t="shared" si="11"/>
        <v>0.3425000011920929</v>
      </c>
      <c r="AA24" s="31">
        <f t="shared" si="12"/>
        <v>0.3933333158493042</v>
      </c>
      <c r="AB24" s="31">
        <f t="shared" si="13"/>
        <v>0.80500000000000005</v>
      </c>
    </row>
    <row r="25" spans="1:28" x14ac:dyDescent="0.35">
      <c r="A25" s="39" t="s">
        <v>17</v>
      </c>
      <c r="B25" s="40" t="s">
        <v>47</v>
      </c>
      <c r="C25" s="31">
        <f t="shared" si="1"/>
        <v>0.29250000417232513</v>
      </c>
      <c r="D25" s="31">
        <f t="shared" si="2"/>
        <v>0.31000000238418579</v>
      </c>
      <c r="E25" s="31">
        <f t="shared" si="3"/>
        <v>0.39916665355364483</v>
      </c>
      <c r="F25" s="31">
        <f t="shared" si="4"/>
        <v>0.21178481976191202</v>
      </c>
      <c r="G25" s="54"/>
      <c r="I25"/>
      <c r="J25" s="53">
        <v>0.21583333611488342</v>
      </c>
      <c r="K25" s="52">
        <v>0.80739772319793701</v>
      </c>
      <c r="L25" s="52">
        <v>0.81374245882034302</v>
      </c>
      <c r="M25" s="52">
        <v>0.74350535869598389</v>
      </c>
      <c r="N25" s="51">
        <v>0.26166665554046631</v>
      </c>
      <c r="O25" s="52">
        <v>0.28416666388511658</v>
      </c>
      <c r="P25" s="52">
        <v>0.36916667222976685</v>
      </c>
      <c r="Q25" s="53">
        <v>0.31000000238418579</v>
      </c>
      <c r="R25" s="51">
        <v>0.65166664123535156</v>
      </c>
      <c r="S25"/>
      <c r="T25" s="31">
        <f t="shared" si="5"/>
        <v>0.21583333611488342</v>
      </c>
      <c r="U25" s="31">
        <f t="shared" si="6"/>
        <v>0.19260227680206299</v>
      </c>
      <c r="V25" s="31">
        <f t="shared" si="7"/>
        <v>0.18625754117965698</v>
      </c>
      <c r="W25" s="31">
        <f t="shared" si="8"/>
        <v>0.25649464130401611</v>
      </c>
      <c r="X25" s="31">
        <f t="shared" si="9"/>
        <v>0.26166665554046631</v>
      </c>
      <c r="Y25" s="31">
        <f t="shared" si="10"/>
        <v>0.28416666388511658</v>
      </c>
      <c r="Z25" s="31">
        <f t="shared" si="11"/>
        <v>0.36916667222976685</v>
      </c>
      <c r="AA25" s="31">
        <f t="shared" si="12"/>
        <v>0.31000000238418579</v>
      </c>
      <c r="AB25" s="31">
        <f t="shared" si="13"/>
        <v>0.65166664123535156</v>
      </c>
    </row>
    <row r="26" spans="1:28" x14ac:dyDescent="0.35">
      <c r="A26" s="39"/>
      <c r="B26" s="40"/>
      <c r="C26" s="32"/>
      <c r="D26" s="32"/>
      <c r="E26" s="32"/>
      <c r="F26" s="32"/>
      <c r="G26" s="32"/>
      <c r="I26"/>
      <c r="J26"/>
      <c r="K26"/>
      <c r="L26"/>
      <c r="M26" s="52"/>
      <c r="N26" s="52"/>
      <c r="O26"/>
      <c r="P26"/>
      <c r="Q26" s="41"/>
      <c r="R26" s="41"/>
    </row>
    <row r="27" spans="1:28" x14ac:dyDescent="0.35">
      <c r="A27" s="39"/>
      <c r="B27" s="40"/>
      <c r="C27" s="32"/>
      <c r="D27" s="32"/>
      <c r="E27" s="32"/>
      <c r="F27" s="32"/>
      <c r="G27" s="32"/>
      <c r="J27"/>
      <c r="K27"/>
      <c r="L27"/>
      <c r="M27"/>
      <c r="N27"/>
      <c r="O27"/>
      <c r="P27"/>
      <c r="Q27" s="41"/>
      <c r="R27" s="41"/>
    </row>
    <row r="28" spans="1:28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  <c r="Q28" s="41"/>
      <c r="R28" s="41"/>
    </row>
    <row r="29" spans="1:28" x14ac:dyDescent="0.35">
      <c r="A29" s="39"/>
      <c r="B29" s="40"/>
      <c r="C29" s="32"/>
      <c r="D29" s="32"/>
      <c r="E29" s="32"/>
      <c r="F29" s="32"/>
      <c r="G29" s="32"/>
      <c r="J29" t="s">
        <v>25</v>
      </c>
      <c r="K29"/>
      <c r="L29"/>
      <c r="M29" s="41"/>
      <c r="N29" s="41"/>
      <c r="O29" s="41"/>
      <c r="P29" s="41"/>
      <c r="Q29" s="41"/>
      <c r="R29" s="41"/>
    </row>
    <row r="30" spans="1:28" x14ac:dyDescent="0.35">
      <c r="A30" s="39"/>
      <c r="B30" s="40"/>
      <c r="C30" s="32"/>
      <c r="D30" s="35"/>
      <c r="E30" s="35"/>
      <c r="F30" s="32"/>
      <c r="G30" s="32"/>
      <c r="J30"/>
      <c r="K30"/>
      <c r="L30"/>
      <c r="M30" s="41"/>
      <c r="N30" s="41"/>
      <c r="O30" s="41"/>
      <c r="P30" s="41"/>
      <c r="Q30" s="41"/>
      <c r="R30" s="41"/>
    </row>
    <row r="31" spans="1:28" x14ac:dyDescent="0.35">
      <c r="A31" s="39"/>
      <c r="B31" s="40"/>
      <c r="C31" s="32"/>
      <c r="D31" s="35"/>
      <c r="E31" s="35"/>
      <c r="F31" s="32"/>
      <c r="G31" s="32"/>
      <c r="J31"/>
      <c r="K31"/>
      <c r="L31"/>
      <c r="M31" s="41"/>
      <c r="N31" s="41"/>
      <c r="O31" s="41"/>
      <c r="P31" s="41"/>
      <c r="Q31" s="41"/>
      <c r="R31" s="41"/>
    </row>
    <row r="32" spans="1:28" x14ac:dyDescent="0.35">
      <c r="A32" s="39"/>
      <c r="B32" s="40"/>
      <c r="C32" s="32"/>
      <c r="D32" s="35"/>
      <c r="E32" s="35"/>
      <c r="F32" s="32"/>
      <c r="G32" s="32"/>
      <c r="J32" s="41"/>
      <c r="K32" s="41"/>
      <c r="L32" s="41"/>
      <c r="M32" s="41"/>
      <c r="N32" s="41"/>
      <c r="O32" s="41"/>
      <c r="P32" s="41"/>
      <c r="Q32" s="41"/>
      <c r="R32" s="41"/>
    </row>
    <row r="33" spans="1:18" x14ac:dyDescent="0.35">
      <c r="A33" s="39"/>
      <c r="B33" s="40"/>
      <c r="C33" s="32"/>
      <c r="D33" s="35"/>
      <c r="E33" s="35"/>
      <c r="F33" s="32"/>
      <c r="G33" s="32"/>
      <c r="J33" s="41"/>
      <c r="K33" s="41"/>
      <c r="L33" s="41"/>
      <c r="M33" s="41"/>
      <c r="N33" s="41"/>
      <c r="O33" s="41"/>
      <c r="P33" s="41"/>
      <c r="Q33" s="41"/>
      <c r="R33" s="41"/>
    </row>
    <row r="34" spans="1:18" x14ac:dyDescent="0.35">
      <c r="A34" s="39"/>
      <c r="B34" s="40"/>
      <c r="C34" s="32"/>
      <c r="D34" s="35"/>
      <c r="E34" s="35"/>
      <c r="F34" s="32"/>
      <c r="G34" s="32"/>
      <c r="J34" s="51"/>
      <c r="K34" s="51"/>
      <c r="L34" s="51"/>
      <c r="M34" s="51"/>
      <c r="N34" s="51"/>
      <c r="O34" s="51"/>
      <c r="P34" s="51"/>
      <c r="Q34" s="51"/>
      <c r="R34" s="51"/>
    </row>
    <row r="35" spans="1:18" x14ac:dyDescent="0.35">
      <c r="A35" s="39"/>
      <c r="B35" s="40"/>
      <c r="C35" s="32"/>
      <c r="D35" s="35"/>
      <c r="E35" s="35"/>
      <c r="F35" s="32"/>
      <c r="G35" s="32"/>
      <c r="J35" s="51"/>
      <c r="K35" s="51"/>
      <c r="L35" s="51"/>
      <c r="M35" s="51"/>
      <c r="N35" s="51"/>
      <c r="O35" s="51"/>
      <c r="P35" s="51"/>
      <c r="Q35" s="51"/>
      <c r="R35" s="51"/>
    </row>
    <row r="36" spans="1:18" x14ac:dyDescent="0.35">
      <c r="A36" s="39"/>
      <c r="B36" s="40"/>
      <c r="C36" s="32"/>
      <c r="D36" s="35"/>
      <c r="E36" s="35"/>
      <c r="F36" s="32"/>
      <c r="G36" s="32"/>
      <c r="J36" s="51"/>
      <c r="K36" s="51"/>
      <c r="L36" s="51"/>
      <c r="M36" s="51"/>
      <c r="N36" s="51"/>
      <c r="O36" s="51"/>
      <c r="P36" s="51"/>
      <c r="Q36" s="51"/>
      <c r="R36" s="51"/>
    </row>
    <row r="37" spans="1:18" x14ac:dyDescent="0.35">
      <c r="A37" s="39"/>
      <c r="B37" s="40"/>
      <c r="C37" s="32"/>
      <c r="D37" s="35"/>
      <c r="E37" s="35"/>
      <c r="F37" s="32"/>
      <c r="G37" s="32"/>
      <c r="J37" s="51"/>
      <c r="K37" s="51"/>
      <c r="L37" s="51"/>
      <c r="M37" s="51"/>
      <c r="N37" s="51"/>
      <c r="O37" s="51"/>
      <c r="P37" s="51"/>
      <c r="Q37" s="51"/>
      <c r="R37" s="51"/>
    </row>
    <row r="38" spans="1:18" x14ac:dyDescent="0.35">
      <c r="A38" s="39"/>
      <c r="B38" s="40"/>
      <c r="C38" s="32"/>
      <c r="D38" s="35"/>
      <c r="E38" s="35"/>
      <c r="F38" s="32"/>
      <c r="G38" s="32"/>
      <c r="J38" s="51"/>
      <c r="K38" s="51"/>
      <c r="L38" s="51"/>
      <c r="M38" s="51"/>
      <c r="N38" s="51"/>
      <c r="O38" s="51"/>
      <c r="P38" s="51"/>
      <c r="Q38" s="51"/>
      <c r="R38" s="51"/>
    </row>
    <row r="39" spans="1:18" x14ac:dyDescent="0.35">
      <c r="A39" s="39"/>
      <c r="B39" s="40"/>
      <c r="C39" s="32"/>
      <c r="D39" s="35"/>
      <c r="E39" s="35"/>
      <c r="F39" s="32"/>
      <c r="G39" s="32"/>
      <c r="J39" s="51"/>
      <c r="K39" s="51"/>
      <c r="L39" s="51"/>
      <c r="M39" s="51"/>
      <c r="N39" s="51"/>
      <c r="O39" s="51"/>
      <c r="P39" s="51"/>
      <c r="Q39" s="51"/>
      <c r="R39" s="51"/>
    </row>
    <row r="40" spans="1:18" x14ac:dyDescent="0.35">
      <c r="A40" s="39"/>
      <c r="B40" s="40"/>
      <c r="C40" s="32"/>
      <c r="D40" s="35"/>
      <c r="E40" s="35"/>
      <c r="F40" s="32"/>
      <c r="G40" s="32"/>
      <c r="J40" s="51"/>
      <c r="K40" s="51"/>
      <c r="L40" s="51"/>
      <c r="M40" s="51"/>
      <c r="N40" s="51"/>
      <c r="O40" s="51"/>
      <c r="P40" s="51"/>
      <c r="Q40" s="51"/>
      <c r="R40" s="51"/>
    </row>
    <row r="41" spans="1:18" x14ac:dyDescent="0.35">
      <c r="A41" s="39"/>
      <c r="B41" s="40"/>
      <c r="C41" s="32"/>
      <c r="D41" s="35"/>
      <c r="E41" s="35"/>
      <c r="F41" s="32"/>
      <c r="G41" s="32"/>
      <c r="J41" s="51"/>
      <c r="K41" s="51"/>
      <c r="L41" s="51"/>
      <c r="M41" s="51"/>
      <c r="N41" s="51"/>
      <c r="O41" s="51"/>
      <c r="P41" s="51"/>
      <c r="Q41" s="51"/>
      <c r="R41" s="51"/>
    </row>
    <row r="42" spans="1:18" x14ac:dyDescent="0.35">
      <c r="A42" s="39"/>
      <c r="B42" s="40"/>
      <c r="C42" s="32"/>
      <c r="D42" s="35"/>
      <c r="E42" s="35"/>
      <c r="F42" s="32"/>
      <c r="G42" s="32"/>
      <c r="J42" s="51"/>
      <c r="K42" s="51"/>
      <c r="L42" s="51"/>
      <c r="M42" s="51"/>
      <c r="N42" s="51"/>
      <c r="O42" s="51"/>
      <c r="P42" s="51"/>
      <c r="Q42" s="51"/>
      <c r="R42" s="51"/>
    </row>
    <row r="43" spans="1:18" x14ac:dyDescent="0.35">
      <c r="A43" s="39"/>
      <c r="B43" s="40"/>
      <c r="C43" s="32"/>
      <c r="D43" s="35"/>
      <c r="E43" s="35"/>
      <c r="F43" s="32"/>
      <c r="G43" s="32"/>
      <c r="J43" s="51"/>
      <c r="K43" s="51"/>
      <c r="L43" s="51"/>
      <c r="M43" s="51"/>
      <c r="N43" s="51"/>
      <c r="O43" s="51"/>
      <c r="P43" s="51"/>
      <c r="Q43" s="51"/>
      <c r="R43" s="51"/>
    </row>
    <row r="44" spans="1:18" x14ac:dyDescent="0.35">
      <c r="A44" s="39"/>
      <c r="B44" s="40"/>
      <c r="C44" s="32"/>
      <c r="D44" s="35"/>
      <c r="E44" s="35"/>
      <c r="F44" s="32"/>
      <c r="G44" s="32"/>
      <c r="J44" s="51"/>
      <c r="K44" s="51"/>
      <c r="L44" s="51"/>
      <c r="M44" s="51"/>
      <c r="N44" s="51"/>
      <c r="O44" s="51"/>
      <c r="P44" s="51"/>
      <c r="Q44" s="51"/>
      <c r="R44" s="51"/>
    </row>
    <row r="45" spans="1:18" x14ac:dyDescent="0.35">
      <c r="A45" s="39"/>
      <c r="B45" s="40"/>
      <c r="C45" s="32"/>
      <c r="D45" s="35"/>
      <c r="E45" s="35"/>
      <c r="F45" s="32"/>
      <c r="G45" s="32"/>
      <c r="J45" s="51"/>
      <c r="K45" s="51"/>
      <c r="L45" s="51"/>
      <c r="M45" s="51"/>
      <c r="N45" s="51"/>
      <c r="O45" s="51"/>
      <c r="P45" s="51"/>
      <c r="Q45" s="51"/>
      <c r="R45" s="51"/>
    </row>
    <row r="46" spans="1:18" x14ac:dyDescent="0.35">
      <c r="A46" s="39"/>
      <c r="B46" s="40"/>
      <c r="C46" s="32"/>
      <c r="D46" s="40"/>
      <c r="E46" s="40"/>
      <c r="F46" s="32"/>
      <c r="G46" s="32"/>
      <c r="J46" s="51"/>
      <c r="K46" s="51"/>
      <c r="L46" s="51"/>
      <c r="M46" s="51"/>
      <c r="N46" s="51"/>
      <c r="O46" s="51"/>
      <c r="P46" s="51"/>
      <c r="Q46" s="51"/>
      <c r="R46" s="51"/>
    </row>
    <row r="47" spans="1:18" x14ac:dyDescent="0.35">
      <c r="A47" s="39"/>
      <c r="B47" s="40"/>
      <c r="C47" s="32"/>
      <c r="D47" s="40"/>
      <c r="E47" s="40"/>
      <c r="F47" s="32"/>
      <c r="G47" s="32"/>
      <c r="J47" s="51"/>
      <c r="K47" s="51"/>
      <c r="L47" s="51"/>
      <c r="M47" s="51"/>
      <c r="N47" s="51"/>
      <c r="O47" s="51"/>
      <c r="P47" s="51"/>
      <c r="Q47" s="51"/>
      <c r="R47" s="51"/>
    </row>
    <row r="48" spans="1:18" x14ac:dyDescent="0.35">
      <c r="A48" s="39"/>
      <c r="B48" s="40"/>
      <c r="C48" s="32"/>
      <c r="D48" s="32"/>
      <c r="E48" s="32"/>
      <c r="F48" s="32"/>
      <c r="G48" s="32"/>
      <c r="J48" s="51"/>
      <c r="K48" s="51"/>
      <c r="L48" s="51"/>
      <c r="M48" s="51"/>
      <c r="N48" s="51"/>
      <c r="O48" s="51"/>
      <c r="P48" s="51"/>
      <c r="Q48" s="51"/>
      <c r="R48" s="51"/>
    </row>
    <row r="49" spans="1:18" x14ac:dyDescent="0.35">
      <c r="A49" s="39"/>
      <c r="B49" s="40"/>
      <c r="C49" s="32"/>
      <c r="D49" s="32"/>
      <c r="E49" s="32"/>
      <c r="F49" s="32"/>
      <c r="G49" s="32"/>
      <c r="J49" s="51"/>
      <c r="K49" s="51"/>
      <c r="L49" s="51"/>
      <c r="M49" s="51"/>
      <c r="N49" s="51"/>
      <c r="O49" s="51"/>
      <c r="P49" s="51"/>
      <c r="Q49" s="51"/>
      <c r="R49" s="51"/>
    </row>
    <row r="50" spans="1:18" x14ac:dyDescent="0.35">
      <c r="A50" s="39"/>
      <c r="B50" s="40"/>
      <c r="C50" s="32"/>
      <c r="D50" s="32"/>
      <c r="E50" s="32"/>
      <c r="F50" s="32"/>
      <c r="G50" s="32"/>
      <c r="J50" s="51"/>
      <c r="K50" s="51"/>
      <c r="L50" s="51"/>
      <c r="M50" s="51"/>
      <c r="N50" s="51"/>
      <c r="O50" s="51"/>
      <c r="P50" s="51"/>
      <c r="Q50" s="51"/>
      <c r="R50" s="51"/>
    </row>
    <row r="51" spans="1:18" x14ac:dyDescent="0.35">
      <c r="A51" s="39"/>
      <c r="B51" s="40"/>
      <c r="C51" s="32"/>
      <c r="D51" s="32"/>
      <c r="E51" s="32"/>
      <c r="F51" s="32"/>
      <c r="G51" s="32"/>
      <c r="J51" s="51"/>
      <c r="K51" s="51"/>
      <c r="L51" s="51"/>
      <c r="M51" s="51"/>
      <c r="N51" s="51"/>
      <c r="O51" s="51"/>
      <c r="P51" s="51"/>
      <c r="Q51" s="51"/>
      <c r="R51" s="51"/>
    </row>
    <row r="52" spans="1:18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  <c r="Q52" s="41"/>
      <c r="R52" s="41"/>
    </row>
    <row r="53" spans="1:18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  <c r="Q53" s="41"/>
      <c r="R53" s="41"/>
    </row>
    <row r="54" spans="1:18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  <c r="Q54" s="41"/>
      <c r="R54" s="41"/>
    </row>
    <row r="55" spans="1:18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  <c r="Q55" s="41"/>
      <c r="R55" s="41"/>
    </row>
    <row r="56" spans="1:18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  <c r="Q56" s="41"/>
      <c r="R56" s="41"/>
    </row>
    <row r="57" spans="1:18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  <c r="Q57" s="41"/>
      <c r="R57" s="41"/>
    </row>
    <row r="58" spans="1:18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  <c r="Q58" s="41"/>
      <c r="R58" s="41"/>
    </row>
    <row r="59" spans="1:18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  <c r="Q59" s="41"/>
      <c r="R59" s="41"/>
    </row>
    <row r="60" spans="1:18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  <c r="Q60" s="41"/>
      <c r="R60" s="41"/>
    </row>
    <row r="61" spans="1:18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  <c r="Q61" s="41"/>
      <c r="R61" s="41"/>
    </row>
    <row r="62" spans="1:18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  <c r="Q62" s="41"/>
      <c r="R62" s="41"/>
    </row>
    <row r="63" spans="1:18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  <c r="Q63" s="41"/>
      <c r="R63" s="41"/>
    </row>
    <row r="64" spans="1:18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  <c r="Q64" s="41"/>
      <c r="R64" s="41"/>
    </row>
    <row r="65" spans="1:18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  <c r="Q65" s="41"/>
      <c r="R65" s="41"/>
    </row>
    <row r="66" spans="1:18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  <c r="Q66" s="41"/>
      <c r="R66" s="41"/>
    </row>
    <row r="67" spans="1:18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  <c r="Q67" s="41"/>
      <c r="R67" s="41"/>
    </row>
    <row r="68" spans="1:18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  <c r="Q68" s="41"/>
      <c r="R68" s="41"/>
    </row>
    <row r="69" spans="1:18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  <c r="Q69" s="41"/>
      <c r="R69" s="41"/>
    </row>
    <row r="70" spans="1:18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  <c r="Q70" s="41"/>
      <c r="R70" s="41"/>
    </row>
    <row r="71" spans="1:18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  <c r="Q71" s="41"/>
      <c r="R71" s="41"/>
    </row>
    <row r="72" spans="1:18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  <c r="Q72" s="41"/>
      <c r="R72" s="41"/>
    </row>
    <row r="73" spans="1:18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  <c r="Q73" s="41"/>
      <c r="R73" s="41"/>
    </row>
    <row r="74" spans="1:18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  <c r="Q74" s="41"/>
      <c r="R74" s="41"/>
    </row>
    <row r="75" spans="1:18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  <c r="Q75" s="41"/>
      <c r="R75" s="41"/>
    </row>
    <row r="76" spans="1:18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  <c r="Q76" s="41"/>
      <c r="R76" s="41"/>
    </row>
    <row r="77" spans="1:18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  <c r="Q77" s="41"/>
      <c r="R77" s="41"/>
    </row>
    <row r="78" spans="1:18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  <c r="Q78" s="41"/>
      <c r="R78" s="41"/>
    </row>
    <row r="79" spans="1:18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  <c r="Q79" s="41"/>
      <c r="R79" s="41"/>
    </row>
    <row r="80" spans="1:18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  <c r="Q80" s="41"/>
      <c r="R80" s="41"/>
    </row>
    <row r="81" spans="1:18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  <c r="Q81" s="41"/>
      <c r="R81" s="41"/>
    </row>
    <row r="82" spans="1:18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  <c r="Q82" s="41"/>
      <c r="R82" s="41"/>
    </row>
    <row r="83" spans="1:18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  <c r="Q83" s="41"/>
      <c r="R83" s="41"/>
    </row>
    <row r="84" spans="1:18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  <c r="Q84" s="41"/>
      <c r="R84" s="41"/>
    </row>
    <row r="85" spans="1:18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  <c r="Q85" s="41"/>
      <c r="R85" s="41"/>
    </row>
    <row r="86" spans="1:18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  <c r="Q86" s="41"/>
      <c r="R86" s="41"/>
    </row>
    <row r="87" spans="1:18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  <c r="Q87" s="41"/>
      <c r="R87" s="41"/>
    </row>
    <row r="88" spans="1:18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  <c r="Q88" s="41"/>
      <c r="R88" s="41"/>
    </row>
    <row r="89" spans="1:18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  <c r="Q89" s="41"/>
      <c r="R89" s="41"/>
    </row>
    <row r="90" spans="1:18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  <c r="Q90" s="41"/>
      <c r="R90" s="41"/>
    </row>
    <row r="91" spans="1:18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  <c r="Q91" s="41"/>
      <c r="R91" s="41"/>
    </row>
    <row r="92" spans="1:18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  <c r="Q92" s="41"/>
      <c r="R92" s="41"/>
    </row>
    <row r="93" spans="1:18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  <c r="Q93" s="41"/>
      <c r="R93" s="41"/>
    </row>
    <row r="94" spans="1:18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  <c r="Q94" s="41"/>
      <c r="R94" s="41"/>
    </row>
    <row r="95" spans="1:18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  <c r="Q95" s="41"/>
      <c r="R95" s="41"/>
    </row>
    <row r="96" spans="1:18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  <c r="Q96" s="41"/>
      <c r="R96" s="41"/>
    </row>
    <row r="97" spans="1:18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  <c r="Q97" s="41"/>
      <c r="R97" s="41"/>
    </row>
    <row r="98" spans="1:18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  <c r="Q98" s="41"/>
      <c r="R98" s="41"/>
    </row>
    <row r="99" spans="1:18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  <c r="Q99" s="41"/>
      <c r="R99" s="41"/>
    </row>
    <row r="100" spans="1:18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1:18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  <c r="Q101" s="41"/>
      <c r="R101" s="41"/>
    </row>
    <row r="102" spans="1:18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  <c r="Q102" s="41"/>
      <c r="R102" s="41"/>
    </row>
    <row r="103" spans="1:18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  <c r="Q103" s="41"/>
      <c r="R103" s="41"/>
    </row>
    <row r="104" spans="1:18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  <c r="Q104" s="41"/>
      <c r="R104" s="41"/>
    </row>
    <row r="105" spans="1:18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  <c r="Q105" s="41"/>
      <c r="R105" s="41"/>
    </row>
    <row r="106" spans="1:18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  <c r="Q106" s="41"/>
      <c r="R106" s="41"/>
    </row>
    <row r="107" spans="1:18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  <c r="Q107" s="41"/>
      <c r="R107" s="41"/>
    </row>
    <row r="108" spans="1:18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  <c r="Q108" s="41"/>
      <c r="R108" s="41"/>
    </row>
    <row r="109" spans="1:18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  <c r="Q109" s="41"/>
      <c r="R109" s="41"/>
    </row>
    <row r="110" spans="1:18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  <c r="Q110" s="41"/>
      <c r="R110" s="41"/>
    </row>
    <row r="111" spans="1:18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  <c r="Q111" s="41"/>
      <c r="R111" s="41"/>
    </row>
    <row r="112" spans="1:18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  <c r="Q112" s="41"/>
      <c r="R112" s="41"/>
    </row>
    <row r="113" spans="1:18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  <c r="Q113" s="41"/>
      <c r="R113" s="41"/>
    </row>
    <row r="114" spans="1:18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  <c r="Q114" s="41"/>
      <c r="R114" s="41"/>
    </row>
    <row r="115" spans="1:18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  <c r="Q115" s="41"/>
      <c r="R115" s="41"/>
    </row>
    <row r="116" spans="1:18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1:18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  <c r="Q117" s="41"/>
      <c r="R117" s="41"/>
    </row>
    <row r="118" spans="1:18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  <c r="Q118" s="41"/>
      <c r="R118" s="41"/>
    </row>
    <row r="119" spans="1:18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  <c r="Q119" s="41"/>
      <c r="R119" s="41"/>
    </row>
    <row r="120" spans="1:18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  <c r="Q120" s="41"/>
      <c r="R120" s="41"/>
    </row>
    <row r="121" spans="1:18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  <c r="Q121" s="41"/>
      <c r="R121" s="41"/>
    </row>
    <row r="122" spans="1:18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  <c r="Q122" s="41"/>
      <c r="R122" s="41"/>
    </row>
    <row r="123" spans="1:18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  <c r="Q123" s="41"/>
      <c r="R123" s="41"/>
    </row>
    <row r="124" spans="1:18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  <c r="Q124" s="41"/>
      <c r="R124" s="41"/>
    </row>
    <row r="125" spans="1:18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  <c r="Q125" s="41"/>
      <c r="R125" s="41"/>
    </row>
    <row r="126" spans="1:18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  <c r="Q126" s="41"/>
      <c r="R126" s="41"/>
    </row>
    <row r="127" spans="1:18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  <c r="Q127" s="41"/>
      <c r="R127" s="41"/>
    </row>
    <row r="128" spans="1:18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  <c r="Q128" s="41"/>
      <c r="R128" s="41"/>
    </row>
    <row r="129" spans="1:18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  <c r="Q129" s="41"/>
      <c r="R129" s="41"/>
    </row>
    <row r="130" spans="1:18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  <c r="Q130" s="41"/>
      <c r="R130" s="41"/>
    </row>
    <row r="131" spans="1:18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1:18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  <c r="Q132" s="41"/>
      <c r="R132" s="41"/>
    </row>
    <row r="133" spans="1:18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  <c r="Q133" s="41"/>
      <c r="R133" s="41"/>
    </row>
    <row r="134" spans="1:18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  <c r="Q134" s="41"/>
      <c r="R134" s="41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4"/>
  <sheetViews>
    <sheetView topLeftCell="A7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6" width="12.6328125" style="29" customWidth="1"/>
    <col min="7" max="7" width="10.6328125" style="29" customWidth="1"/>
    <col min="8" max="8" width="4.36328125" style="29" customWidth="1"/>
    <col min="9" max="9" width="19.81640625" style="29" customWidth="1"/>
    <col min="10" max="16" width="9.453125" style="29" bestFit="1" customWidth="1"/>
    <col min="17" max="17" width="5.453125" style="29" customWidth="1"/>
    <col min="18" max="24" width="10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58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146</v>
      </c>
      <c r="D7" s="33" t="s">
        <v>147</v>
      </c>
      <c r="E7" s="33" t="s">
        <v>148</v>
      </c>
      <c r="F7" s="33" t="s">
        <v>149</v>
      </c>
    </row>
    <row r="8" spans="1:26" x14ac:dyDescent="0.35">
      <c r="A8" s="34" t="s">
        <v>0</v>
      </c>
      <c r="B8" s="35" t="s">
        <v>31</v>
      </c>
      <c r="C8" s="31">
        <f>AVERAGE(R8,V8)</f>
        <v>0.44666666666666666</v>
      </c>
      <c r="D8" s="31">
        <f>+W8</f>
        <v>0.375</v>
      </c>
      <c r="E8" s="31">
        <f>AVERAGE(T8,U8,X8)</f>
        <v>0.39333333333333331</v>
      </c>
      <c r="F8" s="31">
        <f>+S8</f>
        <v>0.79333333333333333</v>
      </c>
      <c r="G8" s="32"/>
      <c r="I8"/>
      <c r="J8" s="51">
        <v>0.57250000000000001</v>
      </c>
      <c r="K8" s="51">
        <v>0.79333333333333333</v>
      </c>
      <c r="L8" s="51">
        <v>0.27250000000000002</v>
      </c>
      <c r="M8" s="51">
        <v>0.31833333333333336</v>
      </c>
      <c r="N8" s="51">
        <v>0.3208333333333333</v>
      </c>
      <c r="O8" s="51">
        <v>0.375</v>
      </c>
      <c r="P8" s="51">
        <v>0.58916666666666662</v>
      </c>
      <c r="Q8"/>
      <c r="R8" s="31">
        <f t="shared" ref="R8:R25" si="0">IF(ISNUMBER(J8)=TRUE,R$5*(J8-R$4)/(R$3-R$4)+(1-R$5)*(1-(J8-R$4)/(R$3-R$4)),"..")</f>
        <v>0.57250000000000001</v>
      </c>
      <c r="S8" s="31">
        <f t="shared" ref="S8:S25" si="1">IF(ISNUMBER(K8)=TRUE,S$5*(K8-S$4)/(S$3-S$4)+(1-S$5)*(1-(K8-S$4)/(S$3-S$4)),"..")</f>
        <v>0.79333333333333333</v>
      </c>
      <c r="T8" s="31">
        <f t="shared" ref="T8:X23" si="2">IF(ISNUMBER(L8)=TRUE,T$5*(L8-T$4)/(T$3-T$4)+(1-T$5)*(1-(L8-T$4)/(T$3-T$4)),"..")</f>
        <v>0.27250000000000002</v>
      </c>
      <c r="U8" s="31">
        <f t="shared" si="2"/>
        <v>0.31833333333333336</v>
      </c>
      <c r="V8" s="31">
        <f t="shared" si="2"/>
        <v>0.3208333333333333</v>
      </c>
      <c r="W8" s="31">
        <f t="shared" si="2"/>
        <v>0.375</v>
      </c>
      <c r="X8" s="31">
        <f t="shared" si="2"/>
        <v>0.58916666666666662</v>
      </c>
    </row>
    <row r="9" spans="1:26" x14ac:dyDescent="0.35">
      <c r="A9" s="34" t="s">
        <v>1</v>
      </c>
      <c r="B9" s="35" t="s">
        <v>32</v>
      </c>
      <c r="C9" s="31">
        <f t="shared" ref="C9:C25" si="3">AVERAGE(R9,V9)</f>
        <v>0.32666666666666666</v>
      </c>
      <c r="D9" s="31">
        <f t="shared" ref="D9:D25" si="4">+W9</f>
        <v>0.31166666666666665</v>
      </c>
      <c r="E9" s="31">
        <f t="shared" ref="E9:E25" si="5">AVERAGE(T9,U9,X9)</f>
        <v>0.36916666666666664</v>
      </c>
      <c r="F9" s="31">
        <f t="shared" ref="F9:F25" si="6">+S9</f>
        <v>0.77916666666666667</v>
      </c>
      <c r="G9" s="32"/>
      <c r="I9"/>
      <c r="J9" s="51">
        <v>0.40500000000000003</v>
      </c>
      <c r="K9" s="51">
        <v>0.77916666666666667</v>
      </c>
      <c r="L9" s="51">
        <v>0.19833333333333333</v>
      </c>
      <c r="M9" s="51">
        <v>0.22416666666666665</v>
      </c>
      <c r="N9" s="51">
        <v>0.24833333333333332</v>
      </c>
      <c r="O9" s="51">
        <v>0.31166666666666665</v>
      </c>
      <c r="P9" s="51">
        <v>0.68500000000000005</v>
      </c>
      <c r="Q9"/>
      <c r="R9" s="31">
        <f t="shared" si="0"/>
        <v>0.40500000000000003</v>
      </c>
      <c r="S9" s="31">
        <f t="shared" si="1"/>
        <v>0.77916666666666667</v>
      </c>
      <c r="T9" s="31">
        <f t="shared" si="2"/>
        <v>0.19833333333333333</v>
      </c>
      <c r="U9" s="31">
        <f t="shared" si="2"/>
        <v>0.22416666666666665</v>
      </c>
      <c r="V9" s="31">
        <f t="shared" si="2"/>
        <v>0.24833333333333332</v>
      </c>
      <c r="W9" s="31">
        <f t="shared" si="2"/>
        <v>0.31166666666666665</v>
      </c>
      <c r="X9" s="31">
        <f t="shared" si="2"/>
        <v>0.68500000000000005</v>
      </c>
    </row>
    <row r="10" spans="1:26" x14ac:dyDescent="0.35">
      <c r="A10" s="34" t="s">
        <v>2</v>
      </c>
      <c r="B10" s="35" t="s">
        <v>33</v>
      </c>
      <c r="C10" s="31">
        <f t="shared" si="3"/>
        <v>0.11254152823920266</v>
      </c>
      <c r="D10" s="31">
        <f t="shared" si="4"/>
        <v>9.3853820598006663E-2</v>
      </c>
      <c r="E10" s="31">
        <f t="shared" si="5"/>
        <v>0.46733111849390924</v>
      </c>
      <c r="F10" s="31">
        <f t="shared" si="6"/>
        <v>0.72508305647840532</v>
      </c>
      <c r="G10" s="32"/>
      <c r="I10"/>
      <c r="J10" s="51">
        <v>9.6345514950166106E-2</v>
      </c>
      <c r="K10" s="51">
        <v>0.72508305647840532</v>
      </c>
      <c r="L10" s="51">
        <v>0.38538205980066442</v>
      </c>
      <c r="M10" s="51">
        <v>0.39202657807308966</v>
      </c>
      <c r="N10" s="51">
        <v>0.12873754152823921</v>
      </c>
      <c r="O10" s="51">
        <v>9.3853820598006663E-2</v>
      </c>
      <c r="P10" s="51">
        <v>0.62458471760797341</v>
      </c>
      <c r="Q10"/>
      <c r="R10" s="31">
        <f t="shared" si="0"/>
        <v>9.6345514950166106E-2</v>
      </c>
      <c r="S10" s="31">
        <f t="shared" si="1"/>
        <v>0.72508305647840532</v>
      </c>
      <c r="T10" s="31">
        <f t="shared" si="2"/>
        <v>0.38538205980066442</v>
      </c>
      <c r="U10" s="31">
        <f t="shared" si="2"/>
        <v>0.39202657807308966</v>
      </c>
      <c r="V10" s="31">
        <f t="shared" si="2"/>
        <v>0.12873754152823921</v>
      </c>
      <c r="W10" s="31">
        <f t="shared" si="2"/>
        <v>9.3853820598006663E-2</v>
      </c>
      <c r="X10" s="31">
        <f t="shared" si="2"/>
        <v>0.62458471760797341</v>
      </c>
    </row>
    <row r="11" spans="1:26" x14ac:dyDescent="0.35">
      <c r="A11" s="34" t="s">
        <v>3</v>
      </c>
      <c r="B11" s="35" t="s">
        <v>34</v>
      </c>
      <c r="C11" s="31">
        <f t="shared" si="3"/>
        <v>0.23833333333333334</v>
      </c>
      <c r="D11" s="31">
        <f t="shared" si="4"/>
        <v>0.27</v>
      </c>
      <c r="E11" s="31">
        <f t="shared" si="5"/>
        <v>0.48249999999999993</v>
      </c>
      <c r="F11" s="31">
        <f t="shared" si="6"/>
        <v>0.69666666666666677</v>
      </c>
      <c r="G11" s="32"/>
      <c r="I11"/>
      <c r="J11" s="51">
        <v>0.29499999999999998</v>
      </c>
      <c r="K11" s="51">
        <v>0.69666666666666677</v>
      </c>
      <c r="L11" s="51">
        <v>0.20333333333333337</v>
      </c>
      <c r="M11" s="51">
        <v>0.62083333333333324</v>
      </c>
      <c r="N11" s="51">
        <v>0.18166666666666667</v>
      </c>
      <c r="O11" s="51">
        <v>0.27</v>
      </c>
      <c r="P11" s="51">
        <v>0.62333333333333329</v>
      </c>
      <c r="Q11"/>
      <c r="R11" s="31">
        <f t="shared" si="0"/>
        <v>0.29499999999999998</v>
      </c>
      <c r="S11" s="31">
        <f t="shared" si="1"/>
        <v>0.69666666666666677</v>
      </c>
      <c r="T11" s="31">
        <f t="shared" si="2"/>
        <v>0.20333333333333337</v>
      </c>
      <c r="U11" s="31">
        <f t="shared" si="2"/>
        <v>0.62083333333333324</v>
      </c>
      <c r="V11" s="31">
        <f t="shared" si="2"/>
        <v>0.18166666666666667</v>
      </c>
      <c r="W11" s="31">
        <f t="shared" si="2"/>
        <v>0.27</v>
      </c>
      <c r="X11" s="31">
        <f t="shared" si="2"/>
        <v>0.62333333333333329</v>
      </c>
    </row>
    <row r="12" spans="1:26" x14ac:dyDescent="0.35">
      <c r="A12" s="34" t="s">
        <v>4</v>
      </c>
      <c r="B12" s="35" t="s">
        <v>35</v>
      </c>
      <c r="C12" s="31">
        <f t="shared" si="3"/>
        <v>0.19958333333333333</v>
      </c>
      <c r="D12" s="31">
        <f t="shared" si="4"/>
        <v>0.215</v>
      </c>
      <c r="E12" s="31">
        <f t="shared" si="5"/>
        <v>0.43111111111111117</v>
      </c>
      <c r="F12" s="31">
        <f t="shared" si="6"/>
        <v>0.81833333333333347</v>
      </c>
      <c r="G12" s="32"/>
      <c r="I12"/>
      <c r="J12" s="51">
        <v>0.21000000000000005</v>
      </c>
      <c r="K12" s="51">
        <v>0.81833333333333347</v>
      </c>
      <c r="L12" s="51">
        <v>0.2225</v>
      </c>
      <c r="M12" s="51">
        <v>0.41249999999999998</v>
      </c>
      <c r="N12" s="51">
        <v>0.18916666666666665</v>
      </c>
      <c r="O12" s="51">
        <v>0.215</v>
      </c>
      <c r="P12" s="51">
        <v>0.65833333333333333</v>
      </c>
      <c r="Q12"/>
      <c r="R12" s="31">
        <f t="shared" si="0"/>
        <v>0.21000000000000005</v>
      </c>
      <c r="S12" s="31">
        <f t="shared" si="1"/>
        <v>0.81833333333333347</v>
      </c>
      <c r="T12" s="31">
        <f t="shared" si="2"/>
        <v>0.2225</v>
      </c>
      <c r="U12" s="31">
        <f t="shared" si="2"/>
        <v>0.41249999999999998</v>
      </c>
      <c r="V12" s="31">
        <f t="shared" si="2"/>
        <v>0.18916666666666665</v>
      </c>
      <c r="W12" s="31">
        <f t="shared" si="2"/>
        <v>0.215</v>
      </c>
      <c r="X12" s="31">
        <f t="shared" si="2"/>
        <v>0.65833333333333333</v>
      </c>
    </row>
    <row r="13" spans="1:26" x14ac:dyDescent="0.35">
      <c r="A13" s="34" t="s">
        <v>5</v>
      </c>
      <c r="B13" s="35" t="s">
        <v>36</v>
      </c>
      <c r="C13" s="31">
        <f t="shared" si="3"/>
        <v>0.29249999999999998</v>
      </c>
      <c r="D13" s="31">
        <f t="shared" si="4"/>
        <v>0.18400000000000002</v>
      </c>
      <c r="E13" s="31">
        <f t="shared" si="5"/>
        <v>0.48433333333333345</v>
      </c>
      <c r="F13" s="31">
        <f t="shared" si="6"/>
        <v>0.75800000000000001</v>
      </c>
      <c r="G13" s="32"/>
      <c r="I13"/>
      <c r="J13" s="51">
        <v>0.38</v>
      </c>
      <c r="K13" s="51">
        <v>0.75800000000000001</v>
      </c>
      <c r="L13" s="51">
        <v>0.4200000000000001</v>
      </c>
      <c r="M13" s="51">
        <v>0.38700000000000001</v>
      </c>
      <c r="N13" s="51">
        <v>0.20499999999999999</v>
      </c>
      <c r="O13" s="51">
        <v>0.18400000000000002</v>
      </c>
      <c r="P13" s="51">
        <v>0.64600000000000013</v>
      </c>
      <c r="Q13"/>
      <c r="R13" s="31">
        <f t="shared" si="0"/>
        <v>0.38</v>
      </c>
      <c r="S13" s="31">
        <f t="shared" si="1"/>
        <v>0.75800000000000001</v>
      </c>
      <c r="T13" s="31">
        <f t="shared" si="2"/>
        <v>0.4200000000000001</v>
      </c>
      <c r="U13" s="31">
        <f t="shared" si="2"/>
        <v>0.38700000000000001</v>
      </c>
      <c r="V13" s="31">
        <f t="shared" si="2"/>
        <v>0.20499999999999999</v>
      </c>
      <c r="W13" s="31">
        <f t="shared" si="2"/>
        <v>0.18400000000000002</v>
      </c>
      <c r="X13" s="31">
        <f t="shared" si="2"/>
        <v>0.64600000000000013</v>
      </c>
    </row>
    <row r="14" spans="1:26" x14ac:dyDescent="0.35">
      <c r="A14" s="34" t="s">
        <v>6</v>
      </c>
      <c r="B14" s="35" t="s">
        <v>139</v>
      </c>
      <c r="C14" s="31">
        <f t="shared" si="3"/>
        <v>0.43500000000000005</v>
      </c>
      <c r="D14" s="31">
        <f t="shared" si="4"/>
        <v>0.53799999999999992</v>
      </c>
      <c r="E14" s="31">
        <f t="shared" si="5"/>
        <v>0.41399999999999998</v>
      </c>
      <c r="F14" s="31">
        <f t="shared" si="6"/>
        <v>0.72</v>
      </c>
      <c r="G14" s="32"/>
      <c r="I14"/>
      <c r="J14" s="51">
        <v>0.51700000000000002</v>
      </c>
      <c r="K14" s="51">
        <v>0.72</v>
      </c>
      <c r="L14" s="51">
        <v>0.32600000000000001</v>
      </c>
      <c r="M14" s="51">
        <v>0.32899999999999996</v>
      </c>
      <c r="N14" s="51">
        <v>0.35300000000000004</v>
      </c>
      <c r="O14" s="51">
        <v>0.53799999999999992</v>
      </c>
      <c r="P14" s="51">
        <v>0.58699999999999997</v>
      </c>
      <c r="Q14"/>
      <c r="R14" s="31">
        <f t="shared" si="0"/>
        <v>0.51700000000000002</v>
      </c>
      <c r="S14" s="31">
        <f t="shared" si="1"/>
        <v>0.72</v>
      </c>
      <c r="T14" s="31">
        <f t="shared" si="2"/>
        <v>0.32600000000000001</v>
      </c>
      <c r="U14" s="31">
        <f t="shared" si="2"/>
        <v>0.32899999999999996</v>
      </c>
      <c r="V14" s="31">
        <f t="shared" si="2"/>
        <v>0.35300000000000004</v>
      </c>
      <c r="W14" s="31">
        <f t="shared" si="2"/>
        <v>0.53799999999999992</v>
      </c>
      <c r="X14" s="31">
        <f t="shared" si="2"/>
        <v>0.58699999999999997</v>
      </c>
    </row>
    <row r="15" spans="1:26" x14ac:dyDescent="0.35">
      <c r="A15" s="34" t="s">
        <v>7</v>
      </c>
      <c r="B15" s="35" t="s">
        <v>37</v>
      </c>
      <c r="C15" s="31">
        <f t="shared" si="3"/>
        <v>0.37416666666666665</v>
      </c>
      <c r="D15" s="31">
        <f t="shared" si="4"/>
        <v>0.39250000000000002</v>
      </c>
      <c r="E15" s="31">
        <f t="shared" si="5"/>
        <v>0.56027777777777776</v>
      </c>
      <c r="F15" s="31">
        <f t="shared" si="6"/>
        <v>0.88749999999999996</v>
      </c>
      <c r="G15" s="32"/>
      <c r="I15"/>
      <c r="J15" s="51">
        <v>0.41083333333333327</v>
      </c>
      <c r="K15" s="51">
        <v>0.88749999999999996</v>
      </c>
      <c r="L15" s="51">
        <v>0.34416666666666662</v>
      </c>
      <c r="M15" s="51">
        <v>0.62583333333333324</v>
      </c>
      <c r="N15" s="51">
        <v>0.33750000000000002</v>
      </c>
      <c r="O15" s="51">
        <v>0.39250000000000002</v>
      </c>
      <c r="P15" s="51">
        <v>0.71083333333333332</v>
      </c>
      <c r="Q15"/>
      <c r="R15" s="31">
        <f t="shared" si="0"/>
        <v>0.41083333333333327</v>
      </c>
      <c r="S15" s="31">
        <f t="shared" si="1"/>
        <v>0.88749999999999996</v>
      </c>
      <c r="T15" s="31">
        <f t="shared" si="2"/>
        <v>0.34416666666666662</v>
      </c>
      <c r="U15" s="31">
        <f t="shared" si="2"/>
        <v>0.62583333333333324</v>
      </c>
      <c r="V15" s="31">
        <f t="shared" si="2"/>
        <v>0.33750000000000002</v>
      </c>
      <c r="W15" s="31">
        <f t="shared" si="2"/>
        <v>0.39250000000000002</v>
      </c>
      <c r="X15" s="31">
        <f t="shared" si="2"/>
        <v>0.71083333333333332</v>
      </c>
    </row>
    <row r="16" spans="1:26" x14ac:dyDescent="0.35">
      <c r="A16" s="34" t="s">
        <v>15</v>
      </c>
      <c r="B16" s="35" t="s">
        <v>38</v>
      </c>
      <c r="C16" s="31">
        <f t="shared" si="3"/>
        <v>0.20100000000000001</v>
      </c>
      <c r="D16" s="31">
        <f t="shared" si="4"/>
        <v>0.158</v>
      </c>
      <c r="E16" s="31">
        <f t="shared" si="5"/>
        <v>0.39199999999999996</v>
      </c>
      <c r="F16" s="31">
        <f t="shared" si="6"/>
        <v>0.79299999999999993</v>
      </c>
      <c r="G16" s="32"/>
      <c r="I16"/>
      <c r="J16" s="51">
        <v>0.23</v>
      </c>
      <c r="K16" s="51">
        <v>0.79299999999999993</v>
      </c>
      <c r="L16" s="51">
        <v>0.182</v>
      </c>
      <c r="M16" s="51">
        <v>0.30099999999999999</v>
      </c>
      <c r="N16" s="51">
        <v>0.17200000000000004</v>
      </c>
      <c r="O16" s="51">
        <v>0.158</v>
      </c>
      <c r="P16" s="51">
        <v>0.69299999999999995</v>
      </c>
      <c r="Q16"/>
      <c r="R16" s="31">
        <f t="shared" si="0"/>
        <v>0.23</v>
      </c>
      <c r="S16" s="31">
        <f t="shared" si="1"/>
        <v>0.79299999999999993</v>
      </c>
      <c r="T16" s="31">
        <f t="shared" si="2"/>
        <v>0.182</v>
      </c>
      <c r="U16" s="31">
        <f t="shared" si="2"/>
        <v>0.30099999999999999</v>
      </c>
      <c r="V16" s="31">
        <f t="shared" si="2"/>
        <v>0.17200000000000004</v>
      </c>
      <c r="W16" s="31">
        <f t="shared" si="2"/>
        <v>0.158</v>
      </c>
      <c r="X16" s="31">
        <f t="shared" si="2"/>
        <v>0.69299999999999995</v>
      </c>
    </row>
    <row r="17" spans="1:24" x14ac:dyDescent="0.35">
      <c r="A17" s="34" t="s">
        <v>8</v>
      </c>
      <c r="B17" s="35" t="s">
        <v>39</v>
      </c>
      <c r="C17" s="31">
        <f t="shared" si="3"/>
        <v>0.252</v>
      </c>
      <c r="D17" s="31">
        <f t="shared" si="4"/>
        <v>0.26299999999999996</v>
      </c>
      <c r="E17" s="31">
        <f t="shared" si="5"/>
        <v>0.37633333333333335</v>
      </c>
      <c r="F17" s="31">
        <f t="shared" si="6"/>
        <v>0.82499999999999996</v>
      </c>
      <c r="G17" s="32"/>
      <c r="I17"/>
      <c r="J17" s="51">
        <v>0.29899999999999999</v>
      </c>
      <c r="K17" s="51">
        <v>0.82499999999999996</v>
      </c>
      <c r="L17" s="51">
        <v>0.255</v>
      </c>
      <c r="M17" s="51">
        <v>0.24100000000000002</v>
      </c>
      <c r="N17" s="51">
        <v>0.20499999999999999</v>
      </c>
      <c r="O17" s="51">
        <v>0.26299999999999996</v>
      </c>
      <c r="P17" s="51">
        <v>0.63300000000000001</v>
      </c>
      <c r="Q17"/>
      <c r="R17" s="31">
        <f t="shared" si="0"/>
        <v>0.29899999999999999</v>
      </c>
      <c r="S17" s="31">
        <f t="shared" si="1"/>
        <v>0.82499999999999996</v>
      </c>
      <c r="T17" s="31">
        <f t="shared" si="2"/>
        <v>0.255</v>
      </c>
      <c r="U17" s="31">
        <f t="shared" si="2"/>
        <v>0.24100000000000002</v>
      </c>
      <c r="V17" s="31">
        <f t="shared" si="2"/>
        <v>0.20499999999999999</v>
      </c>
      <c r="W17" s="31">
        <f t="shared" si="2"/>
        <v>0.26299999999999996</v>
      </c>
      <c r="X17" s="31">
        <f t="shared" si="2"/>
        <v>0.63300000000000001</v>
      </c>
    </row>
    <row r="18" spans="1:24" x14ac:dyDescent="0.35">
      <c r="A18" s="34" t="s">
        <v>9</v>
      </c>
      <c r="B18" s="35" t="s">
        <v>40</v>
      </c>
      <c r="C18" s="31">
        <f t="shared" si="3"/>
        <v>0.21400000000000002</v>
      </c>
      <c r="D18" s="31">
        <f t="shared" si="4"/>
        <v>0.20799999999999996</v>
      </c>
      <c r="E18" s="31">
        <f t="shared" si="5"/>
        <v>0.36499999999999999</v>
      </c>
      <c r="F18" s="31">
        <f t="shared" si="6"/>
        <v>0.80300000000000016</v>
      </c>
      <c r="G18" s="32"/>
      <c r="I18"/>
      <c r="J18" s="51">
        <v>0.25</v>
      </c>
      <c r="K18" s="51">
        <v>0.80300000000000016</v>
      </c>
      <c r="L18" s="51">
        <v>0.183</v>
      </c>
      <c r="M18" s="51">
        <v>0.29100000000000004</v>
      </c>
      <c r="N18" s="51">
        <v>0.17800000000000002</v>
      </c>
      <c r="O18" s="51">
        <v>0.20799999999999996</v>
      </c>
      <c r="P18" s="51">
        <v>0.621</v>
      </c>
      <c r="Q18"/>
      <c r="R18" s="31">
        <f t="shared" si="0"/>
        <v>0.25</v>
      </c>
      <c r="S18" s="31">
        <f t="shared" si="1"/>
        <v>0.80300000000000016</v>
      </c>
      <c r="T18" s="31">
        <f t="shared" si="2"/>
        <v>0.183</v>
      </c>
      <c r="U18" s="31">
        <f t="shared" si="2"/>
        <v>0.29100000000000004</v>
      </c>
      <c r="V18" s="31">
        <f t="shared" si="2"/>
        <v>0.17800000000000002</v>
      </c>
      <c r="W18" s="31">
        <f t="shared" si="2"/>
        <v>0.20799999999999996</v>
      </c>
      <c r="X18" s="31">
        <f t="shared" si="2"/>
        <v>0.621</v>
      </c>
    </row>
    <row r="19" spans="1:24" x14ac:dyDescent="0.35">
      <c r="A19" s="34" t="s">
        <v>10</v>
      </c>
      <c r="B19" s="35" t="s">
        <v>41</v>
      </c>
      <c r="C19" s="31">
        <f t="shared" si="3"/>
        <v>0.28999999999999998</v>
      </c>
      <c r="D19" s="31">
        <f t="shared" si="4"/>
        <v>0.28499999999999998</v>
      </c>
      <c r="E19" s="31">
        <f t="shared" si="5"/>
        <v>0.41416666666666663</v>
      </c>
      <c r="F19" s="31">
        <f t="shared" si="6"/>
        <v>0.68833333333333324</v>
      </c>
      <c r="G19" s="32"/>
      <c r="I19"/>
      <c r="J19" s="51">
        <v>0.27</v>
      </c>
      <c r="K19" s="51">
        <v>0.68833333333333324</v>
      </c>
      <c r="L19" s="51">
        <v>0.28999999999999998</v>
      </c>
      <c r="M19" s="51">
        <v>0.45</v>
      </c>
      <c r="N19" s="51">
        <v>0.30999999999999994</v>
      </c>
      <c r="O19" s="51">
        <v>0.28499999999999998</v>
      </c>
      <c r="P19" s="51">
        <v>0.50249999999999995</v>
      </c>
      <c r="Q19"/>
      <c r="R19" s="31">
        <f t="shared" si="0"/>
        <v>0.27</v>
      </c>
      <c r="S19" s="31">
        <f t="shared" si="1"/>
        <v>0.68833333333333324</v>
      </c>
      <c r="T19" s="31">
        <f t="shared" si="2"/>
        <v>0.28999999999999998</v>
      </c>
      <c r="U19" s="31">
        <f t="shared" si="2"/>
        <v>0.45</v>
      </c>
      <c r="V19" s="31">
        <f t="shared" si="2"/>
        <v>0.30999999999999994</v>
      </c>
      <c r="W19" s="31">
        <f t="shared" si="2"/>
        <v>0.28499999999999998</v>
      </c>
      <c r="X19" s="31">
        <f t="shared" si="2"/>
        <v>0.50249999999999995</v>
      </c>
    </row>
    <row r="20" spans="1:24" x14ac:dyDescent="0.35">
      <c r="A20" s="34" t="s">
        <v>11</v>
      </c>
      <c r="B20" s="35" t="s">
        <v>42</v>
      </c>
      <c r="C20" s="31">
        <f t="shared" si="3"/>
        <v>0.38150000000000001</v>
      </c>
      <c r="D20" s="31">
        <f t="shared" si="4"/>
        <v>0.42</v>
      </c>
      <c r="E20" s="31">
        <f t="shared" si="5"/>
        <v>0.41933333333333334</v>
      </c>
      <c r="F20" s="31">
        <f t="shared" si="6"/>
        <v>0.90799999999999992</v>
      </c>
      <c r="G20" s="32"/>
      <c r="I20"/>
      <c r="J20" s="51">
        <v>0.502</v>
      </c>
      <c r="K20" s="51">
        <v>0.90799999999999992</v>
      </c>
      <c r="L20" s="51">
        <v>0.24600000000000002</v>
      </c>
      <c r="M20" s="51">
        <v>0.32500000000000001</v>
      </c>
      <c r="N20" s="51">
        <v>0.26100000000000001</v>
      </c>
      <c r="O20" s="51">
        <v>0.42</v>
      </c>
      <c r="P20" s="51">
        <v>0.68700000000000006</v>
      </c>
      <c r="Q20"/>
      <c r="R20" s="31">
        <f t="shared" si="0"/>
        <v>0.502</v>
      </c>
      <c r="S20" s="31">
        <f t="shared" si="1"/>
        <v>0.90799999999999992</v>
      </c>
      <c r="T20" s="31">
        <f t="shared" si="2"/>
        <v>0.24600000000000002</v>
      </c>
      <c r="U20" s="31">
        <f t="shared" si="2"/>
        <v>0.32500000000000001</v>
      </c>
      <c r="V20" s="31">
        <f t="shared" si="2"/>
        <v>0.26100000000000001</v>
      </c>
      <c r="W20" s="31">
        <f t="shared" si="2"/>
        <v>0.42</v>
      </c>
      <c r="X20" s="31">
        <f t="shared" si="2"/>
        <v>0.68700000000000006</v>
      </c>
    </row>
    <row r="21" spans="1:24" x14ac:dyDescent="0.35">
      <c r="A21" s="34" t="s">
        <v>12</v>
      </c>
      <c r="B21" s="35" t="s">
        <v>43</v>
      </c>
      <c r="C21" s="31">
        <f t="shared" si="3"/>
        <v>0.23449999999999999</v>
      </c>
      <c r="D21" s="31">
        <f t="shared" si="4"/>
        <v>0.19600000000000001</v>
      </c>
      <c r="E21" s="31">
        <f t="shared" si="5"/>
        <v>0.44300000000000006</v>
      </c>
      <c r="F21" s="31">
        <f t="shared" si="6"/>
        <v>0.81100000000000005</v>
      </c>
      <c r="G21" s="32"/>
      <c r="I21"/>
      <c r="J21" s="51">
        <v>0.29499999999999998</v>
      </c>
      <c r="K21" s="51">
        <v>0.81100000000000005</v>
      </c>
      <c r="L21" s="51">
        <v>0.20100000000000001</v>
      </c>
      <c r="M21" s="51">
        <v>0.46300000000000002</v>
      </c>
      <c r="N21" s="51">
        <v>0.17400000000000002</v>
      </c>
      <c r="O21" s="51">
        <v>0.19600000000000001</v>
      </c>
      <c r="P21" s="51">
        <v>0.66500000000000004</v>
      </c>
      <c r="Q21"/>
      <c r="R21" s="31">
        <f t="shared" si="0"/>
        <v>0.29499999999999998</v>
      </c>
      <c r="S21" s="31">
        <f t="shared" si="1"/>
        <v>0.81100000000000005</v>
      </c>
      <c r="T21" s="31">
        <f t="shared" si="2"/>
        <v>0.20100000000000001</v>
      </c>
      <c r="U21" s="31">
        <f t="shared" si="2"/>
        <v>0.46300000000000002</v>
      </c>
      <c r="V21" s="31">
        <f t="shared" si="2"/>
        <v>0.17400000000000002</v>
      </c>
      <c r="W21" s="31">
        <f t="shared" si="2"/>
        <v>0.19600000000000001</v>
      </c>
      <c r="X21" s="31">
        <f t="shared" si="2"/>
        <v>0.66500000000000004</v>
      </c>
    </row>
    <row r="22" spans="1:24" x14ac:dyDescent="0.35">
      <c r="A22" s="34" t="s">
        <v>14</v>
      </c>
      <c r="B22" s="35" t="s">
        <v>44</v>
      </c>
      <c r="C22" s="31">
        <f t="shared" si="3"/>
        <v>0.27166666666666667</v>
      </c>
      <c r="D22" s="31">
        <f t="shared" si="4"/>
        <v>0.2225</v>
      </c>
      <c r="E22" s="31">
        <f t="shared" si="5"/>
        <v>0.36472222222222223</v>
      </c>
      <c r="F22" s="31">
        <f t="shared" si="6"/>
        <v>0.79500000000000004</v>
      </c>
      <c r="G22" s="32"/>
      <c r="I22"/>
      <c r="J22" s="51">
        <v>0.35749999999999998</v>
      </c>
      <c r="K22" s="51">
        <v>0.79500000000000004</v>
      </c>
      <c r="L22" s="51">
        <v>0.16250000000000001</v>
      </c>
      <c r="M22" s="51">
        <v>0.28500000000000003</v>
      </c>
      <c r="N22" s="51">
        <v>0.18583333333333332</v>
      </c>
      <c r="O22" s="51">
        <v>0.2225</v>
      </c>
      <c r="P22" s="51">
        <v>0.64666666666666661</v>
      </c>
      <c r="Q22"/>
      <c r="R22" s="31">
        <f t="shared" si="0"/>
        <v>0.35749999999999998</v>
      </c>
      <c r="S22" s="31">
        <f t="shared" si="1"/>
        <v>0.79500000000000004</v>
      </c>
      <c r="T22" s="31">
        <f t="shared" si="2"/>
        <v>0.16250000000000001</v>
      </c>
      <c r="U22" s="31">
        <f t="shared" si="2"/>
        <v>0.28500000000000003</v>
      </c>
      <c r="V22" s="31">
        <f t="shared" si="2"/>
        <v>0.18583333333333332</v>
      </c>
      <c r="W22" s="31">
        <f t="shared" si="2"/>
        <v>0.2225</v>
      </c>
      <c r="X22" s="31">
        <f t="shared" si="2"/>
        <v>0.64666666666666661</v>
      </c>
    </row>
    <row r="23" spans="1:24" x14ac:dyDescent="0.35">
      <c r="A23" s="34" t="s">
        <v>13</v>
      </c>
      <c r="B23" s="35" t="s">
        <v>45</v>
      </c>
      <c r="C23" s="31">
        <f t="shared" si="3"/>
        <v>0.20458333333333334</v>
      </c>
      <c r="D23" s="31">
        <f t="shared" si="4"/>
        <v>0.18666666666666668</v>
      </c>
      <c r="E23" s="31">
        <f t="shared" si="5"/>
        <v>0.36888888888888882</v>
      </c>
      <c r="F23" s="31">
        <f t="shared" si="6"/>
        <v>0.8091666666666667</v>
      </c>
      <c r="G23" s="32"/>
      <c r="I23"/>
      <c r="J23" s="51">
        <v>0.24416666666666667</v>
      </c>
      <c r="K23" s="51">
        <v>0.8091666666666667</v>
      </c>
      <c r="L23" s="51">
        <v>0.19499999999999995</v>
      </c>
      <c r="M23" s="51">
        <v>0.3208333333333333</v>
      </c>
      <c r="N23" s="51">
        <v>0.16500000000000001</v>
      </c>
      <c r="O23" s="51">
        <v>0.18666666666666668</v>
      </c>
      <c r="P23" s="51">
        <v>0.59083333333333332</v>
      </c>
      <c r="Q23"/>
      <c r="R23" s="31">
        <f t="shared" si="0"/>
        <v>0.24416666666666667</v>
      </c>
      <c r="S23" s="31">
        <f t="shared" si="1"/>
        <v>0.8091666666666667</v>
      </c>
      <c r="T23" s="31">
        <f t="shared" si="2"/>
        <v>0.19499999999999995</v>
      </c>
      <c r="U23" s="31">
        <f t="shared" si="2"/>
        <v>0.3208333333333333</v>
      </c>
      <c r="V23" s="31">
        <f t="shared" si="2"/>
        <v>0.16500000000000001</v>
      </c>
      <c r="W23" s="31">
        <f t="shared" si="2"/>
        <v>0.18666666666666668</v>
      </c>
      <c r="X23" s="31">
        <f t="shared" si="2"/>
        <v>0.59083333333333332</v>
      </c>
    </row>
    <row r="24" spans="1:24" x14ac:dyDescent="0.35">
      <c r="A24" s="47" t="s">
        <v>16</v>
      </c>
      <c r="B24" s="40" t="s">
        <v>46</v>
      </c>
      <c r="C24" s="31">
        <f t="shared" si="3"/>
        <v>0.45291666666666663</v>
      </c>
      <c r="D24" s="31">
        <f t="shared" si="4"/>
        <v>0.46</v>
      </c>
      <c r="E24" s="31">
        <f t="shared" si="5"/>
        <v>0.57666666666666666</v>
      </c>
      <c r="F24" s="31">
        <f t="shared" si="6"/>
        <v>0.78249999999999997</v>
      </c>
      <c r="G24" s="32"/>
      <c r="I24"/>
      <c r="J24" s="51">
        <v>0.51083333333333325</v>
      </c>
      <c r="K24" s="51">
        <v>0.78249999999999997</v>
      </c>
      <c r="L24" s="51">
        <v>0.46666666666666662</v>
      </c>
      <c r="M24" s="51">
        <v>0.61166666666666669</v>
      </c>
      <c r="N24" s="51">
        <v>0.39500000000000002</v>
      </c>
      <c r="O24" s="51">
        <v>0.46</v>
      </c>
      <c r="P24" s="51">
        <v>0.65166666666666662</v>
      </c>
      <c r="Q24"/>
      <c r="R24" s="31">
        <f t="shared" si="0"/>
        <v>0.51083333333333325</v>
      </c>
      <c r="S24" s="31">
        <f t="shared" si="1"/>
        <v>0.78249999999999997</v>
      </c>
      <c r="T24" s="31">
        <f t="shared" ref="T24:X25" si="7">IF(ISNUMBER(L24)=TRUE,T$5*(L24-T$4)/(T$3-T$4)+(1-T$5)*(1-(L24-T$4)/(T$3-T$4)),"..")</f>
        <v>0.46666666666666662</v>
      </c>
      <c r="U24" s="31">
        <f t="shared" si="7"/>
        <v>0.61166666666666669</v>
      </c>
      <c r="V24" s="31">
        <f t="shared" si="7"/>
        <v>0.39500000000000002</v>
      </c>
      <c r="W24" s="31">
        <f t="shared" si="7"/>
        <v>0.46</v>
      </c>
      <c r="X24" s="31">
        <f t="shared" si="7"/>
        <v>0.65166666666666662</v>
      </c>
    </row>
    <row r="25" spans="1:24" x14ac:dyDescent="0.35">
      <c r="A25" s="39" t="s">
        <v>17</v>
      </c>
      <c r="B25" s="40" t="s">
        <v>47</v>
      </c>
      <c r="C25" s="31">
        <f t="shared" si="3"/>
        <v>0.31833333333333336</v>
      </c>
      <c r="D25" s="31">
        <f t="shared" si="4"/>
        <v>0.20749999999999999</v>
      </c>
      <c r="E25" s="31">
        <f t="shared" si="5"/>
        <v>0.28750000000000003</v>
      </c>
      <c r="F25" s="31">
        <f t="shared" si="6"/>
        <v>0.74333333333333329</v>
      </c>
      <c r="G25" s="32"/>
      <c r="I25"/>
      <c r="J25" s="51">
        <v>0.23749999999999999</v>
      </c>
      <c r="K25" s="51">
        <v>0.74333333333333329</v>
      </c>
      <c r="L25" s="51">
        <v>0.18833333333333332</v>
      </c>
      <c r="M25" s="51">
        <v>0.15833333333333333</v>
      </c>
      <c r="N25" s="51">
        <v>0.39916666666666673</v>
      </c>
      <c r="O25" s="51">
        <v>0.20749999999999999</v>
      </c>
      <c r="P25" s="51">
        <v>0.51583333333333337</v>
      </c>
      <c r="Q25"/>
      <c r="R25" s="31">
        <f t="shared" si="0"/>
        <v>0.23749999999999999</v>
      </c>
      <c r="S25" s="31">
        <f t="shared" si="1"/>
        <v>0.74333333333333329</v>
      </c>
      <c r="T25" s="31">
        <f t="shared" si="7"/>
        <v>0.18833333333333332</v>
      </c>
      <c r="U25" s="31">
        <f t="shared" si="7"/>
        <v>0.15833333333333333</v>
      </c>
      <c r="V25" s="31">
        <f t="shared" si="7"/>
        <v>0.39916666666666673</v>
      </c>
      <c r="W25" s="31">
        <f t="shared" si="7"/>
        <v>0.20749999999999999</v>
      </c>
      <c r="X25" s="31">
        <f t="shared" si="7"/>
        <v>0.51583333333333337</v>
      </c>
    </row>
    <row r="26" spans="1:24" x14ac:dyDescent="0.35">
      <c r="A26" s="39"/>
      <c r="B26" s="40"/>
      <c r="C26" s="32"/>
      <c r="D26" s="32"/>
      <c r="E26" s="32"/>
      <c r="F26" s="32"/>
      <c r="G26" s="32"/>
      <c r="I26"/>
      <c r="J26"/>
      <c r="K26" s="52"/>
      <c r="L26" s="52"/>
      <c r="M26"/>
      <c r="N26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/>
      <c r="K27"/>
      <c r="L27"/>
      <c r="M27"/>
      <c r="N27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t="s">
        <v>25</v>
      </c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5"/>
      <c r="E30" s="35"/>
      <c r="F30" s="32"/>
      <c r="G30" s="32"/>
      <c r="J30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5"/>
      <c r="E31" s="35"/>
      <c r="F31" s="32"/>
      <c r="G31" s="32"/>
      <c r="J3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5"/>
      <c r="E32" s="35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5"/>
      <c r="E33" s="35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5"/>
      <c r="E34" s="35"/>
      <c r="F34" s="32"/>
      <c r="G34" s="32"/>
      <c r="J34" s="51"/>
      <c r="K34" s="51"/>
      <c r="L34" s="51"/>
      <c r="M34" s="51"/>
      <c r="N34" s="51"/>
      <c r="O34" s="51"/>
      <c r="P34" s="51"/>
    </row>
    <row r="35" spans="1:16" x14ac:dyDescent="0.35">
      <c r="A35" s="39"/>
      <c r="B35" s="40"/>
      <c r="C35" s="32"/>
      <c r="D35" s="35"/>
      <c r="E35" s="35"/>
      <c r="F35" s="32"/>
      <c r="G35" s="32"/>
      <c r="J35" s="51"/>
      <c r="K35" s="51"/>
      <c r="L35" s="51"/>
      <c r="M35" s="51"/>
      <c r="N35" s="51"/>
      <c r="O35" s="51"/>
      <c r="P35" s="51"/>
    </row>
    <row r="36" spans="1:16" x14ac:dyDescent="0.35">
      <c r="A36" s="39"/>
      <c r="B36" s="40"/>
      <c r="C36" s="32"/>
      <c r="D36" s="35"/>
      <c r="E36" s="35"/>
      <c r="F36" s="32"/>
      <c r="G36" s="32"/>
      <c r="J36" s="51"/>
      <c r="K36" s="51"/>
      <c r="L36" s="51"/>
      <c r="M36" s="51"/>
      <c r="N36" s="51"/>
      <c r="O36" s="51"/>
      <c r="P36" s="51"/>
    </row>
    <row r="37" spans="1:16" x14ac:dyDescent="0.35">
      <c r="A37" s="39"/>
      <c r="B37" s="40"/>
      <c r="C37" s="32"/>
      <c r="D37" s="35"/>
      <c r="E37" s="35"/>
      <c r="F37" s="32"/>
      <c r="G37" s="32"/>
      <c r="J37" s="51"/>
      <c r="K37" s="51"/>
      <c r="L37" s="51"/>
      <c r="M37" s="51"/>
      <c r="N37" s="51"/>
      <c r="O37" s="51"/>
      <c r="P37" s="51"/>
    </row>
    <row r="38" spans="1:16" x14ac:dyDescent="0.35">
      <c r="A38" s="39"/>
      <c r="B38" s="40"/>
      <c r="C38" s="32"/>
      <c r="D38" s="35"/>
      <c r="E38" s="35"/>
      <c r="F38" s="32"/>
      <c r="G38" s="32"/>
      <c r="J38" s="51"/>
      <c r="K38" s="51"/>
      <c r="L38" s="51"/>
      <c r="M38" s="51"/>
      <c r="N38" s="51"/>
      <c r="O38" s="51"/>
      <c r="P38" s="51"/>
    </row>
    <row r="39" spans="1:16" x14ac:dyDescent="0.35">
      <c r="A39" s="39"/>
      <c r="B39" s="40"/>
      <c r="C39" s="32"/>
      <c r="D39" s="35"/>
      <c r="E39" s="35"/>
      <c r="F39" s="32"/>
      <c r="G39" s="32"/>
      <c r="J39" s="51"/>
      <c r="K39" s="51"/>
      <c r="L39" s="51"/>
      <c r="M39" s="51"/>
      <c r="N39" s="51"/>
      <c r="O39" s="51"/>
      <c r="P39" s="51"/>
    </row>
    <row r="40" spans="1:16" x14ac:dyDescent="0.35">
      <c r="A40" s="39"/>
      <c r="B40" s="40"/>
      <c r="C40" s="32"/>
      <c r="D40" s="35"/>
      <c r="E40" s="35"/>
      <c r="F40" s="32"/>
      <c r="G40" s="32"/>
      <c r="J40" s="51"/>
      <c r="K40" s="51"/>
      <c r="L40" s="51"/>
      <c r="M40" s="51"/>
      <c r="N40" s="51"/>
      <c r="O40" s="51"/>
      <c r="P40" s="51"/>
    </row>
    <row r="41" spans="1:16" x14ac:dyDescent="0.35">
      <c r="A41" s="39"/>
      <c r="B41" s="40"/>
      <c r="C41" s="32"/>
      <c r="D41" s="35"/>
      <c r="E41" s="35"/>
      <c r="F41" s="32"/>
      <c r="G41" s="32"/>
      <c r="J41" s="51"/>
      <c r="K41" s="51"/>
      <c r="L41" s="51"/>
      <c r="M41" s="51"/>
      <c r="N41" s="51"/>
      <c r="O41" s="51"/>
      <c r="P41" s="51"/>
    </row>
    <row r="42" spans="1:16" x14ac:dyDescent="0.35">
      <c r="A42" s="39"/>
      <c r="B42" s="40"/>
      <c r="C42" s="32"/>
      <c r="D42" s="35"/>
      <c r="E42" s="35"/>
      <c r="F42" s="32"/>
      <c r="G42" s="32"/>
      <c r="J42" s="51"/>
      <c r="K42" s="51"/>
      <c r="L42" s="51"/>
      <c r="M42" s="51"/>
      <c r="N42" s="51"/>
      <c r="O42" s="51"/>
      <c r="P42" s="51"/>
    </row>
    <row r="43" spans="1:16" x14ac:dyDescent="0.35">
      <c r="A43" s="39"/>
      <c r="B43" s="40"/>
      <c r="C43" s="32"/>
      <c r="D43" s="35"/>
      <c r="E43" s="35"/>
      <c r="F43" s="32"/>
      <c r="G43" s="32"/>
      <c r="J43" s="51"/>
      <c r="K43" s="51"/>
      <c r="L43" s="51"/>
      <c r="M43" s="51"/>
      <c r="N43" s="51"/>
      <c r="O43" s="51"/>
      <c r="P43" s="51"/>
    </row>
    <row r="44" spans="1:16" x14ac:dyDescent="0.35">
      <c r="A44" s="39"/>
      <c r="B44" s="40"/>
      <c r="C44" s="32"/>
      <c r="D44" s="35"/>
      <c r="E44" s="35"/>
      <c r="F44" s="32"/>
      <c r="G44" s="32"/>
      <c r="J44" s="51"/>
      <c r="K44" s="51"/>
      <c r="L44" s="51"/>
      <c r="M44" s="51"/>
      <c r="N44" s="51"/>
      <c r="O44" s="51"/>
      <c r="P44" s="51"/>
    </row>
    <row r="45" spans="1:16" x14ac:dyDescent="0.35">
      <c r="A45" s="39"/>
      <c r="B45" s="40"/>
      <c r="C45" s="32"/>
      <c r="D45" s="35"/>
      <c r="E45" s="35"/>
      <c r="F45" s="32"/>
      <c r="G45" s="32"/>
      <c r="J45" s="51"/>
      <c r="K45" s="51"/>
      <c r="L45" s="51"/>
      <c r="M45" s="51"/>
      <c r="N45" s="51"/>
      <c r="O45" s="51"/>
      <c r="P45" s="51"/>
    </row>
    <row r="46" spans="1:16" x14ac:dyDescent="0.35">
      <c r="A46" s="39"/>
      <c r="B46" s="40"/>
      <c r="C46" s="32"/>
      <c r="D46" s="40"/>
      <c r="E46" s="40"/>
      <c r="F46" s="32"/>
      <c r="G46" s="32"/>
      <c r="J46" s="51"/>
      <c r="K46" s="51"/>
      <c r="L46" s="51"/>
      <c r="M46" s="51"/>
      <c r="N46" s="51"/>
      <c r="O46" s="51"/>
      <c r="P46" s="51"/>
    </row>
    <row r="47" spans="1:16" x14ac:dyDescent="0.35">
      <c r="A47" s="39"/>
      <c r="B47" s="40"/>
      <c r="C47" s="32"/>
      <c r="D47" s="40"/>
      <c r="E47" s="40"/>
      <c r="F47" s="32"/>
      <c r="G47" s="32"/>
      <c r="J47" s="51"/>
      <c r="K47" s="51"/>
      <c r="L47" s="51"/>
      <c r="M47" s="51"/>
      <c r="N47" s="51"/>
      <c r="O47" s="51"/>
      <c r="P47" s="51"/>
    </row>
    <row r="48" spans="1:16" x14ac:dyDescent="0.35">
      <c r="A48" s="39"/>
      <c r="B48" s="40"/>
      <c r="C48" s="32"/>
      <c r="D48" s="32"/>
      <c r="E48" s="32"/>
      <c r="F48" s="32"/>
      <c r="G48" s="32"/>
      <c r="J48" s="51"/>
      <c r="K48" s="51"/>
      <c r="L48" s="51"/>
      <c r="M48" s="51"/>
      <c r="N48" s="51"/>
      <c r="O48" s="51"/>
      <c r="P48" s="51"/>
    </row>
    <row r="49" spans="1:16" x14ac:dyDescent="0.35">
      <c r="A49" s="39"/>
      <c r="B49" s="40"/>
      <c r="C49" s="32"/>
      <c r="D49" s="32"/>
      <c r="E49" s="32"/>
      <c r="F49" s="32"/>
      <c r="G49" s="32"/>
      <c r="J49" s="51"/>
      <c r="K49" s="51"/>
      <c r="L49" s="51"/>
      <c r="M49" s="51"/>
      <c r="N49" s="51"/>
      <c r="O49" s="51"/>
      <c r="P49" s="51"/>
    </row>
    <row r="50" spans="1:16" x14ac:dyDescent="0.35">
      <c r="A50" s="39"/>
      <c r="B50" s="40"/>
      <c r="C50" s="32"/>
      <c r="D50" s="32"/>
      <c r="E50" s="32"/>
      <c r="F50" s="32"/>
      <c r="G50" s="32"/>
      <c r="J50" s="51"/>
      <c r="K50" s="51"/>
      <c r="L50" s="51"/>
      <c r="M50" s="51"/>
      <c r="N50" s="51"/>
      <c r="O50" s="51"/>
      <c r="P50" s="51"/>
    </row>
    <row r="51" spans="1:16" x14ac:dyDescent="0.35">
      <c r="A51" s="39"/>
      <c r="B51" s="40"/>
      <c r="C51" s="32"/>
      <c r="D51" s="32"/>
      <c r="E51" s="32"/>
      <c r="F51" s="32"/>
      <c r="G51" s="32"/>
      <c r="J51" s="51"/>
      <c r="K51" s="51"/>
      <c r="L51" s="51"/>
      <c r="M51" s="51"/>
      <c r="N51" s="51"/>
      <c r="O51" s="51"/>
      <c r="P51" s="5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34"/>
  <sheetViews>
    <sheetView topLeftCell="A5" zoomScale="90" zoomScaleNormal="90" zoomScalePageLayoutView="90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6" width="12.6328125" style="29" customWidth="1"/>
    <col min="7" max="7" width="10.6328125" style="29" customWidth="1"/>
    <col min="8" max="8" width="4.36328125" style="29" customWidth="1"/>
    <col min="9" max="9" width="19.81640625" style="29" customWidth="1"/>
    <col min="10" max="16" width="9.453125" style="29" bestFit="1" customWidth="1"/>
    <col min="17" max="17" width="5.453125" style="29" customWidth="1"/>
    <col min="18" max="24" width="10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58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141</v>
      </c>
      <c r="D7" s="33" t="s">
        <v>142</v>
      </c>
      <c r="E7" s="33" t="s">
        <v>143</v>
      </c>
      <c r="F7" s="33" t="s">
        <v>144</v>
      </c>
    </row>
    <row r="8" spans="1:26" x14ac:dyDescent="0.35">
      <c r="A8" s="34" t="s">
        <v>0</v>
      </c>
      <c r="B8" s="35" t="s">
        <v>31</v>
      </c>
      <c r="C8" s="31">
        <f>AVERAGE(R8,V8)</f>
        <v>0.42500000000000004</v>
      </c>
      <c r="D8" s="31">
        <f>+W8</f>
        <v>0.32</v>
      </c>
      <c r="E8" s="31">
        <f>AVERAGE(T8,U8,X8)</f>
        <v>0.3833333333333333</v>
      </c>
      <c r="F8" s="31">
        <f>+S8</f>
        <v>0.8</v>
      </c>
      <c r="G8" s="32"/>
      <c r="I8" s="35"/>
      <c r="J8">
        <v>0.54</v>
      </c>
      <c r="K8">
        <v>0.8</v>
      </c>
      <c r="L8">
        <v>0.27999999999999997</v>
      </c>
      <c r="M8">
        <v>0.34</v>
      </c>
      <c r="N8">
        <v>0.31</v>
      </c>
      <c r="O8">
        <v>0.32</v>
      </c>
      <c r="P8">
        <v>0.53</v>
      </c>
      <c r="Q8"/>
      <c r="R8" s="31">
        <f t="shared" ref="R8" si="0">IF(ISNUMBER(J8)=TRUE,R$5*(J8-R$4)/(R$3-R$4)+(1-R$5)*(1-(J8-R$4)/(R$3-R$4)),"..")</f>
        <v>0.54</v>
      </c>
      <c r="S8" s="31">
        <f t="shared" ref="S8" si="1">IF(ISNUMBER(K8)=TRUE,S$5*(K8-S$4)/(S$3-S$4)+(1-S$5)*(1-(K8-S$4)/(S$3-S$4)),"..")</f>
        <v>0.8</v>
      </c>
      <c r="T8" s="31">
        <f t="shared" ref="T8" si="2">IF(ISNUMBER(L8)=TRUE,T$5*(L8-T$4)/(T$3-T$4)+(1-T$5)*(1-(L8-T$4)/(T$3-T$4)),"..")</f>
        <v>0.27999999999999997</v>
      </c>
      <c r="U8" s="31">
        <f t="shared" ref="U8" si="3">IF(ISNUMBER(M8)=TRUE,U$5*(M8-U$4)/(U$3-U$4)+(1-U$5)*(1-(M8-U$4)/(U$3-U$4)),"..")</f>
        <v>0.34</v>
      </c>
      <c r="V8" s="31">
        <f t="shared" ref="V8" si="4">IF(ISNUMBER(N8)=TRUE,V$5*(N8-V$4)/(V$3-V$4)+(1-V$5)*(1-(N8-V$4)/(V$3-V$4)),"..")</f>
        <v>0.31</v>
      </c>
      <c r="W8" s="31">
        <f t="shared" ref="W8" si="5">IF(ISNUMBER(O8)=TRUE,W$5*(O8-W$4)/(W$3-W$4)+(1-W$5)*(1-(O8-W$4)/(W$3-W$4)),"..")</f>
        <v>0.32</v>
      </c>
      <c r="X8" s="31">
        <f t="shared" ref="X8" si="6">IF(ISNUMBER(P8)=TRUE,X$5*(P8-X$4)/(X$3-X$4)+(1-X$5)*(1-(P8-X$4)/(X$3-X$4)),"..")</f>
        <v>0.53</v>
      </c>
    </row>
    <row r="9" spans="1:26" x14ac:dyDescent="0.35">
      <c r="A9" s="34" t="s">
        <v>1</v>
      </c>
      <c r="B9" s="35" t="s">
        <v>32</v>
      </c>
      <c r="C9" s="31">
        <f t="shared" ref="C9:C24" si="7">AVERAGE(R9,V9)</f>
        <v>0.4</v>
      </c>
      <c r="D9" s="31">
        <f t="shared" ref="D9:D24" si="8">+W9</f>
        <v>0.42000000000000004</v>
      </c>
      <c r="E9" s="31">
        <f t="shared" ref="E9:E24" si="9">AVERAGE(T9,U9,X9)</f>
        <v>0.35666666666666663</v>
      </c>
      <c r="F9" s="31">
        <f t="shared" ref="F9:F24" si="10">+S9</f>
        <v>0.83</v>
      </c>
      <c r="G9" s="32"/>
      <c r="I9" s="35"/>
      <c r="J9">
        <v>0.48000000000000004</v>
      </c>
      <c r="K9">
        <v>0.83</v>
      </c>
      <c r="L9">
        <v>0.28000000000000003</v>
      </c>
      <c r="M9">
        <v>0.22</v>
      </c>
      <c r="N9">
        <v>0.32</v>
      </c>
      <c r="O9">
        <v>0.42000000000000004</v>
      </c>
      <c r="P9">
        <v>0.56999999999999995</v>
      </c>
      <c r="Q9"/>
      <c r="R9" s="31">
        <f t="shared" ref="R9:R25" si="11">IF(ISNUMBER(J9)=TRUE,R$5*(J9-R$4)/(R$3-R$4)+(1-R$5)*(1-(J9-R$4)/(R$3-R$4)),"..")</f>
        <v>0.48000000000000004</v>
      </c>
      <c r="S9" s="31">
        <f t="shared" ref="S9:S25" si="12">IF(ISNUMBER(K9)=TRUE,S$5*(K9-S$4)/(S$3-S$4)+(1-S$5)*(1-(K9-S$4)/(S$3-S$4)),"..")</f>
        <v>0.83</v>
      </c>
      <c r="T9" s="31">
        <f t="shared" ref="T9:T25" si="13">IF(ISNUMBER(L9)=TRUE,T$5*(L9-T$4)/(T$3-T$4)+(1-T$5)*(1-(L9-T$4)/(T$3-T$4)),"..")</f>
        <v>0.28000000000000003</v>
      </c>
      <c r="U9" s="31">
        <f t="shared" ref="U9:U25" si="14">IF(ISNUMBER(M9)=TRUE,U$5*(M9-U$4)/(U$3-U$4)+(1-U$5)*(1-(M9-U$4)/(U$3-U$4)),"..")</f>
        <v>0.22</v>
      </c>
      <c r="V9" s="31">
        <f t="shared" ref="V9:V25" si="15">IF(ISNUMBER(N9)=TRUE,V$5*(N9-V$4)/(V$3-V$4)+(1-V$5)*(1-(N9-V$4)/(V$3-V$4)),"..")</f>
        <v>0.32</v>
      </c>
      <c r="W9" s="31">
        <f t="shared" ref="W9:W25" si="16">IF(ISNUMBER(O9)=TRUE,W$5*(O9-W$4)/(W$3-W$4)+(1-W$5)*(1-(O9-W$4)/(W$3-W$4)),"..")</f>
        <v>0.42000000000000004</v>
      </c>
      <c r="X9" s="31">
        <f t="shared" ref="X9:X25" si="17">IF(ISNUMBER(P9)=TRUE,X$5*(P9-X$4)/(X$3-X$4)+(1-X$5)*(1-(P9-X$4)/(X$3-X$4)),"..")</f>
        <v>0.56999999999999995</v>
      </c>
    </row>
    <row r="10" spans="1:26" x14ac:dyDescent="0.35">
      <c r="A10" s="34" t="s">
        <v>2</v>
      </c>
      <c r="B10" s="35" t="s">
        <v>33</v>
      </c>
      <c r="C10" s="31">
        <f t="shared" si="7"/>
        <v>0.19500000000000001</v>
      </c>
      <c r="D10" s="31">
        <f t="shared" si="8"/>
        <v>0.19</v>
      </c>
      <c r="E10" s="31">
        <f t="shared" si="9"/>
        <v>0.39999999999999997</v>
      </c>
      <c r="F10" s="31">
        <f t="shared" si="10"/>
        <v>0.27</v>
      </c>
      <c r="G10" s="32"/>
      <c r="I10" s="35"/>
      <c r="J10">
        <v>0.21</v>
      </c>
      <c r="K10">
        <v>0.27</v>
      </c>
      <c r="L10">
        <v>0.32</v>
      </c>
      <c r="M10">
        <v>0.37</v>
      </c>
      <c r="N10">
        <v>0.18</v>
      </c>
      <c r="O10">
        <v>0.19</v>
      </c>
      <c r="P10">
        <v>0.51</v>
      </c>
      <c r="Q10"/>
      <c r="R10" s="31">
        <f t="shared" si="11"/>
        <v>0.21</v>
      </c>
      <c r="S10" s="31">
        <f t="shared" si="12"/>
        <v>0.27</v>
      </c>
      <c r="T10" s="31">
        <f t="shared" si="13"/>
        <v>0.32</v>
      </c>
      <c r="U10" s="31">
        <f t="shared" si="14"/>
        <v>0.37</v>
      </c>
      <c r="V10" s="31">
        <f t="shared" si="15"/>
        <v>0.18</v>
      </c>
      <c r="W10" s="31">
        <f t="shared" si="16"/>
        <v>0.19</v>
      </c>
      <c r="X10" s="31">
        <f t="shared" si="17"/>
        <v>0.51</v>
      </c>
    </row>
    <row r="11" spans="1:26" x14ac:dyDescent="0.35">
      <c r="A11" s="34" t="s">
        <v>3</v>
      </c>
      <c r="B11" s="35" t="s">
        <v>34</v>
      </c>
      <c r="C11" s="31">
        <f t="shared" si="7"/>
        <v>0.32999999999999996</v>
      </c>
      <c r="D11" s="31">
        <f t="shared" si="8"/>
        <v>0.39</v>
      </c>
      <c r="E11" s="31">
        <f t="shared" si="9"/>
        <v>0.49333333333333335</v>
      </c>
      <c r="F11" s="31">
        <f t="shared" si="10"/>
        <v>0.64</v>
      </c>
      <c r="G11" s="32"/>
      <c r="I11" s="40"/>
      <c r="J11">
        <v>0.43</v>
      </c>
      <c r="K11">
        <v>0.64</v>
      </c>
      <c r="L11">
        <v>0.23</v>
      </c>
      <c r="M11">
        <v>0.63</v>
      </c>
      <c r="N11">
        <v>0.22999999999999998</v>
      </c>
      <c r="O11">
        <v>0.39</v>
      </c>
      <c r="P11">
        <v>0.62</v>
      </c>
      <c r="Q11"/>
      <c r="R11" s="31">
        <f t="shared" si="11"/>
        <v>0.43</v>
      </c>
      <c r="S11" s="31">
        <f t="shared" si="12"/>
        <v>0.64</v>
      </c>
      <c r="T11" s="31">
        <f t="shared" si="13"/>
        <v>0.23</v>
      </c>
      <c r="U11" s="31">
        <f t="shared" si="14"/>
        <v>0.63</v>
      </c>
      <c r="V11" s="31">
        <f t="shared" si="15"/>
        <v>0.22999999999999998</v>
      </c>
      <c r="W11" s="31">
        <f t="shared" si="16"/>
        <v>0.39</v>
      </c>
      <c r="X11" s="31">
        <f t="shared" si="17"/>
        <v>0.62</v>
      </c>
    </row>
    <row r="12" spans="1:26" x14ac:dyDescent="0.35">
      <c r="A12" s="34" t="s">
        <v>4</v>
      </c>
      <c r="B12" s="35" t="s">
        <v>35</v>
      </c>
      <c r="C12" s="31">
        <f t="shared" si="7"/>
        <v>0.23</v>
      </c>
      <c r="D12" s="31">
        <f t="shared" si="8"/>
        <v>0.25</v>
      </c>
      <c r="E12" s="31">
        <f t="shared" si="9"/>
        <v>0.41</v>
      </c>
      <c r="F12" s="31">
        <f t="shared" si="10"/>
        <v>0.82</v>
      </c>
      <c r="G12" s="32"/>
      <c r="I12" s="35"/>
      <c r="J12">
        <v>0.27</v>
      </c>
      <c r="K12">
        <v>0.82</v>
      </c>
      <c r="L12">
        <v>0.23</v>
      </c>
      <c r="M12">
        <v>0.44000000000000006</v>
      </c>
      <c r="N12">
        <v>0.19</v>
      </c>
      <c r="O12">
        <v>0.25</v>
      </c>
      <c r="P12">
        <v>0.56000000000000005</v>
      </c>
      <c r="Q12"/>
      <c r="R12" s="31">
        <f t="shared" si="11"/>
        <v>0.27</v>
      </c>
      <c r="S12" s="31">
        <f t="shared" si="12"/>
        <v>0.82</v>
      </c>
      <c r="T12" s="31">
        <f t="shared" si="13"/>
        <v>0.23</v>
      </c>
      <c r="U12" s="31">
        <f t="shared" si="14"/>
        <v>0.44000000000000006</v>
      </c>
      <c r="V12" s="31">
        <f t="shared" si="15"/>
        <v>0.19</v>
      </c>
      <c r="W12" s="31">
        <f t="shared" si="16"/>
        <v>0.25</v>
      </c>
      <c r="X12" s="31">
        <f t="shared" si="17"/>
        <v>0.56000000000000005</v>
      </c>
    </row>
    <row r="13" spans="1:26" x14ac:dyDescent="0.35">
      <c r="A13" s="34" t="s">
        <v>5</v>
      </c>
      <c r="B13" s="35" t="s">
        <v>36</v>
      </c>
      <c r="C13" s="31">
        <f t="shared" si="7"/>
        <v>0.33500000000000002</v>
      </c>
      <c r="D13" s="31">
        <f t="shared" si="8"/>
        <v>0.27</v>
      </c>
      <c r="E13" s="31">
        <f t="shared" si="9"/>
        <v>0.50666666666666671</v>
      </c>
      <c r="F13" s="31">
        <f t="shared" si="10"/>
        <v>0.84</v>
      </c>
      <c r="G13" s="32"/>
      <c r="I13" s="35"/>
      <c r="J13">
        <v>0.46</v>
      </c>
      <c r="K13">
        <v>0.84</v>
      </c>
      <c r="L13">
        <v>0.43000000000000005</v>
      </c>
      <c r="M13">
        <v>0.48</v>
      </c>
      <c r="N13">
        <v>0.21000000000000002</v>
      </c>
      <c r="O13">
        <v>0.27</v>
      </c>
      <c r="P13">
        <v>0.61</v>
      </c>
      <c r="Q13"/>
      <c r="R13" s="31">
        <f t="shared" si="11"/>
        <v>0.46</v>
      </c>
      <c r="S13" s="31">
        <f t="shared" si="12"/>
        <v>0.84</v>
      </c>
      <c r="T13" s="31">
        <f t="shared" si="13"/>
        <v>0.43000000000000005</v>
      </c>
      <c r="U13" s="31">
        <f t="shared" si="14"/>
        <v>0.48</v>
      </c>
      <c r="V13" s="31">
        <f t="shared" si="15"/>
        <v>0.21000000000000002</v>
      </c>
      <c r="W13" s="31">
        <f t="shared" si="16"/>
        <v>0.27</v>
      </c>
      <c r="X13" s="31">
        <f t="shared" si="17"/>
        <v>0.61</v>
      </c>
    </row>
    <row r="14" spans="1:26" x14ac:dyDescent="0.35">
      <c r="A14" s="34" t="s">
        <v>6</v>
      </c>
      <c r="B14" s="35" t="s">
        <v>139</v>
      </c>
      <c r="C14" s="31">
        <f t="shared" si="7"/>
        <v>0.44</v>
      </c>
      <c r="D14" s="31">
        <f t="shared" si="8"/>
        <v>0.53</v>
      </c>
      <c r="E14" s="31">
        <f t="shared" si="9"/>
        <v>0.42333333333333334</v>
      </c>
      <c r="F14" s="31">
        <f t="shared" si="10"/>
        <v>0.72</v>
      </c>
      <c r="G14" s="32"/>
      <c r="I14" s="40"/>
      <c r="J14">
        <v>0.54</v>
      </c>
      <c r="K14">
        <v>0.72</v>
      </c>
      <c r="L14">
        <v>0.39</v>
      </c>
      <c r="M14">
        <v>0.27</v>
      </c>
      <c r="N14">
        <v>0.33999999999999997</v>
      </c>
      <c r="O14">
        <v>0.53</v>
      </c>
      <c r="P14">
        <v>0.61</v>
      </c>
      <c r="Q14"/>
      <c r="R14" s="31">
        <f t="shared" si="11"/>
        <v>0.54</v>
      </c>
      <c r="S14" s="31">
        <f t="shared" si="12"/>
        <v>0.72</v>
      </c>
      <c r="T14" s="31">
        <f t="shared" si="13"/>
        <v>0.39</v>
      </c>
      <c r="U14" s="31">
        <f t="shared" si="14"/>
        <v>0.27</v>
      </c>
      <c r="V14" s="31">
        <f t="shared" si="15"/>
        <v>0.33999999999999997</v>
      </c>
      <c r="W14" s="31">
        <f t="shared" si="16"/>
        <v>0.53</v>
      </c>
      <c r="X14" s="31">
        <f t="shared" si="17"/>
        <v>0.61</v>
      </c>
    </row>
    <row r="15" spans="1:26" x14ac:dyDescent="0.35">
      <c r="A15" s="34" t="s">
        <v>7</v>
      </c>
      <c r="B15" s="35" t="s">
        <v>37</v>
      </c>
      <c r="C15" s="31">
        <f t="shared" si="7"/>
        <v>0.47</v>
      </c>
      <c r="D15" s="31">
        <f t="shared" si="8"/>
        <v>0.44000000000000006</v>
      </c>
      <c r="E15" s="31">
        <f t="shared" si="9"/>
        <v>0.54333333333333333</v>
      </c>
      <c r="F15" s="31">
        <f t="shared" si="10"/>
        <v>0.88</v>
      </c>
      <c r="G15" s="32"/>
      <c r="I15" s="35"/>
      <c r="J15">
        <v>0.57999999999999996</v>
      </c>
      <c r="K15">
        <v>0.88</v>
      </c>
      <c r="L15">
        <v>0.4</v>
      </c>
      <c r="M15">
        <v>0.59</v>
      </c>
      <c r="N15">
        <v>0.36</v>
      </c>
      <c r="O15">
        <v>0.44000000000000006</v>
      </c>
      <c r="P15">
        <v>0.64</v>
      </c>
      <c r="Q15"/>
      <c r="R15" s="31">
        <f t="shared" si="11"/>
        <v>0.57999999999999996</v>
      </c>
      <c r="S15" s="31">
        <f t="shared" si="12"/>
        <v>0.88</v>
      </c>
      <c r="T15" s="31">
        <f t="shared" si="13"/>
        <v>0.4</v>
      </c>
      <c r="U15" s="31">
        <f t="shared" si="14"/>
        <v>0.59</v>
      </c>
      <c r="V15" s="31">
        <f t="shared" si="15"/>
        <v>0.36</v>
      </c>
      <c r="W15" s="31">
        <f t="shared" si="16"/>
        <v>0.44000000000000006</v>
      </c>
      <c r="X15" s="31">
        <f t="shared" si="17"/>
        <v>0.64</v>
      </c>
    </row>
    <row r="16" spans="1:26" x14ac:dyDescent="0.35">
      <c r="A16" s="34" t="s">
        <v>15</v>
      </c>
      <c r="B16" s="35" t="s">
        <v>38</v>
      </c>
      <c r="C16" s="31">
        <f t="shared" si="7"/>
        <v>0.22000000000000003</v>
      </c>
      <c r="D16" s="31">
        <f t="shared" si="8"/>
        <v>0.19</v>
      </c>
      <c r="E16" s="31">
        <f t="shared" si="9"/>
        <v>0.36000000000000004</v>
      </c>
      <c r="F16" s="31">
        <f t="shared" si="10"/>
        <v>0.87</v>
      </c>
      <c r="G16" s="32"/>
      <c r="I16" s="35"/>
      <c r="J16">
        <v>0.29000000000000004</v>
      </c>
      <c r="K16">
        <v>0.87</v>
      </c>
      <c r="L16">
        <v>0.16</v>
      </c>
      <c r="M16">
        <v>0.28000000000000003</v>
      </c>
      <c r="N16">
        <v>0.15</v>
      </c>
      <c r="O16">
        <v>0.19</v>
      </c>
      <c r="P16">
        <v>0.64</v>
      </c>
      <c r="Q16"/>
      <c r="R16" s="31">
        <f t="shared" si="11"/>
        <v>0.29000000000000004</v>
      </c>
      <c r="S16" s="31">
        <f t="shared" si="12"/>
        <v>0.87</v>
      </c>
      <c r="T16" s="31">
        <f t="shared" si="13"/>
        <v>0.16</v>
      </c>
      <c r="U16" s="31">
        <f t="shared" si="14"/>
        <v>0.28000000000000003</v>
      </c>
      <c r="V16" s="31">
        <f t="shared" si="15"/>
        <v>0.15</v>
      </c>
      <c r="W16" s="31">
        <f t="shared" si="16"/>
        <v>0.19</v>
      </c>
      <c r="X16" s="31">
        <f t="shared" si="17"/>
        <v>0.64</v>
      </c>
    </row>
    <row r="17" spans="1:24" x14ac:dyDescent="0.35">
      <c r="A17" s="34" t="s">
        <v>8</v>
      </c>
      <c r="B17" s="35" t="s">
        <v>39</v>
      </c>
      <c r="C17" s="31">
        <f t="shared" si="7"/>
        <v>0.23500000000000001</v>
      </c>
      <c r="D17" s="31">
        <f t="shared" si="8"/>
        <v>0.28999999999999998</v>
      </c>
      <c r="E17" s="31">
        <f t="shared" si="9"/>
        <v>0.36333333333333329</v>
      </c>
      <c r="F17" s="31">
        <f t="shared" si="10"/>
        <v>0.87</v>
      </c>
      <c r="G17" s="32"/>
      <c r="I17" s="35"/>
      <c r="J17">
        <v>0.27</v>
      </c>
      <c r="K17">
        <v>0.87</v>
      </c>
      <c r="L17">
        <v>0.22999999999999998</v>
      </c>
      <c r="M17">
        <v>0.26</v>
      </c>
      <c r="N17">
        <v>0.2</v>
      </c>
      <c r="O17">
        <v>0.28999999999999998</v>
      </c>
      <c r="P17">
        <v>0.6</v>
      </c>
      <c r="Q17"/>
      <c r="R17" s="31">
        <f t="shared" si="11"/>
        <v>0.27</v>
      </c>
      <c r="S17" s="31">
        <f t="shared" si="12"/>
        <v>0.87</v>
      </c>
      <c r="T17" s="31">
        <f t="shared" si="13"/>
        <v>0.22999999999999998</v>
      </c>
      <c r="U17" s="31">
        <f t="shared" si="14"/>
        <v>0.26</v>
      </c>
      <c r="V17" s="31">
        <f t="shared" si="15"/>
        <v>0.2</v>
      </c>
      <c r="W17" s="31">
        <f t="shared" si="16"/>
        <v>0.28999999999999998</v>
      </c>
      <c r="X17" s="31">
        <f t="shared" si="17"/>
        <v>0.6</v>
      </c>
    </row>
    <row r="18" spans="1:24" x14ac:dyDescent="0.35">
      <c r="A18" s="34" t="s">
        <v>9</v>
      </c>
      <c r="B18" s="35" t="s">
        <v>40</v>
      </c>
      <c r="C18" s="31">
        <f t="shared" si="7"/>
        <v>0.28000000000000003</v>
      </c>
      <c r="D18" s="31">
        <f t="shared" si="8"/>
        <v>0.29000000000000004</v>
      </c>
      <c r="E18" s="31">
        <f t="shared" si="9"/>
        <v>0.41</v>
      </c>
      <c r="F18" s="31">
        <f t="shared" si="10"/>
        <v>0.89</v>
      </c>
      <c r="G18" s="32"/>
      <c r="I18" s="35"/>
      <c r="J18">
        <v>0.34</v>
      </c>
      <c r="K18">
        <v>0.89</v>
      </c>
      <c r="L18">
        <v>0.22999999999999998</v>
      </c>
      <c r="M18">
        <v>0.37</v>
      </c>
      <c r="N18">
        <v>0.22</v>
      </c>
      <c r="O18">
        <v>0.29000000000000004</v>
      </c>
      <c r="P18">
        <v>0.63</v>
      </c>
      <c r="Q18"/>
      <c r="R18" s="31">
        <f t="shared" si="11"/>
        <v>0.34</v>
      </c>
      <c r="S18" s="31">
        <f t="shared" si="12"/>
        <v>0.89</v>
      </c>
      <c r="T18" s="31">
        <f t="shared" si="13"/>
        <v>0.22999999999999998</v>
      </c>
      <c r="U18" s="31">
        <f t="shared" si="14"/>
        <v>0.37</v>
      </c>
      <c r="V18" s="31">
        <f t="shared" si="15"/>
        <v>0.22</v>
      </c>
      <c r="W18" s="31">
        <f t="shared" si="16"/>
        <v>0.29000000000000004</v>
      </c>
      <c r="X18" s="31">
        <f t="shared" si="17"/>
        <v>0.63</v>
      </c>
    </row>
    <row r="19" spans="1:24" x14ac:dyDescent="0.35">
      <c r="A19" s="34" t="s">
        <v>10</v>
      </c>
      <c r="B19" s="35" t="s">
        <v>41</v>
      </c>
      <c r="C19" s="31">
        <f t="shared" si="7"/>
        <v>0.21500000000000002</v>
      </c>
      <c r="D19" s="31">
        <f t="shared" si="8"/>
        <v>0.21000000000000002</v>
      </c>
      <c r="E19" s="31">
        <f t="shared" si="9"/>
        <v>0.3</v>
      </c>
      <c r="F19" s="31">
        <f t="shared" si="10"/>
        <v>0.7</v>
      </c>
      <c r="G19" s="32"/>
      <c r="I19" s="35"/>
      <c r="J19">
        <v>0.19</v>
      </c>
      <c r="K19">
        <v>0.7</v>
      </c>
      <c r="L19">
        <v>0.24</v>
      </c>
      <c r="M19">
        <v>0.24</v>
      </c>
      <c r="N19">
        <v>0.24000000000000002</v>
      </c>
      <c r="O19">
        <v>0.21000000000000002</v>
      </c>
      <c r="P19">
        <v>0.42</v>
      </c>
      <c r="Q19"/>
      <c r="R19" s="31">
        <f t="shared" si="11"/>
        <v>0.19</v>
      </c>
      <c r="S19" s="31">
        <f t="shared" si="12"/>
        <v>0.7</v>
      </c>
      <c r="T19" s="31">
        <f t="shared" si="13"/>
        <v>0.24</v>
      </c>
      <c r="U19" s="31">
        <f t="shared" si="14"/>
        <v>0.24</v>
      </c>
      <c r="V19" s="31">
        <f t="shared" si="15"/>
        <v>0.24000000000000002</v>
      </c>
      <c r="W19" s="31">
        <f t="shared" si="16"/>
        <v>0.21000000000000002</v>
      </c>
      <c r="X19" s="31">
        <f t="shared" si="17"/>
        <v>0.42</v>
      </c>
    </row>
    <row r="20" spans="1:24" x14ac:dyDescent="0.35">
      <c r="A20" s="34" t="s">
        <v>11</v>
      </c>
      <c r="B20" s="35" t="s">
        <v>42</v>
      </c>
      <c r="C20" s="31">
        <f t="shared" si="7"/>
        <v>0.40500000000000003</v>
      </c>
      <c r="D20" s="31">
        <f t="shared" si="8"/>
        <v>0.45</v>
      </c>
      <c r="E20" s="31">
        <f t="shared" si="9"/>
        <v>0.46666666666666662</v>
      </c>
      <c r="F20" s="31">
        <f t="shared" si="10"/>
        <v>0.91</v>
      </c>
      <c r="G20" s="32"/>
      <c r="I20" s="35"/>
      <c r="J20">
        <v>0.49</v>
      </c>
      <c r="K20">
        <v>0.91</v>
      </c>
      <c r="L20">
        <v>0.33999999999999997</v>
      </c>
      <c r="M20">
        <v>0.37</v>
      </c>
      <c r="N20">
        <v>0.32</v>
      </c>
      <c r="O20">
        <v>0.45</v>
      </c>
      <c r="P20">
        <v>0.69</v>
      </c>
      <c r="Q20"/>
      <c r="R20" s="31">
        <f t="shared" si="11"/>
        <v>0.49</v>
      </c>
      <c r="S20" s="31">
        <f t="shared" si="12"/>
        <v>0.91</v>
      </c>
      <c r="T20" s="31">
        <f t="shared" si="13"/>
        <v>0.33999999999999997</v>
      </c>
      <c r="U20" s="31">
        <f t="shared" si="14"/>
        <v>0.37</v>
      </c>
      <c r="V20" s="31">
        <f t="shared" si="15"/>
        <v>0.32</v>
      </c>
      <c r="W20" s="31">
        <f t="shared" si="16"/>
        <v>0.45</v>
      </c>
      <c r="X20" s="31">
        <f t="shared" si="17"/>
        <v>0.69</v>
      </c>
    </row>
    <row r="21" spans="1:24" x14ac:dyDescent="0.35">
      <c r="A21" s="34" t="s">
        <v>12</v>
      </c>
      <c r="B21" s="35" t="s">
        <v>43</v>
      </c>
      <c r="C21" s="31">
        <f t="shared" si="7"/>
        <v>0.315</v>
      </c>
      <c r="D21" s="31">
        <f t="shared" si="8"/>
        <v>0.3</v>
      </c>
      <c r="E21" s="31">
        <f t="shared" si="9"/>
        <v>0.31</v>
      </c>
      <c r="F21" s="31">
        <f t="shared" si="10"/>
        <v>0.8</v>
      </c>
      <c r="G21" s="32"/>
      <c r="I21" s="35"/>
      <c r="J21">
        <v>0.38</v>
      </c>
      <c r="K21">
        <v>0.8</v>
      </c>
      <c r="L21">
        <v>0.28000000000000003</v>
      </c>
      <c r="M21">
        <v>0</v>
      </c>
      <c r="N21">
        <v>0.25</v>
      </c>
      <c r="O21">
        <v>0.3</v>
      </c>
      <c r="P21">
        <v>0.65</v>
      </c>
      <c r="Q21"/>
      <c r="R21" s="31">
        <f t="shared" si="11"/>
        <v>0.38</v>
      </c>
      <c r="S21" s="31">
        <f t="shared" si="12"/>
        <v>0.8</v>
      </c>
      <c r="T21" s="31">
        <f t="shared" si="13"/>
        <v>0.28000000000000003</v>
      </c>
      <c r="U21" s="31">
        <f t="shared" si="14"/>
        <v>0</v>
      </c>
      <c r="V21" s="31">
        <f t="shared" si="15"/>
        <v>0.25</v>
      </c>
      <c r="W21" s="31">
        <f t="shared" si="16"/>
        <v>0.3</v>
      </c>
      <c r="X21" s="31">
        <f t="shared" si="17"/>
        <v>0.65</v>
      </c>
    </row>
    <row r="22" spans="1:24" x14ac:dyDescent="0.35">
      <c r="A22" s="34" t="s">
        <v>14</v>
      </c>
      <c r="B22" s="35" t="s">
        <v>44</v>
      </c>
      <c r="C22" s="31">
        <f t="shared" si="7"/>
        <v>0.27500000000000002</v>
      </c>
      <c r="D22" s="31">
        <f t="shared" si="8"/>
        <v>0.30000000000000004</v>
      </c>
      <c r="E22" s="31">
        <f t="shared" si="9"/>
        <v>0.37333333333333335</v>
      </c>
      <c r="F22" s="31">
        <f t="shared" si="10"/>
        <v>0.6</v>
      </c>
      <c r="G22" s="32"/>
      <c r="I22" s="35"/>
      <c r="J22">
        <v>0.24</v>
      </c>
      <c r="K22">
        <v>0.6</v>
      </c>
      <c r="L22">
        <v>0.32999999999999996</v>
      </c>
      <c r="M22">
        <v>0.25</v>
      </c>
      <c r="N22">
        <v>0.31</v>
      </c>
      <c r="O22">
        <v>0.30000000000000004</v>
      </c>
      <c r="P22">
        <v>0.54</v>
      </c>
      <c r="Q22"/>
      <c r="R22" s="31">
        <f t="shared" si="11"/>
        <v>0.24</v>
      </c>
      <c r="S22" s="31">
        <f t="shared" si="12"/>
        <v>0.6</v>
      </c>
      <c r="T22" s="31">
        <f t="shared" si="13"/>
        <v>0.32999999999999996</v>
      </c>
      <c r="U22" s="31">
        <f t="shared" si="14"/>
        <v>0.25</v>
      </c>
      <c r="V22" s="31">
        <f t="shared" si="15"/>
        <v>0.31</v>
      </c>
      <c r="W22" s="31">
        <f t="shared" si="16"/>
        <v>0.30000000000000004</v>
      </c>
      <c r="X22" s="31">
        <f t="shared" si="17"/>
        <v>0.54</v>
      </c>
    </row>
    <row r="23" spans="1:24" x14ac:dyDescent="0.35">
      <c r="A23" s="34" t="s">
        <v>13</v>
      </c>
      <c r="B23" s="35" t="s">
        <v>45</v>
      </c>
      <c r="C23" s="31">
        <f t="shared" si="7"/>
        <v>0.215</v>
      </c>
      <c r="D23" s="31">
        <f t="shared" si="8"/>
        <v>0.19999999999999998</v>
      </c>
      <c r="E23" s="31">
        <f t="shared" si="9"/>
        <v>0.32666666666666666</v>
      </c>
      <c r="F23" s="31">
        <f t="shared" si="10"/>
        <v>0.79</v>
      </c>
      <c r="G23" s="32"/>
      <c r="I23" s="35"/>
      <c r="J23">
        <v>0.25</v>
      </c>
      <c r="K23">
        <v>0.79</v>
      </c>
      <c r="L23">
        <v>0.19999999999999998</v>
      </c>
      <c r="M23">
        <v>0.31</v>
      </c>
      <c r="N23">
        <v>0.18</v>
      </c>
      <c r="O23">
        <v>0.19999999999999998</v>
      </c>
      <c r="P23">
        <v>0.47</v>
      </c>
      <c r="Q23"/>
      <c r="R23" s="31">
        <f t="shared" si="11"/>
        <v>0.25</v>
      </c>
      <c r="S23" s="31">
        <f t="shared" si="12"/>
        <v>0.79</v>
      </c>
      <c r="T23" s="31">
        <f t="shared" si="13"/>
        <v>0.19999999999999998</v>
      </c>
      <c r="U23" s="31">
        <f t="shared" si="14"/>
        <v>0.31</v>
      </c>
      <c r="V23" s="31">
        <f t="shared" si="15"/>
        <v>0.18</v>
      </c>
      <c r="W23" s="31">
        <f t="shared" si="16"/>
        <v>0.19999999999999998</v>
      </c>
      <c r="X23" s="31">
        <f t="shared" si="17"/>
        <v>0.47</v>
      </c>
    </row>
    <row r="24" spans="1:24" x14ac:dyDescent="0.35">
      <c r="A24" s="47" t="s">
        <v>16</v>
      </c>
      <c r="B24" s="40" t="s">
        <v>46</v>
      </c>
      <c r="C24" s="31">
        <f t="shared" si="7"/>
        <v>0.59499999999999997</v>
      </c>
      <c r="D24" s="31">
        <f t="shared" si="8"/>
        <v>0.59</v>
      </c>
      <c r="E24" s="31">
        <f t="shared" si="9"/>
        <v>0.54</v>
      </c>
      <c r="F24" s="31">
        <f t="shared" si="10"/>
        <v>0.84</v>
      </c>
      <c r="G24" s="32"/>
      <c r="I24"/>
      <c r="J24">
        <v>0.7</v>
      </c>
      <c r="K24">
        <v>0.84</v>
      </c>
      <c r="L24">
        <v>0.51</v>
      </c>
      <c r="M24">
        <v>0.52</v>
      </c>
      <c r="N24">
        <v>0.49</v>
      </c>
      <c r="O24">
        <v>0.59</v>
      </c>
      <c r="P24">
        <v>0.59</v>
      </c>
      <c r="Q24"/>
      <c r="R24" s="31">
        <f t="shared" si="11"/>
        <v>0.7</v>
      </c>
      <c r="S24" s="31">
        <f t="shared" si="12"/>
        <v>0.84</v>
      </c>
      <c r="T24" s="31">
        <f t="shared" si="13"/>
        <v>0.51</v>
      </c>
      <c r="U24" s="31">
        <f t="shared" si="14"/>
        <v>0.52</v>
      </c>
      <c r="V24" s="31">
        <f t="shared" si="15"/>
        <v>0.49</v>
      </c>
      <c r="W24" s="31">
        <f t="shared" si="16"/>
        <v>0.59</v>
      </c>
      <c r="X24" s="31">
        <f t="shared" si="17"/>
        <v>0.59</v>
      </c>
    </row>
    <row r="25" spans="1:24" x14ac:dyDescent="0.35">
      <c r="A25" s="39" t="s">
        <v>17</v>
      </c>
      <c r="B25" s="40" t="s">
        <v>47</v>
      </c>
      <c r="C25" s="31">
        <f t="shared" ref="C25" si="18">AVERAGE(R25,V25)</f>
        <v>0.29500000000000004</v>
      </c>
      <c r="D25" s="31">
        <f t="shared" ref="D25" si="19">+W25</f>
        <v>0.31</v>
      </c>
      <c r="E25" s="31">
        <f t="shared" ref="E25" si="20">AVERAGE(T25,U25,X25)</f>
        <v>0.17333333333333334</v>
      </c>
      <c r="F25" s="31">
        <f t="shared" ref="F25" si="21">+S25</f>
        <v>0.77</v>
      </c>
      <c r="G25" s="32"/>
      <c r="I25"/>
      <c r="J25">
        <v>0.30000000000000004</v>
      </c>
      <c r="K25">
        <v>0.77</v>
      </c>
      <c r="L25">
        <v>0.25</v>
      </c>
      <c r="M25">
        <v>0.16</v>
      </c>
      <c r="N25">
        <v>0.28999999999999998</v>
      </c>
      <c r="O25">
        <v>0.31</v>
      </c>
      <c r="P25">
        <v>0.11</v>
      </c>
      <c r="R25" s="31">
        <f t="shared" si="11"/>
        <v>0.30000000000000004</v>
      </c>
      <c r="S25" s="31">
        <f t="shared" si="12"/>
        <v>0.77</v>
      </c>
      <c r="T25" s="31">
        <f t="shared" si="13"/>
        <v>0.25</v>
      </c>
      <c r="U25" s="31">
        <f t="shared" si="14"/>
        <v>0.16</v>
      </c>
      <c r="V25" s="31">
        <f t="shared" si="15"/>
        <v>0.28999999999999998</v>
      </c>
      <c r="W25" s="31">
        <f t="shared" si="16"/>
        <v>0.31</v>
      </c>
      <c r="X25" s="31">
        <f t="shared" si="17"/>
        <v>0.11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t="s">
        <v>25</v>
      </c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5"/>
      <c r="E30" s="35"/>
      <c r="F30" s="32"/>
      <c r="G30" s="32"/>
      <c r="J30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5"/>
      <c r="E31" s="35"/>
      <c r="F31" s="32"/>
      <c r="G31" s="32"/>
      <c r="J3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5"/>
      <c r="E32" s="35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5"/>
      <c r="E33" s="35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5"/>
      <c r="E34" s="35"/>
      <c r="F34" s="32"/>
      <c r="G34" s="32"/>
      <c r="J34" s="41" t="s">
        <v>25</v>
      </c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5"/>
      <c r="E35" s="35"/>
      <c r="F35" s="32"/>
      <c r="G35" s="32"/>
      <c r="J35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5"/>
      <c r="E36" s="35"/>
      <c r="F36" s="32"/>
      <c r="G36" s="32"/>
      <c r="J36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5"/>
      <c r="E37" s="35"/>
      <c r="F37" s="32"/>
      <c r="G37" s="32"/>
      <c r="J37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5"/>
      <c r="E38" s="35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5"/>
      <c r="E39" s="35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5"/>
      <c r="E40" s="35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5"/>
      <c r="E41" s="35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5"/>
      <c r="E42" s="35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5"/>
      <c r="E43" s="35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5"/>
      <c r="E44" s="35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5"/>
      <c r="E45" s="35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40"/>
      <c r="E46" s="40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40"/>
      <c r="E47" s="40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4"/>
  <sheetViews>
    <sheetView topLeftCell="A5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9.453125" style="29" bestFit="1" customWidth="1"/>
    <col min="17" max="17" width="5.453125" style="29" customWidth="1"/>
    <col min="18" max="24" width="10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58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134</v>
      </c>
      <c r="D7" s="33" t="s">
        <v>135</v>
      </c>
      <c r="E7" s="33" t="s">
        <v>136</v>
      </c>
      <c r="F7" s="33" t="s">
        <v>137</v>
      </c>
    </row>
    <row r="8" spans="1:26" x14ac:dyDescent="0.35">
      <c r="A8" s="34" t="s">
        <v>0</v>
      </c>
      <c r="B8" s="35" t="s">
        <v>31</v>
      </c>
      <c r="C8" s="31">
        <f>AVERAGE(R8,V8)</f>
        <v>0.44500000000000001</v>
      </c>
      <c r="D8" s="31">
        <f>+W8</f>
        <v>0.44</v>
      </c>
      <c r="E8" s="31">
        <f>AVERAGE(T8,U8,X8)</f>
        <v>0.41333333333333333</v>
      </c>
      <c r="F8" s="31">
        <f>+S8</f>
        <v>0.76</v>
      </c>
      <c r="G8" s="32"/>
      <c r="I8" s="35"/>
      <c r="J8">
        <v>0.51</v>
      </c>
      <c r="K8">
        <v>0.76</v>
      </c>
      <c r="L8">
        <v>0.32</v>
      </c>
      <c r="M8">
        <v>0.35000000000000003</v>
      </c>
      <c r="N8">
        <v>0.38</v>
      </c>
      <c r="O8">
        <v>0.44</v>
      </c>
      <c r="P8">
        <v>0.56999999999999995</v>
      </c>
      <c r="Q8"/>
      <c r="R8" s="31">
        <f t="shared" ref="R8:X8" si="0">IF(ISNUMBER(J8)=TRUE,R$5*(J8-R$4)/(R$3-R$4)+(1-R$5)*(1-(J8-R$4)/(R$3-R$4)),"..")</f>
        <v>0.51</v>
      </c>
      <c r="S8" s="31">
        <f t="shared" si="0"/>
        <v>0.76</v>
      </c>
      <c r="T8" s="31">
        <f t="shared" si="0"/>
        <v>0.32</v>
      </c>
      <c r="U8" s="31">
        <f t="shared" si="0"/>
        <v>0.35000000000000003</v>
      </c>
      <c r="V8" s="31">
        <f t="shared" si="0"/>
        <v>0.38</v>
      </c>
      <c r="W8" s="31">
        <f t="shared" si="0"/>
        <v>0.44</v>
      </c>
      <c r="X8" s="31">
        <f t="shared" si="0"/>
        <v>0.56999999999999995</v>
      </c>
    </row>
    <row r="9" spans="1:26" x14ac:dyDescent="0.35">
      <c r="A9" s="34" t="s">
        <v>1</v>
      </c>
      <c r="B9" s="35" t="s">
        <v>32</v>
      </c>
      <c r="C9" s="31">
        <f t="shared" ref="C9:C25" si="1">AVERAGE(R9,V9)</f>
        <v>0.32500000000000001</v>
      </c>
      <c r="D9" s="31">
        <f t="shared" ref="D9:D25" si="2">+W9</f>
        <v>0.39</v>
      </c>
      <c r="E9" s="31">
        <f t="shared" ref="E9:E25" si="3">AVERAGE(T9,U9,X9)</f>
        <v>0.36333333333333334</v>
      </c>
      <c r="F9" s="31">
        <f t="shared" ref="F9:F25" si="4">+S9</f>
        <v>0.6</v>
      </c>
      <c r="G9" s="32"/>
      <c r="I9" s="35"/>
      <c r="J9">
        <v>0.37</v>
      </c>
      <c r="K9">
        <v>0.6</v>
      </c>
      <c r="L9">
        <v>0.25</v>
      </c>
      <c r="M9">
        <v>0.28000000000000003</v>
      </c>
      <c r="N9">
        <v>0.28000000000000003</v>
      </c>
      <c r="O9">
        <v>0.39</v>
      </c>
      <c r="P9">
        <v>0.56000000000000005</v>
      </c>
      <c r="Q9"/>
      <c r="R9" s="31">
        <f t="shared" ref="R9:R25" si="5">IF(ISNUMBER(J9)=TRUE,R$5*(J9-R$4)/(R$3-R$4)+(1-R$5)*(1-(J9-R$4)/(R$3-R$4)),"..")</f>
        <v>0.37</v>
      </c>
      <c r="S9" s="31">
        <f t="shared" ref="S9:S25" si="6">IF(ISNUMBER(K9)=TRUE,S$5*(K9-S$4)/(S$3-S$4)+(1-S$5)*(1-(K9-S$4)/(S$3-S$4)),"..")</f>
        <v>0.6</v>
      </c>
      <c r="T9" s="31">
        <f t="shared" ref="T9:T25" si="7">IF(ISNUMBER(L9)=TRUE,T$5*(L9-T$4)/(T$3-T$4)+(1-T$5)*(1-(L9-T$4)/(T$3-T$4)),"..")</f>
        <v>0.25</v>
      </c>
      <c r="U9" s="31">
        <f t="shared" ref="U9:U25" si="8">IF(ISNUMBER(M9)=TRUE,U$5*(M9-U$4)/(U$3-U$4)+(1-U$5)*(1-(M9-U$4)/(U$3-U$4)),"..")</f>
        <v>0.28000000000000003</v>
      </c>
      <c r="V9" s="31">
        <f t="shared" ref="V9:V25" si="9">IF(ISNUMBER(N9)=TRUE,V$5*(N9-V$4)/(V$3-V$4)+(1-V$5)*(1-(N9-V$4)/(V$3-V$4)),"..")</f>
        <v>0.28000000000000003</v>
      </c>
      <c r="W9" s="31">
        <f t="shared" ref="W9:W25" si="10">IF(ISNUMBER(O9)=TRUE,W$5*(O9-W$4)/(W$3-W$4)+(1-W$5)*(1-(O9-W$4)/(W$3-W$4)),"..")</f>
        <v>0.39</v>
      </c>
      <c r="X9" s="31">
        <f t="shared" ref="X9:X25" si="11">IF(ISNUMBER(P9)=TRUE,X$5*(P9-X$4)/(X$3-X$4)+(1-X$5)*(1-(P9-X$4)/(X$3-X$4)),"..")</f>
        <v>0.56000000000000005</v>
      </c>
    </row>
    <row r="10" spans="1:26" x14ac:dyDescent="0.35">
      <c r="A10" s="34" t="s">
        <v>2</v>
      </c>
      <c r="B10" s="35" t="s">
        <v>33</v>
      </c>
      <c r="C10" s="31">
        <f t="shared" si="1"/>
        <v>0.27</v>
      </c>
      <c r="D10" s="31">
        <f t="shared" si="2"/>
        <v>0.38</v>
      </c>
      <c r="E10" s="31">
        <f t="shared" si="3"/>
        <v>0.47666666666666663</v>
      </c>
      <c r="F10" s="31">
        <f t="shared" si="4"/>
        <v>0.8</v>
      </c>
      <c r="G10" s="32"/>
      <c r="I10" s="35"/>
      <c r="J10">
        <v>0.26</v>
      </c>
      <c r="K10">
        <v>0.8</v>
      </c>
      <c r="L10">
        <v>0.41</v>
      </c>
      <c r="M10">
        <v>0.43</v>
      </c>
      <c r="N10">
        <v>0.28000000000000003</v>
      </c>
      <c r="O10">
        <v>0.38</v>
      </c>
      <c r="P10">
        <v>0.59</v>
      </c>
      <c r="Q10"/>
      <c r="R10" s="31">
        <f t="shared" si="5"/>
        <v>0.26</v>
      </c>
      <c r="S10" s="31">
        <f t="shared" si="6"/>
        <v>0.8</v>
      </c>
      <c r="T10" s="31">
        <f t="shared" si="7"/>
        <v>0.41</v>
      </c>
      <c r="U10" s="31">
        <f t="shared" si="8"/>
        <v>0.43</v>
      </c>
      <c r="V10" s="31">
        <f t="shared" si="9"/>
        <v>0.28000000000000003</v>
      </c>
      <c r="W10" s="31">
        <f t="shared" si="10"/>
        <v>0.38</v>
      </c>
      <c r="X10" s="31">
        <f t="shared" si="11"/>
        <v>0.59</v>
      </c>
    </row>
    <row r="11" spans="1:26" x14ac:dyDescent="0.35">
      <c r="A11" s="34" t="s">
        <v>3</v>
      </c>
      <c r="B11" s="35" t="s">
        <v>34</v>
      </c>
      <c r="C11" s="31">
        <f t="shared" si="1"/>
        <v>0.28999999999999998</v>
      </c>
      <c r="D11" s="31">
        <f t="shared" si="2"/>
        <v>0.31</v>
      </c>
      <c r="E11" s="31">
        <f t="shared" si="3"/>
        <v>0.4466666666666666</v>
      </c>
      <c r="F11" s="31">
        <f t="shared" si="4"/>
        <v>0.56000000000000005</v>
      </c>
      <c r="G11" s="32"/>
      <c r="I11" s="40"/>
      <c r="J11">
        <v>0.38</v>
      </c>
      <c r="K11">
        <v>0.56000000000000005</v>
      </c>
      <c r="L11">
        <v>0.19</v>
      </c>
      <c r="M11">
        <v>0.57000000000000006</v>
      </c>
      <c r="N11">
        <v>0.19999999999999998</v>
      </c>
      <c r="O11">
        <v>0.31</v>
      </c>
      <c r="P11">
        <v>0.57999999999999996</v>
      </c>
      <c r="Q11"/>
      <c r="R11" s="31">
        <f t="shared" si="5"/>
        <v>0.38</v>
      </c>
      <c r="S11" s="31">
        <f t="shared" si="6"/>
        <v>0.56000000000000005</v>
      </c>
      <c r="T11" s="31">
        <f t="shared" si="7"/>
        <v>0.19</v>
      </c>
      <c r="U11" s="31">
        <f t="shared" si="8"/>
        <v>0.57000000000000006</v>
      </c>
      <c r="V11" s="31">
        <f t="shared" si="9"/>
        <v>0.19999999999999998</v>
      </c>
      <c r="W11" s="31">
        <f t="shared" si="10"/>
        <v>0.31</v>
      </c>
      <c r="X11" s="31">
        <f t="shared" si="11"/>
        <v>0.57999999999999996</v>
      </c>
    </row>
    <row r="12" spans="1:26" x14ac:dyDescent="0.35">
      <c r="A12" s="34" t="s">
        <v>4</v>
      </c>
      <c r="B12" s="35" t="s">
        <v>35</v>
      </c>
      <c r="C12" s="31">
        <f t="shared" si="1"/>
        <v>0.24</v>
      </c>
      <c r="D12" s="31">
        <f t="shared" si="2"/>
        <v>0.35</v>
      </c>
      <c r="E12" s="31">
        <f t="shared" si="3"/>
        <v>0.45999999999999996</v>
      </c>
      <c r="F12" s="31">
        <f t="shared" si="4"/>
        <v>0.74</v>
      </c>
      <c r="G12" s="32"/>
      <c r="I12" s="35"/>
      <c r="J12">
        <v>0.27999999999999997</v>
      </c>
      <c r="K12">
        <v>0.74</v>
      </c>
      <c r="L12">
        <v>0.24</v>
      </c>
      <c r="M12">
        <v>0.52</v>
      </c>
      <c r="N12">
        <v>0.2</v>
      </c>
      <c r="O12">
        <v>0.35</v>
      </c>
      <c r="P12">
        <v>0.62</v>
      </c>
      <c r="Q12"/>
      <c r="R12" s="31">
        <f t="shared" si="5"/>
        <v>0.27999999999999997</v>
      </c>
      <c r="S12" s="31">
        <f t="shared" si="6"/>
        <v>0.74</v>
      </c>
      <c r="T12" s="31">
        <f t="shared" si="7"/>
        <v>0.24</v>
      </c>
      <c r="U12" s="31">
        <f t="shared" si="8"/>
        <v>0.52</v>
      </c>
      <c r="V12" s="31">
        <f t="shared" si="9"/>
        <v>0.2</v>
      </c>
      <c r="W12" s="31">
        <f t="shared" si="10"/>
        <v>0.35</v>
      </c>
      <c r="X12" s="31">
        <f t="shared" si="11"/>
        <v>0.62</v>
      </c>
    </row>
    <row r="13" spans="1:26" x14ac:dyDescent="0.35">
      <c r="A13" s="34" t="s">
        <v>5</v>
      </c>
      <c r="B13" s="35" t="s">
        <v>36</v>
      </c>
      <c r="C13" s="31">
        <f t="shared" si="1"/>
        <v>0.27</v>
      </c>
      <c r="D13" s="31">
        <f t="shared" si="2"/>
        <v>0.23</v>
      </c>
      <c r="E13" s="31">
        <f t="shared" si="3"/>
        <v>0.47</v>
      </c>
      <c r="F13" s="31">
        <f t="shared" si="4"/>
        <v>0.66</v>
      </c>
      <c r="G13" s="32"/>
      <c r="I13" s="35"/>
      <c r="J13">
        <v>0.35</v>
      </c>
      <c r="K13">
        <v>0.66</v>
      </c>
      <c r="L13">
        <v>0.47000000000000003</v>
      </c>
      <c r="M13">
        <v>0.44999999999999996</v>
      </c>
      <c r="N13">
        <v>0.19</v>
      </c>
      <c r="O13">
        <v>0.23</v>
      </c>
      <c r="P13">
        <v>0.49</v>
      </c>
      <c r="Q13"/>
      <c r="R13" s="31">
        <f t="shared" si="5"/>
        <v>0.35</v>
      </c>
      <c r="S13" s="31">
        <f t="shared" si="6"/>
        <v>0.66</v>
      </c>
      <c r="T13" s="31">
        <f t="shared" si="7"/>
        <v>0.47000000000000003</v>
      </c>
      <c r="U13" s="31">
        <f t="shared" si="8"/>
        <v>0.44999999999999996</v>
      </c>
      <c r="V13" s="31">
        <f t="shared" si="9"/>
        <v>0.19</v>
      </c>
      <c r="W13" s="31">
        <f t="shared" si="10"/>
        <v>0.23</v>
      </c>
      <c r="X13" s="31">
        <f t="shared" si="11"/>
        <v>0.49</v>
      </c>
    </row>
    <row r="14" spans="1:26" x14ac:dyDescent="0.35">
      <c r="A14" s="34" t="s">
        <v>6</v>
      </c>
      <c r="B14" s="35" t="s">
        <v>139</v>
      </c>
      <c r="C14" s="31">
        <f t="shared" si="1"/>
        <v>0.42500000000000004</v>
      </c>
      <c r="D14" s="31">
        <f t="shared" si="2"/>
        <v>0.56999999999999995</v>
      </c>
      <c r="E14" s="31">
        <f t="shared" si="3"/>
        <v>0.45666666666666672</v>
      </c>
      <c r="F14" s="31">
        <f t="shared" si="4"/>
        <v>0.69</v>
      </c>
      <c r="G14" s="32"/>
      <c r="I14" s="40"/>
      <c r="J14">
        <v>0.45</v>
      </c>
      <c r="K14">
        <v>0.69</v>
      </c>
      <c r="L14">
        <v>0.37</v>
      </c>
      <c r="M14">
        <v>0.32999999999999996</v>
      </c>
      <c r="N14">
        <v>0.4</v>
      </c>
      <c r="O14">
        <v>0.56999999999999995</v>
      </c>
      <c r="P14">
        <v>0.67</v>
      </c>
      <c r="Q14"/>
      <c r="R14" s="31">
        <f t="shared" si="5"/>
        <v>0.45</v>
      </c>
      <c r="S14" s="31">
        <f t="shared" si="6"/>
        <v>0.69</v>
      </c>
      <c r="T14" s="31">
        <f t="shared" si="7"/>
        <v>0.37</v>
      </c>
      <c r="U14" s="31">
        <f t="shared" si="8"/>
        <v>0.32999999999999996</v>
      </c>
      <c r="V14" s="31">
        <f t="shared" si="9"/>
        <v>0.4</v>
      </c>
      <c r="W14" s="31">
        <f t="shared" si="10"/>
        <v>0.56999999999999995</v>
      </c>
      <c r="X14" s="31">
        <f t="shared" si="11"/>
        <v>0.67</v>
      </c>
    </row>
    <row r="15" spans="1:26" x14ac:dyDescent="0.35">
      <c r="A15" s="34" t="s">
        <v>7</v>
      </c>
      <c r="B15" s="35" t="s">
        <v>37</v>
      </c>
      <c r="C15" s="31">
        <f t="shared" si="1"/>
        <v>0.55000000000000004</v>
      </c>
      <c r="D15" s="31">
        <f t="shared" si="2"/>
        <v>0.65</v>
      </c>
      <c r="E15" s="31">
        <f t="shared" si="3"/>
        <v>0.51333333333333331</v>
      </c>
      <c r="F15" s="31">
        <f t="shared" si="4"/>
        <v>0.67</v>
      </c>
      <c r="G15" s="32"/>
      <c r="I15" s="35"/>
      <c r="J15">
        <v>0.59</v>
      </c>
      <c r="K15">
        <v>0.67</v>
      </c>
      <c r="L15">
        <v>0.4</v>
      </c>
      <c r="M15">
        <v>0.59</v>
      </c>
      <c r="N15">
        <v>0.51</v>
      </c>
      <c r="O15">
        <v>0.65</v>
      </c>
      <c r="P15">
        <v>0.55000000000000004</v>
      </c>
      <c r="Q15"/>
      <c r="R15" s="31">
        <f t="shared" si="5"/>
        <v>0.59</v>
      </c>
      <c r="S15" s="31">
        <f t="shared" si="6"/>
        <v>0.67</v>
      </c>
      <c r="T15" s="31">
        <f t="shared" si="7"/>
        <v>0.4</v>
      </c>
      <c r="U15" s="31">
        <f t="shared" si="8"/>
        <v>0.59</v>
      </c>
      <c r="V15" s="31">
        <f t="shared" si="9"/>
        <v>0.51</v>
      </c>
      <c r="W15" s="31">
        <f t="shared" si="10"/>
        <v>0.65</v>
      </c>
      <c r="X15" s="31">
        <f t="shared" si="11"/>
        <v>0.55000000000000004</v>
      </c>
    </row>
    <row r="16" spans="1:26" x14ac:dyDescent="0.35">
      <c r="A16" s="34" t="s">
        <v>15</v>
      </c>
      <c r="B16" s="35" t="s">
        <v>38</v>
      </c>
      <c r="C16" s="31">
        <f t="shared" si="1"/>
        <v>0.31</v>
      </c>
      <c r="D16" s="31">
        <f t="shared" si="2"/>
        <v>0.42</v>
      </c>
      <c r="E16" s="31">
        <f t="shared" si="3"/>
        <v>0.4466666666666666</v>
      </c>
      <c r="F16" s="31">
        <f t="shared" si="4"/>
        <v>0.86</v>
      </c>
      <c r="G16" s="32"/>
      <c r="I16" s="35"/>
      <c r="J16">
        <v>0.36</v>
      </c>
      <c r="K16">
        <v>0.86</v>
      </c>
      <c r="L16">
        <v>0.24</v>
      </c>
      <c r="M16">
        <v>0.39</v>
      </c>
      <c r="N16">
        <v>0.26</v>
      </c>
      <c r="O16">
        <v>0.42</v>
      </c>
      <c r="P16">
        <v>0.71</v>
      </c>
      <c r="Q16"/>
      <c r="R16" s="31">
        <f t="shared" si="5"/>
        <v>0.36</v>
      </c>
      <c r="S16" s="31">
        <f t="shared" si="6"/>
        <v>0.86</v>
      </c>
      <c r="T16" s="31">
        <f t="shared" si="7"/>
        <v>0.24</v>
      </c>
      <c r="U16" s="31">
        <f t="shared" si="8"/>
        <v>0.39</v>
      </c>
      <c r="V16" s="31">
        <f t="shared" si="9"/>
        <v>0.26</v>
      </c>
      <c r="W16" s="31">
        <f t="shared" si="10"/>
        <v>0.42</v>
      </c>
      <c r="X16" s="31">
        <f t="shared" si="11"/>
        <v>0.71</v>
      </c>
    </row>
    <row r="17" spans="1:24" x14ac:dyDescent="0.35">
      <c r="A17" s="34" t="s">
        <v>8</v>
      </c>
      <c r="B17" s="35" t="s">
        <v>39</v>
      </c>
      <c r="C17" s="31">
        <f t="shared" si="1"/>
        <v>0.24500000000000002</v>
      </c>
      <c r="D17" s="31">
        <f t="shared" si="2"/>
        <v>0.31</v>
      </c>
      <c r="E17" s="31">
        <f t="shared" si="3"/>
        <v>0.35666666666666663</v>
      </c>
      <c r="F17" s="31">
        <f t="shared" si="4"/>
        <v>0.8</v>
      </c>
      <c r="G17" s="32"/>
      <c r="I17" s="35"/>
      <c r="J17">
        <v>0.28000000000000003</v>
      </c>
      <c r="K17">
        <v>0.8</v>
      </c>
      <c r="L17">
        <v>0.24</v>
      </c>
      <c r="M17">
        <v>0.23</v>
      </c>
      <c r="N17">
        <v>0.21000000000000002</v>
      </c>
      <c r="O17">
        <v>0.31</v>
      </c>
      <c r="P17">
        <v>0.6</v>
      </c>
      <c r="Q17"/>
      <c r="R17" s="31">
        <f t="shared" si="5"/>
        <v>0.28000000000000003</v>
      </c>
      <c r="S17" s="31">
        <f t="shared" si="6"/>
        <v>0.8</v>
      </c>
      <c r="T17" s="31">
        <f t="shared" si="7"/>
        <v>0.24</v>
      </c>
      <c r="U17" s="31">
        <f t="shared" si="8"/>
        <v>0.23</v>
      </c>
      <c r="V17" s="31">
        <f t="shared" si="9"/>
        <v>0.21000000000000002</v>
      </c>
      <c r="W17" s="31">
        <f t="shared" si="10"/>
        <v>0.31</v>
      </c>
      <c r="X17" s="31">
        <f t="shared" si="11"/>
        <v>0.6</v>
      </c>
    </row>
    <row r="18" spans="1:24" x14ac:dyDescent="0.35">
      <c r="A18" s="34" t="s">
        <v>9</v>
      </c>
      <c r="B18" s="35" t="s">
        <v>40</v>
      </c>
      <c r="C18" s="31">
        <f t="shared" si="1"/>
        <v>0.17499999999999999</v>
      </c>
      <c r="D18" s="31">
        <f t="shared" si="2"/>
        <v>0.19</v>
      </c>
      <c r="E18" s="31">
        <f t="shared" si="3"/>
        <v>0.35333333333333333</v>
      </c>
      <c r="F18" s="31">
        <f t="shared" si="4"/>
        <v>0.81</v>
      </c>
      <c r="G18" s="32"/>
      <c r="I18" s="35"/>
      <c r="J18">
        <v>0.18</v>
      </c>
      <c r="K18">
        <v>0.81</v>
      </c>
      <c r="L18">
        <v>0.16999999999999998</v>
      </c>
      <c r="M18">
        <v>0.27</v>
      </c>
      <c r="N18">
        <v>0.16999999999999998</v>
      </c>
      <c r="O18">
        <v>0.19</v>
      </c>
      <c r="P18">
        <v>0.62</v>
      </c>
      <c r="Q18"/>
      <c r="R18" s="31">
        <f t="shared" si="5"/>
        <v>0.18</v>
      </c>
      <c r="S18" s="31">
        <f t="shared" si="6"/>
        <v>0.81</v>
      </c>
      <c r="T18" s="31">
        <f t="shared" si="7"/>
        <v>0.16999999999999998</v>
      </c>
      <c r="U18" s="31">
        <f t="shared" si="8"/>
        <v>0.27</v>
      </c>
      <c r="V18" s="31">
        <f t="shared" si="9"/>
        <v>0.16999999999999998</v>
      </c>
      <c r="W18" s="31">
        <f t="shared" si="10"/>
        <v>0.19</v>
      </c>
      <c r="X18" s="31">
        <f t="shared" si="11"/>
        <v>0.62</v>
      </c>
    </row>
    <row r="19" spans="1:24" x14ac:dyDescent="0.35">
      <c r="A19" s="34" t="s">
        <v>10</v>
      </c>
      <c r="B19" s="35" t="s">
        <v>41</v>
      </c>
      <c r="C19" s="31">
        <f t="shared" si="1"/>
        <v>0.255</v>
      </c>
      <c r="D19" s="31">
        <f t="shared" si="2"/>
        <v>0.34</v>
      </c>
      <c r="E19" s="31">
        <f t="shared" si="3"/>
        <v>0.30333333333333334</v>
      </c>
      <c r="F19" s="31">
        <f t="shared" si="4"/>
        <v>0.55000000000000004</v>
      </c>
      <c r="G19" s="32"/>
      <c r="I19" s="35"/>
      <c r="J19">
        <v>0.22</v>
      </c>
      <c r="K19">
        <v>0.55000000000000004</v>
      </c>
      <c r="L19">
        <v>0.28000000000000003</v>
      </c>
      <c r="M19">
        <v>0.28000000000000003</v>
      </c>
      <c r="N19">
        <v>0.28999999999999998</v>
      </c>
      <c r="O19">
        <v>0.34</v>
      </c>
      <c r="P19">
        <v>0.35</v>
      </c>
      <c r="Q19"/>
      <c r="R19" s="31">
        <f t="shared" si="5"/>
        <v>0.22</v>
      </c>
      <c r="S19" s="31">
        <f t="shared" si="6"/>
        <v>0.55000000000000004</v>
      </c>
      <c r="T19" s="31">
        <f t="shared" si="7"/>
        <v>0.28000000000000003</v>
      </c>
      <c r="U19" s="31">
        <f t="shared" si="8"/>
        <v>0.28000000000000003</v>
      </c>
      <c r="V19" s="31">
        <f t="shared" si="9"/>
        <v>0.28999999999999998</v>
      </c>
      <c r="W19" s="31">
        <f t="shared" si="10"/>
        <v>0.34</v>
      </c>
      <c r="X19" s="31">
        <f t="shared" si="11"/>
        <v>0.35</v>
      </c>
    </row>
    <row r="20" spans="1:24" x14ac:dyDescent="0.35">
      <c r="A20" s="34" t="s">
        <v>11</v>
      </c>
      <c r="B20" s="35" t="s">
        <v>42</v>
      </c>
      <c r="C20" s="31">
        <f t="shared" si="1"/>
        <v>0.42500000000000004</v>
      </c>
      <c r="D20" s="31">
        <f t="shared" si="2"/>
        <v>0.51</v>
      </c>
      <c r="E20" s="31">
        <f t="shared" si="3"/>
        <v>0.5033333333333333</v>
      </c>
      <c r="F20" s="31">
        <f t="shared" si="4"/>
        <v>0.75</v>
      </c>
      <c r="G20" s="32"/>
      <c r="I20" s="35"/>
      <c r="J20">
        <v>0.52</v>
      </c>
      <c r="K20">
        <v>0.75</v>
      </c>
      <c r="L20">
        <v>0.29000000000000004</v>
      </c>
      <c r="M20">
        <v>0.5</v>
      </c>
      <c r="N20">
        <v>0.33</v>
      </c>
      <c r="O20">
        <v>0.51</v>
      </c>
      <c r="P20">
        <v>0.72</v>
      </c>
      <c r="Q20"/>
      <c r="R20" s="31">
        <f t="shared" si="5"/>
        <v>0.52</v>
      </c>
      <c r="S20" s="31">
        <f t="shared" si="6"/>
        <v>0.75</v>
      </c>
      <c r="T20" s="31">
        <f t="shared" si="7"/>
        <v>0.29000000000000004</v>
      </c>
      <c r="U20" s="31">
        <f t="shared" si="8"/>
        <v>0.5</v>
      </c>
      <c r="V20" s="31">
        <f t="shared" si="9"/>
        <v>0.33</v>
      </c>
      <c r="W20" s="31">
        <f t="shared" si="10"/>
        <v>0.51</v>
      </c>
      <c r="X20" s="31">
        <f t="shared" si="11"/>
        <v>0.72</v>
      </c>
    </row>
    <row r="21" spans="1:24" x14ac:dyDescent="0.35">
      <c r="A21" s="34" t="s">
        <v>12</v>
      </c>
      <c r="B21" s="35" t="s">
        <v>43</v>
      </c>
      <c r="C21" s="31">
        <f t="shared" si="1"/>
        <v>0.35</v>
      </c>
      <c r="D21" s="31">
        <f t="shared" si="2"/>
        <v>0.37</v>
      </c>
      <c r="E21" s="31">
        <f t="shared" si="3"/>
        <v>0.47333333333333333</v>
      </c>
      <c r="F21" s="31">
        <f t="shared" si="4"/>
        <v>0.65</v>
      </c>
      <c r="G21" s="32"/>
      <c r="I21" s="35"/>
      <c r="J21">
        <v>0.43999999999999995</v>
      </c>
      <c r="K21">
        <v>0.65</v>
      </c>
      <c r="L21">
        <v>0.25</v>
      </c>
      <c r="M21">
        <v>0.51</v>
      </c>
      <c r="N21">
        <v>0.26</v>
      </c>
      <c r="O21">
        <v>0.37</v>
      </c>
      <c r="P21">
        <v>0.66</v>
      </c>
      <c r="Q21"/>
      <c r="R21" s="31">
        <f t="shared" si="5"/>
        <v>0.43999999999999995</v>
      </c>
      <c r="S21" s="31">
        <f t="shared" si="6"/>
        <v>0.65</v>
      </c>
      <c r="T21" s="31">
        <f t="shared" si="7"/>
        <v>0.25</v>
      </c>
      <c r="U21" s="31">
        <f t="shared" si="8"/>
        <v>0.51</v>
      </c>
      <c r="V21" s="31">
        <f t="shared" si="9"/>
        <v>0.26</v>
      </c>
      <c r="W21" s="31">
        <f t="shared" si="10"/>
        <v>0.37</v>
      </c>
      <c r="X21" s="31">
        <f t="shared" si="11"/>
        <v>0.66</v>
      </c>
    </row>
    <row r="22" spans="1:24" x14ac:dyDescent="0.35">
      <c r="A22" s="34" t="s">
        <v>14</v>
      </c>
      <c r="B22" s="35" t="s">
        <v>44</v>
      </c>
      <c r="C22" s="31">
        <f t="shared" si="1"/>
        <v>0.22499999999999998</v>
      </c>
      <c r="D22" s="31">
        <f t="shared" si="2"/>
        <v>0.31</v>
      </c>
      <c r="E22" s="31">
        <f t="shared" si="3"/>
        <v>0.40666666666666673</v>
      </c>
      <c r="F22" s="31">
        <f t="shared" si="4"/>
        <v>0.6</v>
      </c>
      <c r="G22" s="32"/>
      <c r="I22" s="35"/>
      <c r="J22">
        <v>0.25</v>
      </c>
      <c r="K22">
        <v>0.6</v>
      </c>
      <c r="L22">
        <v>0.24</v>
      </c>
      <c r="M22">
        <v>0.32</v>
      </c>
      <c r="N22">
        <v>0.19999999999999998</v>
      </c>
      <c r="O22">
        <v>0.31</v>
      </c>
      <c r="P22">
        <v>0.66</v>
      </c>
      <c r="Q22"/>
      <c r="R22" s="31">
        <f t="shared" si="5"/>
        <v>0.25</v>
      </c>
      <c r="S22" s="31">
        <f t="shared" si="6"/>
        <v>0.6</v>
      </c>
      <c r="T22" s="31">
        <f t="shared" si="7"/>
        <v>0.24</v>
      </c>
      <c r="U22" s="31">
        <f t="shared" si="8"/>
        <v>0.32</v>
      </c>
      <c r="V22" s="31">
        <f t="shared" si="9"/>
        <v>0.19999999999999998</v>
      </c>
      <c r="W22" s="31">
        <f t="shared" si="10"/>
        <v>0.31</v>
      </c>
      <c r="X22" s="31">
        <f t="shared" si="11"/>
        <v>0.66</v>
      </c>
    </row>
    <row r="23" spans="1:24" x14ac:dyDescent="0.35">
      <c r="A23" s="34" t="s">
        <v>13</v>
      </c>
      <c r="B23" s="35" t="s">
        <v>45</v>
      </c>
      <c r="C23" s="31">
        <f t="shared" si="1"/>
        <v>0.19500000000000001</v>
      </c>
      <c r="D23" s="31">
        <f t="shared" si="2"/>
        <v>0.24</v>
      </c>
      <c r="E23" s="31">
        <f t="shared" si="3"/>
        <v>0.32666666666666672</v>
      </c>
      <c r="F23" s="31">
        <f t="shared" si="4"/>
        <v>0.66</v>
      </c>
      <c r="G23" s="32"/>
      <c r="I23" s="35"/>
      <c r="J23">
        <v>0.25</v>
      </c>
      <c r="K23">
        <v>0.66</v>
      </c>
      <c r="L23">
        <v>0.13999999999999999</v>
      </c>
      <c r="M23">
        <v>0.29000000000000004</v>
      </c>
      <c r="N23">
        <v>0.14000000000000001</v>
      </c>
      <c r="O23">
        <v>0.24</v>
      </c>
      <c r="P23">
        <v>0.55000000000000004</v>
      </c>
      <c r="Q23"/>
      <c r="R23" s="31">
        <f t="shared" si="5"/>
        <v>0.25</v>
      </c>
      <c r="S23" s="31">
        <f t="shared" si="6"/>
        <v>0.66</v>
      </c>
      <c r="T23" s="31">
        <f t="shared" si="7"/>
        <v>0.13999999999999999</v>
      </c>
      <c r="U23" s="31">
        <f t="shared" si="8"/>
        <v>0.29000000000000004</v>
      </c>
      <c r="V23" s="31">
        <f t="shared" si="9"/>
        <v>0.14000000000000001</v>
      </c>
      <c r="W23" s="31">
        <f t="shared" si="10"/>
        <v>0.24</v>
      </c>
      <c r="X23" s="31">
        <f t="shared" si="11"/>
        <v>0.55000000000000004</v>
      </c>
    </row>
    <row r="24" spans="1:24" x14ac:dyDescent="0.35">
      <c r="A24" s="47" t="s">
        <v>16</v>
      </c>
      <c r="B24" s="40" t="s">
        <v>46</v>
      </c>
      <c r="C24" s="31">
        <f t="shared" si="1"/>
        <v>0.64500000000000002</v>
      </c>
      <c r="D24" s="31">
        <f t="shared" si="2"/>
        <v>0.55000000000000004</v>
      </c>
      <c r="E24" s="31">
        <f t="shared" si="3"/>
        <v>0.52999999999999992</v>
      </c>
      <c r="F24" s="31">
        <f t="shared" si="4"/>
        <v>0.76</v>
      </c>
      <c r="G24" s="32"/>
      <c r="I24" s="35"/>
      <c r="J24">
        <v>0.82</v>
      </c>
      <c r="K24">
        <v>0.76</v>
      </c>
      <c r="L24">
        <v>0.49</v>
      </c>
      <c r="M24">
        <v>0.51</v>
      </c>
      <c r="N24">
        <v>0.47</v>
      </c>
      <c r="O24">
        <v>0.55000000000000004</v>
      </c>
      <c r="P24">
        <v>0.59</v>
      </c>
      <c r="Q24"/>
      <c r="R24" s="31">
        <f t="shared" si="5"/>
        <v>0.82</v>
      </c>
      <c r="S24" s="31">
        <f t="shared" si="6"/>
        <v>0.76</v>
      </c>
      <c r="T24" s="31">
        <f t="shared" si="7"/>
        <v>0.49</v>
      </c>
      <c r="U24" s="31">
        <f t="shared" si="8"/>
        <v>0.51</v>
      </c>
      <c r="V24" s="31">
        <f t="shared" si="9"/>
        <v>0.47</v>
      </c>
      <c r="W24" s="31">
        <f t="shared" si="10"/>
        <v>0.55000000000000004</v>
      </c>
      <c r="X24" s="31">
        <f t="shared" si="11"/>
        <v>0.59</v>
      </c>
    </row>
    <row r="25" spans="1:24" x14ac:dyDescent="0.35">
      <c r="A25" s="39" t="s">
        <v>17</v>
      </c>
      <c r="B25" s="40" t="s">
        <v>47</v>
      </c>
      <c r="C25" s="31">
        <f t="shared" si="1"/>
        <v>0.42000000000000004</v>
      </c>
      <c r="D25" s="31">
        <f t="shared" si="2"/>
        <v>0.47</v>
      </c>
      <c r="E25" s="31">
        <f t="shared" si="3"/>
        <v>0.4366666666666667</v>
      </c>
      <c r="F25" s="31">
        <f t="shared" si="4"/>
        <v>0.53</v>
      </c>
      <c r="G25" s="32"/>
      <c r="I25" s="35"/>
      <c r="J25">
        <v>0.43000000000000005</v>
      </c>
      <c r="K25">
        <v>0.53</v>
      </c>
      <c r="L25">
        <v>0.38</v>
      </c>
      <c r="M25">
        <v>0.39</v>
      </c>
      <c r="N25">
        <v>0.41000000000000003</v>
      </c>
      <c r="O25">
        <v>0.47</v>
      </c>
      <c r="P25">
        <v>0.54</v>
      </c>
      <c r="R25" s="31">
        <f t="shared" si="5"/>
        <v>0.43000000000000005</v>
      </c>
      <c r="S25" s="31">
        <f t="shared" si="6"/>
        <v>0.53</v>
      </c>
      <c r="T25" s="31">
        <f t="shared" si="7"/>
        <v>0.38</v>
      </c>
      <c r="U25" s="31">
        <f t="shared" si="8"/>
        <v>0.39</v>
      </c>
      <c r="V25" s="31">
        <f t="shared" si="9"/>
        <v>0.41000000000000003</v>
      </c>
      <c r="W25" s="31">
        <f t="shared" si="10"/>
        <v>0.47</v>
      </c>
      <c r="X25" s="31">
        <f t="shared" si="11"/>
        <v>0.54</v>
      </c>
    </row>
    <row r="26" spans="1:24" x14ac:dyDescent="0.35">
      <c r="A26" s="39"/>
      <c r="B26" s="40"/>
      <c r="C26" s="31"/>
      <c r="D26" s="31"/>
      <c r="E26" s="31"/>
      <c r="F26" s="31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 t="s">
        <v>25</v>
      </c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t="s">
        <v>25</v>
      </c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 t="s">
        <v>25</v>
      </c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34"/>
  <sheetViews>
    <sheetView workbookViewId="0">
      <selection activeCell="F7" sqref="F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10.453125" style="29" bestFit="1" customWidth="1"/>
    <col min="25" max="25" width="10.1796875" style="29" customWidth="1"/>
    <col min="26" max="16384" width="8.81640625" style="29"/>
  </cols>
  <sheetData>
    <row r="1" spans="1:26" x14ac:dyDescent="0.35">
      <c r="C1" s="1" t="s">
        <v>18</v>
      </c>
      <c r="J1" s="1" t="s">
        <v>19</v>
      </c>
      <c r="R1" s="1" t="s">
        <v>20</v>
      </c>
    </row>
    <row r="2" spans="1:26" s="1" customFormat="1" ht="72.5" x14ac:dyDescent="0.35">
      <c r="A2" s="33"/>
      <c r="B2" s="33"/>
      <c r="C2" s="33"/>
      <c r="D2" s="33"/>
      <c r="E2" s="33"/>
      <c r="F2" s="33"/>
      <c r="G2" s="33" t="s">
        <v>25</v>
      </c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26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26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26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26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26" x14ac:dyDescent="0.35">
      <c r="A7" s="29" t="s">
        <v>170</v>
      </c>
      <c r="B7" s="29" t="s">
        <v>171</v>
      </c>
      <c r="C7" s="33" t="s">
        <v>172</v>
      </c>
      <c r="D7" s="33" t="s">
        <v>173</v>
      </c>
      <c r="E7" s="33" t="s">
        <v>174</v>
      </c>
      <c r="F7" s="33" t="s">
        <v>175</v>
      </c>
      <c r="I7"/>
    </row>
    <row r="8" spans="1:26" x14ac:dyDescent="0.35">
      <c r="A8" s="34" t="s">
        <v>0</v>
      </c>
      <c r="B8" s="35" t="s">
        <v>31</v>
      </c>
      <c r="C8" s="31">
        <f>AVERAGE(R8,V8)</f>
        <v>0.495</v>
      </c>
      <c r="D8" s="31">
        <f>+W8</f>
        <v>0.48</v>
      </c>
      <c r="E8" s="31">
        <f>AVERAGE(T8,U8,X8)</f>
        <v>0.42333333333333334</v>
      </c>
      <c r="F8" s="31">
        <f>+S8</f>
        <v>0.9</v>
      </c>
      <c r="G8" s="32"/>
      <c r="I8"/>
      <c r="J8">
        <v>0.57999999999999996</v>
      </c>
      <c r="K8">
        <v>0.9</v>
      </c>
      <c r="L8">
        <v>0.32999999999999996</v>
      </c>
      <c r="M8">
        <v>0.32999999999999996</v>
      </c>
      <c r="N8">
        <v>0.41</v>
      </c>
      <c r="O8">
        <v>0.48</v>
      </c>
      <c r="P8">
        <v>0.61</v>
      </c>
      <c r="Q8" s="34"/>
      <c r="R8" s="31">
        <f t="shared" ref="R8" si="0">IF(ISNUMBER(J8)=TRUE,R$5*(J8-R$4)/(R$3-R$4)+(1-R$5)*(1-(J8-R$4)/(R$3-R$4)),"..")</f>
        <v>0.57999999999999996</v>
      </c>
      <c r="S8" s="31">
        <f t="shared" ref="S8" si="1">IF(ISNUMBER(K8)=TRUE,S$5*(K8-S$4)/(S$3-S$4)+(1-S$5)*(1-(K8-S$4)/(S$3-S$4)),"..")</f>
        <v>0.9</v>
      </c>
      <c r="T8" s="31">
        <f t="shared" ref="T8" si="2">IF(ISNUMBER(L8)=TRUE,T$5*(L8-T$4)/(T$3-T$4)+(1-T$5)*(1-(L8-T$4)/(T$3-T$4)),"..")</f>
        <v>0.32999999999999996</v>
      </c>
      <c r="U8" s="31">
        <f t="shared" ref="U8" si="3">IF(ISNUMBER(M8)=TRUE,U$5*(M8-U$4)/(U$3-U$4)+(1-U$5)*(1-(M8-U$4)/(U$3-U$4)),"..")</f>
        <v>0.32999999999999996</v>
      </c>
      <c r="V8" s="31">
        <f t="shared" ref="V8" si="4">IF(ISNUMBER(N8)=TRUE,V$5*(N8-V$4)/(V$3-V$4)+(1-V$5)*(1-(N8-V$4)/(V$3-V$4)),"..")</f>
        <v>0.41</v>
      </c>
      <c r="W8" s="31">
        <f t="shared" ref="W8" si="5">IF(ISNUMBER(O8)=TRUE,W$5*(O8-W$4)/(W$3-W$4)+(1-W$5)*(1-(O8-W$4)/(W$3-W$4)),"..")</f>
        <v>0.48</v>
      </c>
      <c r="X8" s="31">
        <f t="shared" ref="X8" si="6">IF(ISNUMBER(P8)=TRUE,X$5*(P8-X$4)/(X$3-X$4)+(1-X$5)*(1-(P8-X$4)/(X$3-X$4)),"..")</f>
        <v>0.61</v>
      </c>
    </row>
    <row r="9" spans="1:26" x14ac:dyDescent="0.35">
      <c r="A9" s="34" t="s">
        <v>1</v>
      </c>
      <c r="B9" s="35" t="s">
        <v>32</v>
      </c>
      <c r="C9" s="31">
        <f t="shared" ref="C9:C24" si="7">AVERAGE(R9,V9)</f>
        <v>0.27999999999999997</v>
      </c>
      <c r="D9" s="31">
        <f t="shared" ref="D9:D24" si="8">+W9</f>
        <v>0.37</v>
      </c>
      <c r="E9" s="31">
        <f t="shared" ref="E9:E24" si="9">AVERAGE(T9,U9,X9)</f>
        <v>0.3666666666666667</v>
      </c>
      <c r="F9" s="31">
        <f t="shared" ref="F9:F24" si="10">+S9</f>
        <v>0.9</v>
      </c>
      <c r="G9" s="32"/>
      <c r="I9"/>
      <c r="J9">
        <v>0.27999999999999997</v>
      </c>
      <c r="K9">
        <v>0.9</v>
      </c>
      <c r="L9">
        <v>0.24</v>
      </c>
      <c r="M9">
        <v>0.25</v>
      </c>
      <c r="N9">
        <v>0.27999999999999997</v>
      </c>
      <c r="O9">
        <v>0.37</v>
      </c>
      <c r="P9">
        <v>0.61</v>
      </c>
      <c r="Q9" s="34"/>
      <c r="R9" s="31">
        <f t="shared" ref="R9:R25" si="11">IF(ISNUMBER(J9)=TRUE,R$5*(J9-R$4)/(R$3-R$4)+(1-R$5)*(1-(J9-R$4)/(R$3-R$4)),"..")</f>
        <v>0.27999999999999997</v>
      </c>
      <c r="S9" s="31">
        <f t="shared" ref="S9:S25" si="12">IF(ISNUMBER(K9)=TRUE,S$5*(K9-S$4)/(S$3-S$4)+(1-S$5)*(1-(K9-S$4)/(S$3-S$4)),"..")</f>
        <v>0.9</v>
      </c>
      <c r="T9" s="31">
        <f t="shared" ref="T9:T25" si="13">IF(ISNUMBER(L9)=TRUE,T$5*(L9-T$4)/(T$3-T$4)+(1-T$5)*(1-(L9-T$4)/(T$3-T$4)),"..")</f>
        <v>0.24</v>
      </c>
      <c r="U9" s="31">
        <f t="shared" ref="U9:U25" si="14">IF(ISNUMBER(M9)=TRUE,U$5*(M9-U$4)/(U$3-U$4)+(1-U$5)*(1-(M9-U$4)/(U$3-U$4)),"..")</f>
        <v>0.25</v>
      </c>
      <c r="V9" s="31">
        <f t="shared" ref="V9:V25" si="15">IF(ISNUMBER(N9)=TRUE,V$5*(N9-V$4)/(V$3-V$4)+(1-V$5)*(1-(N9-V$4)/(V$3-V$4)),"..")</f>
        <v>0.27999999999999997</v>
      </c>
      <c r="W9" s="31">
        <f t="shared" ref="W9:W25" si="16">IF(ISNUMBER(O9)=TRUE,W$5*(O9-W$4)/(W$3-W$4)+(1-W$5)*(1-(O9-W$4)/(W$3-W$4)),"..")</f>
        <v>0.37</v>
      </c>
      <c r="X9" s="31">
        <f t="shared" ref="X9:X25" si="17">IF(ISNUMBER(P9)=TRUE,X$5*(P9-X$4)/(X$3-X$4)+(1-X$5)*(1-(P9-X$4)/(X$3-X$4)),"..")</f>
        <v>0.61</v>
      </c>
    </row>
    <row r="10" spans="1:26" x14ac:dyDescent="0.35">
      <c r="A10" s="34" t="s">
        <v>2</v>
      </c>
      <c r="B10" s="35" t="s">
        <v>33</v>
      </c>
      <c r="C10" s="31">
        <f t="shared" si="7"/>
        <v>0.32999999999999996</v>
      </c>
      <c r="D10" s="31">
        <f t="shared" si="8"/>
        <v>0.39</v>
      </c>
      <c r="E10" s="31">
        <f t="shared" si="9"/>
        <v>0.47000000000000003</v>
      </c>
      <c r="F10" s="31">
        <f t="shared" si="10"/>
        <v>0.66</v>
      </c>
      <c r="G10" s="32"/>
      <c r="I10"/>
      <c r="J10">
        <v>0.36</v>
      </c>
      <c r="K10">
        <v>0.66</v>
      </c>
      <c r="L10">
        <v>0.39</v>
      </c>
      <c r="M10">
        <v>0.35</v>
      </c>
      <c r="N10">
        <v>0.3</v>
      </c>
      <c r="O10">
        <v>0.39</v>
      </c>
      <c r="P10">
        <v>0.67</v>
      </c>
      <c r="Q10" s="34"/>
      <c r="R10" s="31">
        <f t="shared" si="11"/>
        <v>0.36</v>
      </c>
      <c r="S10" s="31">
        <f t="shared" si="12"/>
        <v>0.66</v>
      </c>
      <c r="T10" s="31">
        <f t="shared" si="13"/>
        <v>0.39</v>
      </c>
      <c r="U10" s="31">
        <f t="shared" si="14"/>
        <v>0.35</v>
      </c>
      <c r="V10" s="31">
        <f t="shared" si="15"/>
        <v>0.3</v>
      </c>
      <c r="W10" s="31">
        <f t="shared" si="16"/>
        <v>0.39</v>
      </c>
      <c r="X10" s="31">
        <f t="shared" si="17"/>
        <v>0.67</v>
      </c>
    </row>
    <row r="11" spans="1:26" x14ac:dyDescent="0.35">
      <c r="A11" s="34" t="s">
        <v>3</v>
      </c>
      <c r="B11" s="35" t="s">
        <v>34</v>
      </c>
      <c r="C11" s="31">
        <f t="shared" si="7"/>
        <v>0.28999999999999998</v>
      </c>
      <c r="D11" s="31">
        <f t="shared" si="8"/>
        <v>0.34</v>
      </c>
      <c r="E11" s="31">
        <f t="shared" si="9"/>
        <v>0.46333333333333332</v>
      </c>
      <c r="F11" s="31">
        <f t="shared" si="10"/>
        <v>0.88</v>
      </c>
      <c r="G11" s="32"/>
      <c r="I11"/>
      <c r="J11">
        <v>0.31999999999999995</v>
      </c>
      <c r="K11">
        <v>0.88</v>
      </c>
      <c r="L11">
        <v>0.22</v>
      </c>
      <c r="M11">
        <v>0.45999999999999996</v>
      </c>
      <c r="N11">
        <v>0.26</v>
      </c>
      <c r="O11">
        <v>0.34</v>
      </c>
      <c r="P11">
        <v>0.71</v>
      </c>
      <c r="Q11" s="34"/>
      <c r="R11" s="31">
        <f t="shared" si="11"/>
        <v>0.31999999999999995</v>
      </c>
      <c r="S11" s="31">
        <f t="shared" si="12"/>
        <v>0.88</v>
      </c>
      <c r="T11" s="31">
        <f t="shared" si="13"/>
        <v>0.22</v>
      </c>
      <c r="U11" s="31">
        <f t="shared" si="14"/>
        <v>0.45999999999999996</v>
      </c>
      <c r="V11" s="31">
        <f t="shared" si="15"/>
        <v>0.26</v>
      </c>
      <c r="W11" s="31">
        <f t="shared" si="16"/>
        <v>0.34</v>
      </c>
      <c r="X11" s="31">
        <f t="shared" si="17"/>
        <v>0.71</v>
      </c>
    </row>
    <row r="12" spans="1:26" x14ac:dyDescent="0.35">
      <c r="A12" s="34" t="s">
        <v>4</v>
      </c>
      <c r="B12" s="35" t="s">
        <v>35</v>
      </c>
      <c r="C12" s="31">
        <f t="shared" si="7"/>
        <v>0.27500000000000002</v>
      </c>
      <c r="D12" s="31">
        <f t="shared" si="8"/>
        <v>0.36000000000000004</v>
      </c>
      <c r="E12" s="31">
        <f t="shared" si="9"/>
        <v>0.45333333333333331</v>
      </c>
      <c r="F12" s="31">
        <f t="shared" si="10"/>
        <v>0.86</v>
      </c>
      <c r="G12" s="32"/>
      <c r="I12"/>
      <c r="J12">
        <v>0.27</v>
      </c>
      <c r="K12">
        <v>0.86</v>
      </c>
      <c r="L12">
        <v>0.32</v>
      </c>
      <c r="M12">
        <v>0.42</v>
      </c>
      <c r="N12">
        <v>0.27999999999999997</v>
      </c>
      <c r="O12">
        <v>0.36000000000000004</v>
      </c>
      <c r="P12">
        <v>0.62</v>
      </c>
      <c r="Q12" s="34"/>
      <c r="R12" s="31">
        <f t="shared" si="11"/>
        <v>0.27</v>
      </c>
      <c r="S12" s="31">
        <f t="shared" si="12"/>
        <v>0.86</v>
      </c>
      <c r="T12" s="31">
        <f t="shared" si="13"/>
        <v>0.32</v>
      </c>
      <c r="U12" s="31">
        <f t="shared" si="14"/>
        <v>0.42</v>
      </c>
      <c r="V12" s="31">
        <f t="shared" si="15"/>
        <v>0.27999999999999997</v>
      </c>
      <c r="W12" s="31">
        <f t="shared" si="16"/>
        <v>0.36000000000000004</v>
      </c>
      <c r="X12" s="31">
        <f t="shared" si="17"/>
        <v>0.62</v>
      </c>
    </row>
    <row r="13" spans="1:26" x14ac:dyDescent="0.35">
      <c r="A13" s="34" t="s">
        <v>5</v>
      </c>
      <c r="B13" s="35" t="s">
        <v>36</v>
      </c>
      <c r="C13" s="31">
        <f t="shared" si="7"/>
        <v>0.35500000000000004</v>
      </c>
      <c r="D13" s="31">
        <f t="shared" si="8"/>
        <v>0.4</v>
      </c>
      <c r="E13" s="31">
        <f t="shared" si="9"/>
        <v>0.42333333333333334</v>
      </c>
      <c r="F13" s="31">
        <f t="shared" si="10"/>
        <v>0.73</v>
      </c>
      <c r="G13" s="32"/>
      <c r="I13"/>
      <c r="J13">
        <v>0.44000000000000006</v>
      </c>
      <c r="K13">
        <v>0.73</v>
      </c>
      <c r="L13">
        <v>0.35000000000000003</v>
      </c>
      <c r="M13">
        <v>0.32</v>
      </c>
      <c r="N13">
        <v>0.27</v>
      </c>
      <c r="O13">
        <v>0.4</v>
      </c>
      <c r="P13">
        <v>0.6</v>
      </c>
      <c r="Q13" s="34"/>
      <c r="R13" s="31">
        <f t="shared" si="11"/>
        <v>0.44000000000000006</v>
      </c>
      <c r="S13" s="31">
        <f t="shared" si="12"/>
        <v>0.73</v>
      </c>
      <c r="T13" s="31">
        <f t="shared" si="13"/>
        <v>0.35000000000000003</v>
      </c>
      <c r="U13" s="31">
        <f t="shared" si="14"/>
        <v>0.32</v>
      </c>
      <c r="V13" s="31">
        <f t="shared" si="15"/>
        <v>0.27</v>
      </c>
      <c r="W13" s="31">
        <f t="shared" si="16"/>
        <v>0.4</v>
      </c>
      <c r="X13" s="31">
        <f t="shared" si="17"/>
        <v>0.6</v>
      </c>
    </row>
    <row r="14" spans="1:26" x14ac:dyDescent="0.35">
      <c r="A14" s="34" t="s">
        <v>6</v>
      </c>
      <c r="B14" s="35" t="s">
        <v>139</v>
      </c>
      <c r="C14" s="31">
        <f t="shared" si="7"/>
        <v>0.29500000000000004</v>
      </c>
      <c r="D14" s="31">
        <f t="shared" si="8"/>
        <v>0.25</v>
      </c>
      <c r="E14" s="31">
        <f t="shared" si="9"/>
        <v>0.37666666666666665</v>
      </c>
      <c r="F14" s="31">
        <f t="shared" si="10"/>
        <v>0.75</v>
      </c>
      <c r="G14" s="32"/>
      <c r="I14"/>
      <c r="J14">
        <v>0.33</v>
      </c>
      <c r="K14">
        <v>0.75</v>
      </c>
      <c r="L14">
        <v>0.23</v>
      </c>
      <c r="M14">
        <v>0.16999999999999998</v>
      </c>
      <c r="N14">
        <v>0.26</v>
      </c>
      <c r="O14">
        <v>0.25</v>
      </c>
      <c r="P14">
        <v>0.73</v>
      </c>
      <c r="Q14" s="34"/>
      <c r="R14" s="31">
        <f t="shared" si="11"/>
        <v>0.33</v>
      </c>
      <c r="S14" s="31">
        <f t="shared" si="12"/>
        <v>0.75</v>
      </c>
      <c r="T14" s="31">
        <f t="shared" si="13"/>
        <v>0.23</v>
      </c>
      <c r="U14" s="31">
        <f t="shared" si="14"/>
        <v>0.16999999999999998</v>
      </c>
      <c r="V14" s="31">
        <f t="shared" si="15"/>
        <v>0.26</v>
      </c>
      <c r="W14" s="31">
        <f t="shared" si="16"/>
        <v>0.25</v>
      </c>
      <c r="X14" s="31">
        <f t="shared" si="17"/>
        <v>0.73</v>
      </c>
    </row>
    <row r="15" spans="1:26" x14ac:dyDescent="0.35">
      <c r="A15" s="34" t="s">
        <v>7</v>
      </c>
      <c r="B15" s="35" t="s">
        <v>37</v>
      </c>
      <c r="C15" s="31">
        <f t="shared" si="7"/>
        <v>0.47000000000000003</v>
      </c>
      <c r="D15" s="31">
        <f t="shared" si="8"/>
        <v>0.62</v>
      </c>
      <c r="E15" s="31">
        <f t="shared" si="9"/>
        <v>0.49666666666666676</v>
      </c>
      <c r="F15" s="31">
        <f t="shared" si="10"/>
        <v>0.89</v>
      </c>
      <c r="G15" s="32"/>
      <c r="I15"/>
      <c r="J15">
        <v>0.48000000000000004</v>
      </c>
      <c r="K15">
        <v>0.89</v>
      </c>
      <c r="L15">
        <v>0.32</v>
      </c>
      <c r="M15">
        <v>0.5</v>
      </c>
      <c r="N15">
        <v>0.46</v>
      </c>
      <c r="O15">
        <v>0.62</v>
      </c>
      <c r="P15">
        <v>0.67</v>
      </c>
      <c r="Q15" s="34"/>
      <c r="R15" s="31">
        <f t="shared" si="11"/>
        <v>0.48000000000000004</v>
      </c>
      <c r="S15" s="31">
        <f t="shared" si="12"/>
        <v>0.89</v>
      </c>
      <c r="T15" s="31">
        <f t="shared" si="13"/>
        <v>0.32</v>
      </c>
      <c r="U15" s="31">
        <f t="shared" si="14"/>
        <v>0.5</v>
      </c>
      <c r="V15" s="31">
        <f t="shared" si="15"/>
        <v>0.46</v>
      </c>
      <c r="W15" s="31">
        <f t="shared" si="16"/>
        <v>0.62</v>
      </c>
      <c r="X15" s="31">
        <f t="shared" si="17"/>
        <v>0.67</v>
      </c>
    </row>
    <row r="16" spans="1:26" x14ac:dyDescent="0.35">
      <c r="A16" s="34" t="s">
        <v>15</v>
      </c>
      <c r="B16" s="35" t="s">
        <v>38</v>
      </c>
      <c r="C16" s="31">
        <f t="shared" si="7"/>
        <v>0.37</v>
      </c>
      <c r="D16" s="31">
        <f t="shared" si="8"/>
        <v>0.5</v>
      </c>
      <c r="E16" s="31">
        <f t="shared" si="9"/>
        <v>0.45333333333333331</v>
      </c>
      <c r="F16" s="31">
        <f t="shared" si="10"/>
        <v>0.91</v>
      </c>
      <c r="G16" s="32"/>
      <c r="I16"/>
      <c r="J16">
        <v>0.36</v>
      </c>
      <c r="K16">
        <v>0.91</v>
      </c>
      <c r="L16">
        <v>0.31</v>
      </c>
      <c r="M16">
        <v>0.33999999999999997</v>
      </c>
      <c r="N16">
        <v>0.38</v>
      </c>
      <c r="O16">
        <v>0.5</v>
      </c>
      <c r="P16">
        <v>0.71</v>
      </c>
      <c r="Q16" s="34"/>
      <c r="R16" s="31">
        <f t="shared" si="11"/>
        <v>0.36</v>
      </c>
      <c r="S16" s="31">
        <f t="shared" si="12"/>
        <v>0.91</v>
      </c>
      <c r="T16" s="31">
        <f t="shared" si="13"/>
        <v>0.31</v>
      </c>
      <c r="U16" s="31">
        <f t="shared" si="14"/>
        <v>0.33999999999999997</v>
      </c>
      <c r="V16" s="31">
        <f t="shared" si="15"/>
        <v>0.38</v>
      </c>
      <c r="W16" s="31">
        <f t="shared" si="16"/>
        <v>0.5</v>
      </c>
      <c r="X16" s="31">
        <f t="shared" si="17"/>
        <v>0.71</v>
      </c>
    </row>
    <row r="17" spans="1:24" x14ac:dyDescent="0.35">
      <c r="A17" s="34" t="s">
        <v>8</v>
      </c>
      <c r="B17" s="35" t="s">
        <v>39</v>
      </c>
      <c r="C17" s="31">
        <f t="shared" si="7"/>
        <v>0.19500000000000001</v>
      </c>
      <c r="D17" s="31">
        <f t="shared" si="8"/>
        <v>0.17</v>
      </c>
      <c r="E17" s="31">
        <f t="shared" si="9"/>
        <v>0.3133333333333333</v>
      </c>
      <c r="F17" s="31">
        <f t="shared" si="10"/>
        <v>0.91</v>
      </c>
      <c r="G17" s="32"/>
      <c r="I17"/>
      <c r="J17">
        <v>0.22</v>
      </c>
      <c r="K17">
        <v>0.91</v>
      </c>
      <c r="L17">
        <v>0.16</v>
      </c>
      <c r="M17">
        <v>0.15</v>
      </c>
      <c r="N17">
        <v>0.17</v>
      </c>
      <c r="O17">
        <v>0.17</v>
      </c>
      <c r="P17">
        <v>0.63</v>
      </c>
      <c r="Q17" s="34"/>
      <c r="R17" s="31">
        <f t="shared" si="11"/>
        <v>0.22</v>
      </c>
      <c r="S17" s="31">
        <f t="shared" si="12"/>
        <v>0.91</v>
      </c>
      <c r="T17" s="31">
        <f t="shared" si="13"/>
        <v>0.16</v>
      </c>
      <c r="U17" s="31">
        <f t="shared" si="14"/>
        <v>0.15</v>
      </c>
      <c r="V17" s="31">
        <f t="shared" si="15"/>
        <v>0.17</v>
      </c>
      <c r="W17" s="31">
        <f t="shared" si="16"/>
        <v>0.17</v>
      </c>
      <c r="X17" s="31">
        <f t="shared" si="17"/>
        <v>0.63</v>
      </c>
    </row>
    <row r="18" spans="1:24" x14ac:dyDescent="0.35">
      <c r="A18" s="34" t="s">
        <v>9</v>
      </c>
      <c r="B18" s="35" t="s">
        <v>40</v>
      </c>
      <c r="C18" s="31">
        <f t="shared" si="7"/>
        <v>0.3</v>
      </c>
      <c r="D18" s="31">
        <f t="shared" si="8"/>
        <v>0.29000000000000004</v>
      </c>
      <c r="E18" s="31">
        <f t="shared" si="9"/>
        <v>0.34333333333333332</v>
      </c>
      <c r="F18" s="31">
        <f t="shared" si="10"/>
        <v>0.92</v>
      </c>
      <c r="G18" s="32"/>
      <c r="I18"/>
      <c r="J18">
        <v>0.28999999999999998</v>
      </c>
      <c r="K18">
        <v>0.92</v>
      </c>
      <c r="L18">
        <v>0.19999999999999998</v>
      </c>
      <c r="M18">
        <v>0.19999999999999998</v>
      </c>
      <c r="N18">
        <v>0.31</v>
      </c>
      <c r="O18">
        <v>0.29000000000000004</v>
      </c>
      <c r="P18">
        <v>0.63</v>
      </c>
      <c r="Q18" s="34"/>
      <c r="R18" s="31">
        <f t="shared" si="11"/>
        <v>0.28999999999999998</v>
      </c>
      <c r="S18" s="31">
        <f t="shared" si="12"/>
        <v>0.92</v>
      </c>
      <c r="T18" s="31">
        <f t="shared" si="13"/>
        <v>0.19999999999999998</v>
      </c>
      <c r="U18" s="31">
        <f t="shared" si="14"/>
        <v>0.19999999999999998</v>
      </c>
      <c r="V18" s="31">
        <f t="shared" si="15"/>
        <v>0.31</v>
      </c>
      <c r="W18" s="31">
        <f t="shared" si="16"/>
        <v>0.29000000000000004</v>
      </c>
      <c r="X18" s="31">
        <f t="shared" si="17"/>
        <v>0.63</v>
      </c>
    </row>
    <row r="19" spans="1:24" x14ac:dyDescent="0.35">
      <c r="A19" s="34" t="s">
        <v>10</v>
      </c>
      <c r="B19" s="35" t="s">
        <v>41</v>
      </c>
      <c r="C19" s="31">
        <f t="shared" si="7"/>
        <v>0.255</v>
      </c>
      <c r="D19" s="31">
        <f t="shared" si="8"/>
        <v>0.31</v>
      </c>
      <c r="E19" s="31">
        <f t="shared" si="9"/>
        <v>0.34</v>
      </c>
      <c r="F19" s="31">
        <f t="shared" si="10"/>
        <v>0.78</v>
      </c>
      <c r="G19" s="32"/>
      <c r="I19"/>
      <c r="J19">
        <v>0.23</v>
      </c>
      <c r="K19">
        <v>0.78</v>
      </c>
      <c r="L19">
        <v>0.25</v>
      </c>
      <c r="M19">
        <v>0.19</v>
      </c>
      <c r="N19">
        <v>0.28000000000000003</v>
      </c>
      <c r="O19">
        <v>0.31</v>
      </c>
      <c r="P19">
        <v>0.57999999999999996</v>
      </c>
      <c r="Q19" s="34"/>
      <c r="R19" s="31">
        <f t="shared" si="11"/>
        <v>0.23</v>
      </c>
      <c r="S19" s="31">
        <f t="shared" si="12"/>
        <v>0.78</v>
      </c>
      <c r="T19" s="31">
        <f t="shared" si="13"/>
        <v>0.25</v>
      </c>
      <c r="U19" s="31">
        <f t="shared" si="14"/>
        <v>0.19</v>
      </c>
      <c r="V19" s="31">
        <f t="shared" si="15"/>
        <v>0.28000000000000003</v>
      </c>
      <c r="W19" s="31">
        <f t="shared" si="16"/>
        <v>0.31</v>
      </c>
      <c r="X19" s="31">
        <f t="shared" si="17"/>
        <v>0.57999999999999996</v>
      </c>
    </row>
    <row r="20" spans="1:24" x14ac:dyDescent="0.35">
      <c r="A20" s="34" t="s">
        <v>11</v>
      </c>
      <c r="B20" s="35" t="s">
        <v>42</v>
      </c>
      <c r="C20" s="31">
        <f t="shared" si="7"/>
        <v>0.31</v>
      </c>
      <c r="D20" s="31">
        <f t="shared" si="8"/>
        <v>0.36</v>
      </c>
      <c r="E20" s="31">
        <f t="shared" si="9"/>
        <v>0.44666666666666671</v>
      </c>
      <c r="F20" s="31">
        <f t="shared" si="10"/>
        <v>0.89</v>
      </c>
      <c r="G20" s="32"/>
      <c r="I20"/>
      <c r="J20">
        <v>0.38</v>
      </c>
      <c r="K20">
        <v>0.89</v>
      </c>
      <c r="L20">
        <v>0.22</v>
      </c>
      <c r="M20">
        <v>0.44000000000000006</v>
      </c>
      <c r="N20">
        <v>0.24</v>
      </c>
      <c r="O20">
        <v>0.36</v>
      </c>
      <c r="P20">
        <v>0.68</v>
      </c>
      <c r="Q20" s="34"/>
      <c r="R20" s="31">
        <f t="shared" si="11"/>
        <v>0.38</v>
      </c>
      <c r="S20" s="31">
        <f t="shared" si="12"/>
        <v>0.89</v>
      </c>
      <c r="T20" s="31">
        <f t="shared" si="13"/>
        <v>0.22</v>
      </c>
      <c r="U20" s="31">
        <f t="shared" si="14"/>
        <v>0.44000000000000006</v>
      </c>
      <c r="V20" s="31">
        <f t="shared" si="15"/>
        <v>0.24</v>
      </c>
      <c r="W20" s="31">
        <f t="shared" si="16"/>
        <v>0.36</v>
      </c>
      <c r="X20" s="31">
        <f t="shared" si="17"/>
        <v>0.68</v>
      </c>
    </row>
    <row r="21" spans="1:24" x14ac:dyDescent="0.35">
      <c r="A21" s="34" t="s">
        <v>12</v>
      </c>
      <c r="B21" s="35" t="s">
        <v>43</v>
      </c>
      <c r="C21" s="31">
        <f t="shared" si="7"/>
        <v>0.42500000000000004</v>
      </c>
      <c r="D21" s="31">
        <f t="shared" si="8"/>
        <v>0.52</v>
      </c>
      <c r="E21" s="31">
        <f t="shared" si="9"/>
        <v>0.52666666666666673</v>
      </c>
      <c r="F21" s="31">
        <f t="shared" si="10"/>
        <v>0.87</v>
      </c>
      <c r="G21" s="32"/>
      <c r="I21"/>
      <c r="J21">
        <v>0.54</v>
      </c>
      <c r="K21">
        <v>0.87</v>
      </c>
      <c r="L21">
        <v>0.38</v>
      </c>
      <c r="M21">
        <v>0.45</v>
      </c>
      <c r="N21">
        <v>0.31</v>
      </c>
      <c r="O21">
        <v>0.52</v>
      </c>
      <c r="P21">
        <v>0.75</v>
      </c>
      <c r="Q21" s="34"/>
      <c r="R21" s="31">
        <f t="shared" si="11"/>
        <v>0.54</v>
      </c>
      <c r="S21" s="31">
        <f t="shared" si="12"/>
        <v>0.87</v>
      </c>
      <c r="T21" s="31">
        <f t="shared" si="13"/>
        <v>0.38</v>
      </c>
      <c r="U21" s="31">
        <f t="shared" si="14"/>
        <v>0.45</v>
      </c>
      <c r="V21" s="31">
        <f t="shared" si="15"/>
        <v>0.31</v>
      </c>
      <c r="W21" s="31">
        <f t="shared" si="16"/>
        <v>0.52</v>
      </c>
      <c r="X21" s="31">
        <f t="shared" si="17"/>
        <v>0.75</v>
      </c>
    </row>
    <row r="22" spans="1:24" x14ac:dyDescent="0.35">
      <c r="A22" s="34" t="s">
        <v>14</v>
      </c>
      <c r="B22" s="35" t="s">
        <v>44</v>
      </c>
      <c r="C22" s="31">
        <f t="shared" si="7"/>
        <v>0.35</v>
      </c>
      <c r="D22" s="31">
        <f t="shared" si="8"/>
        <v>0.37</v>
      </c>
      <c r="E22" s="31">
        <f t="shared" si="9"/>
        <v>0.38999999999999996</v>
      </c>
      <c r="F22" s="31">
        <f t="shared" si="10"/>
        <v>0.83</v>
      </c>
      <c r="G22" s="32"/>
      <c r="I22"/>
      <c r="J22">
        <v>0.39</v>
      </c>
      <c r="K22">
        <v>0.83</v>
      </c>
      <c r="L22">
        <v>0.26</v>
      </c>
      <c r="M22">
        <v>0.24000000000000002</v>
      </c>
      <c r="N22">
        <v>0.31</v>
      </c>
      <c r="O22">
        <v>0.37</v>
      </c>
      <c r="P22">
        <v>0.67</v>
      </c>
      <c r="Q22" s="34"/>
      <c r="R22" s="31">
        <f t="shared" si="11"/>
        <v>0.39</v>
      </c>
      <c r="S22" s="31">
        <f t="shared" si="12"/>
        <v>0.83</v>
      </c>
      <c r="T22" s="31">
        <f t="shared" si="13"/>
        <v>0.26</v>
      </c>
      <c r="U22" s="31">
        <f t="shared" si="14"/>
        <v>0.24000000000000002</v>
      </c>
      <c r="V22" s="31">
        <f t="shared" si="15"/>
        <v>0.31</v>
      </c>
      <c r="W22" s="31">
        <f t="shared" si="16"/>
        <v>0.37</v>
      </c>
      <c r="X22" s="31">
        <f t="shared" si="17"/>
        <v>0.67</v>
      </c>
    </row>
    <row r="23" spans="1:24" x14ac:dyDescent="0.35">
      <c r="A23" s="34" t="s">
        <v>13</v>
      </c>
      <c r="B23" s="35" t="s">
        <v>45</v>
      </c>
      <c r="C23" s="31">
        <f t="shared" si="7"/>
        <v>0.245</v>
      </c>
      <c r="D23" s="31">
        <f t="shared" si="8"/>
        <v>0.33999999999999997</v>
      </c>
      <c r="E23" s="31">
        <f t="shared" si="9"/>
        <v>0.35333333333333333</v>
      </c>
      <c r="F23" s="31">
        <f t="shared" si="10"/>
        <v>0.87</v>
      </c>
      <c r="G23" s="32"/>
      <c r="I23"/>
      <c r="J23">
        <v>0.3</v>
      </c>
      <c r="K23">
        <v>0.87</v>
      </c>
      <c r="L23">
        <v>0.16999999999999998</v>
      </c>
      <c r="M23">
        <v>0.3</v>
      </c>
      <c r="N23">
        <v>0.19</v>
      </c>
      <c r="O23">
        <v>0.33999999999999997</v>
      </c>
      <c r="P23">
        <v>0.59</v>
      </c>
      <c r="Q23" s="34"/>
      <c r="R23" s="31">
        <f t="shared" si="11"/>
        <v>0.3</v>
      </c>
      <c r="S23" s="31">
        <f t="shared" si="12"/>
        <v>0.87</v>
      </c>
      <c r="T23" s="31">
        <f t="shared" si="13"/>
        <v>0.16999999999999998</v>
      </c>
      <c r="U23" s="31">
        <f t="shared" si="14"/>
        <v>0.3</v>
      </c>
      <c r="V23" s="31">
        <f t="shared" si="15"/>
        <v>0.19</v>
      </c>
      <c r="W23" s="31">
        <f t="shared" si="16"/>
        <v>0.33999999999999997</v>
      </c>
      <c r="X23" s="31">
        <f t="shared" si="17"/>
        <v>0.59</v>
      </c>
    </row>
    <row r="24" spans="1:24" x14ac:dyDescent="0.35">
      <c r="A24" s="47" t="s">
        <v>16</v>
      </c>
      <c r="B24" s="40" t="s">
        <v>46</v>
      </c>
      <c r="C24" s="31">
        <f t="shared" si="7"/>
        <v>0.62000000000000011</v>
      </c>
      <c r="D24" s="31">
        <f t="shared" si="8"/>
        <v>0.62</v>
      </c>
      <c r="E24" s="31">
        <f t="shared" si="9"/>
        <v>0.57333333333333336</v>
      </c>
      <c r="F24" s="31">
        <f t="shared" si="10"/>
        <v>0.86</v>
      </c>
      <c r="G24" s="32"/>
      <c r="I24"/>
      <c r="J24">
        <v>0.72000000000000008</v>
      </c>
      <c r="K24">
        <v>0.86</v>
      </c>
      <c r="L24">
        <v>0.5</v>
      </c>
      <c r="M24">
        <v>0.53</v>
      </c>
      <c r="N24">
        <v>0.52</v>
      </c>
      <c r="O24">
        <v>0.62</v>
      </c>
      <c r="P24">
        <v>0.69</v>
      </c>
      <c r="R24" s="31">
        <f t="shared" si="11"/>
        <v>0.72000000000000008</v>
      </c>
      <c r="S24" s="31">
        <f t="shared" si="12"/>
        <v>0.86</v>
      </c>
      <c r="T24" s="31">
        <f t="shared" si="13"/>
        <v>0.5</v>
      </c>
      <c r="U24" s="31">
        <f t="shared" si="14"/>
        <v>0.53</v>
      </c>
      <c r="V24" s="31">
        <f t="shared" si="15"/>
        <v>0.52</v>
      </c>
      <c r="W24" s="31">
        <f t="shared" si="16"/>
        <v>0.62</v>
      </c>
      <c r="X24" s="31">
        <f t="shared" si="17"/>
        <v>0.69</v>
      </c>
    </row>
    <row r="25" spans="1:24" x14ac:dyDescent="0.35">
      <c r="A25" s="39" t="s">
        <v>17</v>
      </c>
      <c r="B25" s="40" t="s">
        <v>47</v>
      </c>
      <c r="C25" s="31">
        <f t="shared" ref="C25" si="18">AVERAGE(R25,V25)</f>
        <v>0.44000000000000006</v>
      </c>
      <c r="D25" s="31">
        <f t="shared" ref="D25" si="19">+W25</f>
        <v>0.51</v>
      </c>
      <c r="E25" s="31">
        <f t="shared" ref="E25" si="20">AVERAGE(T25,U25,X25)</f>
        <v>0.43333333333333335</v>
      </c>
      <c r="F25" s="31">
        <f t="shared" ref="F25" si="21">+S25</f>
        <v>0.84</v>
      </c>
      <c r="G25" s="32"/>
      <c r="I25"/>
      <c r="J25">
        <v>0.45</v>
      </c>
      <c r="K25">
        <v>0.84</v>
      </c>
      <c r="L25">
        <v>0.37</v>
      </c>
      <c r="M25">
        <v>0.26</v>
      </c>
      <c r="N25">
        <v>0.43000000000000005</v>
      </c>
      <c r="O25">
        <v>0.51</v>
      </c>
      <c r="P25">
        <v>0.67</v>
      </c>
      <c r="R25" s="31">
        <f t="shared" si="11"/>
        <v>0.45</v>
      </c>
      <c r="S25" s="31">
        <f t="shared" si="12"/>
        <v>0.84</v>
      </c>
      <c r="T25" s="31">
        <f t="shared" si="13"/>
        <v>0.37</v>
      </c>
      <c r="U25" s="31">
        <f t="shared" si="14"/>
        <v>0.26</v>
      </c>
      <c r="V25" s="31">
        <f t="shared" si="15"/>
        <v>0.43000000000000005</v>
      </c>
      <c r="W25" s="31">
        <f t="shared" si="16"/>
        <v>0.51</v>
      </c>
      <c r="X25" s="31">
        <f t="shared" si="17"/>
        <v>0.67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 s="41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s="41"/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J29" s="41" t="s">
        <v>25</v>
      </c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J30" s="41"/>
      <c r="K30" s="41"/>
      <c r="L30" t="s">
        <v>25</v>
      </c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t="s">
        <v>25</v>
      </c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 t="s">
        <v>25</v>
      </c>
      <c r="K34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34"/>
  <sheetViews>
    <sheetView topLeftCell="A7" workbookViewId="0">
      <selection activeCell="A7" sqref="A7:B7"/>
    </sheetView>
  </sheetViews>
  <sheetFormatPr defaultColWidth="8.81640625" defaultRowHeight="14.5" x14ac:dyDescent="0.35"/>
  <cols>
    <col min="1" max="1" width="8.81640625" style="29"/>
    <col min="2" max="2" width="23.36328125" style="29" customWidth="1"/>
    <col min="3" max="7" width="10.6328125" style="29" customWidth="1"/>
    <col min="8" max="8" width="4.36328125" style="29" customWidth="1"/>
    <col min="9" max="9" width="19.81640625" style="29" customWidth="1"/>
    <col min="10" max="16" width="8.81640625" style="29"/>
    <col min="17" max="17" width="5.453125" style="29" customWidth="1"/>
    <col min="18" max="24" width="8.81640625" style="29"/>
    <col min="25" max="25" width="10.1796875" style="29" customWidth="1"/>
    <col min="26" max="16384" width="8.81640625" style="29"/>
  </cols>
  <sheetData>
    <row r="1" spans="1:32" x14ac:dyDescent="0.35">
      <c r="C1" s="1" t="s">
        <v>18</v>
      </c>
      <c r="J1" s="1" t="s">
        <v>19</v>
      </c>
      <c r="R1" s="1" t="s">
        <v>20</v>
      </c>
    </row>
    <row r="2" spans="1:32" s="1" customFormat="1" ht="72.5" x14ac:dyDescent="0.35">
      <c r="A2" s="33"/>
      <c r="B2" s="33"/>
      <c r="C2" s="33"/>
      <c r="D2" s="33"/>
      <c r="E2" s="33"/>
      <c r="F2" s="33"/>
      <c r="G2" s="33"/>
      <c r="H2" s="33"/>
      <c r="I2" s="33"/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5" t="s">
        <v>54</v>
      </c>
      <c r="Q2" s="46"/>
      <c r="R2" s="44" t="s">
        <v>48</v>
      </c>
      <c r="S2" s="44" t="s">
        <v>49</v>
      </c>
      <c r="T2" s="44" t="s">
        <v>50</v>
      </c>
      <c r="U2" s="44" t="s">
        <v>51</v>
      </c>
      <c r="V2" s="44" t="s">
        <v>52</v>
      </c>
      <c r="W2" s="44" t="s">
        <v>53</v>
      </c>
      <c r="X2" s="45" t="s">
        <v>54</v>
      </c>
      <c r="Y2" s="33"/>
      <c r="Z2" s="33"/>
    </row>
    <row r="3" spans="1:32" x14ac:dyDescent="0.35">
      <c r="I3" s="29" t="s">
        <v>22</v>
      </c>
      <c r="J3" s="50">
        <v>1</v>
      </c>
      <c r="K3" s="50">
        <v>1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R3" s="50">
        <v>1</v>
      </c>
      <c r="S3" s="50">
        <v>1</v>
      </c>
      <c r="T3" s="50">
        <v>1</v>
      </c>
      <c r="U3" s="50">
        <v>1</v>
      </c>
      <c r="V3" s="50">
        <v>1</v>
      </c>
      <c r="W3" s="50">
        <v>1</v>
      </c>
      <c r="X3" s="50">
        <v>1</v>
      </c>
      <c r="Y3" s="30"/>
      <c r="Z3" s="30"/>
    </row>
    <row r="4" spans="1:32" x14ac:dyDescent="0.35">
      <c r="I4" s="29" t="s">
        <v>23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30"/>
      <c r="Z4" s="30"/>
    </row>
    <row r="5" spans="1:32" x14ac:dyDescent="0.35">
      <c r="A5" s="33"/>
      <c r="B5" s="33"/>
      <c r="C5" s="33"/>
      <c r="D5" s="33"/>
      <c r="E5" s="33"/>
      <c r="F5" s="33"/>
      <c r="G5" s="33"/>
      <c r="I5" s="29" t="s">
        <v>24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30"/>
      <c r="Z5" s="30"/>
    </row>
    <row r="6" spans="1:32" x14ac:dyDescent="0.35">
      <c r="B6" s="29" t="s">
        <v>25</v>
      </c>
      <c r="I6" s="29" t="s">
        <v>26</v>
      </c>
      <c r="J6" s="50" t="s">
        <v>27</v>
      </c>
      <c r="K6" s="50" t="s">
        <v>30</v>
      </c>
      <c r="L6" s="50" t="s">
        <v>29</v>
      </c>
      <c r="M6" s="50" t="s">
        <v>29</v>
      </c>
      <c r="N6" s="50" t="s">
        <v>27</v>
      </c>
      <c r="O6" s="50" t="s">
        <v>28</v>
      </c>
      <c r="P6" s="50" t="s">
        <v>29</v>
      </c>
      <c r="R6" s="50" t="s">
        <v>27</v>
      </c>
      <c r="S6" s="50" t="s">
        <v>30</v>
      </c>
      <c r="T6" s="50" t="s">
        <v>29</v>
      </c>
      <c r="U6" s="50" t="s">
        <v>29</v>
      </c>
      <c r="V6" s="50" t="s">
        <v>27</v>
      </c>
      <c r="W6" s="50" t="s">
        <v>28</v>
      </c>
      <c r="X6" s="50" t="s">
        <v>29</v>
      </c>
      <c r="Y6" s="30"/>
      <c r="Z6" s="30"/>
    </row>
    <row r="7" spans="1:32" x14ac:dyDescent="0.35">
      <c r="A7" s="29" t="s">
        <v>170</v>
      </c>
      <c r="B7" s="29" t="s">
        <v>171</v>
      </c>
      <c r="C7" s="33" t="s">
        <v>86</v>
      </c>
      <c r="D7" s="33" t="s">
        <v>87</v>
      </c>
      <c r="E7" s="33" t="s">
        <v>88</v>
      </c>
      <c r="F7" s="33" t="s">
        <v>89</v>
      </c>
    </row>
    <row r="8" spans="1:32" x14ac:dyDescent="0.35">
      <c r="A8" s="34" t="s">
        <v>0</v>
      </c>
      <c r="B8" s="35" t="s">
        <v>31</v>
      </c>
      <c r="C8" s="31">
        <f>AVERAGE(R8,V8)</f>
        <v>0.44499999999999995</v>
      </c>
      <c r="D8" s="31">
        <f>+W8</f>
        <v>0.36</v>
      </c>
      <c r="E8" s="31">
        <f>AVERAGE(T8,U8,X8)</f>
        <v>0.44333333333333336</v>
      </c>
      <c r="F8" s="31">
        <f>+S8</f>
        <v>0.87</v>
      </c>
      <c r="G8" s="32"/>
      <c r="I8" s="35"/>
      <c r="J8">
        <v>0.5</v>
      </c>
      <c r="K8">
        <v>0.87</v>
      </c>
      <c r="L8">
        <v>0.35</v>
      </c>
      <c r="M8">
        <v>0.33999999999999997</v>
      </c>
      <c r="N8">
        <v>0.38999999999999996</v>
      </c>
      <c r="O8">
        <v>0.36</v>
      </c>
      <c r="P8">
        <v>0.64</v>
      </c>
      <c r="R8" s="31">
        <f t="shared" ref="R8" si="0">IF(ISNUMBER(J8)=TRUE,R$5*(J8-R$4)/(R$3-R$4)+(1-R$5)*(1-(J8-R$4)/(R$3-R$4)),"..")</f>
        <v>0.5</v>
      </c>
      <c r="S8" s="31">
        <f t="shared" ref="S8" si="1">IF(ISNUMBER(K8)=TRUE,S$5*(K8-S$4)/(S$3-S$4)+(1-S$5)*(1-(K8-S$4)/(S$3-S$4)),"..")</f>
        <v>0.87</v>
      </c>
      <c r="T8" s="31">
        <f t="shared" ref="T8" si="2">IF(ISNUMBER(L8)=TRUE,T$5*(L8-T$4)/(T$3-T$4)+(1-T$5)*(1-(L8-T$4)/(T$3-T$4)),"..")</f>
        <v>0.35</v>
      </c>
      <c r="U8" s="31">
        <f t="shared" ref="U8" si="3">IF(ISNUMBER(M8)=TRUE,U$5*(M8-U$4)/(U$3-U$4)+(1-U$5)*(1-(M8-U$4)/(U$3-U$4)),"..")</f>
        <v>0.33999999999999997</v>
      </c>
      <c r="V8" s="31">
        <f t="shared" ref="V8" si="4">IF(ISNUMBER(N8)=TRUE,V$5*(N8-V$4)/(V$3-V$4)+(1-V$5)*(1-(N8-V$4)/(V$3-V$4)),"..")</f>
        <v>0.38999999999999996</v>
      </c>
      <c r="W8" s="31">
        <f t="shared" ref="W8" si="5">IF(ISNUMBER(O8)=TRUE,W$5*(O8-W$4)/(W$3-W$4)+(1-W$5)*(1-(O8-W$4)/(W$3-W$4)),"..")</f>
        <v>0.36</v>
      </c>
      <c r="X8" s="31">
        <f t="shared" ref="X8" si="6">IF(ISNUMBER(P8)=TRUE,X$5*(P8-X$4)/(X$3-X$4)+(1-X$5)*(1-(P8-X$4)/(X$3-X$4)),"..")</f>
        <v>0.64</v>
      </c>
      <c r="Y8" s="31"/>
      <c r="Z8" s="31"/>
      <c r="AA8" s="31"/>
      <c r="AB8" s="31"/>
      <c r="AC8" s="31"/>
      <c r="AD8" s="31"/>
      <c r="AE8" s="31"/>
      <c r="AF8" s="31"/>
    </row>
    <row r="9" spans="1:32" x14ac:dyDescent="0.35">
      <c r="A9" s="34" t="s">
        <v>1</v>
      </c>
      <c r="B9" s="35" t="s">
        <v>32</v>
      </c>
      <c r="C9" s="31">
        <f t="shared" ref="C9:C25" si="7">AVERAGE(R9,V9)</f>
        <v>0.30000000000000004</v>
      </c>
      <c r="D9" s="31">
        <f t="shared" ref="D9:D25" si="8">+W9</f>
        <v>0.42</v>
      </c>
      <c r="E9" s="31">
        <f t="shared" ref="E9:E25" si="9">AVERAGE(T9,U9,X9)</f>
        <v>0.38666666666666666</v>
      </c>
      <c r="F9" s="31">
        <f t="shared" ref="F9:F25" si="10">+S9</f>
        <v>0.9</v>
      </c>
      <c r="G9" s="32"/>
      <c r="I9" s="35"/>
      <c r="J9">
        <v>0.32</v>
      </c>
      <c r="K9">
        <v>0.9</v>
      </c>
      <c r="L9">
        <v>0.24</v>
      </c>
      <c r="M9">
        <v>0.23</v>
      </c>
      <c r="N9">
        <v>0.28000000000000003</v>
      </c>
      <c r="O9">
        <v>0.42</v>
      </c>
      <c r="P9">
        <v>0.69</v>
      </c>
      <c r="R9" s="31">
        <f t="shared" ref="R9:R25" si="11">IF(ISNUMBER(J9)=TRUE,R$5*(J9-R$4)/(R$3-R$4)+(1-R$5)*(1-(J9-R$4)/(R$3-R$4)),"..")</f>
        <v>0.32</v>
      </c>
      <c r="S9" s="31">
        <f t="shared" ref="S9:S25" si="12">IF(ISNUMBER(K9)=TRUE,S$5*(K9-S$4)/(S$3-S$4)+(1-S$5)*(1-(K9-S$4)/(S$3-S$4)),"..")</f>
        <v>0.9</v>
      </c>
      <c r="T9" s="31">
        <f t="shared" ref="T9:T25" si="13">IF(ISNUMBER(L9)=TRUE,T$5*(L9-T$4)/(T$3-T$4)+(1-T$5)*(1-(L9-T$4)/(T$3-T$4)),"..")</f>
        <v>0.24</v>
      </c>
      <c r="U9" s="31">
        <f t="shared" ref="U9:U25" si="14">IF(ISNUMBER(M9)=TRUE,U$5*(M9-U$4)/(U$3-U$4)+(1-U$5)*(1-(M9-U$4)/(U$3-U$4)),"..")</f>
        <v>0.23</v>
      </c>
      <c r="V9" s="31">
        <f t="shared" ref="V9:V25" si="15">IF(ISNUMBER(N9)=TRUE,V$5*(N9-V$4)/(V$3-V$4)+(1-V$5)*(1-(N9-V$4)/(V$3-V$4)),"..")</f>
        <v>0.28000000000000003</v>
      </c>
      <c r="W9" s="31">
        <f t="shared" ref="W9:W25" si="16">IF(ISNUMBER(O9)=TRUE,W$5*(O9-W$4)/(W$3-W$4)+(1-W$5)*(1-(O9-W$4)/(W$3-W$4)),"..")</f>
        <v>0.42</v>
      </c>
      <c r="X9" s="31">
        <f t="shared" ref="X9:X25" si="17">IF(ISNUMBER(P9)=TRUE,X$5*(P9-X$4)/(X$3-X$4)+(1-X$5)*(1-(P9-X$4)/(X$3-X$4)),"..")</f>
        <v>0.69</v>
      </c>
    </row>
    <row r="10" spans="1:32" x14ac:dyDescent="0.35">
      <c r="A10" s="34" t="s">
        <v>2</v>
      </c>
      <c r="B10" s="35" t="s">
        <v>33</v>
      </c>
      <c r="C10" s="31">
        <f t="shared" si="7"/>
        <v>0.45999999999999996</v>
      </c>
      <c r="D10" s="31">
        <f t="shared" si="8"/>
        <v>0.55000000000000004</v>
      </c>
      <c r="E10" s="31">
        <f t="shared" si="9"/>
        <v>0.54333333333333333</v>
      </c>
      <c r="F10" s="31">
        <f t="shared" si="10"/>
        <v>0.72</v>
      </c>
      <c r="G10" s="32"/>
      <c r="I10" s="35"/>
      <c r="J10">
        <v>0.48</v>
      </c>
      <c r="K10">
        <v>0.72</v>
      </c>
      <c r="L10">
        <v>0.51</v>
      </c>
      <c r="M10">
        <v>0.4</v>
      </c>
      <c r="N10">
        <v>0.44</v>
      </c>
      <c r="O10">
        <v>0.55000000000000004</v>
      </c>
      <c r="P10">
        <v>0.72</v>
      </c>
      <c r="R10" s="31">
        <f t="shared" si="11"/>
        <v>0.48</v>
      </c>
      <c r="S10" s="31">
        <f t="shared" si="12"/>
        <v>0.72</v>
      </c>
      <c r="T10" s="31">
        <f t="shared" si="13"/>
        <v>0.51</v>
      </c>
      <c r="U10" s="31">
        <f t="shared" si="14"/>
        <v>0.4</v>
      </c>
      <c r="V10" s="31">
        <f t="shared" si="15"/>
        <v>0.44</v>
      </c>
      <c r="W10" s="31">
        <f t="shared" si="16"/>
        <v>0.55000000000000004</v>
      </c>
      <c r="X10" s="31">
        <f t="shared" si="17"/>
        <v>0.72</v>
      </c>
    </row>
    <row r="11" spans="1:32" x14ac:dyDescent="0.35">
      <c r="A11" s="34" t="s">
        <v>3</v>
      </c>
      <c r="B11" s="35" t="s">
        <v>34</v>
      </c>
      <c r="C11" s="31">
        <f t="shared" si="7"/>
        <v>0.49</v>
      </c>
      <c r="D11" s="31">
        <f t="shared" si="8"/>
        <v>0.55000000000000004</v>
      </c>
      <c r="E11" s="31">
        <f t="shared" si="9"/>
        <v>0.57666666666666666</v>
      </c>
      <c r="F11" s="31">
        <f t="shared" si="10"/>
        <v>0.9</v>
      </c>
      <c r="G11" s="32"/>
      <c r="I11" s="40"/>
      <c r="J11">
        <v>0.57000000000000006</v>
      </c>
      <c r="K11">
        <v>0.9</v>
      </c>
      <c r="L11">
        <v>0.37</v>
      </c>
      <c r="M11">
        <v>0.62</v>
      </c>
      <c r="N11">
        <v>0.41</v>
      </c>
      <c r="O11">
        <v>0.55000000000000004</v>
      </c>
      <c r="P11">
        <v>0.74</v>
      </c>
      <c r="R11" s="31">
        <f t="shared" si="11"/>
        <v>0.57000000000000006</v>
      </c>
      <c r="S11" s="31">
        <f t="shared" si="12"/>
        <v>0.9</v>
      </c>
      <c r="T11" s="31">
        <f t="shared" si="13"/>
        <v>0.37</v>
      </c>
      <c r="U11" s="31">
        <f t="shared" si="14"/>
        <v>0.62</v>
      </c>
      <c r="V11" s="31">
        <f t="shared" si="15"/>
        <v>0.41</v>
      </c>
      <c r="W11" s="31">
        <f t="shared" si="16"/>
        <v>0.55000000000000004</v>
      </c>
      <c r="X11" s="31">
        <f t="shared" si="17"/>
        <v>0.74</v>
      </c>
    </row>
    <row r="12" spans="1:32" x14ac:dyDescent="0.35">
      <c r="A12" s="34" t="s">
        <v>4</v>
      </c>
      <c r="B12" s="35" t="s">
        <v>35</v>
      </c>
      <c r="C12" s="31">
        <f t="shared" si="7"/>
        <v>0.35</v>
      </c>
      <c r="D12" s="31">
        <f t="shared" si="8"/>
        <v>0.48000000000000004</v>
      </c>
      <c r="E12" s="31">
        <f t="shared" si="9"/>
        <v>0.49</v>
      </c>
      <c r="F12" s="31">
        <f t="shared" si="10"/>
        <v>0.9</v>
      </c>
      <c r="G12" s="32"/>
      <c r="I12" s="35"/>
      <c r="J12">
        <v>0.39</v>
      </c>
      <c r="K12">
        <v>0.9</v>
      </c>
      <c r="L12">
        <v>0.33999999999999997</v>
      </c>
      <c r="M12">
        <v>0.47</v>
      </c>
      <c r="N12">
        <v>0.31</v>
      </c>
      <c r="O12">
        <v>0.48000000000000004</v>
      </c>
      <c r="P12">
        <v>0.66</v>
      </c>
      <c r="R12" s="31">
        <f t="shared" si="11"/>
        <v>0.39</v>
      </c>
      <c r="S12" s="31">
        <f t="shared" si="12"/>
        <v>0.9</v>
      </c>
      <c r="T12" s="31">
        <f t="shared" si="13"/>
        <v>0.33999999999999997</v>
      </c>
      <c r="U12" s="31">
        <f t="shared" si="14"/>
        <v>0.47</v>
      </c>
      <c r="V12" s="31">
        <f t="shared" si="15"/>
        <v>0.31</v>
      </c>
      <c r="W12" s="31">
        <f t="shared" si="16"/>
        <v>0.48000000000000004</v>
      </c>
      <c r="X12" s="31">
        <f t="shared" si="17"/>
        <v>0.66</v>
      </c>
    </row>
    <row r="13" spans="1:32" x14ac:dyDescent="0.35">
      <c r="A13" s="34" t="s">
        <v>5</v>
      </c>
      <c r="B13" s="35" t="s">
        <v>36</v>
      </c>
      <c r="C13" s="31">
        <f t="shared" si="7"/>
        <v>0.54</v>
      </c>
      <c r="D13" s="31">
        <f t="shared" si="8"/>
        <v>0.44000000000000006</v>
      </c>
      <c r="E13" s="31">
        <f t="shared" si="9"/>
        <v>0.49666666666666665</v>
      </c>
      <c r="F13" s="31">
        <f t="shared" si="10"/>
        <v>0.69</v>
      </c>
      <c r="G13" s="32"/>
      <c r="I13" s="35"/>
      <c r="J13">
        <v>0.61</v>
      </c>
      <c r="K13">
        <v>0.69</v>
      </c>
      <c r="L13">
        <v>0.45999999999999996</v>
      </c>
      <c r="M13">
        <v>0.39</v>
      </c>
      <c r="N13">
        <v>0.47</v>
      </c>
      <c r="O13">
        <v>0.44000000000000006</v>
      </c>
      <c r="P13">
        <v>0.64</v>
      </c>
      <c r="R13" s="31">
        <f t="shared" si="11"/>
        <v>0.61</v>
      </c>
      <c r="S13" s="31">
        <f t="shared" si="12"/>
        <v>0.69</v>
      </c>
      <c r="T13" s="31">
        <f t="shared" si="13"/>
        <v>0.45999999999999996</v>
      </c>
      <c r="U13" s="31">
        <f t="shared" si="14"/>
        <v>0.39</v>
      </c>
      <c r="V13" s="31">
        <f t="shared" si="15"/>
        <v>0.47</v>
      </c>
      <c r="W13" s="31">
        <f t="shared" si="16"/>
        <v>0.44000000000000006</v>
      </c>
      <c r="X13" s="31">
        <f t="shared" si="17"/>
        <v>0.64</v>
      </c>
    </row>
    <row r="14" spans="1:32" x14ac:dyDescent="0.35">
      <c r="A14" s="34" t="s">
        <v>6</v>
      </c>
      <c r="B14" s="35" t="s">
        <v>139</v>
      </c>
      <c r="C14" s="31">
        <f t="shared" si="7"/>
        <v>0.35499999999999998</v>
      </c>
      <c r="D14" s="31">
        <f t="shared" si="8"/>
        <v>0.33999999999999997</v>
      </c>
      <c r="E14" s="31">
        <f t="shared" si="9"/>
        <v>0.35333333333333333</v>
      </c>
      <c r="F14" s="31">
        <f t="shared" si="10"/>
        <v>0.85</v>
      </c>
      <c r="G14" s="32"/>
      <c r="I14" s="40"/>
      <c r="J14">
        <v>0.39</v>
      </c>
      <c r="K14">
        <v>0.85</v>
      </c>
      <c r="L14">
        <v>0.27</v>
      </c>
      <c r="M14">
        <v>0.17</v>
      </c>
      <c r="N14">
        <v>0.32</v>
      </c>
      <c r="O14">
        <v>0.33999999999999997</v>
      </c>
      <c r="P14">
        <v>0.62</v>
      </c>
      <c r="R14" s="31">
        <f t="shared" si="11"/>
        <v>0.39</v>
      </c>
      <c r="S14" s="31">
        <f t="shared" si="12"/>
        <v>0.85</v>
      </c>
      <c r="T14" s="31">
        <f t="shared" si="13"/>
        <v>0.27</v>
      </c>
      <c r="U14" s="31">
        <f t="shared" si="14"/>
        <v>0.17</v>
      </c>
      <c r="V14" s="31">
        <f t="shared" si="15"/>
        <v>0.32</v>
      </c>
      <c r="W14" s="31">
        <f t="shared" si="16"/>
        <v>0.33999999999999997</v>
      </c>
      <c r="X14" s="31">
        <f t="shared" si="17"/>
        <v>0.62</v>
      </c>
    </row>
    <row r="15" spans="1:32" x14ac:dyDescent="0.35">
      <c r="A15" s="34" t="s">
        <v>7</v>
      </c>
      <c r="B15" s="35" t="s">
        <v>37</v>
      </c>
      <c r="C15" s="31">
        <f t="shared" si="7"/>
        <v>0.35499999999999998</v>
      </c>
      <c r="D15" s="31">
        <f t="shared" si="8"/>
        <v>0.49</v>
      </c>
      <c r="E15" s="31">
        <f t="shared" si="9"/>
        <v>0.42</v>
      </c>
      <c r="F15" s="31">
        <f t="shared" si="10"/>
        <v>0.9</v>
      </c>
      <c r="G15" s="32"/>
      <c r="I15" s="35"/>
      <c r="J15">
        <v>0.48</v>
      </c>
      <c r="K15">
        <v>0.9</v>
      </c>
      <c r="L15">
        <v>0.21000000000000002</v>
      </c>
      <c r="M15">
        <v>0.41</v>
      </c>
      <c r="N15">
        <v>0.22999999999999998</v>
      </c>
      <c r="O15">
        <v>0.49</v>
      </c>
      <c r="P15">
        <v>0.64</v>
      </c>
      <c r="R15" s="31">
        <f t="shared" si="11"/>
        <v>0.48</v>
      </c>
      <c r="S15" s="31">
        <f t="shared" si="12"/>
        <v>0.9</v>
      </c>
      <c r="T15" s="31">
        <f t="shared" si="13"/>
        <v>0.21000000000000002</v>
      </c>
      <c r="U15" s="31">
        <f t="shared" si="14"/>
        <v>0.41</v>
      </c>
      <c r="V15" s="31">
        <f t="shared" si="15"/>
        <v>0.22999999999999998</v>
      </c>
      <c r="W15" s="31">
        <f t="shared" si="16"/>
        <v>0.49</v>
      </c>
      <c r="X15" s="31">
        <f t="shared" si="17"/>
        <v>0.64</v>
      </c>
    </row>
    <row r="16" spans="1:32" x14ac:dyDescent="0.35">
      <c r="A16" s="34" t="s">
        <v>15</v>
      </c>
      <c r="B16" s="35" t="s">
        <v>38</v>
      </c>
      <c r="C16" s="31">
        <f t="shared" si="7"/>
        <v>0.33999999999999997</v>
      </c>
      <c r="D16" s="31">
        <f t="shared" si="8"/>
        <v>0.57000000000000006</v>
      </c>
      <c r="E16" s="31">
        <f t="shared" si="9"/>
        <v>0.26666666666666666</v>
      </c>
      <c r="F16" s="31">
        <f t="shared" si="10"/>
        <v>0.91</v>
      </c>
      <c r="G16" s="32"/>
      <c r="I16" s="35"/>
      <c r="J16">
        <v>0.43</v>
      </c>
      <c r="K16">
        <v>0.91</v>
      </c>
      <c r="L16">
        <v>0.22</v>
      </c>
      <c r="M16">
        <v>0.31000000000000005</v>
      </c>
      <c r="N16">
        <v>0.25</v>
      </c>
      <c r="O16">
        <v>0.57000000000000006</v>
      </c>
      <c r="P16">
        <v>0.27</v>
      </c>
      <c r="R16" s="31">
        <f t="shared" si="11"/>
        <v>0.43</v>
      </c>
      <c r="S16" s="31">
        <f t="shared" si="12"/>
        <v>0.91</v>
      </c>
      <c r="T16" s="31">
        <f t="shared" si="13"/>
        <v>0.22</v>
      </c>
      <c r="U16" s="31">
        <f t="shared" si="14"/>
        <v>0.31000000000000005</v>
      </c>
      <c r="V16" s="31">
        <f t="shared" si="15"/>
        <v>0.25</v>
      </c>
      <c r="W16" s="31">
        <f t="shared" si="16"/>
        <v>0.57000000000000006</v>
      </c>
      <c r="X16" s="31">
        <f t="shared" si="17"/>
        <v>0.27</v>
      </c>
    </row>
    <row r="17" spans="1:24" x14ac:dyDescent="0.35">
      <c r="A17" s="34" t="s">
        <v>8</v>
      </c>
      <c r="B17" s="35" t="s">
        <v>39</v>
      </c>
      <c r="C17" s="31">
        <f t="shared" si="7"/>
        <v>0.22500000000000003</v>
      </c>
      <c r="D17" s="31">
        <f t="shared" si="8"/>
        <v>0.25</v>
      </c>
      <c r="E17" s="31">
        <f t="shared" si="9"/>
        <v>0.34</v>
      </c>
      <c r="F17" s="31">
        <f t="shared" si="10"/>
        <v>0.89</v>
      </c>
      <c r="G17" s="32"/>
      <c r="I17" s="35"/>
      <c r="J17">
        <v>0.28000000000000003</v>
      </c>
      <c r="K17">
        <v>0.89</v>
      </c>
      <c r="L17">
        <v>0.17</v>
      </c>
      <c r="M17">
        <v>0.18</v>
      </c>
      <c r="N17">
        <v>0.17</v>
      </c>
      <c r="O17">
        <v>0.25</v>
      </c>
      <c r="P17">
        <v>0.67</v>
      </c>
      <c r="R17" s="31">
        <f t="shared" si="11"/>
        <v>0.28000000000000003</v>
      </c>
      <c r="S17" s="31">
        <f t="shared" si="12"/>
        <v>0.89</v>
      </c>
      <c r="T17" s="31">
        <f t="shared" si="13"/>
        <v>0.17</v>
      </c>
      <c r="U17" s="31">
        <f t="shared" si="14"/>
        <v>0.18</v>
      </c>
      <c r="V17" s="31">
        <f t="shared" si="15"/>
        <v>0.17</v>
      </c>
      <c r="W17" s="31">
        <f t="shared" si="16"/>
        <v>0.25</v>
      </c>
      <c r="X17" s="31">
        <f t="shared" si="17"/>
        <v>0.67</v>
      </c>
    </row>
    <row r="18" spans="1:24" x14ac:dyDescent="0.35">
      <c r="A18" s="34" t="s">
        <v>9</v>
      </c>
      <c r="B18" s="35" t="s">
        <v>40</v>
      </c>
      <c r="C18" s="31">
        <f t="shared" si="7"/>
        <v>0.38</v>
      </c>
      <c r="D18" s="31">
        <f t="shared" si="8"/>
        <v>0.41000000000000003</v>
      </c>
      <c r="E18" s="31">
        <f t="shared" si="9"/>
        <v>0.45333333333333331</v>
      </c>
      <c r="F18" s="31">
        <f t="shared" si="10"/>
        <v>0.83</v>
      </c>
      <c r="G18" s="32"/>
      <c r="I18" s="35"/>
      <c r="J18">
        <v>0.35</v>
      </c>
      <c r="K18">
        <v>0.83</v>
      </c>
      <c r="L18">
        <v>0.33999999999999997</v>
      </c>
      <c r="M18">
        <v>0.36</v>
      </c>
      <c r="N18">
        <v>0.41000000000000003</v>
      </c>
      <c r="O18">
        <v>0.41000000000000003</v>
      </c>
      <c r="P18">
        <v>0.66</v>
      </c>
      <c r="R18" s="31">
        <f t="shared" si="11"/>
        <v>0.35</v>
      </c>
      <c r="S18" s="31">
        <f t="shared" si="12"/>
        <v>0.83</v>
      </c>
      <c r="T18" s="31">
        <f t="shared" si="13"/>
        <v>0.33999999999999997</v>
      </c>
      <c r="U18" s="31">
        <f t="shared" si="14"/>
        <v>0.36</v>
      </c>
      <c r="V18" s="31">
        <f t="shared" si="15"/>
        <v>0.41000000000000003</v>
      </c>
      <c r="W18" s="31">
        <f t="shared" si="16"/>
        <v>0.41000000000000003</v>
      </c>
      <c r="X18" s="31">
        <f t="shared" si="17"/>
        <v>0.66</v>
      </c>
    </row>
    <row r="19" spans="1:24" x14ac:dyDescent="0.35">
      <c r="A19" s="34" t="s">
        <v>10</v>
      </c>
      <c r="B19" s="35" t="s">
        <v>41</v>
      </c>
      <c r="C19" s="31">
        <f t="shared" si="7"/>
        <v>0.27500000000000002</v>
      </c>
      <c r="D19" s="31">
        <f t="shared" si="8"/>
        <v>0.34</v>
      </c>
      <c r="E19" s="31">
        <f t="shared" si="9"/>
        <v>0.39666666666666667</v>
      </c>
      <c r="F19" s="31">
        <f t="shared" si="10"/>
        <v>0.77</v>
      </c>
      <c r="G19" s="32"/>
      <c r="I19" s="35"/>
      <c r="J19">
        <v>0.27</v>
      </c>
      <c r="K19">
        <v>0.77</v>
      </c>
      <c r="L19">
        <v>0.27999999999999997</v>
      </c>
      <c r="M19">
        <v>0.21</v>
      </c>
      <c r="N19">
        <v>0.27999999999999997</v>
      </c>
      <c r="O19">
        <v>0.34</v>
      </c>
      <c r="P19">
        <v>0.7</v>
      </c>
      <c r="R19" s="31">
        <f t="shared" si="11"/>
        <v>0.27</v>
      </c>
      <c r="S19" s="31">
        <f t="shared" si="12"/>
        <v>0.77</v>
      </c>
      <c r="T19" s="31">
        <f t="shared" si="13"/>
        <v>0.27999999999999997</v>
      </c>
      <c r="U19" s="31">
        <f t="shared" si="14"/>
        <v>0.21</v>
      </c>
      <c r="V19" s="31">
        <f t="shared" si="15"/>
        <v>0.27999999999999997</v>
      </c>
      <c r="W19" s="31">
        <f t="shared" si="16"/>
        <v>0.34</v>
      </c>
      <c r="X19" s="31">
        <f t="shared" si="17"/>
        <v>0.7</v>
      </c>
    </row>
    <row r="20" spans="1:24" x14ac:dyDescent="0.35">
      <c r="A20" s="34" t="s">
        <v>11</v>
      </c>
      <c r="B20" s="35" t="s">
        <v>42</v>
      </c>
      <c r="C20" s="31">
        <f t="shared" si="7"/>
        <v>0.29000000000000004</v>
      </c>
      <c r="D20" s="31">
        <f t="shared" si="8"/>
        <v>0.37</v>
      </c>
      <c r="E20" s="31">
        <f t="shared" si="9"/>
        <v>0.44</v>
      </c>
      <c r="F20" s="31">
        <f t="shared" si="10"/>
        <v>0.92</v>
      </c>
      <c r="G20" s="32"/>
      <c r="I20" s="35"/>
      <c r="J20">
        <v>0.37</v>
      </c>
      <c r="K20">
        <v>0.92</v>
      </c>
      <c r="L20">
        <v>0.22000000000000003</v>
      </c>
      <c r="M20">
        <v>0.4</v>
      </c>
      <c r="N20">
        <v>0.21000000000000002</v>
      </c>
      <c r="O20">
        <v>0.37</v>
      </c>
      <c r="P20">
        <v>0.7</v>
      </c>
      <c r="R20" s="31">
        <f t="shared" si="11"/>
        <v>0.37</v>
      </c>
      <c r="S20" s="31">
        <f t="shared" si="12"/>
        <v>0.92</v>
      </c>
      <c r="T20" s="31">
        <f t="shared" si="13"/>
        <v>0.22000000000000003</v>
      </c>
      <c r="U20" s="31">
        <f t="shared" si="14"/>
        <v>0.4</v>
      </c>
      <c r="V20" s="31">
        <f t="shared" si="15"/>
        <v>0.21000000000000002</v>
      </c>
      <c r="W20" s="31">
        <f t="shared" si="16"/>
        <v>0.37</v>
      </c>
      <c r="X20" s="31">
        <f t="shared" si="17"/>
        <v>0.7</v>
      </c>
    </row>
    <row r="21" spans="1:24" x14ac:dyDescent="0.35">
      <c r="A21" s="34" t="s">
        <v>12</v>
      </c>
      <c r="B21" s="35" t="s">
        <v>43</v>
      </c>
      <c r="C21" s="31">
        <f t="shared" si="7"/>
        <v>0.46</v>
      </c>
      <c r="D21" s="31">
        <f t="shared" si="8"/>
        <v>0.61</v>
      </c>
      <c r="E21" s="31">
        <f t="shared" si="9"/>
        <v>0.53666666666666674</v>
      </c>
      <c r="F21" s="31">
        <f t="shared" si="10"/>
        <v>0.87</v>
      </c>
      <c r="G21" s="32"/>
      <c r="I21" s="35"/>
      <c r="J21">
        <v>0.55000000000000004</v>
      </c>
      <c r="K21">
        <v>0.87</v>
      </c>
      <c r="L21">
        <v>0.34</v>
      </c>
      <c r="M21">
        <v>0.49</v>
      </c>
      <c r="N21">
        <v>0.37</v>
      </c>
      <c r="O21">
        <v>0.61</v>
      </c>
      <c r="P21">
        <v>0.78</v>
      </c>
      <c r="R21" s="31">
        <f t="shared" si="11"/>
        <v>0.55000000000000004</v>
      </c>
      <c r="S21" s="31">
        <f t="shared" si="12"/>
        <v>0.87</v>
      </c>
      <c r="T21" s="31">
        <f t="shared" si="13"/>
        <v>0.34</v>
      </c>
      <c r="U21" s="31">
        <f t="shared" si="14"/>
        <v>0.49</v>
      </c>
      <c r="V21" s="31">
        <f t="shared" si="15"/>
        <v>0.37</v>
      </c>
      <c r="W21" s="31">
        <f t="shared" si="16"/>
        <v>0.61</v>
      </c>
      <c r="X21" s="31">
        <f t="shared" si="17"/>
        <v>0.78</v>
      </c>
    </row>
    <row r="22" spans="1:24" x14ac:dyDescent="0.35">
      <c r="A22" s="34" t="s">
        <v>14</v>
      </c>
      <c r="B22" s="35" t="s">
        <v>44</v>
      </c>
      <c r="C22" s="31">
        <f t="shared" si="7"/>
        <v>0.31499999999999995</v>
      </c>
      <c r="D22" s="31">
        <f t="shared" si="8"/>
        <v>0.47000000000000003</v>
      </c>
      <c r="E22" s="31">
        <f t="shared" si="9"/>
        <v>0.42</v>
      </c>
      <c r="F22" s="31">
        <f t="shared" si="10"/>
        <v>0.79</v>
      </c>
      <c r="G22" s="32"/>
      <c r="I22" s="35"/>
      <c r="J22">
        <v>0.35</v>
      </c>
      <c r="K22">
        <v>0.79</v>
      </c>
      <c r="L22">
        <v>0.27</v>
      </c>
      <c r="M22">
        <v>0.3</v>
      </c>
      <c r="N22">
        <v>0.27999999999999997</v>
      </c>
      <c r="O22">
        <v>0.47000000000000003</v>
      </c>
      <c r="P22">
        <v>0.69</v>
      </c>
      <c r="R22" s="31">
        <f t="shared" si="11"/>
        <v>0.35</v>
      </c>
      <c r="S22" s="31">
        <f t="shared" si="12"/>
        <v>0.79</v>
      </c>
      <c r="T22" s="31">
        <f t="shared" si="13"/>
        <v>0.27</v>
      </c>
      <c r="U22" s="31">
        <f t="shared" si="14"/>
        <v>0.3</v>
      </c>
      <c r="V22" s="31">
        <f t="shared" si="15"/>
        <v>0.27999999999999997</v>
      </c>
      <c r="W22" s="31">
        <f t="shared" si="16"/>
        <v>0.47000000000000003</v>
      </c>
      <c r="X22" s="31">
        <f t="shared" si="17"/>
        <v>0.69</v>
      </c>
    </row>
    <row r="23" spans="1:24" x14ac:dyDescent="0.35">
      <c r="A23" s="34" t="s">
        <v>13</v>
      </c>
      <c r="B23" s="35" t="s">
        <v>45</v>
      </c>
      <c r="C23" s="31">
        <f t="shared" si="7"/>
        <v>0.21</v>
      </c>
      <c r="D23" s="31">
        <f t="shared" si="8"/>
        <v>0.25</v>
      </c>
      <c r="E23" s="31">
        <f t="shared" si="9"/>
        <v>0.36000000000000004</v>
      </c>
      <c r="F23" s="31">
        <f t="shared" si="10"/>
        <v>0.88</v>
      </c>
      <c r="G23" s="32"/>
      <c r="I23" s="35"/>
      <c r="J23">
        <v>0.27999999999999997</v>
      </c>
      <c r="K23">
        <v>0.88</v>
      </c>
      <c r="L23">
        <v>0.15</v>
      </c>
      <c r="M23">
        <v>0.22999999999999998</v>
      </c>
      <c r="N23">
        <v>0.14000000000000001</v>
      </c>
      <c r="O23">
        <v>0.25</v>
      </c>
      <c r="P23">
        <v>0.7</v>
      </c>
      <c r="R23" s="31">
        <f t="shared" si="11"/>
        <v>0.27999999999999997</v>
      </c>
      <c r="S23" s="31">
        <f t="shared" si="12"/>
        <v>0.88</v>
      </c>
      <c r="T23" s="31">
        <f t="shared" si="13"/>
        <v>0.15</v>
      </c>
      <c r="U23" s="31">
        <f t="shared" si="14"/>
        <v>0.22999999999999998</v>
      </c>
      <c r="V23" s="31">
        <f t="shared" si="15"/>
        <v>0.14000000000000001</v>
      </c>
      <c r="W23" s="31">
        <f t="shared" si="16"/>
        <v>0.25</v>
      </c>
      <c r="X23" s="31">
        <f t="shared" si="17"/>
        <v>0.7</v>
      </c>
    </row>
    <row r="24" spans="1:24" x14ac:dyDescent="0.35">
      <c r="A24" s="47" t="s">
        <v>16</v>
      </c>
      <c r="B24" s="40" t="s">
        <v>46</v>
      </c>
      <c r="C24" s="31">
        <f t="shared" si="7"/>
        <v>0.69500000000000006</v>
      </c>
      <c r="D24" s="31">
        <f t="shared" si="8"/>
        <v>0.71</v>
      </c>
      <c r="E24" s="31">
        <f t="shared" si="9"/>
        <v>0.64</v>
      </c>
      <c r="F24" s="31">
        <f t="shared" si="10"/>
        <v>0.88</v>
      </c>
      <c r="G24" s="32"/>
      <c r="I24" s="35"/>
      <c r="J24">
        <v>0.78</v>
      </c>
      <c r="K24">
        <v>0.88</v>
      </c>
      <c r="L24">
        <v>0.58000000000000007</v>
      </c>
      <c r="M24">
        <v>0.53</v>
      </c>
      <c r="N24">
        <v>0.61</v>
      </c>
      <c r="O24">
        <v>0.71</v>
      </c>
      <c r="P24">
        <v>0.81</v>
      </c>
      <c r="R24" s="31">
        <f t="shared" si="11"/>
        <v>0.78</v>
      </c>
      <c r="S24" s="31">
        <f t="shared" si="12"/>
        <v>0.88</v>
      </c>
      <c r="T24" s="31">
        <f t="shared" si="13"/>
        <v>0.58000000000000007</v>
      </c>
      <c r="U24" s="31">
        <f t="shared" si="14"/>
        <v>0.53</v>
      </c>
      <c r="V24" s="31">
        <f t="shared" si="15"/>
        <v>0.61</v>
      </c>
      <c r="W24" s="31">
        <f t="shared" si="16"/>
        <v>0.71</v>
      </c>
      <c r="X24" s="31">
        <f t="shared" si="17"/>
        <v>0.81</v>
      </c>
    </row>
    <row r="25" spans="1:24" x14ac:dyDescent="0.35">
      <c r="A25" s="39" t="s">
        <v>17</v>
      </c>
      <c r="B25" s="40" t="s">
        <v>47</v>
      </c>
      <c r="C25" s="31">
        <f t="shared" si="7"/>
        <v>0.49</v>
      </c>
      <c r="D25" s="31">
        <f t="shared" si="8"/>
        <v>0.52</v>
      </c>
      <c r="E25" s="31">
        <f t="shared" si="9"/>
        <v>0.46333333333333332</v>
      </c>
      <c r="F25" s="31">
        <f t="shared" si="10"/>
        <v>0.86</v>
      </c>
      <c r="G25" s="32"/>
      <c r="I25" s="35"/>
      <c r="J25">
        <v>0.49</v>
      </c>
      <c r="K25">
        <v>0.86</v>
      </c>
      <c r="L25">
        <v>0.37</v>
      </c>
      <c r="M25">
        <v>0.31</v>
      </c>
      <c r="N25">
        <v>0.49</v>
      </c>
      <c r="O25">
        <v>0.52</v>
      </c>
      <c r="P25">
        <v>0.71</v>
      </c>
      <c r="R25" s="31">
        <f t="shared" si="11"/>
        <v>0.49</v>
      </c>
      <c r="S25" s="31">
        <f t="shared" si="12"/>
        <v>0.86</v>
      </c>
      <c r="T25" s="31">
        <f t="shared" si="13"/>
        <v>0.37</v>
      </c>
      <c r="U25" s="31">
        <f t="shared" si="14"/>
        <v>0.31</v>
      </c>
      <c r="V25" s="31">
        <f t="shared" si="15"/>
        <v>0.49</v>
      </c>
      <c r="W25" s="31">
        <f t="shared" si="16"/>
        <v>0.52</v>
      </c>
      <c r="X25" s="31">
        <f t="shared" si="17"/>
        <v>0.71</v>
      </c>
    </row>
    <row r="26" spans="1:24" x14ac:dyDescent="0.35">
      <c r="A26" s="39"/>
      <c r="B26" s="40"/>
      <c r="C26" s="32"/>
      <c r="D26" s="32"/>
      <c r="E26" s="32"/>
      <c r="F26" s="32"/>
      <c r="G26" s="32"/>
      <c r="J26" s="41"/>
      <c r="K26" s="41"/>
      <c r="L26" s="41"/>
      <c r="M26"/>
      <c r="N26" s="41"/>
      <c r="O26" s="41"/>
      <c r="P26" s="41"/>
    </row>
    <row r="27" spans="1:24" x14ac:dyDescent="0.35">
      <c r="A27" s="39"/>
      <c r="B27" s="40"/>
      <c r="C27" s="32"/>
      <c r="D27" s="32"/>
      <c r="E27" s="32"/>
      <c r="F27" s="32"/>
      <c r="G27" s="32"/>
      <c r="J27" s="41"/>
      <c r="K27" s="41"/>
      <c r="L27" s="41"/>
      <c r="M27" t="s">
        <v>25</v>
      </c>
      <c r="N27" s="41"/>
      <c r="O27" s="41"/>
      <c r="P27" s="41"/>
    </row>
    <row r="28" spans="1:24" x14ac:dyDescent="0.35">
      <c r="A28" s="39"/>
      <c r="B28" s="40"/>
      <c r="C28" s="32"/>
      <c r="D28" s="32"/>
      <c r="E28" s="32"/>
      <c r="F28" s="32"/>
      <c r="G28" s="32"/>
      <c r="I28" t="s">
        <v>25</v>
      </c>
      <c r="J28" s="41"/>
      <c r="K28" s="41"/>
      <c r="L28" s="41"/>
      <c r="M28" s="41"/>
      <c r="N28" s="41"/>
      <c r="O28" s="41"/>
      <c r="P28" s="41"/>
    </row>
    <row r="29" spans="1:24" x14ac:dyDescent="0.35">
      <c r="A29" s="39"/>
      <c r="B29" s="40"/>
      <c r="C29" s="32"/>
      <c r="D29" s="32"/>
      <c r="E29" s="32"/>
      <c r="F29" s="32"/>
      <c r="G29" s="32"/>
      <c r="I29"/>
      <c r="J29" s="41"/>
      <c r="K29" s="41"/>
      <c r="L29" s="41"/>
      <c r="M29" s="41"/>
      <c r="N29" s="41"/>
      <c r="O29" s="41"/>
      <c r="P29" s="41"/>
    </row>
    <row r="30" spans="1:24" x14ac:dyDescent="0.35">
      <c r="A30" s="39"/>
      <c r="B30" s="40"/>
      <c r="C30" s="32"/>
      <c r="D30" s="32"/>
      <c r="E30" s="32"/>
      <c r="F30" s="32"/>
      <c r="G30" s="32"/>
      <c r="I30"/>
      <c r="J30" s="41"/>
      <c r="K30" s="41"/>
      <c r="L30" s="41"/>
      <c r="M30" s="41"/>
      <c r="N30" s="41"/>
      <c r="O30" s="41"/>
      <c r="P30" s="41"/>
    </row>
    <row r="31" spans="1:24" x14ac:dyDescent="0.35">
      <c r="A31" s="39"/>
      <c r="B31" s="40"/>
      <c r="C31" s="32"/>
      <c r="D31" s="32"/>
      <c r="E31" s="32"/>
      <c r="F31" s="32"/>
      <c r="G31" s="32"/>
      <c r="J31" s="41"/>
      <c r="K31" s="41"/>
      <c r="L31" s="41"/>
      <c r="M31" s="41"/>
      <c r="N31" s="41"/>
      <c r="O31" s="41"/>
      <c r="P31" s="41"/>
    </row>
    <row r="32" spans="1:24" x14ac:dyDescent="0.35">
      <c r="A32" s="39"/>
      <c r="B32" s="40"/>
      <c r="C32" s="32"/>
      <c r="D32" s="32"/>
      <c r="E32" s="32"/>
      <c r="F32" s="32"/>
      <c r="G32" s="32"/>
      <c r="J32" s="41"/>
      <c r="K32" s="41"/>
      <c r="L32" s="41"/>
      <c r="M32" s="41"/>
      <c r="N32" s="41"/>
      <c r="O32" s="41"/>
      <c r="P32" s="41"/>
    </row>
    <row r="33" spans="1:16" x14ac:dyDescent="0.35">
      <c r="A33" s="39"/>
      <c r="B33" s="40"/>
      <c r="C33" s="32"/>
      <c r="D33" s="32"/>
      <c r="E33" s="32"/>
      <c r="F33" s="32"/>
      <c r="G33" s="32"/>
      <c r="J33" s="41"/>
      <c r="K33" s="41"/>
      <c r="L33" s="41"/>
      <c r="M33" s="41"/>
      <c r="N33" s="41"/>
      <c r="O33" s="41"/>
      <c r="P33" s="41"/>
    </row>
    <row r="34" spans="1:16" x14ac:dyDescent="0.35">
      <c r="A34" s="39"/>
      <c r="B34" s="40"/>
      <c r="C34" s="32"/>
      <c r="D34" s="32"/>
      <c r="E34" s="32"/>
      <c r="F34" s="32"/>
      <c r="G34" s="32"/>
      <c r="J34" s="41"/>
      <c r="K34" s="41"/>
      <c r="L34" s="41"/>
      <c r="M34" s="41"/>
      <c r="N34" s="41"/>
      <c r="O34" s="41"/>
      <c r="P34" s="41"/>
    </row>
    <row r="35" spans="1:16" x14ac:dyDescent="0.35">
      <c r="A35" s="39"/>
      <c r="B35" s="40"/>
      <c r="C35" s="32"/>
      <c r="D35" s="32"/>
      <c r="E35" s="32"/>
      <c r="F35" s="32"/>
      <c r="G35" s="32"/>
      <c r="J35" s="41"/>
      <c r="K35" s="41"/>
      <c r="L35" s="41"/>
      <c r="M35" s="41"/>
      <c r="N35" s="41"/>
      <c r="O35" s="41"/>
      <c r="P35" s="41"/>
    </row>
    <row r="36" spans="1:16" x14ac:dyDescent="0.35">
      <c r="A36" s="39"/>
      <c r="B36" s="40"/>
      <c r="C36" s="32"/>
      <c r="D36" s="32"/>
      <c r="E36" s="32"/>
      <c r="F36" s="32"/>
      <c r="G36" s="32"/>
      <c r="J36" s="41"/>
      <c r="K36" s="41"/>
      <c r="L36" s="41"/>
      <c r="M36" s="41"/>
      <c r="N36" s="41"/>
      <c r="O36" s="41"/>
      <c r="P36" s="41"/>
    </row>
    <row r="37" spans="1:16" x14ac:dyDescent="0.35">
      <c r="A37" s="39"/>
      <c r="B37" s="40"/>
      <c r="C37" s="32"/>
      <c r="D37" s="32"/>
      <c r="E37" s="32"/>
      <c r="F37" s="32"/>
      <c r="G37" s="32"/>
      <c r="J37" s="41"/>
      <c r="K37" s="41"/>
      <c r="L37" s="41"/>
      <c r="M37" s="41"/>
      <c r="N37" s="41"/>
      <c r="O37" s="41"/>
      <c r="P37" s="41"/>
    </row>
    <row r="38" spans="1:16" x14ac:dyDescent="0.35">
      <c r="A38" s="39"/>
      <c r="B38" s="40"/>
      <c r="C38" s="32"/>
      <c r="D38" s="32"/>
      <c r="E38" s="32"/>
      <c r="F38" s="32"/>
      <c r="G38" s="32"/>
      <c r="J38" s="41"/>
      <c r="K38" s="41"/>
      <c r="L38" s="41"/>
      <c r="M38" s="41"/>
      <c r="N38" s="41"/>
      <c r="O38" s="41"/>
      <c r="P38" s="41"/>
    </row>
    <row r="39" spans="1:16" x14ac:dyDescent="0.35">
      <c r="A39" s="39"/>
      <c r="B39" s="40"/>
      <c r="C39" s="32"/>
      <c r="D39" s="32"/>
      <c r="E39" s="32"/>
      <c r="F39" s="32"/>
      <c r="G39" s="32"/>
      <c r="J39" s="41"/>
      <c r="K39" s="41"/>
      <c r="L39" s="41"/>
      <c r="M39" s="41"/>
      <c r="N39" s="41"/>
      <c r="O39" s="41"/>
      <c r="P39" s="41"/>
    </row>
    <row r="40" spans="1:16" x14ac:dyDescent="0.35">
      <c r="A40" s="39"/>
      <c r="B40" s="40"/>
      <c r="C40" s="32"/>
      <c r="D40" s="32"/>
      <c r="E40" s="32"/>
      <c r="F40" s="32"/>
      <c r="G40" s="32"/>
      <c r="J40" s="41"/>
      <c r="K40" s="41"/>
      <c r="L40" s="41"/>
      <c r="M40" s="41"/>
      <c r="N40" s="41"/>
      <c r="O40" s="41"/>
      <c r="P40" s="41"/>
    </row>
    <row r="41" spans="1:16" x14ac:dyDescent="0.35">
      <c r="A41" s="39"/>
      <c r="B41" s="40"/>
      <c r="C41" s="32"/>
      <c r="D41" s="32"/>
      <c r="E41" s="32"/>
      <c r="F41" s="32"/>
      <c r="G41" s="32"/>
      <c r="J41" s="41"/>
      <c r="K41" s="41"/>
      <c r="L41" s="41"/>
      <c r="M41" s="41"/>
      <c r="N41" s="41"/>
      <c r="O41" s="41"/>
      <c r="P41" s="41"/>
    </row>
    <row r="42" spans="1:16" x14ac:dyDescent="0.35">
      <c r="A42" s="39"/>
      <c r="B42" s="40"/>
      <c r="C42" s="32"/>
      <c r="D42" s="32"/>
      <c r="E42" s="32"/>
      <c r="F42" s="32"/>
      <c r="G42" s="32"/>
      <c r="J42" s="41"/>
      <c r="K42" s="41"/>
      <c r="L42" s="41"/>
      <c r="M42" s="41"/>
      <c r="N42" s="41"/>
      <c r="O42" s="41"/>
      <c r="P42" s="41"/>
    </row>
    <row r="43" spans="1:16" x14ac:dyDescent="0.35">
      <c r="A43" s="39"/>
      <c r="B43" s="40"/>
      <c r="C43" s="32"/>
      <c r="D43" s="32"/>
      <c r="E43" s="32"/>
      <c r="F43" s="32"/>
      <c r="G43" s="32"/>
      <c r="J43" s="41"/>
      <c r="K43" s="41"/>
      <c r="L43" s="41"/>
      <c r="M43" s="41"/>
      <c r="N43" s="41"/>
      <c r="O43" s="41"/>
      <c r="P43" s="41"/>
    </row>
    <row r="44" spans="1:16" x14ac:dyDescent="0.35">
      <c r="A44" s="39"/>
      <c r="B44" s="40"/>
      <c r="C44" s="32"/>
      <c r="D44" s="32"/>
      <c r="E44" s="32"/>
      <c r="F44" s="32"/>
      <c r="G44" s="32"/>
      <c r="J44" s="41"/>
      <c r="K44" s="41"/>
      <c r="L44" s="41"/>
      <c r="M44" s="41"/>
      <c r="N44" s="41"/>
      <c r="O44" s="41"/>
      <c r="P44" s="41"/>
    </row>
    <row r="45" spans="1:16" x14ac:dyDescent="0.35">
      <c r="A45" s="39"/>
      <c r="B45" s="40"/>
      <c r="C45" s="32"/>
      <c r="D45" s="32"/>
      <c r="E45" s="32"/>
      <c r="F45" s="32"/>
      <c r="G45" s="32"/>
      <c r="J45" s="41"/>
      <c r="K45" s="41"/>
      <c r="L45" s="41"/>
      <c r="M45" s="41"/>
      <c r="N45" s="41"/>
      <c r="O45" s="41"/>
      <c r="P45" s="41"/>
    </row>
    <row r="46" spans="1:16" x14ac:dyDescent="0.35">
      <c r="A46" s="39"/>
      <c r="B46" s="40"/>
      <c r="C46" s="32"/>
      <c r="D46" s="32"/>
      <c r="E46" s="32"/>
      <c r="F46" s="32"/>
      <c r="G46" s="32"/>
      <c r="J46" s="41"/>
      <c r="K46" s="41"/>
      <c r="L46" s="41"/>
      <c r="M46" s="41"/>
      <c r="N46" s="41"/>
      <c r="O46" s="41"/>
      <c r="P46" s="41"/>
    </row>
    <row r="47" spans="1:16" x14ac:dyDescent="0.35">
      <c r="A47" s="39"/>
      <c r="B47" s="40"/>
      <c r="C47" s="32"/>
      <c r="D47" s="32"/>
      <c r="E47" s="32"/>
      <c r="F47" s="32"/>
      <c r="G47" s="32"/>
      <c r="J47" s="41"/>
      <c r="K47" s="41"/>
      <c r="L47" s="41"/>
      <c r="M47" s="41"/>
      <c r="N47" s="41"/>
      <c r="O47" s="41"/>
      <c r="P47" s="41"/>
    </row>
    <row r="48" spans="1:16" x14ac:dyDescent="0.35">
      <c r="A48" s="39"/>
      <c r="B48" s="40"/>
      <c r="C48" s="32"/>
      <c r="D48" s="32"/>
      <c r="E48" s="32"/>
      <c r="F48" s="32"/>
      <c r="G48" s="32"/>
      <c r="J48" s="41"/>
      <c r="K48" s="41"/>
      <c r="L48" s="41"/>
      <c r="M48" s="41"/>
      <c r="N48" s="41"/>
      <c r="O48" s="41"/>
      <c r="P48" s="41"/>
    </row>
    <row r="49" spans="1:16" x14ac:dyDescent="0.35">
      <c r="A49" s="39"/>
      <c r="B49" s="40"/>
      <c r="C49" s="32"/>
      <c r="D49" s="32"/>
      <c r="E49" s="32"/>
      <c r="F49" s="32"/>
      <c r="G49" s="32"/>
      <c r="J49" s="41"/>
      <c r="K49" s="41"/>
      <c r="L49" s="41"/>
      <c r="M49" s="41"/>
      <c r="N49" s="41"/>
      <c r="O49" s="41"/>
      <c r="P49" s="41"/>
    </row>
    <row r="50" spans="1:16" x14ac:dyDescent="0.35">
      <c r="A50" s="39"/>
      <c r="B50" s="40"/>
      <c r="C50" s="32"/>
      <c r="D50" s="32"/>
      <c r="E50" s="32"/>
      <c r="F50" s="32"/>
      <c r="G50" s="32"/>
      <c r="J50" s="41"/>
      <c r="K50" s="41"/>
      <c r="L50" s="41"/>
      <c r="M50" s="41"/>
      <c r="N50" s="41"/>
      <c r="O50" s="41"/>
      <c r="P50" s="41"/>
    </row>
    <row r="51" spans="1:16" x14ac:dyDescent="0.35">
      <c r="A51" s="39"/>
      <c r="B51" s="40"/>
      <c r="C51" s="32"/>
      <c r="D51" s="32"/>
      <c r="E51" s="32"/>
      <c r="F51" s="32"/>
      <c r="G51" s="32"/>
      <c r="J51" s="41"/>
      <c r="K51" s="41"/>
      <c r="L51" s="41"/>
      <c r="M51" s="41"/>
      <c r="N51" s="41"/>
      <c r="O51" s="41"/>
      <c r="P51" s="41"/>
    </row>
    <row r="52" spans="1:16" x14ac:dyDescent="0.35">
      <c r="A52" s="39"/>
      <c r="B52" s="40"/>
      <c r="C52" s="32"/>
      <c r="D52" s="32"/>
      <c r="E52" s="32"/>
      <c r="F52" s="32"/>
      <c r="G52" s="32"/>
      <c r="J52" s="41"/>
      <c r="K52" s="41"/>
      <c r="L52" s="41"/>
      <c r="M52" s="41"/>
      <c r="N52" s="41"/>
      <c r="O52" s="41"/>
      <c r="P52" s="41"/>
    </row>
    <row r="53" spans="1:16" x14ac:dyDescent="0.35">
      <c r="A53" s="39"/>
      <c r="B53" s="40"/>
      <c r="C53" s="32"/>
      <c r="D53" s="32"/>
      <c r="E53" s="32"/>
      <c r="F53" s="32"/>
      <c r="G53" s="32"/>
      <c r="J53" s="41"/>
      <c r="K53" s="41"/>
      <c r="L53" s="41"/>
      <c r="M53" s="41"/>
      <c r="N53" s="41"/>
      <c r="O53" s="41"/>
      <c r="P53" s="41"/>
    </row>
    <row r="54" spans="1:16" x14ac:dyDescent="0.35">
      <c r="A54" s="39"/>
      <c r="B54" s="40"/>
      <c r="C54" s="32"/>
      <c r="D54" s="32"/>
      <c r="E54" s="32"/>
      <c r="F54" s="32"/>
      <c r="G54" s="32"/>
      <c r="J54" s="41"/>
      <c r="K54" s="41"/>
      <c r="L54" s="41"/>
      <c r="M54" s="41"/>
      <c r="N54" s="41"/>
      <c r="O54" s="41"/>
      <c r="P54" s="41"/>
    </row>
    <row r="55" spans="1:16" x14ac:dyDescent="0.35">
      <c r="A55" s="39"/>
      <c r="B55" s="40"/>
      <c r="C55" s="32"/>
      <c r="D55" s="32"/>
      <c r="E55" s="32"/>
      <c r="F55" s="32"/>
      <c r="G55" s="32"/>
      <c r="J55" s="41"/>
      <c r="K55" s="41"/>
      <c r="L55" s="41"/>
      <c r="M55" s="41"/>
      <c r="N55" s="41"/>
      <c r="O55" s="41"/>
      <c r="P55" s="41"/>
    </row>
    <row r="56" spans="1:16" x14ac:dyDescent="0.35">
      <c r="A56" s="39"/>
      <c r="B56" s="40"/>
      <c r="C56" s="32"/>
      <c r="D56" s="32"/>
      <c r="E56" s="32"/>
      <c r="F56" s="32"/>
      <c r="G56" s="32"/>
      <c r="J56" s="41"/>
      <c r="K56" s="41"/>
      <c r="L56" s="41"/>
      <c r="M56" s="41"/>
      <c r="N56" s="41"/>
      <c r="O56" s="41"/>
      <c r="P56" s="41"/>
    </row>
    <row r="57" spans="1:16" x14ac:dyDescent="0.35">
      <c r="A57" s="39"/>
      <c r="B57" s="40"/>
      <c r="C57" s="32"/>
      <c r="D57" s="32"/>
      <c r="E57" s="32"/>
      <c r="F57" s="32"/>
      <c r="G57" s="32"/>
      <c r="J57" s="41"/>
      <c r="K57" s="41"/>
      <c r="L57" s="41"/>
      <c r="M57" s="41"/>
      <c r="N57" s="41"/>
      <c r="O57" s="41"/>
      <c r="P57" s="41"/>
    </row>
    <row r="58" spans="1:16" x14ac:dyDescent="0.35">
      <c r="A58" s="39"/>
      <c r="B58" s="40"/>
      <c r="C58" s="32"/>
      <c r="D58" s="32"/>
      <c r="E58" s="32"/>
      <c r="F58" s="32"/>
      <c r="G58" s="32"/>
      <c r="J58" s="41"/>
      <c r="K58" s="41"/>
      <c r="L58" s="41"/>
      <c r="M58" s="41"/>
      <c r="N58" s="41"/>
      <c r="O58" s="41"/>
      <c r="P58" s="41"/>
    </row>
    <row r="59" spans="1:16" x14ac:dyDescent="0.35">
      <c r="A59" s="39"/>
      <c r="B59" s="40"/>
      <c r="C59" s="32"/>
      <c r="D59" s="32"/>
      <c r="E59" s="32"/>
      <c r="F59" s="32"/>
      <c r="G59" s="32"/>
      <c r="J59" s="41"/>
      <c r="K59" s="41"/>
      <c r="L59" s="41"/>
      <c r="M59" s="41"/>
      <c r="N59" s="41"/>
      <c r="O59" s="41"/>
      <c r="P59" s="41"/>
    </row>
    <row r="60" spans="1:16" x14ac:dyDescent="0.35">
      <c r="A60" s="39"/>
      <c r="B60" s="40"/>
      <c r="C60" s="32"/>
      <c r="D60" s="32"/>
      <c r="E60" s="32"/>
      <c r="F60" s="32"/>
      <c r="G60" s="32"/>
      <c r="J60" s="41"/>
      <c r="K60" s="41"/>
      <c r="L60" s="41"/>
      <c r="M60" s="41"/>
      <c r="N60" s="41"/>
      <c r="O60" s="41"/>
      <c r="P60" s="41"/>
    </row>
    <row r="61" spans="1:16" x14ac:dyDescent="0.35">
      <c r="A61" s="39"/>
      <c r="B61" s="40"/>
      <c r="C61" s="32"/>
      <c r="D61" s="32"/>
      <c r="E61" s="32"/>
      <c r="F61" s="32"/>
      <c r="J61" s="41"/>
      <c r="K61" s="41"/>
      <c r="L61" s="41"/>
      <c r="M61" s="41"/>
      <c r="N61" s="41"/>
      <c r="O61" s="41"/>
      <c r="P61" s="41"/>
    </row>
    <row r="62" spans="1:16" x14ac:dyDescent="0.35">
      <c r="A62" s="42"/>
      <c r="B62" s="42"/>
      <c r="C62" s="32"/>
      <c r="D62" s="32"/>
      <c r="E62" s="32"/>
      <c r="F62" s="32"/>
      <c r="J62" s="41"/>
      <c r="K62" s="41"/>
      <c r="L62" s="41"/>
      <c r="M62" s="41"/>
      <c r="N62" s="41"/>
      <c r="O62" s="41"/>
      <c r="P62" s="41"/>
    </row>
    <row r="63" spans="1:16" x14ac:dyDescent="0.35">
      <c r="A63" s="39"/>
      <c r="B63" s="40"/>
      <c r="C63" s="32"/>
      <c r="D63" s="32"/>
      <c r="E63" s="32"/>
      <c r="F63" s="32"/>
      <c r="J63" s="41"/>
      <c r="K63" s="41"/>
      <c r="L63" s="41"/>
      <c r="M63" s="41"/>
      <c r="N63" s="41"/>
      <c r="O63" s="41"/>
      <c r="P63" s="41"/>
    </row>
    <row r="64" spans="1:16" x14ac:dyDescent="0.35">
      <c r="A64" s="39"/>
      <c r="B64" s="40"/>
      <c r="C64" s="32"/>
      <c r="D64" s="32"/>
      <c r="E64" s="32"/>
      <c r="F64" s="32"/>
      <c r="J64" s="41"/>
      <c r="K64" s="41"/>
      <c r="L64" s="41"/>
      <c r="M64" s="41"/>
      <c r="N64" s="41"/>
      <c r="O64" s="41"/>
      <c r="P64" s="41"/>
    </row>
    <row r="65" spans="1:16" x14ac:dyDescent="0.35">
      <c r="A65" s="39"/>
      <c r="B65" s="40"/>
      <c r="C65" s="32"/>
      <c r="D65" s="32"/>
      <c r="E65" s="32"/>
      <c r="F65" s="32"/>
      <c r="J65" s="41"/>
      <c r="K65" s="41"/>
      <c r="L65" s="41"/>
      <c r="M65" s="41"/>
      <c r="N65" s="41"/>
      <c r="O65" s="41"/>
      <c r="P65" s="41"/>
    </row>
    <row r="66" spans="1:16" x14ac:dyDescent="0.35">
      <c r="A66" s="39"/>
      <c r="B66" s="40"/>
      <c r="C66" s="32"/>
      <c r="D66" s="32"/>
      <c r="E66" s="32"/>
      <c r="F66" s="32"/>
      <c r="J66" s="41"/>
      <c r="K66" s="41"/>
      <c r="L66" s="41"/>
      <c r="M66" s="41"/>
      <c r="N66" s="41"/>
      <c r="O66" s="41"/>
      <c r="P66" s="41"/>
    </row>
    <row r="67" spans="1:16" x14ac:dyDescent="0.35">
      <c r="A67" s="39"/>
      <c r="B67" s="40"/>
      <c r="C67" s="32"/>
      <c r="D67" s="32"/>
      <c r="E67" s="32"/>
      <c r="F67" s="32"/>
      <c r="J67" s="41"/>
      <c r="K67" s="41"/>
      <c r="L67" s="41"/>
      <c r="M67" s="41"/>
      <c r="N67" s="41"/>
      <c r="O67" s="41"/>
      <c r="P67" s="41"/>
    </row>
    <row r="68" spans="1:16" x14ac:dyDescent="0.35">
      <c r="A68" s="42"/>
      <c r="B68" s="42"/>
      <c r="C68" s="32"/>
      <c r="D68" s="32"/>
      <c r="E68" s="32"/>
      <c r="F68" s="32"/>
      <c r="J68" s="41"/>
      <c r="K68" s="41"/>
      <c r="L68" s="41"/>
      <c r="M68" s="41"/>
      <c r="N68" s="41"/>
      <c r="O68" s="41"/>
      <c r="P68" s="41"/>
    </row>
    <row r="69" spans="1:16" x14ac:dyDescent="0.35">
      <c r="A69" s="39"/>
      <c r="B69" s="40"/>
      <c r="C69" s="32"/>
      <c r="D69" s="32"/>
      <c r="E69" s="32"/>
      <c r="F69" s="32"/>
      <c r="J69" s="41"/>
      <c r="K69" s="41"/>
      <c r="L69" s="41"/>
      <c r="M69" s="41"/>
      <c r="N69" s="41"/>
      <c r="O69" s="41"/>
      <c r="P69" s="41"/>
    </row>
    <row r="70" spans="1:16" x14ac:dyDescent="0.35">
      <c r="A70" s="39"/>
      <c r="B70" s="40"/>
      <c r="C70" s="32"/>
      <c r="D70" s="32"/>
      <c r="E70" s="32"/>
      <c r="F70" s="32"/>
      <c r="J70" s="41"/>
      <c r="K70" s="41"/>
      <c r="L70" s="41"/>
      <c r="M70" s="41"/>
      <c r="N70" s="41"/>
      <c r="O70" s="41"/>
      <c r="P70" s="41"/>
    </row>
    <row r="71" spans="1:16" x14ac:dyDescent="0.35">
      <c r="A71" s="39"/>
      <c r="B71" s="40"/>
      <c r="C71" s="32"/>
      <c r="D71" s="32"/>
      <c r="E71" s="32"/>
      <c r="F71" s="32"/>
      <c r="J71" s="41"/>
      <c r="K71" s="41"/>
      <c r="L71" s="41"/>
      <c r="M71" s="41"/>
      <c r="N71" s="41"/>
      <c r="O71" s="41"/>
      <c r="P71" s="41"/>
    </row>
    <row r="72" spans="1:16" x14ac:dyDescent="0.35">
      <c r="A72" s="39"/>
      <c r="B72" s="40"/>
      <c r="C72" s="32"/>
      <c r="D72" s="32"/>
      <c r="E72" s="32"/>
      <c r="F72" s="32"/>
      <c r="J72" s="41"/>
      <c r="K72" s="41"/>
      <c r="L72" s="41"/>
      <c r="M72" s="41"/>
      <c r="N72" s="41"/>
      <c r="O72" s="41"/>
      <c r="P72" s="41"/>
    </row>
    <row r="73" spans="1:16" x14ac:dyDescent="0.35">
      <c r="A73" s="39"/>
      <c r="B73" s="40"/>
      <c r="C73" s="32"/>
      <c r="D73" s="32"/>
      <c r="E73" s="32"/>
      <c r="F73" s="32"/>
      <c r="J73" s="41"/>
      <c r="K73" s="41"/>
      <c r="L73" s="41"/>
      <c r="M73" s="41"/>
      <c r="N73" s="41"/>
      <c r="O73" s="41"/>
      <c r="P73" s="41"/>
    </row>
    <row r="74" spans="1:16" x14ac:dyDescent="0.35">
      <c r="A74" s="39"/>
      <c r="B74" s="40"/>
      <c r="C74" s="32"/>
      <c r="D74" s="32"/>
      <c r="E74" s="32"/>
      <c r="F74" s="32"/>
      <c r="J74" s="41"/>
      <c r="K74" s="41"/>
      <c r="L74" s="41"/>
      <c r="M74" s="41"/>
      <c r="N74" s="41"/>
      <c r="O74" s="41"/>
      <c r="P74" s="41"/>
    </row>
    <row r="75" spans="1:16" x14ac:dyDescent="0.35">
      <c r="A75" s="39"/>
      <c r="B75" s="40"/>
      <c r="C75" s="32"/>
      <c r="D75" s="32"/>
      <c r="E75" s="32"/>
      <c r="F75" s="32"/>
      <c r="J75" s="41"/>
      <c r="K75" s="41"/>
      <c r="L75" s="41"/>
      <c r="M75" s="41"/>
      <c r="N75" s="41"/>
      <c r="O75" s="41"/>
      <c r="P75" s="41"/>
    </row>
    <row r="76" spans="1:16" x14ac:dyDescent="0.35">
      <c r="A76" s="39"/>
      <c r="B76" s="40"/>
      <c r="C76" s="32"/>
      <c r="D76" s="32"/>
      <c r="E76" s="32"/>
      <c r="F76" s="32"/>
      <c r="J76" s="41"/>
      <c r="K76" s="41"/>
      <c r="L76" s="41"/>
      <c r="M76" s="41"/>
      <c r="N76" s="41"/>
      <c r="O76" s="41"/>
      <c r="P76" s="41"/>
    </row>
    <row r="77" spans="1:16" x14ac:dyDescent="0.35">
      <c r="A77" s="39"/>
      <c r="B77" s="40"/>
      <c r="C77" s="32"/>
      <c r="D77" s="32"/>
      <c r="E77" s="32"/>
      <c r="F77" s="32"/>
      <c r="J77" s="41"/>
      <c r="K77" s="41"/>
      <c r="L77" s="41"/>
      <c r="M77" s="41"/>
      <c r="N77" s="41"/>
      <c r="O77" s="41"/>
      <c r="P77" s="41"/>
    </row>
    <row r="78" spans="1:16" x14ac:dyDescent="0.35">
      <c r="A78" s="39"/>
      <c r="B78" s="40"/>
      <c r="C78" s="32"/>
      <c r="D78" s="32"/>
      <c r="E78" s="32"/>
      <c r="F78" s="32"/>
      <c r="J78" s="41"/>
      <c r="K78" s="41"/>
      <c r="L78" s="41"/>
      <c r="M78" s="41"/>
      <c r="N78" s="41"/>
      <c r="O78" s="41"/>
      <c r="P78" s="41"/>
    </row>
    <row r="79" spans="1:16" x14ac:dyDescent="0.35">
      <c r="A79" s="39"/>
      <c r="B79" s="40"/>
      <c r="C79" s="32"/>
      <c r="D79" s="32"/>
      <c r="E79" s="32"/>
      <c r="F79" s="32"/>
      <c r="J79" s="41"/>
      <c r="K79" s="41"/>
      <c r="L79" s="41"/>
      <c r="M79" s="41"/>
      <c r="N79" s="41"/>
      <c r="O79" s="41"/>
      <c r="P79" s="41"/>
    </row>
    <row r="80" spans="1:16" x14ac:dyDescent="0.35">
      <c r="A80" s="39"/>
      <c r="B80" s="40"/>
      <c r="C80" s="32"/>
      <c r="D80" s="32"/>
      <c r="E80" s="32"/>
      <c r="F80" s="32"/>
      <c r="J80" s="41"/>
      <c r="K80" s="41"/>
      <c r="L80" s="41"/>
      <c r="M80" s="41"/>
      <c r="N80" s="41"/>
      <c r="O80" s="41"/>
      <c r="P80" s="41"/>
    </row>
    <row r="81" spans="1:16" x14ac:dyDescent="0.35">
      <c r="A81" s="39"/>
      <c r="B81" s="40"/>
      <c r="C81" s="32"/>
      <c r="D81" s="32"/>
      <c r="E81" s="32"/>
      <c r="F81" s="32"/>
      <c r="J81" s="41"/>
      <c r="K81" s="41"/>
      <c r="L81" s="41"/>
      <c r="M81" s="41"/>
      <c r="N81" s="41"/>
      <c r="O81" s="41"/>
      <c r="P81" s="41"/>
    </row>
    <row r="82" spans="1:16" x14ac:dyDescent="0.35">
      <c r="A82" s="39"/>
      <c r="B82" s="40"/>
      <c r="C82" s="32"/>
      <c r="D82" s="32"/>
      <c r="E82" s="32"/>
      <c r="F82" s="32"/>
      <c r="J82" s="41"/>
      <c r="K82" s="41"/>
      <c r="L82" s="41"/>
      <c r="M82" s="41"/>
      <c r="N82" s="41"/>
      <c r="O82" s="41"/>
      <c r="P82" s="41"/>
    </row>
    <row r="83" spans="1:16" x14ac:dyDescent="0.35">
      <c r="A83" s="39"/>
      <c r="B83" s="40"/>
      <c r="C83" s="32"/>
      <c r="D83" s="32"/>
      <c r="E83" s="32"/>
      <c r="F83" s="32"/>
      <c r="J83" s="41"/>
      <c r="K83" s="41"/>
      <c r="L83" s="41"/>
      <c r="M83" s="41"/>
      <c r="N83" s="41"/>
      <c r="O83" s="41"/>
      <c r="P83" s="41"/>
    </row>
    <row r="84" spans="1:16" x14ac:dyDescent="0.35">
      <c r="A84" s="39"/>
      <c r="B84" s="40"/>
      <c r="C84" s="32"/>
      <c r="D84" s="32"/>
      <c r="E84" s="32"/>
      <c r="F84" s="32"/>
      <c r="J84" s="41"/>
      <c r="K84" s="41"/>
      <c r="L84" s="41"/>
      <c r="M84" s="41"/>
      <c r="N84" s="41"/>
      <c r="O84" s="41"/>
      <c r="P84" s="41"/>
    </row>
    <row r="85" spans="1:16" x14ac:dyDescent="0.35">
      <c r="A85" s="39"/>
      <c r="B85" s="40"/>
      <c r="C85" s="32"/>
      <c r="D85" s="32"/>
      <c r="E85" s="32"/>
      <c r="F85" s="32"/>
      <c r="J85" s="41"/>
      <c r="K85" s="41"/>
      <c r="L85" s="41"/>
      <c r="M85" s="41"/>
      <c r="N85" s="41"/>
      <c r="O85" s="41"/>
      <c r="P85" s="41"/>
    </row>
    <row r="86" spans="1:16" x14ac:dyDescent="0.35">
      <c r="A86" s="39"/>
      <c r="B86" s="40"/>
      <c r="C86" s="32"/>
      <c r="D86" s="32"/>
      <c r="E86" s="32"/>
      <c r="F86" s="32"/>
      <c r="J86" s="41"/>
      <c r="K86" s="41"/>
      <c r="L86" s="41"/>
      <c r="M86" s="41"/>
      <c r="N86" s="41"/>
      <c r="O86" s="41"/>
      <c r="P86" s="41"/>
    </row>
    <row r="87" spans="1:16" x14ac:dyDescent="0.35">
      <c r="A87" s="39"/>
      <c r="B87" s="40"/>
      <c r="C87" s="32"/>
      <c r="D87" s="32"/>
      <c r="E87" s="32"/>
      <c r="F87" s="32"/>
      <c r="J87" s="41"/>
      <c r="K87" s="41"/>
      <c r="L87" s="41"/>
      <c r="M87" s="41"/>
      <c r="N87" s="41"/>
      <c r="O87" s="41"/>
      <c r="P87" s="41"/>
    </row>
    <row r="88" spans="1:16" x14ac:dyDescent="0.35">
      <c r="A88" s="39"/>
      <c r="B88" s="40"/>
      <c r="C88" s="32"/>
      <c r="D88" s="32"/>
      <c r="E88" s="32"/>
      <c r="F88" s="32"/>
      <c r="J88" s="41"/>
      <c r="K88" s="41"/>
      <c r="L88" s="41"/>
      <c r="M88" s="41"/>
      <c r="N88" s="41"/>
      <c r="O88" s="41"/>
      <c r="P88" s="41"/>
    </row>
    <row r="89" spans="1:16" x14ac:dyDescent="0.35">
      <c r="A89" s="39"/>
      <c r="B89" s="40"/>
      <c r="C89" s="32"/>
      <c r="D89" s="32"/>
      <c r="E89" s="32"/>
      <c r="F89" s="32"/>
      <c r="J89" s="41"/>
      <c r="K89" s="41"/>
      <c r="L89" s="41"/>
      <c r="M89" s="41"/>
      <c r="N89" s="41"/>
      <c r="O89" s="41"/>
      <c r="P89" s="41"/>
    </row>
    <row r="90" spans="1:16" x14ac:dyDescent="0.35">
      <c r="A90" s="39"/>
      <c r="B90" s="40"/>
      <c r="C90" s="32"/>
      <c r="D90" s="32"/>
      <c r="E90" s="32"/>
      <c r="F90" s="32"/>
      <c r="J90" s="41"/>
      <c r="K90" s="41"/>
      <c r="L90" s="41"/>
      <c r="M90" s="41"/>
      <c r="N90" s="41"/>
      <c r="O90" s="41"/>
      <c r="P90" s="41"/>
    </row>
    <row r="91" spans="1:16" x14ac:dyDescent="0.35">
      <c r="A91" s="39"/>
      <c r="B91" s="40"/>
      <c r="C91" s="32"/>
      <c r="D91" s="32"/>
      <c r="E91" s="32"/>
      <c r="F91" s="32"/>
      <c r="J91" s="41"/>
      <c r="K91" s="41"/>
      <c r="L91" s="41"/>
      <c r="M91" s="41"/>
      <c r="N91" s="41"/>
      <c r="O91" s="41"/>
      <c r="P91" s="41"/>
    </row>
    <row r="92" spans="1:16" x14ac:dyDescent="0.35">
      <c r="A92" s="39"/>
      <c r="B92" s="40"/>
      <c r="C92" s="32"/>
      <c r="D92" s="32"/>
      <c r="E92" s="32"/>
      <c r="F92" s="32"/>
      <c r="J92" s="41"/>
      <c r="K92" s="41"/>
      <c r="L92" s="41"/>
      <c r="M92" s="41"/>
      <c r="N92" s="41"/>
      <c r="O92" s="41"/>
      <c r="P92" s="41"/>
    </row>
    <row r="93" spans="1:16" x14ac:dyDescent="0.35">
      <c r="A93" s="39"/>
      <c r="B93" s="40"/>
      <c r="C93" s="32"/>
      <c r="D93" s="32"/>
      <c r="E93" s="32"/>
      <c r="F93" s="32"/>
      <c r="J93" s="41"/>
      <c r="K93" s="41"/>
      <c r="L93" s="41"/>
      <c r="M93" s="41"/>
      <c r="N93" s="41"/>
      <c r="O93" s="41"/>
      <c r="P93" s="41"/>
    </row>
    <row r="94" spans="1:16" x14ac:dyDescent="0.35">
      <c r="A94" s="39"/>
      <c r="B94" s="40"/>
      <c r="C94" s="32"/>
      <c r="D94" s="32"/>
      <c r="E94" s="32"/>
      <c r="F94" s="32"/>
      <c r="J94" s="41"/>
      <c r="K94" s="41"/>
      <c r="L94" s="41"/>
      <c r="M94" s="41"/>
      <c r="N94" s="41"/>
      <c r="O94" s="41"/>
      <c r="P94" s="41"/>
    </row>
    <row r="95" spans="1:16" x14ac:dyDescent="0.35">
      <c r="A95" s="39"/>
      <c r="B95" s="40"/>
      <c r="C95" s="32"/>
      <c r="D95" s="32"/>
      <c r="E95" s="32"/>
      <c r="F95" s="32"/>
      <c r="J95" s="41"/>
      <c r="K95" s="41"/>
      <c r="L95" s="41"/>
      <c r="M95" s="41"/>
      <c r="N95" s="41"/>
      <c r="O95" s="41"/>
      <c r="P95" s="41"/>
    </row>
    <row r="96" spans="1:16" x14ac:dyDescent="0.35">
      <c r="A96" s="39"/>
      <c r="B96" s="40"/>
      <c r="C96" s="32"/>
      <c r="D96" s="32"/>
      <c r="E96" s="32"/>
      <c r="F96" s="32"/>
      <c r="J96" s="41"/>
      <c r="K96" s="41"/>
      <c r="L96" s="41"/>
      <c r="M96" s="41"/>
      <c r="N96" s="41"/>
      <c r="O96" s="41"/>
      <c r="P96" s="41"/>
    </row>
    <row r="97" spans="1:16" x14ac:dyDescent="0.35">
      <c r="A97" s="39"/>
      <c r="B97" s="40"/>
      <c r="C97" s="32"/>
      <c r="D97" s="32"/>
      <c r="E97" s="32"/>
      <c r="F97" s="32"/>
      <c r="J97" s="41"/>
      <c r="K97" s="41"/>
      <c r="L97" s="41"/>
      <c r="M97" s="41"/>
      <c r="N97" s="41"/>
      <c r="O97" s="41"/>
      <c r="P97" s="41"/>
    </row>
    <row r="98" spans="1:16" x14ac:dyDescent="0.35">
      <c r="A98" s="39"/>
      <c r="B98" s="40"/>
      <c r="C98" s="32"/>
      <c r="D98" s="32"/>
      <c r="E98" s="32"/>
      <c r="F98" s="32"/>
      <c r="J98" s="41"/>
      <c r="K98" s="41"/>
      <c r="L98" s="41"/>
      <c r="M98" s="41"/>
      <c r="N98" s="41"/>
      <c r="O98" s="41"/>
      <c r="P98" s="41"/>
    </row>
    <row r="99" spans="1:16" x14ac:dyDescent="0.35">
      <c r="A99" s="39"/>
      <c r="B99" s="40"/>
      <c r="C99" s="32"/>
      <c r="D99" s="32"/>
      <c r="E99" s="32"/>
      <c r="F99" s="32"/>
      <c r="J99" s="41"/>
      <c r="K99" s="41"/>
      <c r="L99" s="41"/>
      <c r="M99" s="41"/>
      <c r="N99" s="41"/>
      <c r="O99" s="41"/>
      <c r="P99" s="41"/>
    </row>
    <row r="100" spans="1:16" x14ac:dyDescent="0.35">
      <c r="A100" s="42"/>
      <c r="B100" s="42"/>
      <c r="C100" s="32"/>
      <c r="D100" s="32"/>
      <c r="E100" s="32"/>
      <c r="F100" s="32"/>
      <c r="J100" s="41"/>
      <c r="K100" s="41"/>
      <c r="L100" s="41"/>
      <c r="M100" s="41"/>
      <c r="N100" s="41"/>
      <c r="O100" s="41"/>
      <c r="P100" s="41"/>
    </row>
    <row r="101" spans="1:16" x14ac:dyDescent="0.35">
      <c r="A101" s="39"/>
      <c r="B101" s="40"/>
      <c r="C101" s="32"/>
      <c r="D101" s="32"/>
      <c r="E101" s="32"/>
      <c r="F101" s="32"/>
      <c r="J101" s="41"/>
      <c r="K101" s="41"/>
      <c r="L101" s="41"/>
      <c r="M101" s="41"/>
      <c r="N101" s="41"/>
      <c r="O101" s="41"/>
      <c r="P101" s="41"/>
    </row>
    <row r="102" spans="1:16" x14ac:dyDescent="0.35">
      <c r="A102" s="39"/>
      <c r="B102" s="40"/>
      <c r="C102" s="32"/>
      <c r="D102" s="32"/>
      <c r="E102" s="32"/>
      <c r="F102" s="32"/>
      <c r="J102" s="41"/>
      <c r="K102" s="41"/>
      <c r="L102" s="41"/>
      <c r="M102" s="41"/>
      <c r="N102" s="41"/>
      <c r="O102" s="41"/>
      <c r="P102" s="41"/>
    </row>
    <row r="103" spans="1:16" x14ac:dyDescent="0.35">
      <c r="A103" s="39"/>
      <c r="B103" s="40"/>
      <c r="C103" s="32"/>
      <c r="D103" s="32"/>
      <c r="E103" s="32"/>
      <c r="F103" s="32"/>
      <c r="J103" s="41"/>
      <c r="K103" s="41"/>
      <c r="L103" s="41"/>
      <c r="M103" s="41"/>
      <c r="N103" s="41"/>
      <c r="O103" s="41"/>
      <c r="P103" s="41"/>
    </row>
    <row r="104" spans="1:16" x14ac:dyDescent="0.35">
      <c r="A104" s="39"/>
      <c r="B104" s="40"/>
      <c r="C104" s="32"/>
      <c r="D104" s="32"/>
      <c r="E104" s="32"/>
      <c r="F104" s="32"/>
      <c r="J104" s="41"/>
      <c r="K104" s="41"/>
      <c r="L104" s="41"/>
      <c r="M104" s="41"/>
      <c r="N104" s="41"/>
      <c r="O104" s="41"/>
      <c r="P104" s="41"/>
    </row>
    <row r="105" spans="1:16" x14ac:dyDescent="0.35">
      <c r="A105" s="39"/>
      <c r="B105" s="40"/>
      <c r="C105" s="32"/>
      <c r="D105" s="32"/>
      <c r="E105" s="32"/>
      <c r="F105" s="32"/>
      <c r="J105" s="41"/>
      <c r="K105" s="41"/>
      <c r="L105" s="41"/>
      <c r="M105" s="41"/>
      <c r="N105" s="41"/>
      <c r="O105" s="41"/>
      <c r="P105" s="41"/>
    </row>
    <row r="106" spans="1:16" x14ac:dyDescent="0.35">
      <c r="A106" s="39"/>
      <c r="B106" s="40"/>
      <c r="C106" s="32"/>
      <c r="D106" s="32"/>
      <c r="E106" s="32"/>
      <c r="F106" s="32"/>
      <c r="J106" s="41"/>
      <c r="K106" s="41"/>
      <c r="L106" s="41"/>
      <c r="M106" s="41"/>
      <c r="N106" s="41"/>
      <c r="O106" s="41"/>
      <c r="P106" s="41"/>
    </row>
    <row r="107" spans="1:16" x14ac:dyDescent="0.35">
      <c r="A107" s="39"/>
      <c r="B107" s="40"/>
      <c r="C107" s="32"/>
      <c r="D107" s="32"/>
      <c r="E107" s="32"/>
      <c r="F107" s="32"/>
      <c r="J107" s="41"/>
      <c r="K107" s="41"/>
      <c r="L107" s="41"/>
      <c r="M107" s="41"/>
      <c r="N107" s="41"/>
      <c r="O107" s="41"/>
      <c r="P107" s="41"/>
    </row>
    <row r="108" spans="1:16" x14ac:dyDescent="0.35">
      <c r="A108" s="39"/>
      <c r="B108" s="40"/>
      <c r="C108" s="32"/>
      <c r="D108" s="32"/>
      <c r="E108" s="32"/>
      <c r="F108" s="32"/>
      <c r="J108" s="41"/>
      <c r="K108" s="41"/>
      <c r="L108" s="41"/>
      <c r="M108" s="41"/>
      <c r="N108" s="41"/>
      <c r="O108" s="41"/>
      <c r="P108" s="41"/>
    </row>
    <row r="109" spans="1:16" x14ac:dyDescent="0.35">
      <c r="A109" s="39"/>
      <c r="B109" s="40"/>
      <c r="C109" s="32"/>
      <c r="D109" s="32"/>
      <c r="E109" s="32"/>
      <c r="F109" s="32"/>
      <c r="J109" s="41"/>
      <c r="K109" s="41"/>
      <c r="L109" s="41"/>
      <c r="M109" s="41"/>
      <c r="N109" s="41"/>
      <c r="O109" s="41"/>
      <c r="P109" s="41"/>
    </row>
    <row r="110" spans="1:16" x14ac:dyDescent="0.35">
      <c r="A110" s="39"/>
      <c r="B110" s="40"/>
      <c r="C110" s="32"/>
      <c r="D110" s="32"/>
      <c r="E110" s="32"/>
      <c r="F110" s="32"/>
      <c r="J110" s="41"/>
      <c r="K110" s="41"/>
      <c r="L110" s="41"/>
      <c r="M110" s="41"/>
      <c r="N110" s="41"/>
      <c r="O110" s="41"/>
      <c r="P110" s="41"/>
    </row>
    <row r="111" spans="1:16" x14ac:dyDescent="0.35">
      <c r="A111" s="39"/>
      <c r="B111" s="40"/>
      <c r="C111" s="32"/>
      <c r="D111" s="32"/>
      <c r="E111" s="32"/>
      <c r="F111" s="32"/>
      <c r="J111" s="41"/>
      <c r="K111" s="41"/>
      <c r="L111" s="41"/>
      <c r="M111" s="41"/>
      <c r="N111" s="41"/>
      <c r="O111" s="41"/>
      <c r="P111" s="41"/>
    </row>
    <row r="112" spans="1:16" x14ac:dyDescent="0.35">
      <c r="A112" s="39"/>
      <c r="B112" s="40"/>
      <c r="C112" s="32"/>
      <c r="D112" s="32"/>
      <c r="E112" s="32"/>
      <c r="F112" s="32"/>
      <c r="J112" s="41"/>
      <c r="K112" s="41"/>
      <c r="L112" s="41"/>
      <c r="M112" s="41"/>
      <c r="N112" s="41"/>
      <c r="O112" s="41"/>
      <c r="P112" s="41"/>
    </row>
    <row r="113" spans="1:16" x14ac:dyDescent="0.35">
      <c r="A113" s="39"/>
      <c r="B113" s="40"/>
      <c r="C113" s="32"/>
      <c r="D113" s="32"/>
      <c r="E113" s="32"/>
      <c r="F113" s="32"/>
      <c r="J113" s="41"/>
      <c r="K113" s="41"/>
      <c r="L113" s="41"/>
      <c r="M113" s="41"/>
      <c r="N113" s="41"/>
      <c r="O113" s="41"/>
      <c r="P113" s="41"/>
    </row>
    <row r="114" spans="1:16" x14ac:dyDescent="0.35">
      <c r="A114" s="39"/>
      <c r="B114" s="40"/>
      <c r="C114" s="32"/>
      <c r="D114" s="32"/>
      <c r="E114" s="32"/>
      <c r="F114" s="32"/>
      <c r="J114" s="41"/>
      <c r="K114" s="41"/>
      <c r="L114" s="41"/>
      <c r="M114" s="41"/>
      <c r="N114" s="41"/>
      <c r="O114" s="41"/>
      <c r="P114" s="41"/>
    </row>
    <row r="115" spans="1:16" x14ac:dyDescent="0.35">
      <c r="A115" s="39"/>
      <c r="B115" s="40"/>
      <c r="C115" s="32"/>
      <c r="D115" s="32"/>
      <c r="E115" s="32"/>
      <c r="F115" s="32"/>
      <c r="J115" s="41"/>
      <c r="K115" s="41"/>
      <c r="L115" s="41"/>
      <c r="M115" s="41"/>
      <c r="N115" s="41"/>
      <c r="O115" s="41"/>
      <c r="P115" s="41"/>
    </row>
    <row r="116" spans="1:16" x14ac:dyDescent="0.35">
      <c r="A116" s="39"/>
      <c r="B116" s="40"/>
      <c r="C116" s="32"/>
      <c r="D116" s="32"/>
      <c r="E116" s="32"/>
      <c r="F116" s="32"/>
      <c r="J116" s="41"/>
      <c r="K116" s="41"/>
      <c r="L116" s="41"/>
      <c r="M116" s="41"/>
      <c r="N116" s="41"/>
      <c r="O116" s="41"/>
      <c r="P116" s="41"/>
    </row>
    <row r="117" spans="1:16" x14ac:dyDescent="0.35">
      <c r="A117" s="39"/>
      <c r="B117" s="40"/>
      <c r="C117" s="32"/>
      <c r="D117" s="32"/>
      <c r="E117" s="32"/>
      <c r="F117" s="32"/>
      <c r="J117" s="41"/>
      <c r="K117" s="41"/>
      <c r="L117" s="41"/>
      <c r="M117" s="41"/>
      <c r="N117" s="41"/>
      <c r="O117" s="41"/>
      <c r="P117" s="41"/>
    </row>
    <row r="118" spans="1:16" x14ac:dyDescent="0.35">
      <c r="A118" s="39"/>
      <c r="B118" s="40"/>
      <c r="C118" s="32"/>
      <c r="D118" s="32"/>
      <c r="E118" s="32"/>
      <c r="F118" s="32"/>
      <c r="J118" s="41"/>
      <c r="K118" s="41"/>
      <c r="L118" s="41"/>
      <c r="M118" s="41"/>
      <c r="N118" s="41"/>
      <c r="O118" s="41"/>
      <c r="P118" s="41"/>
    </row>
    <row r="119" spans="1:16" x14ac:dyDescent="0.35">
      <c r="A119" s="39"/>
      <c r="B119" s="40"/>
      <c r="C119" s="32"/>
      <c r="D119" s="32"/>
      <c r="E119" s="32"/>
      <c r="F119" s="32"/>
      <c r="J119" s="41"/>
      <c r="K119" s="41"/>
      <c r="L119" s="41"/>
      <c r="M119" s="41"/>
      <c r="N119" s="41"/>
      <c r="O119" s="41"/>
      <c r="P119" s="41"/>
    </row>
    <row r="120" spans="1:16" x14ac:dyDescent="0.35">
      <c r="A120" s="39"/>
      <c r="B120" s="40"/>
      <c r="C120" s="32"/>
      <c r="D120" s="32"/>
      <c r="E120" s="32"/>
      <c r="F120" s="32"/>
      <c r="J120" s="41"/>
      <c r="K120" s="41"/>
      <c r="L120" s="41"/>
      <c r="M120" s="41"/>
      <c r="N120" s="41"/>
      <c r="O120" s="41"/>
      <c r="P120" s="41"/>
    </row>
    <row r="121" spans="1:16" x14ac:dyDescent="0.35">
      <c r="A121" s="39"/>
      <c r="B121" s="40"/>
      <c r="C121" s="32"/>
      <c r="D121" s="32"/>
      <c r="E121" s="32"/>
      <c r="F121" s="32"/>
      <c r="J121" s="41"/>
      <c r="K121" s="41"/>
      <c r="L121" s="41"/>
      <c r="M121" s="41"/>
      <c r="N121" s="41"/>
      <c r="O121" s="41"/>
      <c r="P121" s="41"/>
    </row>
    <row r="122" spans="1:16" x14ac:dyDescent="0.35">
      <c r="A122" s="39"/>
      <c r="B122" s="40"/>
      <c r="C122" s="32"/>
      <c r="D122" s="32"/>
      <c r="E122" s="32"/>
      <c r="F122" s="32"/>
      <c r="J122" s="41"/>
      <c r="K122" s="41"/>
      <c r="L122" s="41"/>
      <c r="M122" s="41"/>
      <c r="N122" s="41"/>
      <c r="O122" s="41"/>
      <c r="P122" s="41"/>
    </row>
    <row r="123" spans="1:16" x14ac:dyDescent="0.35">
      <c r="A123" s="39"/>
      <c r="B123" s="40"/>
      <c r="C123" s="32"/>
      <c r="D123" s="32"/>
      <c r="E123" s="32"/>
      <c r="F123" s="32"/>
      <c r="J123" s="41"/>
      <c r="K123" s="41"/>
      <c r="L123" s="41"/>
      <c r="M123" s="41"/>
      <c r="N123" s="41"/>
      <c r="O123" s="41"/>
      <c r="P123" s="41"/>
    </row>
    <row r="124" spans="1:16" x14ac:dyDescent="0.35">
      <c r="A124" s="39"/>
      <c r="B124" s="40"/>
      <c r="C124" s="32"/>
      <c r="D124" s="32"/>
      <c r="E124" s="32"/>
      <c r="F124" s="32"/>
      <c r="J124" s="41"/>
      <c r="K124" s="41"/>
      <c r="L124" s="41"/>
      <c r="M124" s="41"/>
      <c r="N124" s="41"/>
      <c r="O124" s="41"/>
      <c r="P124" s="41"/>
    </row>
    <row r="125" spans="1:16" x14ac:dyDescent="0.35">
      <c r="A125" s="39"/>
      <c r="B125" s="40"/>
      <c r="C125" s="32"/>
      <c r="D125" s="32"/>
      <c r="E125" s="32"/>
      <c r="F125" s="32"/>
      <c r="J125" s="41"/>
      <c r="K125" s="41"/>
      <c r="L125" s="41"/>
      <c r="M125" s="41"/>
      <c r="N125" s="41"/>
      <c r="O125" s="41"/>
      <c r="P125" s="41"/>
    </row>
    <row r="126" spans="1:16" x14ac:dyDescent="0.35">
      <c r="A126" s="39"/>
      <c r="B126" s="40"/>
      <c r="C126" s="32"/>
      <c r="D126" s="32"/>
      <c r="E126" s="32"/>
      <c r="F126" s="32"/>
      <c r="J126" s="41"/>
      <c r="K126" s="41"/>
      <c r="L126" s="41"/>
      <c r="M126" s="41"/>
      <c r="N126" s="41"/>
      <c r="O126" s="41"/>
      <c r="P126" s="41"/>
    </row>
    <row r="127" spans="1:16" x14ac:dyDescent="0.35">
      <c r="A127" s="39"/>
      <c r="B127" s="40"/>
      <c r="C127" s="32"/>
      <c r="D127" s="32"/>
      <c r="E127" s="32"/>
      <c r="F127" s="32"/>
      <c r="J127" s="41"/>
      <c r="K127" s="41"/>
      <c r="L127" s="41"/>
      <c r="M127" s="41"/>
      <c r="N127" s="41"/>
      <c r="O127" s="41"/>
      <c r="P127" s="41"/>
    </row>
    <row r="128" spans="1:16" x14ac:dyDescent="0.35">
      <c r="A128" s="39"/>
      <c r="B128" s="40"/>
      <c r="C128" s="32"/>
      <c r="D128" s="32"/>
      <c r="E128" s="32"/>
      <c r="F128" s="32"/>
      <c r="J128" s="41"/>
      <c r="K128" s="41"/>
      <c r="L128" s="41"/>
      <c r="M128" s="41"/>
      <c r="N128" s="41"/>
      <c r="O128" s="41"/>
      <c r="P128" s="41"/>
    </row>
    <row r="129" spans="1:16" x14ac:dyDescent="0.35">
      <c r="A129" s="39"/>
      <c r="B129" s="40"/>
      <c r="C129" s="32"/>
      <c r="D129" s="32"/>
      <c r="E129" s="32"/>
      <c r="F129" s="32"/>
      <c r="J129" s="41"/>
      <c r="K129" s="41"/>
      <c r="L129" s="41"/>
      <c r="M129" s="41"/>
      <c r="N129" s="41"/>
      <c r="O129" s="41"/>
      <c r="P129" s="41"/>
    </row>
    <row r="130" spans="1:16" x14ac:dyDescent="0.35">
      <c r="A130" s="39"/>
      <c r="B130" s="40"/>
      <c r="C130" s="32"/>
      <c r="D130" s="32"/>
      <c r="E130" s="32"/>
      <c r="F130" s="32"/>
      <c r="J130" s="41"/>
      <c r="K130" s="41"/>
      <c r="L130" s="41"/>
      <c r="M130" s="41"/>
      <c r="N130" s="41"/>
      <c r="O130" s="41"/>
      <c r="P130" s="41"/>
    </row>
    <row r="131" spans="1:16" x14ac:dyDescent="0.35">
      <c r="A131" s="39"/>
      <c r="B131" s="40"/>
      <c r="C131" s="32"/>
      <c r="D131" s="32"/>
      <c r="E131" s="32"/>
      <c r="F131" s="32"/>
      <c r="J131" s="41"/>
      <c r="K131" s="41"/>
      <c r="L131" s="41"/>
      <c r="M131" s="41"/>
      <c r="N131" s="41"/>
      <c r="O131" s="41"/>
      <c r="P131" s="41"/>
    </row>
    <row r="132" spans="1:16" x14ac:dyDescent="0.35">
      <c r="A132" s="39"/>
      <c r="B132" s="40"/>
      <c r="C132" s="32"/>
      <c r="D132" s="32"/>
      <c r="E132" s="32"/>
      <c r="F132" s="32"/>
      <c r="J132" s="41"/>
      <c r="K132" s="41"/>
      <c r="L132" s="41"/>
      <c r="M132" s="41"/>
      <c r="N132" s="41"/>
      <c r="O132" s="41"/>
      <c r="P132" s="41"/>
    </row>
    <row r="133" spans="1:16" x14ac:dyDescent="0.35">
      <c r="A133" s="39"/>
      <c r="B133" s="40"/>
      <c r="C133" s="32"/>
      <c r="D133" s="32"/>
      <c r="E133" s="32"/>
      <c r="F133" s="32"/>
      <c r="J133" s="41"/>
      <c r="K133" s="41"/>
      <c r="L133" s="41"/>
      <c r="M133" s="41"/>
      <c r="N133" s="41"/>
      <c r="O133" s="41"/>
      <c r="P133" s="41"/>
    </row>
    <row r="134" spans="1:16" x14ac:dyDescent="0.35">
      <c r="A134" s="39"/>
      <c r="B134" s="40"/>
      <c r="C134" s="32"/>
      <c r="D134" s="32"/>
      <c r="E134" s="32"/>
      <c r="F134" s="32"/>
      <c r="J134" s="41"/>
      <c r="K134" s="41"/>
      <c r="L134" s="41"/>
      <c r="M134" s="41"/>
      <c r="N134" s="41"/>
      <c r="O134" s="41"/>
      <c r="P134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LEGEND</vt:lpstr>
      <vt:lpstr>WGI202021</vt:lpstr>
      <vt:lpstr>WGI201819</vt:lpstr>
      <vt:lpstr>WGI2017</vt:lpstr>
      <vt:lpstr>WGI2016</vt:lpstr>
      <vt:lpstr>WGI2015</vt:lpstr>
      <vt:lpstr>WGI201314</vt:lpstr>
      <vt:lpstr>WGI20112012</vt:lpstr>
      <vt:lpstr>WGI2010</vt:lpstr>
      <vt:lpstr>WGI2009</vt:lpstr>
      <vt:lpstr>WGI2008</vt:lpstr>
      <vt:lpstr>WGI2007</vt:lpstr>
      <vt:lpstr>WGI2006</vt:lpstr>
      <vt:lpstr>WGI2005</vt:lpstr>
      <vt:lpstr>WGI2004</vt:lpstr>
      <vt:lpstr>WGI2003</vt:lpstr>
      <vt:lpstr>WGI2002</vt:lpstr>
      <vt:lpstr>WGI2000</vt:lpstr>
      <vt:lpstr>WGI1998</vt:lpstr>
      <vt:lpstr>WGI1996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wb377605</dc:creator>
  <cp:lastModifiedBy>Aart C. Kraay</cp:lastModifiedBy>
  <dcterms:created xsi:type="dcterms:W3CDTF">2012-05-16T13:35:42Z</dcterms:created>
  <dcterms:modified xsi:type="dcterms:W3CDTF">2022-08-25T14:52:03Z</dcterms:modified>
</cp:coreProperties>
</file>