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kraay_worldbank_org/Documents/Kraay/GM21/WGI2022_Update_Package_24Aug2022/sourcedata/"/>
    </mc:Choice>
  </mc:AlternateContent>
  <xr:revisionPtr revIDLastSave="1" documentId="13_ncr:1_{C9C7F0A2-81BA-4D6A-B082-B710337AB8C3}" xr6:coauthVersionLast="47" xr6:coauthVersionMax="47" xr10:uidLastSave="{5AFEB8AF-5BF1-491B-A016-E22DF664939B}"/>
  <bookViews>
    <workbookView xWindow="-110" yWindow="-110" windowWidth="19420" windowHeight="10420" xr2:uid="{00000000-000D-0000-FFFF-FFFF00000000}"/>
  </bookViews>
  <sheets>
    <sheet name="LEGEND" sheetId="2" r:id="rId1"/>
    <sheet name="WGI2021" sheetId="27" r:id="rId2"/>
    <sheet name="WGI2020" sheetId="26" r:id="rId3"/>
    <sheet name="WGI2019" sheetId="25" r:id="rId4"/>
    <sheet name="WGI2018" sheetId="24" r:id="rId5"/>
    <sheet name="WGI2017" sheetId="23" r:id="rId6"/>
    <sheet name="WGI2016" sheetId="22" r:id="rId7"/>
    <sheet name="WGI2015" sheetId="21" r:id="rId8"/>
    <sheet name="WGI2014" sheetId="20" r:id="rId9"/>
    <sheet name="WGI2013" sheetId="19" r:id="rId10"/>
    <sheet name="WGI2012" sheetId="17" r:id="rId11"/>
    <sheet name="WGI2011" sheetId="16" r:id="rId12"/>
    <sheet name="WGI2010" sheetId="4" r:id="rId13"/>
    <sheet name="WGI2009" sheetId="5" r:id="rId14"/>
    <sheet name="WGI2008" sheetId="6" r:id="rId15"/>
    <sheet name="WGI2007" sheetId="7" r:id="rId16"/>
    <sheet name="WGI2006" sheetId="8" r:id="rId17"/>
    <sheet name="WGI2005" sheetId="9" r:id="rId18"/>
    <sheet name="WGI2004" sheetId="10" r:id="rId19"/>
    <sheet name="WGI2003" sheetId="11" r:id="rId20"/>
    <sheet name="WGI2002" sheetId="12" r:id="rId21"/>
    <sheet name="WGI2000" sheetId="13" r:id="rId22"/>
    <sheet name="WGI1998" sheetId="14" r:id="rId23"/>
    <sheet name="WGI1996" sheetId="1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27" l="1"/>
  <c r="C25" i="27" s="1"/>
  <c r="I24" i="27"/>
  <c r="C24" i="27" s="1"/>
  <c r="I23" i="27"/>
  <c r="C23" i="27" s="1"/>
  <c r="I22" i="27"/>
  <c r="C22" i="27" s="1"/>
  <c r="I21" i="27"/>
  <c r="C21" i="27" s="1"/>
  <c r="I20" i="27"/>
  <c r="C20" i="27" s="1"/>
  <c r="I19" i="27"/>
  <c r="C19" i="27" s="1"/>
  <c r="I18" i="27"/>
  <c r="C18" i="27" s="1"/>
  <c r="I17" i="27"/>
  <c r="C17" i="27" s="1"/>
  <c r="I16" i="27"/>
  <c r="C16" i="27" s="1"/>
  <c r="I15" i="27"/>
  <c r="C15" i="27" s="1"/>
  <c r="I14" i="27"/>
  <c r="C14" i="27" s="1"/>
  <c r="I13" i="27"/>
  <c r="C13" i="27" s="1"/>
  <c r="I12" i="27"/>
  <c r="C12" i="27" s="1"/>
  <c r="I11" i="27"/>
  <c r="C11" i="27" s="1"/>
  <c r="I10" i="27"/>
  <c r="C10" i="27" s="1"/>
  <c r="I9" i="27"/>
  <c r="C9" i="27" s="1"/>
  <c r="I25" i="26" l="1"/>
  <c r="C25" i="26" s="1"/>
  <c r="I24" i="26"/>
  <c r="C24" i="26" s="1"/>
  <c r="I23" i="26"/>
  <c r="C23" i="26" s="1"/>
  <c r="I22" i="26"/>
  <c r="C22" i="26" s="1"/>
  <c r="I21" i="26"/>
  <c r="C21" i="26" s="1"/>
  <c r="I20" i="26"/>
  <c r="C20" i="26" s="1"/>
  <c r="I19" i="26"/>
  <c r="C19" i="26" s="1"/>
  <c r="I18" i="26"/>
  <c r="C18" i="26" s="1"/>
  <c r="I17" i="26"/>
  <c r="C17" i="26" s="1"/>
  <c r="I16" i="26"/>
  <c r="C16" i="26" s="1"/>
  <c r="I15" i="26"/>
  <c r="C15" i="26" s="1"/>
  <c r="I14" i="26"/>
  <c r="C14" i="26" s="1"/>
  <c r="I13" i="26"/>
  <c r="C13" i="26" s="1"/>
  <c r="I12" i="26"/>
  <c r="C12" i="26" s="1"/>
  <c r="I11" i="26"/>
  <c r="C11" i="26" s="1"/>
  <c r="I10" i="26"/>
  <c r="C10" i="26" s="1"/>
  <c r="I9" i="26"/>
  <c r="C9" i="26" s="1"/>
  <c r="I25" i="25" l="1"/>
  <c r="C25" i="25" s="1"/>
  <c r="I24" i="25"/>
  <c r="C24" i="25" s="1"/>
  <c r="I23" i="25"/>
  <c r="C23" i="25" s="1"/>
  <c r="I22" i="25"/>
  <c r="C22" i="25" s="1"/>
  <c r="I21" i="25"/>
  <c r="C21" i="25" s="1"/>
  <c r="I20" i="25"/>
  <c r="C20" i="25" s="1"/>
  <c r="I19" i="25"/>
  <c r="C19" i="25" s="1"/>
  <c r="I18" i="25"/>
  <c r="C18" i="25" s="1"/>
  <c r="I17" i="25"/>
  <c r="C17" i="25" s="1"/>
  <c r="I16" i="25"/>
  <c r="C16" i="25" s="1"/>
  <c r="I15" i="25"/>
  <c r="C15" i="25" s="1"/>
  <c r="I14" i="25"/>
  <c r="C14" i="25" s="1"/>
  <c r="I13" i="25"/>
  <c r="C13" i="25" s="1"/>
  <c r="I12" i="25"/>
  <c r="C12" i="25" s="1"/>
  <c r="I11" i="25"/>
  <c r="C11" i="25" s="1"/>
  <c r="I10" i="25"/>
  <c r="C10" i="25" s="1"/>
  <c r="I9" i="25"/>
  <c r="C9" i="25" s="1"/>
  <c r="I25" i="24" l="1"/>
  <c r="C25" i="24" s="1"/>
  <c r="I24" i="24"/>
  <c r="C24" i="24" s="1"/>
  <c r="I23" i="24"/>
  <c r="C23" i="24" s="1"/>
  <c r="I22" i="24"/>
  <c r="C22" i="24" s="1"/>
  <c r="I21" i="24"/>
  <c r="C21" i="24" s="1"/>
  <c r="I20" i="24"/>
  <c r="C20" i="24" s="1"/>
  <c r="I19" i="24"/>
  <c r="C19" i="24" s="1"/>
  <c r="I18" i="24"/>
  <c r="C18" i="24" s="1"/>
  <c r="I17" i="24"/>
  <c r="C17" i="24" s="1"/>
  <c r="I16" i="24"/>
  <c r="C16" i="24" s="1"/>
  <c r="I15" i="24"/>
  <c r="C15" i="24" s="1"/>
  <c r="I14" i="24"/>
  <c r="C14" i="24" s="1"/>
  <c r="I13" i="24"/>
  <c r="C13" i="24" s="1"/>
  <c r="I12" i="24"/>
  <c r="C12" i="24" s="1"/>
  <c r="I11" i="24"/>
  <c r="C11" i="24" s="1"/>
  <c r="I10" i="24"/>
  <c r="C10" i="24" s="1"/>
  <c r="I9" i="24"/>
  <c r="C9" i="24" s="1"/>
  <c r="I25" i="23" l="1"/>
  <c r="C25" i="23" s="1"/>
  <c r="I24" i="23"/>
  <c r="C24" i="23" s="1"/>
  <c r="I23" i="23"/>
  <c r="C23" i="23" s="1"/>
  <c r="I22" i="23"/>
  <c r="C22" i="23" s="1"/>
  <c r="I21" i="23"/>
  <c r="C21" i="23" s="1"/>
  <c r="I20" i="23"/>
  <c r="C20" i="23" s="1"/>
  <c r="I19" i="23"/>
  <c r="C19" i="23" s="1"/>
  <c r="I18" i="23"/>
  <c r="C18" i="23" s="1"/>
  <c r="I17" i="23"/>
  <c r="C17" i="23"/>
  <c r="I16" i="23"/>
  <c r="C16" i="23" s="1"/>
  <c r="I15" i="23"/>
  <c r="C15" i="23" s="1"/>
  <c r="I14" i="23"/>
  <c r="C14" i="23" s="1"/>
  <c r="I13" i="23"/>
  <c r="C13" i="23"/>
  <c r="I12" i="23"/>
  <c r="C12" i="23" s="1"/>
  <c r="I11" i="23"/>
  <c r="C11" i="23" s="1"/>
  <c r="I10" i="23"/>
  <c r="C10" i="23" s="1"/>
  <c r="I9" i="23"/>
  <c r="C9" i="23" s="1"/>
  <c r="I25" i="22"/>
  <c r="C25" i="22" s="1"/>
  <c r="I24" i="22"/>
  <c r="C24" i="22" s="1"/>
  <c r="I23" i="22"/>
  <c r="C23" i="22" s="1"/>
  <c r="I22" i="22"/>
  <c r="C22" i="22" s="1"/>
  <c r="I21" i="22"/>
  <c r="C21" i="22" s="1"/>
  <c r="I20" i="22"/>
  <c r="C20" i="22" s="1"/>
  <c r="I19" i="22"/>
  <c r="C19" i="22"/>
  <c r="I18" i="22"/>
  <c r="C18" i="22" s="1"/>
  <c r="I17" i="22"/>
  <c r="C17" i="22" s="1"/>
  <c r="I16" i="22"/>
  <c r="C16" i="22" s="1"/>
  <c r="I15" i="22"/>
  <c r="C15" i="22" s="1"/>
  <c r="I14" i="22"/>
  <c r="C14" i="22" s="1"/>
  <c r="I13" i="22"/>
  <c r="C13" i="22"/>
  <c r="I12" i="22"/>
  <c r="C12" i="22" s="1"/>
  <c r="I11" i="22"/>
  <c r="C11" i="22" s="1"/>
  <c r="I10" i="22"/>
  <c r="C10" i="22" s="1"/>
  <c r="I9" i="22"/>
  <c r="C9" i="22" s="1"/>
  <c r="I10" i="21"/>
  <c r="C10" i="21" s="1"/>
  <c r="I11" i="21"/>
  <c r="C11" i="21" s="1"/>
  <c r="I12" i="21"/>
  <c r="C12" i="21" s="1"/>
  <c r="I13" i="21"/>
  <c r="C13" i="21" s="1"/>
  <c r="I14" i="21"/>
  <c r="C14" i="21" s="1"/>
  <c r="I15" i="21"/>
  <c r="C15" i="21" s="1"/>
  <c r="I16" i="21"/>
  <c r="C16" i="21" s="1"/>
  <c r="I17" i="21"/>
  <c r="C17" i="21" s="1"/>
  <c r="I18" i="21"/>
  <c r="C18" i="21" s="1"/>
  <c r="I19" i="21"/>
  <c r="C19" i="21" s="1"/>
  <c r="I20" i="21"/>
  <c r="I21" i="21"/>
  <c r="C21" i="21" s="1"/>
  <c r="I22" i="21"/>
  <c r="C22" i="21" s="1"/>
  <c r="I23" i="21"/>
  <c r="C23" i="21" s="1"/>
  <c r="I24" i="21"/>
  <c r="C24" i="21" s="1"/>
  <c r="I25" i="21"/>
  <c r="C25" i="21" s="1"/>
  <c r="C20" i="21"/>
  <c r="I9" i="21"/>
  <c r="C9" i="21" s="1"/>
  <c r="I9" i="20"/>
  <c r="C9" i="20" s="1"/>
  <c r="I11" i="20"/>
  <c r="C11" i="20" s="1"/>
  <c r="I12" i="20"/>
  <c r="C12" i="20" s="1"/>
  <c r="I14" i="20"/>
  <c r="C14" i="20" s="1"/>
  <c r="I13" i="20"/>
  <c r="C13" i="20" s="1"/>
  <c r="I15" i="20"/>
  <c r="C15" i="20" s="1"/>
  <c r="I10" i="20"/>
  <c r="C10" i="20" s="1"/>
  <c r="I21" i="20"/>
  <c r="C21" i="20" s="1"/>
  <c r="I16" i="20"/>
  <c r="C16" i="20" s="1"/>
  <c r="I18" i="20"/>
  <c r="C18" i="20" s="1"/>
  <c r="I17" i="20"/>
  <c r="C17" i="20" s="1"/>
  <c r="I19" i="20"/>
  <c r="C19" i="20" s="1"/>
  <c r="I20" i="20"/>
  <c r="C20" i="20" s="1"/>
  <c r="I23" i="20"/>
  <c r="C23" i="20" s="1"/>
  <c r="I22" i="20"/>
  <c r="C22" i="20" s="1"/>
  <c r="I24" i="20"/>
  <c r="C24" i="20" s="1"/>
  <c r="I25" i="20"/>
  <c r="C25" i="20" s="1"/>
  <c r="I9" i="19"/>
  <c r="C9" i="19" s="1"/>
  <c r="I10" i="19"/>
  <c r="C10" i="19" s="1"/>
  <c r="I11" i="19"/>
  <c r="C11" i="19" s="1"/>
  <c r="I12" i="19"/>
  <c r="C12" i="19" s="1"/>
  <c r="I13" i="19"/>
  <c r="C13" i="19" s="1"/>
  <c r="I14" i="19"/>
  <c r="C14" i="19" s="1"/>
  <c r="I15" i="19"/>
  <c r="C15" i="19" s="1"/>
  <c r="I16" i="19"/>
  <c r="C16" i="19" s="1"/>
  <c r="I17" i="19"/>
  <c r="C17" i="19" s="1"/>
  <c r="I18" i="19"/>
  <c r="C18" i="19" s="1"/>
  <c r="I19" i="19"/>
  <c r="C19" i="19" s="1"/>
  <c r="I20" i="19"/>
  <c r="C20" i="19"/>
  <c r="I21" i="19"/>
  <c r="C21" i="19" s="1"/>
  <c r="I22" i="19"/>
  <c r="C22" i="19" s="1"/>
  <c r="I23" i="19"/>
  <c r="C23" i="19" s="1"/>
  <c r="I24" i="19"/>
  <c r="C24" i="19" s="1"/>
  <c r="I25" i="19"/>
  <c r="C25" i="19" s="1"/>
  <c r="I9" i="17"/>
  <c r="C9" i="17" s="1"/>
  <c r="I10" i="17"/>
  <c r="C10" i="17" s="1"/>
  <c r="I11" i="17"/>
  <c r="C11" i="17" s="1"/>
  <c r="I12" i="17"/>
  <c r="C12" i="17" s="1"/>
  <c r="I13" i="17"/>
  <c r="C13" i="17"/>
  <c r="I14" i="17"/>
  <c r="C14" i="17" s="1"/>
  <c r="I15" i="17"/>
  <c r="C15" i="17" s="1"/>
  <c r="I16" i="17"/>
  <c r="C16" i="17" s="1"/>
  <c r="I17" i="17"/>
  <c r="C17" i="17" s="1"/>
  <c r="I18" i="17"/>
  <c r="C18" i="17" s="1"/>
  <c r="I19" i="17"/>
  <c r="C19" i="17" s="1"/>
  <c r="I20" i="17"/>
  <c r="C20" i="17" s="1"/>
  <c r="I21" i="17"/>
  <c r="C21" i="17" s="1"/>
  <c r="I22" i="17"/>
  <c r="C22" i="17" s="1"/>
  <c r="I23" i="17"/>
  <c r="C23" i="17" s="1"/>
  <c r="I24" i="17"/>
  <c r="C24" i="17" s="1"/>
  <c r="I25" i="17"/>
  <c r="C25" i="17" s="1"/>
  <c r="I9" i="4"/>
  <c r="C9" i="4" s="1"/>
  <c r="I10" i="4"/>
  <c r="C10" i="4"/>
  <c r="I11" i="4"/>
  <c r="C11" i="4" s="1"/>
  <c r="I12" i="4"/>
  <c r="C12" i="4" s="1"/>
  <c r="I13" i="4"/>
  <c r="C13" i="4" s="1"/>
  <c r="I14" i="4"/>
  <c r="C14" i="4" s="1"/>
  <c r="I15" i="4"/>
  <c r="C15" i="4" s="1"/>
  <c r="I16" i="4"/>
  <c r="C16" i="4" s="1"/>
  <c r="I17" i="4"/>
  <c r="C17" i="4" s="1"/>
  <c r="I18" i="4"/>
  <c r="C18" i="4" s="1"/>
  <c r="I19" i="4"/>
  <c r="C19" i="4" s="1"/>
  <c r="I20" i="4"/>
  <c r="C20" i="4" s="1"/>
  <c r="I21" i="4"/>
  <c r="C21" i="4" s="1"/>
  <c r="I22" i="4"/>
  <c r="C22" i="4" s="1"/>
  <c r="I23" i="4"/>
  <c r="C23" i="4" s="1"/>
  <c r="I24" i="4"/>
  <c r="C24" i="4" s="1"/>
  <c r="I23" i="16"/>
  <c r="C23" i="16" s="1"/>
  <c r="I9" i="16"/>
  <c r="C9" i="16" s="1"/>
  <c r="I10" i="16"/>
  <c r="C10" i="16" s="1"/>
  <c r="I12" i="16"/>
  <c r="C12" i="16" s="1"/>
  <c r="I11" i="16"/>
  <c r="C11" i="16" s="1"/>
  <c r="I13" i="16"/>
  <c r="C13" i="16" s="1"/>
  <c r="I22" i="16"/>
  <c r="C22" i="16" s="1"/>
  <c r="I18" i="16"/>
  <c r="C18" i="16" s="1"/>
  <c r="I14" i="16"/>
  <c r="C14" i="16" s="1"/>
  <c r="I15" i="16"/>
  <c r="C15" i="16" s="1"/>
  <c r="I16" i="16"/>
  <c r="C16" i="16" s="1"/>
  <c r="I17" i="16"/>
  <c r="C17" i="16" s="1"/>
  <c r="I20" i="16"/>
  <c r="C20" i="16" s="1"/>
  <c r="I19" i="16"/>
  <c r="C19" i="16" s="1"/>
  <c r="I24" i="16"/>
  <c r="C24" i="16" s="1"/>
  <c r="I21" i="16"/>
  <c r="C21" i="16" s="1"/>
  <c r="I9" i="12"/>
  <c r="C9" i="12" s="1"/>
  <c r="I12" i="7"/>
  <c r="C12" i="7" s="1"/>
  <c r="I18" i="7"/>
  <c r="C18" i="7" s="1"/>
  <c r="I14" i="10"/>
  <c r="C14" i="10" s="1"/>
  <c r="I16" i="10"/>
  <c r="C16" i="10" s="1"/>
  <c r="I17" i="12"/>
  <c r="C17" i="12" s="1"/>
  <c r="I20" i="10"/>
  <c r="C20" i="10" s="1"/>
  <c r="I19" i="8"/>
  <c r="C19" i="8" s="1"/>
  <c r="I19" i="11"/>
  <c r="C19" i="11" s="1"/>
  <c r="I21" i="8"/>
  <c r="C21" i="8" s="1"/>
  <c r="I21" i="12"/>
  <c r="C21" i="12" s="1"/>
  <c r="I21" i="14"/>
  <c r="C21" i="14" s="1"/>
  <c r="I24" i="15"/>
  <c r="C24" i="15" s="1"/>
  <c r="I23" i="15"/>
  <c r="C23" i="15" s="1"/>
  <c r="I22" i="15"/>
  <c r="C22" i="15" s="1"/>
  <c r="I21" i="15"/>
  <c r="C21" i="15" s="1"/>
  <c r="I20" i="15"/>
  <c r="C20" i="15" s="1"/>
  <c r="I19" i="15"/>
  <c r="C19" i="15"/>
  <c r="I18" i="15"/>
  <c r="C18" i="15" s="1"/>
  <c r="I17" i="15"/>
  <c r="C17" i="15" s="1"/>
  <c r="I16" i="15"/>
  <c r="C16" i="15" s="1"/>
  <c r="I15" i="15"/>
  <c r="C15" i="15" s="1"/>
  <c r="I14" i="15"/>
  <c r="C14" i="15" s="1"/>
  <c r="I13" i="15"/>
  <c r="C13" i="15" s="1"/>
  <c r="I12" i="15"/>
  <c r="C12" i="15" s="1"/>
  <c r="I11" i="15"/>
  <c r="C11" i="15"/>
  <c r="I10" i="15"/>
  <c r="C10" i="15" s="1"/>
  <c r="I9" i="15"/>
  <c r="C9" i="15" s="1"/>
  <c r="I24" i="14"/>
  <c r="C24" i="14" s="1"/>
  <c r="I23" i="14"/>
  <c r="C23" i="14" s="1"/>
  <c r="I22" i="14"/>
  <c r="C22" i="14" s="1"/>
  <c r="I20" i="14"/>
  <c r="C20" i="14"/>
  <c r="I19" i="14"/>
  <c r="C19" i="14" s="1"/>
  <c r="I18" i="14"/>
  <c r="C18" i="14" s="1"/>
  <c r="I17" i="14"/>
  <c r="C17" i="14" s="1"/>
  <c r="I16" i="14"/>
  <c r="C16" i="14" s="1"/>
  <c r="I15" i="14"/>
  <c r="C15" i="14" s="1"/>
  <c r="I14" i="14"/>
  <c r="C14" i="14" s="1"/>
  <c r="I13" i="14"/>
  <c r="C13" i="14" s="1"/>
  <c r="I12" i="14"/>
  <c r="C12" i="14" s="1"/>
  <c r="I11" i="14"/>
  <c r="C11" i="14" s="1"/>
  <c r="I10" i="14"/>
  <c r="C10" i="14" s="1"/>
  <c r="I9" i="14"/>
  <c r="C9" i="14" s="1"/>
  <c r="I24" i="13"/>
  <c r="C24" i="13"/>
  <c r="I23" i="13"/>
  <c r="C23" i="13" s="1"/>
  <c r="I22" i="13"/>
  <c r="C22" i="13" s="1"/>
  <c r="I21" i="13"/>
  <c r="C21" i="13" s="1"/>
  <c r="I20" i="13"/>
  <c r="C20" i="13" s="1"/>
  <c r="I19" i="13"/>
  <c r="C19" i="13" s="1"/>
  <c r="I18" i="13"/>
  <c r="C18" i="13"/>
  <c r="I17" i="13"/>
  <c r="C17" i="13" s="1"/>
  <c r="I16" i="13"/>
  <c r="C16" i="13" s="1"/>
  <c r="I15" i="13"/>
  <c r="C15" i="13" s="1"/>
  <c r="I14" i="13"/>
  <c r="C14" i="13" s="1"/>
  <c r="I13" i="13"/>
  <c r="C13" i="13"/>
  <c r="I12" i="13"/>
  <c r="C12" i="13" s="1"/>
  <c r="I11" i="13"/>
  <c r="C11" i="13" s="1"/>
  <c r="I10" i="13"/>
  <c r="C10" i="13"/>
  <c r="I9" i="13"/>
  <c r="C9" i="13" s="1"/>
  <c r="I24" i="12"/>
  <c r="C24" i="12" s="1"/>
  <c r="I23" i="12"/>
  <c r="C23" i="12"/>
  <c r="I22" i="12"/>
  <c r="C22" i="12" s="1"/>
  <c r="I20" i="12"/>
  <c r="C20" i="12" s="1"/>
  <c r="I19" i="12"/>
  <c r="C19" i="12" s="1"/>
  <c r="I18" i="12"/>
  <c r="C18" i="12" s="1"/>
  <c r="I16" i="12"/>
  <c r="C16" i="12" s="1"/>
  <c r="I15" i="12"/>
  <c r="C15" i="12" s="1"/>
  <c r="I14" i="12"/>
  <c r="C14" i="12" s="1"/>
  <c r="I13" i="12"/>
  <c r="C13" i="12" s="1"/>
  <c r="I12" i="12"/>
  <c r="C12" i="12" s="1"/>
  <c r="I11" i="12"/>
  <c r="C11" i="12" s="1"/>
  <c r="I10" i="12"/>
  <c r="C10" i="12"/>
  <c r="I24" i="11"/>
  <c r="C24" i="11"/>
  <c r="I23" i="11"/>
  <c r="C23" i="11" s="1"/>
  <c r="I22" i="11"/>
  <c r="C22" i="11" s="1"/>
  <c r="I21" i="11"/>
  <c r="C21" i="11" s="1"/>
  <c r="I20" i="11"/>
  <c r="C20" i="11" s="1"/>
  <c r="I18" i="11"/>
  <c r="C18" i="11" s="1"/>
  <c r="I17" i="11"/>
  <c r="C17" i="11" s="1"/>
  <c r="I16" i="11"/>
  <c r="C16" i="11" s="1"/>
  <c r="I15" i="11"/>
  <c r="C15" i="11" s="1"/>
  <c r="I14" i="11"/>
  <c r="C14" i="11"/>
  <c r="I13" i="11"/>
  <c r="C13" i="11" s="1"/>
  <c r="I12" i="11"/>
  <c r="C12" i="11" s="1"/>
  <c r="I11" i="11"/>
  <c r="C11" i="11" s="1"/>
  <c r="I10" i="11"/>
  <c r="C10" i="11" s="1"/>
  <c r="I9" i="11"/>
  <c r="C9" i="11" s="1"/>
  <c r="I24" i="10"/>
  <c r="C24" i="10"/>
  <c r="I23" i="10"/>
  <c r="C23" i="10" s="1"/>
  <c r="I22" i="10"/>
  <c r="C22" i="10" s="1"/>
  <c r="I21" i="10"/>
  <c r="C21" i="10" s="1"/>
  <c r="I19" i="10"/>
  <c r="C19" i="10" s="1"/>
  <c r="I18" i="10"/>
  <c r="C18" i="10" s="1"/>
  <c r="I17" i="10"/>
  <c r="C17" i="10" s="1"/>
  <c r="I15" i="10"/>
  <c r="C15" i="10" s="1"/>
  <c r="I13" i="10"/>
  <c r="C13" i="10"/>
  <c r="I12" i="10"/>
  <c r="C12" i="10" s="1"/>
  <c r="I11" i="10"/>
  <c r="C11" i="10" s="1"/>
  <c r="I10" i="10"/>
  <c r="C10" i="10"/>
  <c r="I9" i="10"/>
  <c r="C9" i="10" s="1"/>
  <c r="I24" i="9"/>
  <c r="C24" i="9" s="1"/>
  <c r="I23" i="9"/>
  <c r="C23" i="9" s="1"/>
  <c r="I22" i="9"/>
  <c r="C22" i="9" s="1"/>
  <c r="I21" i="9"/>
  <c r="C21" i="9" s="1"/>
  <c r="I20" i="9"/>
  <c r="C20" i="9" s="1"/>
  <c r="I19" i="9"/>
  <c r="C19" i="9" s="1"/>
  <c r="I18" i="9"/>
  <c r="C18" i="9"/>
  <c r="I17" i="9"/>
  <c r="C17" i="9" s="1"/>
  <c r="I16" i="9"/>
  <c r="C16" i="9" s="1"/>
  <c r="I15" i="9"/>
  <c r="C15" i="9" s="1"/>
  <c r="I14" i="9"/>
  <c r="C14" i="9" s="1"/>
  <c r="I13" i="9"/>
  <c r="C13" i="9"/>
  <c r="I12" i="9"/>
  <c r="C12" i="9" s="1"/>
  <c r="I11" i="9"/>
  <c r="C11" i="9" s="1"/>
  <c r="I10" i="9"/>
  <c r="C10" i="9"/>
  <c r="I9" i="9"/>
  <c r="C9" i="9" s="1"/>
  <c r="I24" i="8"/>
  <c r="C24" i="8" s="1"/>
  <c r="I23" i="8"/>
  <c r="C23" i="8" s="1"/>
  <c r="I22" i="8"/>
  <c r="C22" i="8" s="1"/>
  <c r="I20" i="8"/>
  <c r="C20" i="8"/>
  <c r="I18" i="8"/>
  <c r="C18" i="8" s="1"/>
  <c r="I17" i="8"/>
  <c r="C17" i="8" s="1"/>
  <c r="I16" i="8"/>
  <c r="C16" i="8" s="1"/>
  <c r="I15" i="8"/>
  <c r="C15" i="8"/>
  <c r="I14" i="8"/>
  <c r="C14" i="8" s="1"/>
  <c r="I13" i="8"/>
  <c r="C13" i="8"/>
  <c r="I12" i="8"/>
  <c r="C12" i="8" s="1"/>
  <c r="I11" i="8"/>
  <c r="C11" i="8" s="1"/>
  <c r="I10" i="8"/>
  <c r="C10" i="8" s="1"/>
  <c r="I9" i="8"/>
  <c r="C9" i="8" s="1"/>
  <c r="I24" i="7"/>
  <c r="C24" i="7" s="1"/>
  <c r="I23" i="7"/>
  <c r="C23" i="7" s="1"/>
  <c r="I22" i="7"/>
  <c r="C22" i="7" s="1"/>
  <c r="I21" i="7"/>
  <c r="C21" i="7" s="1"/>
  <c r="I20" i="7"/>
  <c r="C20" i="7" s="1"/>
  <c r="I19" i="7"/>
  <c r="C19" i="7" s="1"/>
  <c r="I17" i="7"/>
  <c r="C17" i="7" s="1"/>
  <c r="I16" i="7"/>
  <c r="C16" i="7" s="1"/>
  <c r="I15" i="7"/>
  <c r="C15" i="7" s="1"/>
  <c r="I14" i="7"/>
  <c r="C14" i="7" s="1"/>
  <c r="I13" i="7"/>
  <c r="C13" i="7" s="1"/>
  <c r="I11" i="7"/>
  <c r="C11" i="7"/>
  <c r="I10" i="7"/>
  <c r="C10" i="7" s="1"/>
  <c r="I9" i="7"/>
  <c r="C9" i="7" s="1"/>
  <c r="I24" i="6"/>
  <c r="C24" i="6" s="1"/>
  <c r="I23" i="6"/>
  <c r="C23" i="6" s="1"/>
  <c r="I22" i="6"/>
  <c r="C22" i="6" s="1"/>
  <c r="I21" i="6"/>
  <c r="C21" i="6" s="1"/>
  <c r="I20" i="6"/>
  <c r="C20" i="6" s="1"/>
  <c r="I19" i="6"/>
  <c r="C19" i="6" s="1"/>
  <c r="I18" i="6"/>
  <c r="C18" i="6" s="1"/>
  <c r="I17" i="6"/>
  <c r="C17" i="6" s="1"/>
  <c r="I16" i="6"/>
  <c r="C16" i="6" s="1"/>
  <c r="I15" i="6"/>
  <c r="C15" i="6" s="1"/>
  <c r="I14" i="6"/>
  <c r="C14" i="6" s="1"/>
  <c r="I13" i="6"/>
  <c r="C13" i="6" s="1"/>
  <c r="I12" i="6"/>
  <c r="C12" i="6" s="1"/>
  <c r="I11" i="6"/>
  <c r="C11" i="6" s="1"/>
  <c r="I10" i="6"/>
  <c r="C10" i="6" s="1"/>
  <c r="I9" i="6"/>
  <c r="C9" i="6" s="1"/>
  <c r="I24" i="5"/>
  <c r="C24" i="5" s="1"/>
  <c r="I23" i="5"/>
  <c r="C23" i="5" s="1"/>
  <c r="I22" i="5"/>
  <c r="C22" i="5" s="1"/>
  <c r="I21" i="5"/>
  <c r="C21" i="5" s="1"/>
  <c r="I20" i="5"/>
  <c r="C20" i="5"/>
  <c r="I19" i="5"/>
  <c r="C19" i="5" s="1"/>
  <c r="I18" i="5"/>
  <c r="C18" i="5" s="1"/>
  <c r="I17" i="5"/>
  <c r="C17" i="5" s="1"/>
  <c r="I16" i="5"/>
  <c r="C16" i="5" s="1"/>
  <c r="I15" i="5"/>
  <c r="C15" i="5" s="1"/>
  <c r="I14" i="5"/>
  <c r="C14" i="5" s="1"/>
  <c r="I13" i="5"/>
  <c r="C13" i="5" s="1"/>
  <c r="I12" i="5"/>
  <c r="C12" i="5" s="1"/>
  <c r="I11" i="5"/>
  <c r="C11" i="5" s="1"/>
  <c r="I10" i="5"/>
  <c r="C10" i="5" s="1"/>
  <c r="I9" i="5"/>
  <c r="C9" i="5" s="1"/>
</calcChain>
</file>

<file path=xl/sharedStrings.xml><?xml version="1.0" encoding="utf-8"?>
<sst xmlns="http://schemas.openxmlformats.org/spreadsheetml/2006/main" count="1304" uniqueCount="104">
  <si>
    <t xml:space="preserve">Political and Economic Risk Consultancy Corruption in Asia Survey (PRC)  </t>
  </si>
  <si>
    <t>Data Provider</t>
  </si>
  <si>
    <t>Political and Economic Risk Consultancy</t>
  </si>
  <si>
    <t>Description</t>
  </si>
  <si>
    <t>Commercial business information firm headquartered in Hong Kong, China</t>
  </si>
  <si>
    <t>Website</t>
  </si>
  <si>
    <t>www.asiarisk.com</t>
  </si>
  <si>
    <t>Data Source</t>
  </si>
  <si>
    <t>Corruption in Asia</t>
  </si>
  <si>
    <t>Type</t>
  </si>
  <si>
    <t>Survey</t>
  </si>
  <si>
    <t>Respondents</t>
  </si>
  <si>
    <t>Expatriate business people</t>
  </si>
  <si>
    <t>Frequency</t>
  </si>
  <si>
    <t>Annual since 1997</t>
  </si>
  <si>
    <t>Coverage</t>
  </si>
  <si>
    <t>Asian countries</t>
  </si>
  <si>
    <t>Public Access</t>
  </si>
  <si>
    <t>Commercially available</t>
  </si>
  <si>
    <t>This survey asks respondents to rate severity of corruption, attitudes towards corruption, and effectiveness of efforts to reduce corruption, on a 10-point scale.</t>
  </si>
  <si>
    <t>Voice and Accountability</t>
  </si>
  <si>
    <t>NA</t>
  </si>
  <si>
    <t>..</t>
  </si>
  <si>
    <t>Political Stability and Absence of Violence</t>
  </si>
  <si>
    <t>Government Effectiveness</t>
  </si>
  <si>
    <t>Regulatory Quality</t>
  </si>
  <si>
    <t>Rule of Law</t>
  </si>
  <si>
    <t>Control of Corruption</t>
  </si>
  <si>
    <t>To what extent does corruption exist in a way that detracts from the business environment for foreign companies?</t>
  </si>
  <si>
    <t>X</t>
  </si>
  <si>
    <t>Country Coverage</t>
  </si>
  <si>
    <t>Year of publication</t>
  </si>
  <si>
    <t>Averaged Rescaled Data</t>
  </si>
  <si>
    <t>Original Data</t>
  </si>
  <si>
    <t>Rescaled Data</t>
  </si>
  <si>
    <t>Max</t>
  </si>
  <si>
    <t>Min</t>
  </si>
  <si>
    <t>Orientation</t>
  </si>
  <si>
    <t>Assigned to</t>
  </si>
  <si>
    <t>AUS</t>
  </si>
  <si>
    <t xml:space="preserve"> </t>
  </si>
  <si>
    <t>CHN</t>
  </si>
  <si>
    <t>HKG</t>
  </si>
  <si>
    <t>IDN</t>
  </si>
  <si>
    <t>IND</t>
  </si>
  <si>
    <t>JPN</t>
  </si>
  <si>
    <t>KHM</t>
  </si>
  <si>
    <t>KOR</t>
  </si>
  <si>
    <t>MAC</t>
  </si>
  <si>
    <t>MMR</t>
  </si>
  <si>
    <t>MYS</t>
  </si>
  <si>
    <t>PHL</t>
  </si>
  <si>
    <t>SGP</t>
  </si>
  <si>
    <t>THA</t>
  </si>
  <si>
    <t>TWN</t>
  </si>
  <si>
    <t>USA</t>
  </si>
  <si>
    <t>VNM</t>
  </si>
  <si>
    <t>PRC10CC</t>
  </si>
  <si>
    <t>China</t>
  </si>
  <si>
    <t>Hong Kong SAR, China</t>
  </si>
  <si>
    <t>India</t>
  </si>
  <si>
    <t>Indonesia</t>
  </si>
  <si>
    <t>Japan</t>
  </si>
  <si>
    <t>Macao SAR, China</t>
  </si>
  <si>
    <t>Malaysia</t>
  </si>
  <si>
    <t>Philippines</t>
  </si>
  <si>
    <t>Singapore</t>
  </si>
  <si>
    <t>Korea, South</t>
  </si>
  <si>
    <t>Taiwan, China</t>
  </si>
  <si>
    <t>Thailand</t>
  </si>
  <si>
    <t>Vietnam</t>
  </si>
  <si>
    <t>Cambodia</t>
  </si>
  <si>
    <t>Australia</t>
  </si>
  <si>
    <t>United States</t>
  </si>
  <si>
    <t>CC</t>
  </si>
  <si>
    <t>PRC11CC</t>
  </si>
  <si>
    <t>PRC09CC</t>
  </si>
  <si>
    <t>PRC08CC</t>
  </si>
  <si>
    <t>PRC07CC</t>
  </si>
  <si>
    <t>PRC06CC</t>
  </si>
  <si>
    <t>PRC05CC</t>
  </si>
  <si>
    <t>PRC04CC</t>
  </si>
  <si>
    <t>PRC03CC</t>
  </si>
  <si>
    <t>PRC02CC</t>
  </si>
  <si>
    <t>PRC00CC</t>
  </si>
  <si>
    <t>PRC98CC</t>
  </si>
  <si>
    <t>PRC96CC</t>
  </si>
  <si>
    <t>Hong Kong</t>
  </si>
  <si>
    <t>Macao</t>
  </si>
  <si>
    <t>Myanmar</t>
  </si>
  <si>
    <t>South Korea</t>
  </si>
  <si>
    <t>Taiwan</t>
  </si>
  <si>
    <t>PRC12CC</t>
  </si>
  <si>
    <t>PRC13CC</t>
  </si>
  <si>
    <t>PRC14CC</t>
  </si>
  <si>
    <t>PRC15CC</t>
  </si>
  <si>
    <t>PRC16CC</t>
  </si>
  <si>
    <t>PRC17CC</t>
  </si>
  <si>
    <t>PRC18CC</t>
  </si>
  <si>
    <t>PRC19CC</t>
  </si>
  <si>
    <t>PRC20CC</t>
  </si>
  <si>
    <t>CODE</t>
  </si>
  <si>
    <t>COUNTRY</t>
  </si>
  <si>
    <t>PRC21CC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</si>
</sst>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"/>
      <name val="MS Sans Serif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MS Sans Serif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0">
    <xf numFmtId="0" fontId="0" fillId="0" borderId="0"/>
    <xf numFmtId="0" fontId="2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1" applyFont="1" applyFill="1"/>
    <xf numFmtId="0" fontId="4" fillId="2" borderId="0" xfId="1" applyFont="1" applyFill="1" applyAlignment="1">
      <alignment horizontal="center" vertical="top" wrapText="1"/>
    </xf>
    <xf numFmtId="0" fontId="5" fillId="2" borderId="0" xfId="1" applyFont="1" applyFill="1" applyAlignment="1">
      <alignment horizontal="justify" vertical="top" wrapText="1"/>
    </xf>
    <xf numFmtId="0" fontId="4" fillId="2" borderId="0" xfId="1" applyFont="1" applyFill="1" applyAlignment="1">
      <alignment horizontal="justify" vertical="top" wrapText="1"/>
    </xf>
    <xf numFmtId="0" fontId="6" fillId="2" borderId="1" xfId="1" applyFont="1" applyFill="1" applyBorder="1"/>
    <xf numFmtId="0" fontId="6" fillId="2" borderId="1" xfId="1" applyFont="1" applyFill="1" applyBorder="1" applyAlignment="1">
      <alignment horizontal="justify" vertical="center" wrapText="1"/>
    </xf>
    <xf numFmtId="0" fontId="6" fillId="2" borderId="1" xfId="1" applyFont="1" applyFill="1" applyBorder="1" applyAlignment="1">
      <alignment horizontal="justify" vertical="center"/>
    </xf>
    <xf numFmtId="0" fontId="6" fillId="2" borderId="2" xfId="1" applyFont="1" applyFill="1" applyBorder="1"/>
    <xf numFmtId="0" fontId="6" fillId="2" borderId="0" xfId="1" applyFont="1" applyFill="1" applyBorder="1"/>
    <xf numFmtId="0" fontId="7" fillId="2" borderId="3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horizontal="center"/>
    </xf>
    <xf numFmtId="0" fontId="8" fillId="2" borderId="4" xfId="1" applyFont="1" applyFill="1" applyBorder="1" applyAlignment="1">
      <alignment horizontal="center"/>
    </xf>
    <xf numFmtId="0" fontId="9" fillId="2" borderId="0" xfId="1" applyFont="1" applyFill="1" applyBorder="1"/>
    <xf numFmtId="0" fontId="7" fillId="2" borderId="3" xfId="1" applyFont="1" applyFill="1" applyBorder="1" applyAlignment="1">
      <alignment wrapText="1"/>
    </xf>
    <xf numFmtId="0" fontId="6" fillId="2" borderId="4" xfId="1" applyFont="1" applyFill="1" applyBorder="1"/>
    <xf numFmtId="0" fontId="10" fillId="2" borderId="0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wrapText="1"/>
    </xf>
    <xf numFmtId="0" fontId="6" fillId="2" borderId="0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11" fillId="2" borderId="0" xfId="1" applyFont="1" applyFill="1" applyBorder="1"/>
    <xf numFmtId="0" fontId="9" fillId="2" borderId="0" xfId="1" applyFont="1" applyFill="1" applyBorder="1" applyAlignment="1">
      <alignment wrapText="1"/>
    </xf>
    <xf numFmtId="0" fontId="6" fillId="2" borderId="3" xfId="1" applyFont="1" applyFill="1" applyBorder="1" applyAlignment="1">
      <alignment vertical="center" wrapText="1"/>
    </xf>
    <xf numFmtId="0" fontId="10" fillId="2" borderId="0" xfId="1" applyFont="1" applyFill="1" applyBorder="1" applyAlignment="1">
      <alignment wrapText="1"/>
    </xf>
    <xf numFmtId="0" fontId="7" fillId="2" borderId="3" xfId="1" applyFont="1" applyFill="1" applyBorder="1"/>
    <xf numFmtId="0" fontId="7" fillId="2" borderId="2" xfId="1" applyFont="1" applyFill="1" applyBorder="1"/>
    <xf numFmtId="0" fontId="12" fillId="2" borderId="0" xfId="1" applyNumberFormat="1" applyFont="1" applyFill="1" applyBorder="1" applyAlignment="1">
      <alignment horizontal="center"/>
    </xf>
    <xf numFmtId="0" fontId="7" fillId="2" borderId="4" xfId="1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horizontal="center" vertical="center"/>
    </xf>
    <xf numFmtId="0" fontId="6" fillId="2" borderId="5" xfId="1" applyFont="1" applyFill="1" applyBorder="1"/>
    <xf numFmtId="0" fontId="7" fillId="2" borderId="6" xfId="1" applyFont="1" applyFill="1" applyBorder="1" applyAlignment="1">
      <alignment wrapText="1"/>
    </xf>
    <xf numFmtId="0" fontId="6" fillId="2" borderId="1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wrapText="1"/>
    </xf>
    <xf numFmtId="2" fontId="0" fillId="0" borderId="0" xfId="0" applyNumberFormat="1" applyFont="1"/>
    <xf numFmtId="0" fontId="7" fillId="2" borderId="1" xfId="1" applyFont="1" applyFill="1" applyBorder="1" applyAlignment="1">
      <alignment wrapText="1"/>
    </xf>
    <xf numFmtId="0" fontId="14" fillId="2" borderId="0" xfId="1" applyFont="1" applyFill="1" applyBorder="1" applyAlignment="1">
      <alignment horizontal="center" vertical="center"/>
    </xf>
    <xf numFmtId="0" fontId="13" fillId="0" borderId="0" xfId="1" applyFont="1" applyAlignment="1">
      <alignment horizontal="center"/>
    </xf>
    <xf numFmtId="0" fontId="15" fillId="0" borderId="0" xfId="1" applyFont="1"/>
    <xf numFmtId="2" fontId="13" fillId="0" borderId="0" xfId="1" applyNumberFormat="1" applyFont="1" applyAlignment="1">
      <alignment horizontal="center"/>
    </xf>
    <xf numFmtId="0" fontId="13" fillId="0" borderId="0" xfId="1" applyFont="1"/>
    <xf numFmtId="0" fontId="16" fillId="0" borderId="0" xfId="1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wrapText="1"/>
    </xf>
    <xf numFmtId="0" fontId="2" fillId="2" borderId="0" xfId="1" applyFont="1" applyFill="1" applyBorder="1" applyAlignment="1">
      <alignment wrapText="1"/>
    </xf>
    <xf numFmtId="0" fontId="6" fillId="2" borderId="0" xfId="1" applyFont="1" applyFill="1" applyBorder="1" applyAlignment="1">
      <alignment vertical="center" wrapText="1"/>
    </xf>
    <xf numFmtId="0" fontId="7" fillId="2" borderId="0" xfId="1" applyFont="1" applyFill="1" applyBorder="1"/>
    <xf numFmtId="2" fontId="13" fillId="0" borderId="0" xfId="1" applyNumberFormat="1" applyFont="1" applyFill="1" applyAlignment="1">
      <alignment horizontal="center"/>
    </xf>
    <xf numFmtId="0" fontId="3" fillId="2" borderId="0" xfId="1" applyFont="1" applyFill="1" applyAlignment="1">
      <alignment horizontal="center" vertical="top" wrapText="1"/>
    </xf>
    <xf numFmtId="0" fontId="0" fillId="0" borderId="0" xfId="1" applyFont="1" applyAlignment="1">
      <alignment wrapText="1"/>
    </xf>
  </cellXfs>
  <cellStyles count="20">
    <cellStyle name="_x000d__x000a_JournalTemplate=C:\COMFO\CTALK\JOURSTD.TPL_x000d__x000a_LbStateAddress=3 3 0 251 1 89 2 311_x000d__x000a_LbStateJou" xfId="1" xr:uid="{00000000-0005-0000-0000-000000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5"/>
  <sheetViews>
    <sheetView tabSelected="1" workbookViewId="0">
      <selection activeCell="F35" sqref="F35"/>
    </sheetView>
  </sheetViews>
  <sheetFormatPr defaultColWidth="8.81640625" defaultRowHeight="14.5" x14ac:dyDescent="0.35"/>
  <cols>
    <col min="1" max="1" width="11.453125" style="1" customWidth="1"/>
    <col min="2" max="2" width="1.1796875" style="1" customWidth="1"/>
    <col min="3" max="3" width="51.81640625" style="1" customWidth="1"/>
    <col min="4" max="5" width="0.453125" style="1" customWidth="1"/>
    <col min="6" max="14" width="5.1796875" style="1" customWidth="1"/>
    <col min="15" max="15" width="5.81640625" style="1" customWidth="1"/>
    <col min="16" max="16" width="4.453125" style="1" bestFit="1" customWidth="1"/>
    <col min="17" max="28" width="5.453125" style="1" customWidth="1"/>
    <col min="29" max="29" width="0.453125" style="1" customWidth="1"/>
    <col min="30" max="268" width="8.81640625" style="1"/>
    <col min="269" max="269" width="11.453125" style="1" customWidth="1"/>
    <col min="270" max="270" width="1.1796875" style="1" customWidth="1"/>
    <col min="271" max="271" width="51.81640625" style="1" customWidth="1"/>
    <col min="272" max="272" width="0.453125" style="1" customWidth="1"/>
    <col min="273" max="284" width="5.453125" style="1" customWidth="1"/>
    <col min="285" max="285" width="0.453125" style="1" customWidth="1"/>
    <col min="286" max="524" width="8.81640625" style="1"/>
    <col min="525" max="525" width="11.453125" style="1" customWidth="1"/>
    <col min="526" max="526" width="1.1796875" style="1" customWidth="1"/>
    <col min="527" max="527" width="51.81640625" style="1" customWidth="1"/>
    <col min="528" max="528" width="0.453125" style="1" customWidth="1"/>
    <col min="529" max="540" width="5.453125" style="1" customWidth="1"/>
    <col min="541" max="541" width="0.453125" style="1" customWidth="1"/>
    <col min="542" max="780" width="8.81640625" style="1"/>
    <col min="781" max="781" width="11.453125" style="1" customWidth="1"/>
    <col min="782" max="782" width="1.1796875" style="1" customWidth="1"/>
    <col min="783" max="783" width="51.81640625" style="1" customWidth="1"/>
    <col min="784" max="784" width="0.453125" style="1" customWidth="1"/>
    <col min="785" max="796" width="5.453125" style="1" customWidth="1"/>
    <col min="797" max="797" width="0.453125" style="1" customWidth="1"/>
    <col min="798" max="1036" width="8.81640625" style="1"/>
    <col min="1037" max="1037" width="11.453125" style="1" customWidth="1"/>
    <col min="1038" max="1038" width="1.1796875" style="1" customWidth="1"/>
    <col min="1039" max="1039" width="51.81640625" style="1" customWidth="1"/>
    <col min="1040" max="1040" width="0.453125" style="1" customWidth="1"/>
    <col min="1041" max="1052" width="5.453125" style="1" customWidth="1"/>
    <col min="1053" max="1053" width="0.453125" style="1" customWidth="1"/>
    <col min="1054" max="1292" width="8.81640625" style="1"/>
    <col min="1293" max="1293" width="11.453125" style="1" customWidth="1"/>
    <col min="1294" max="1294" width="1.1796875" style="1" customWidth="1"/>
    <col min="1295" max="1295" width="51.81640625" style="1" customWidth="1"/>
    <col min="1296" max="1296" width="0.453125" style="1" customWidth="1"/>
    <col min="1297" max="1308" width="5.453125" style="1" customWidth="1"/>
    <col min="1309" max="1309" width="0.453125" style="1" customWidth="1"/>
    <col min="1310" max="1548" width="8.81640625" style="1"/>
    <col min="1549" max="1549" width="11.453125" style="1" customWidth="1"/>
    <col min="1550" max="1550" width="1.1796875" style="1" customWidth="1"/>
    <col min="1551" max="1551" width="51.81640625" style="1" customWidth="1"/>
    <col min="1552" max="1552" width="0.453125" style="1" customWidth="1"/>
    <col min="1553" max="1564" width="5.453125" style="1" customWidth="1"/>
    <col min="1565" max="1565" width="0.453125" style="1" customWidth="1"/>
    <col min="1566" max="1804" width="8.81640625" style="1"/>
    <col min="1805" max="1805" width="11.453125" style="1" customWidth="1"/>
    <col min="1806" max="1806" width="1.1796875" style="1" customWidth="1"/>
    <col min="1807" max="1807" width="51.81640625" style="1" customWidth="1"/>
    <col min="1808" max="1808" width="0.453125" style="1" customWidth="1"/>
    <col min="1809" max="1820" width="5.453125" style="1" customWidth="1"/>
    <col min="1821" max="1821" width="0.453125" style="1" customWidth="1"/>
    <col min="1822" max="2060" width="8.81640625" style="1"/>
    <col min="2061" max="2061" width="11.453125" style="1" customWidth="1"/>
    <col min="2062" max="2062" width="1.1796875" style="1" customWidth="1"/>
    <col min="2063" max="2063" width="51.81640625" style="1" customWidth="1"/>
    <col min="2064" max="2064" width="0.453125" style="1" customWidth="1"/>
    <col min="2065" max="2076" width="5.453125" style="1" customWidth="1"/>
    <col min="2077" max="2077" width="0.453125" style="1" customWidth="1"/>
    <col min="2078" max="2316" width="8.81640625" style="1"/>
    <col min="2317" max="2317" width="11.453125" style="1" customWidth="1"/>
    <col min="2318" max="2318" width="1.1796875" style="1" customWidth="1"/>
    <col min="2319" max="2319" width="51.81640625" style="1" customWidth="1"/>
    <col min="2320" max="2320" width="0.453125" style="1" customWidth="1"/>
    <col min="2321" max="2332" width="5.453125" style="1" customWidth="1"/>
    <col min="2333" max="2333" width="0.453125" style="1" customWidth="1"/>
    <col min="2334" max="2572" width="8.81640625" style="1"/>
    <col min="2573" max="2573" width="11.453125" style="1" customWidth="1"/>
    <col min="2574" max="2574" width="1.1796875" style="1" customWidth="1"/>
    <col min="2575" max="2575" width="51.81640625" style="1" customWidth="1"/>
    <col min="2576" max="2576" width="0.453125" style="1" customWidth="1"/>
    <col min="2577" max="2588" width="5.453125" style="1" customWidth="1"/>
    <col min="2589" max="2589" width="0.453125" style="1" customWidth="1"/>
    <col min="2590" max="2828" width="8.81640625" style="1"/>
    <col min="2829" max="2829" width="11.453125" style="1" customWidth="1"/>
    <col min="2830" max="2830" width="1.1796875" style="1" customWidth="1"/>
    <col min="2831" max="2831" width="51.81640625" style="1" customWidth="1"/>
    <col min="2832" max="2832" width="0.453125" style="1" customWidth="1"/>
    <col min="2833" max="2844" width="5.453125" style="1" customWidth="1"/>
    <col min="2845" max="2845" width="0.453125" style="1" customWidth="1"/>
    <col min="2846" max="3084" width="8.81640625" style="1"/>
    <col min="3085" max="3085" width="11.453125" style="1" customWidth="1"/>
    <col min="3086" max="3086" width="1.1796875" style="1" customWidth="1"/>
    <col min="3087" max="3087" width="51.81640625" style="1" customWidth="1"/>
    <col min="3088" max="3088" width="0.453125" style="1" customWidth="1"/>
    <col min="3089" max="3100" width="5.453125" style="1" customWidth="1"/>
    <col min="3101" max="3101" width="0.453125" style="1" customWidth="1"/>
    <col min="3102" max="3340" width="8.81640625" style="1"/>
    <col min="3341" max="3341" width="11.453125" style="1" customWidth="1"/>
    <col min="3342" max="3342" width="1.1796875" style="1" customWidth="1"/>
    <col min="3343" max="3343" width="51.81640625" style="1" customWidth="1"/>
    <col min="3344" max="3344" width="0.453125" style="1" customWidth="1"/>
    <col min="3345" max="3356" width="5.453125" style="1" customWidth="1"/>
    <col min="3357" max="3357" width="0.453125" style="1" customWidth="1"/>
    <col min="3358" max="3596" width="8.81640625" style="1"/>
    <col min="3597" max="3597" width="11.453125" style="1" customWidth="1"/>
    <col min="3598" max="3598" width="1.1796875" style="1" customWidth="1"/>
    <col min="3599" max="3599" width="51.81640625" style="1" customWidth="1"/>
    <col min="3600" max="3600" width="0.453125" style="1" customWidth="1"/>
    <col min="3601" max="3612" width="5.453125" style="1" customWidth="1"/>
    <col min="3613" max="3613" width="0.453125" style="1" customWidth="1"/>
    <col min="3614" max="3852" width="8.81640625" style="1"/>
    <col min="3853" max="3853" width="11.453125" style="1" customWidth="1"/>
    <col min="3854" max="3854" width="1.1796875" style="1" customWidth="1"/>
    <col min="3855" max="3855" width="51.81640625" style="1" customWidth="1"/>
    <col min="3856" max="3856" width="0.453125" style="1" customWidth="1"/>
    <col min="3857" max="3868" width="5.453125" style="1" customWidth="1"/>
    <col min="3869" max="3869" width="0.453125" style="1" customWidth="1"/>
    <col min="3870" max="4108" width="8.81640625" style="1"/>
    <col min="4109" max="4109" width="11.453125" style="1" customWidth="1"/>
    <col min="4110" max="4110" width="1.1796875" style="1" customWidth="1"/>
    <col min="4111" max="4111" width="51.81640625" style="1" customWidth="1"/>
    <col min="4112" max="4112" width="0.453125" style="1" customWidth="1"/>
    <col min="4113" max="4124" width="5.453125" style="1" customWidth="1"/>
    <col min="4125" max="4125" width="0.453125" style="1" customWidth="1"/>
    <col min="4126" max="4364" width="8.81640625" style="1"/>
    <col min="4365" max="4365" width="11.453125" style="1" customWidth="1"/>
    <col min="4366" max="4366" width="1.1796875" style="1" customWidth="1"/>
    <col min="4367" max="4367" width="51.81640625" style="1" customWidth="1"/>
    <col min="4368" max="4368" width="0.453125" style="1" customWidth="1"/>
    <col min="4369" max="4380" width="5.453125" style="1" customWidth="1"/>
    <col min="4381" max="4381" width="0.453125" style="1" customWidth="1"/>
    <col min="4382" max="4620" width="8.81640625" style="1"/>
    <col min="4621" max="4621" width="11.453125" style="1" customWidth="1"/>
    <col min="4622" max="4622" width="1.1796875" style="1" customWidth="1"/>
    <col min="4623" max="4623" width="51.81640625" style="1" customWidth="1"/>
    <col min="4624" max="4624" width="0.453125" style="1" customWidth="1"/>
    <col min="4625" max="4636" width="5.453125" style="1" customWidth="1"/>
    <col min="4637" max="4637" width="0.453125" style="1" customWidth="1"/>
    <col min="4638" max="4876" width="8.81640625" style="1"/>
    <col min="4877" max="4877" width="11.453125" style="1" customWidth="1"/>
    <col min="4878" max="4878" width="1.1796875" style="1" customWidth="1"/>
    <col min="4879" max="4879" width="51.81640625" style="1" customWidth="1"/>
    <col min="4880" max="4880" width="0.453125" style="1" customWidth="1"/>
    <col min="4881" max="4892" width="5.453125" style="1" customWidth="1"/>
    <col min="4893" max="4893" width="0.453125" style="1" customWidth="1"/>
    <col min="4894" max="5132" width="8.81640625" style="1"/>
    <col min="5133" max="5133" width="11.453125" style="1" customWidth="1"/>
    <col min="5134" max="5134" width="1.1796875" style="1" customWidth="1"/>
    <col min="5135" max="5135" width="51.81640625" style="1" customWidth="1"/>
    <col min="5136" max="5136" width="0.453125" style="1" customWidth="1"/>
    <col min="5137" max="5148" width="5.453125" style="1" customWidth="1"/>
    <col min="5149" max="5149" width="0.453125" style="1" customWidth="1"/>
    <col min="5150" max="5388" width="8.81640625" style="1"/>
    <col min="5389" max="5389" width="11.453125" style="1" customWidth="1"/>
    <col min="5390" max="5390" width="1.1796875" style="1" customWidth="1"/>
    <col min="5391" max="5391" width="51.81640625" style="1" customWidth="1"/>
    <col min="5392" max="5392" width="0.453125" style="1" customWidth="1"/>
    <col min="5393" max="5404" width="5.453125" style="1" customWidth="1"/>
    <col min="5405" max="5405" width="0.453125" style="1" customWidth="1"/>
    <col min="5406" max="5644" width="8.81640625" style="1"/>
    <col min="5645" max="5645" width="11.453125" style="1" customWidth="1"/>
    <col min="5646" max="5646" width="1.1796875" style="1" customWidth="1"/>
    <col min="5647" max="5647" width="51.81640625" style="1" customWidth="1"/>
    <col min="5648" max="5648" width="0.453125" style="1" customWidth="1"/>
    <col min="5649" max="5660" width="5.453125" style="1" customWidth="1"/>
    <col min="5661" max="5661" width="0.453125" style="1" customWidth="1"/>
    <col min="5662" max="5900" width="8.81640625" style="1"/>
    <col min="5901" max="5901" width="11.453125" style="1" customWidth="1"/>
    <col min="5902" max="5902" width="1.1796875" style="1" customWidth="1"/>
    <col min="5903" max="5903" width="51.81640625" style="1" customWidth="1"/>
    <col min="5904" max="5904" width="0.453125" style="1" customWidth="1"/>
    <col min="5905" max="5916" width="5.453125" style="1" customWidth="1"/>
    <col min="5917" max="5917" width="0.453125" style="1" customWidth="1"/>
    <col min="5918" max="6156" width="8.81640625" style="1"/>
    <col min="6157" max="6157" width="11.453125" style="1" customWidth="1"/>
    <col min="6158" max="6158" width="1.1796875" style="1" customWidth="1"/>
    <col min="6159" max="6159" width="51.81640625" style="1" customWidth="1"/>
    <col min="6160" max="6160" width="0.453125" style="1" customWidth="1"/>
    <col min="6161" max="6172" width="5.453125" style="1" customWidth="1"/>
    <col min="6173" max="6173" width="0.453125" style="1" customWidth="1"/>
    <col min="6174" max="6412" width="8.81640625" style="1"/>
    <col min="6413" max="6413" width="11.453125" style="1" customWidth="1"/>
    <col min="6414" max="6414" width="1.1796875" style="1" customWidth="1"/>
    <col min="6415" max="6415" width="51.81640625" style="1" customWidth="1"/>
    <col min="6416" max="6416" width="0.453125" style="1" customWidth="1"/>
    <col min="6417" max="6428" width="5.453125" style="1" customWidth="1"/>
    <col min="6429" max="6429" width="0.453125" style="1" customWidth="1"/>
    <col min="6430" max="6668" width="8.81640625" style="1"/>
    <col min="6669" max="6669" width="11.453125" style="1" customWidth="1"/>
    <col min="6670" max="6670" width="1.1796875" style="1" customWidth="1"/>
    <col min="6671" max="6671" width="51.81640625" style="1" customWidth="1"/>
    <col min="6672" max="6672" width="0.453125" style="1" customWidth="1"/>
    <col min="6673" max="6684" width="5.453125" style="1" customWidth="1"/>
    <col min="6685" max="6685" width="0.453125" style="1" customWidth="1"/>
    <col min="6686" max="6924" width="8.81640625" style="1"/>
    <col min="6925" max="6925" width="11.453125" style="1" customWidth="1"/>
    <col min="6926" max="6926" width="1.1796875" style="1" customWidth="1"/>
    <col min="6927" max="6927" width="51.81640625" style="1" customWidth="1"/>
    <col min="6928" max="6928" width="0.453125" style="1" customWidth="1"/>
    <col min="6929" max="6940" width="5.453125" style="1" customWidth="1"/>
    <col min="6941" max="6941" width="0.453125" style="1" customWidth="1"/>
    <col min="6942" max="7180" width="8.81640625" style="1"/>
    <col min="7181" max="7181" width="11.453125" style="1" customWidth="1"/>
    <col min="7182" max="7182" width="1.1796875" style="1" customWidth="1"/>
    <col min="7183" max="7183" width="51.81640625" style="1" customWidth="1"/>
    <col min="7184" max="7184" width="0.453125" style="1" customWidth="1"/>
    <col min="7185" max="7196" width="5.453125" style="1" customWidth="1"/>
    <col min="7197" max="7197" width="0.453125" style="1" customWidth="1"/>
    <col min="7198" max="7436" width="8.81640625" style="1"/>
    <col min="7437" max="7437" width="11.453125" style="1" customWidth="1"/>
    <col min="7438" max="7438" width="1.1796875" style="1" customWidth="1"/>
    <col min="7439" max="7439" width="51.81640625" style="1" customWidth="1"/>
    <col min="7440" max="7440" width="0.453125" style="1" customWidth="1"/>
    <col min="7441" max="7452" width="5.453125" style="1" customWidth="1"/>
    <col min="7453" max="7453" width="0.453125" style="1" customWidth="1"/>
    <col min="7454" max="7692" width="8.81640625" style="1"/>
    <col min="7693" max="7693" width="11.453125" style="1" customWidth="1"/>
    <col min="7694" max="7694" width="1.1796875" style="1" customWidth="1"/>
    <col min="7695" max="7695" width="51.81640625" style="1" customWidth="1"/>
    <col min="7696" max="7696" width="0.453125" style="1" customWidth="1"/>
    <col min="7697" max="7708" width="5.453125" style="1" customWidth="1"/>
    <col min="7709" max="7709" width="0.453125" style="1" customWidth="1"/>
    <col min="7710" max="7948" width="8.81640625" style="1"/>
    <col min="7949" max="7949" width="11.453125" style="1" customWidth="1"/>
    <col min="7950" max="7950" width="1.1796875" style="1" customWidth="1"/>
    <col min="7951" max="7951" width="51.81640625" style="1" customWidth="1"/>
    <col min="7952" max="7952" width="0.453125" style="1" customWidth="1"/>
    <col min="7953" max="7964" width="5.453125" style="1" customWidth="1"/>
    <col min="7965" max="7965" width="0.453125" style="1" customWidth="1"/>
    <col min="7966" max="8204" width="8.81640625" style="1"/>
    <col min="8205" max="8205" width="11.453125" style="1" customWidth="1"/>
    <col min="8206" max="8206" width="1.1796875" style="1" customWidth="1"/>
    <col min="8207" max="8207" width="51.81640625" style="1" customWidth="1"/>
    <col min="8208" max="8208" width="0.453125" style="1" customWidth="1"/>
    <col min="8209" max="8220" width="5.453125" style="1" customWidth="1"/>
    <col min="8221" max="8221" width="0.453125" style="1" customWidth="1"/>
    <col min="8222" max="8460" width="8.81640625" style="1"/>
    <col min="8461" max="8461" width="11.453125" style="1" customWidth="1"/>
    <col min="8462" max="8462" width="1.1796875" style="1" customWidth="1"/>
    <col min="8463" max="8463" width="51.81640625" style="1" customWidth="1"/>
    <col min="8464" max="8464" width="0.453125" style="1" customWidth="1"/>
    <col min="8465" max="8476" width="5.453125" style="1" customWidth="1"/>
    <col min="8477" max="8477" width="0.453125" style="1" customWidth="1"/>
    <col min="8478" max="8716" width="8.81640625" style="1"/>
    <col min="8717" max="8717" width="11.453125" style="1" customWidth="1"/>
    <col min="8718" max="8718" width="1.1796875" style="1" customWidth="1"/>
    <col min="8719" max="8719" width="51.81640625" style="1" customWidth="1"/>
    <col min="8720" max="8720" width="0.453125" style="1" customWidth="1"/>
    <col min="8721" max="8732" width="5.453125" style="1" customWidth="1"/>
    <col min="8733" max="8733" width="0.453125" style="1" customWidth="1"/>
    <col min="8734" max="8972" width="8.81640625" style="1"/>
    <col min="8973" max="8973" width="11.453125" style="1" customWidth="1"/>
    <col min="8974" max="8974" width="1.1796875" style="1" customWidth="1"/>
    <col min="8975" max="8975" width="51.81640625" style="1" customWidth="1"/>
    <col min="8976" max="8976" width="0.453125" style="1" customWidth="1"/>
    <col min="8977" max="8988" width="5.453125" style="1" customWidth="1"/>
    <col min="8989" max="8989" width="0.453125" style="1" customWidth="1"/>
    <col min="8990" max="9228" width="8.81640625" style="1"/>
    <col min="9229" max="9229" width="11.453125" style="1" customWidth="1"/>
    <col min="9230" max="9230" width="1.1796875" style="1" customWidth="1"/>
    <col min="9231" max="9231" width="51.81640625" style="1" customWidth="1"/>
    <col min="9232" max="9232" width="0.453125" style="1" customWidth="1"/>
    <col min="9233" max="9244" width="5.453125" style="1" customWidth="1"/>
    <col min="9245" max="9245" width="0.453125" style="1" customWidth="1"/>
    <col min="9246" max="9484" width="8.81640625" style="1"/>
    <col min="9485" max="9485" width="11.453125" style="1" customWidth="1"/>
    <col min="9486" max="9486" width="1.1796875" style="1" customWidth="1"/>
    <col min="9487" max="9487" width="51.81640625" style="1" customWidth="1"/>
    <col min="9488" max="9488" width="0.453125" style="1" customWidth="1"/>
    <col min="9489" max="9500" width="5.453125" style="1" customWidth="1"/>
    <col min="9501" max="9501" width="0.453125" style="1" customWidth="1"/>
    <col min="9502" max="9740" width="8.81640625" style="1"/>
    <col min="9741" max="9741" width="11.453125" style="1" customWidth="1"/>
    <col min="9742" max="9742" width="1.1796875" style="1" customWidth="1"/>
    <col min="9743" max="9743" width="51.81640625" style="1" customWidth="1"/>
    <col min="9744" max="9744" width="0.453125" style="1" customWidth="1"/>
    <col min="9745" max="9756" width="5.453125" style="1" customWidth="1"/>
    <col min="9757" max="9757" width="0.453125" style="1" customWidth="1"/>
    <col min="9758" max="9996" width="8.81640625" style="1"/>
    <col min="9997" max="9997" width="11.453125" style="1" customWidth="1"/>
    <col min="9998" max="9998" width="1.1796875" style="1" customWidth="1"/>
    <col min="9999" max="9999" width="51.81640625" style="1" customWidth="1"/>
    <col min="10000" max="10000" width="0.453125" style="1" customWidth="1"/>
    <col min="10001" max="10012" width="5.453125" style="1" customWidth="1"/>
    <col min="10013" max="10013" width="0.453125" style="1" customWidth="1"/>
    <col min="10014" max="10252" width="8.81640625" style="1"/>
    <col min="10253" max="10253" width="11.453125" style="1" customWidth="1"/>
    <col min="10254" max="10254" width="1.1796875" style="1" customWidth="1"/>
    <col min="10255" max="10255" width="51.81640625" style="1" customWidth="1"/>
    <col min="10256" max="10256" width="0.453125" style="1" customWidth="1"/>
    <col min="10257" max="10268" width="5.453125" style="1" customWidth="1"/>
    <col min="10269" max="10269" width="0.453125" style="1" customWidth="1"/>
    <col min="10270" max="10508" width="8.81640625" style="1"/>
    <col min="10509" max="10509" width="11.453125" style="1" customWidth="1"/>
    <col min="10510" max="10510" width="1.1796875" style="1" customWidth="1"/>
    <col min="10511" max="10511" width="51.81640625" style="1" customWidth="1"/>
    <col min="10512" max="10512" width="0.453125" style="1" customWidth="1"/>
    <col min="10513" max="10524" width="5.453125" style="1" customWidth="1"/>
    <col min="10525" max="10525" width="0.453125" style="1" customWidth="1"/>
    <col min="10526" max="10764" width="8.81640625" style="1"/>
    <col min="10765" max="10765" width="11.453125" style="1" customWidth="1"/>
    <col min="10766" max="10766" width="1.1796875" style="1" customWidth="1"/>
    <col min="10767" max="10767" width="51.81640625" style="1" customWidth="1"/>
    <col min="10768" max="10768" width="0.453125" style="1" customWidth="1"/>
    <col min="10769" max="10780" width="5.453125" style="1" customWidth="1"/>
    <col min="10781" max="10781" width="0.453125" style="1" customWidth="1"/>
    <col min="10782" max="11020" width="8.81640625" style="1"/>
    <col min="11021" max="11021" width="11.453125" style="1" customWidth="1"/>
    <col min="11022" max="11022" width="1.1796875" style="1" customWidth="1"/>
    <col min="11023" max="11023" width="51.81640625" style="1" customWidth="1"/>
    <col min="11024" max="11024" width="0.453125" style="1" customWidth="1"/>
    <col min="11025" max="11036" width="5.453125" style="1" customWidth="1"/>
    <col min="11037" max="11037" width="0.453125" style="1" customWidth="1"/>
    <col min="11038" max="11276" width="8.81640625" style="1"/>
    <col min="11277" max="11277" width="11.453125" style="1" customWidth="1"/>
    <col min="11278" max="11278" width="1.1796875" style="1" customWidth="1"/>
    <col min="11279" max="11279" width="51.81640625" style="1" customWidth="1"/>
    <col min="11280" max="11280" width="0.453125" style="1" customWidth="1"/>
    <col min="11281" max="11292" width="5.453125" style="1" customWidth="1"/>
    <col min="11293" max="11293" width="0.453125" style="1" customWidth="1"/>
    <col min="11294" max="11532" width="8.81640625" style="1"/>
    <col min="11533" max="11533" width="11.453125" style="1" customWidth="1"/>
    <col min="11534" max="11534" width="1.1796875" style="1" customWidth="1"/>
    <col min="11535" max="11535" width="51.81640625" style="1" customWidth="1"/>
    <col min="11536" max="11536" width="0.453125" style="1" customWidth="1"/>
    <col min="11537" max="11548" width="5.453125" style="1" customWidth="1"/>
    <col min="11549" max="11549" width="0.453125" style="1" customWidth="1"/>
    <col min="11550" max="11788" width="8.81640625" style="1"/>
    <col min="11789" max="11789" width="11.453125" style="1" customWidth="1"/>
    <col min="11790" max="11790" width="1.1796875" style="1" customWidth="1"/>
    <col min="11791" max="11791" width="51.81640625" style="1" customWidth="1"/>
    <col min="11792" max="11792" width="0.453125" style="1" customWidth="1"/>
    <col min="11793" max="11804" width="5.453125" style="1" customWidth="1"/>
    <col min="11805" max="11805" width="0.453125" style="1" customWidth="1"/>
    <col min="11806" max="12044" width="8.81640625" style="1"/>
    <col min="12045" max="12045" width="11.453125" style="1" customWidth="1"/>
    <col min="12046" max="12046" width="1.1796875" style="1" customWidth="1"/>
    <col min="12047" max="12047" width="51.81640625" style="1" customWidth="1"/>
    <col min="12048" max="12048" width="0.453125" style="1" customWidth="1"/>
    <col min="12049" max="12060" width="5.453125" style="1" customWidth="1"/>
    <col min="12061" max="12061" width="0.453125" style="1" customWidth="1"/>
    <col min="12062" max="12300" width="8.81640625" style="1"/>
    <col min="12301" max="12301" width="11.453125" style="1" customWidth="1"/>
    <col min="12302" max="12302" width="1.1796875" style="1" customWidth="1"/>
    <col min="12303" max="12303" width="51.81640625" style="1" customWidth="1"/>
    <col min="12304" max="12304" width="0.453125" style="1" customWidth="1"/>
    <col min="12305" max="12316" width="5.453125" style="1" customWidth="1"/>
    <col min="12317" max="12317" width="0.453125" style="1" customWidth="1"/>
    <col min="12318" max="12556" width="8.81640625" style="1"/>
    <col min="12557" max="12557" width="11.453125" style="1" customWidth="1"/>
    <col min="12558" max="12558" width="1.1796875" style="1" customWidth="1"/>
    <col min="12559" max="12559" width="51.81640625" style="1" customWidth="1"/>
    <col min="12560" max="12560" width="0.453125" style="1" customWidth="1"/>
    <col min="12561" max="12572" width="5.453125" style="1" customWidth="1"/>
    <col min="12573" max="12573" width="0.453125" style="1" customWidth="1"/>
    <col min="12574" max="12812" width="8.81640625" style="1"/>
    <col min="12813" max="12813" width="11.453125" style="1" customWidth="1"/>
    <col min="12814" max="12814" width="1.1796875" style="1" customWidth="1"/>
    <col min="12815" max="12815" width="51.81640625" style="1" customWidth="1"/>
    <col min="12816" max="12816" width="0.453125" style="1" customWidth="1"/>
    <col min="12817" max="12828" width="5.453125" style="1" customWidth="1"/>
    <col min="12829" max="12829" width="0.453125" style="1" customWidth="1"/>
    <col min="12830" max="13068" width="8.81640625" style="1"/>
    <col min="13069" max="13069" width="11.453125" style="1" customWidth="1"/>
    <col min="13070" max="13070" width="1.1796875" style="1" customWidth="1"/>
    <col min="13071" max="13071" width="51.81640625" style="1" customWidth="1"/>
    <col min="13072" max="13072" width="0.453125" style="1" customWidth="1"/>
    <col min="13073" max="13084" width="5.453125" style="1" customWidth="1"/>
    <col min="13085" max="13085" width="0.453125" style="1" customWidth="1"/>
    <col min="13086" max="13324" width="8.81640625" style="1"/>
    <col min="13325" max="13325" width="11.453125" style="1" customWidth="1"/>
    <col min="13326" max="13326" width="1.1796875" style="1" customWidth="1"/>
    <col min="13327" max="13327" width="51.81640625" style="1" customWidth="1"/>
    <col min="13328" max="13328" width="0.453125" style="1" customWidth="1"/>
    <col min="13329" max="13340" width="5.453125" style="1" customWidth="1"/>
    <col min="13341" max="13341" width="0.453125" style="1" customWidth="1"/>
    <col min="13342" max="13580" width="8.81640625" style="1"/>
    <col min="13581" max="13581" width="11.453125" style="1" customWidth="1"/>
    <col min="13582" max="13582" width="1.1796875" style="1" customWidth="1"/>
    <col min="13583" max="13583" width="51.81640625" style="1" customWidth="1"/>
    <col min="13584" max="13584" width="0.453125" style="1" customWidth="1"/>
    <col min="13585" max="13596" width="5.453125" style="1" customWidth="1"/>
    <col min="13597" max="13597" width="0.453125" style="1" customWidth="1"/>
    <col min="13598" max="13836" width="8.81640625" style="1"/>
    <col min="13837" max="13837" width="11.453125" style="1" customWidth="1"/>
    <col min="13838" max="13838" width="1.1796875" style="1" customWidth="1"/>
    <col min="13839" max="13839" width="51.81640625" style="1" customWidth="1"/>
    <col min="13840" max="13840" width="0.453125" style="1" customWidth="1"/>
    <col min="13841" max="13852" width="5.453125" style="1" customWidth="1"/>
    <col min="13853" max="13853" width="0.453125" style="1" customWidth="1"/>
    <col min="13854" max="14092" width="8.81640625" style="1"/>
    <col min="14093" max="14093" width="11.453125" style="1" customWidth="1"/>
    <col min="14094" max="14094" width="1.1796875" style="1" customWidth="1"/>
    <col min="14095" max="14095" width="51.81640625" style="1" customWidth="1"/>
    <col min="14096" max="14096" width="0.453125" style="1" customWidth="1"/>
    <col min="14097" max="14108" width="5.453125" style="1" customWidth="1"/>
    <col min="14109" max="14109" width="0.453125" style="1" customWidth="1"/>
    <col min="14110" max="14348" width="8.81640625" style="1"/>
    <col min="14349" max="14349" width="11.453125" style="1" customWidth="1"/>
    <col min="14350" max="14350" width="1.1796875" style="1" customWidth="1"/>
    <col min="14351" max="14351" width="51.81640625" style="1" customWidth="1"/>
    <col min="14352" max="14352" width="0.453125" style="1" customWidth="1"/>
    <col min="14353" max="14364" width="5.453125" style="1" customWidth="1"/>
    <col min="14365" max="14365" width="0.453125" style="1" customWidth="1"/>
    <col min="14366" max="14604" width="8.81640625" style="1"/>
    <col min="14605" max="14605" width="11.453125" style="1" customWidth="1"/>
    <col min="14606" max="14606" width="1.1796875" style="1" customWidth="1"/>
    <col min="14607" max="14607" width="51.81640625" style="1" customWidth="1"/>
    <col min="14608" max="14608" width="0.453125" style="1" customWidth="1"/>
    <col min="14609" max="14620" width="5.453125" style="1" customWidth="1"/>
    <col min="14621" max="14621" width="0.453125" style="1" customWidth="1"/>
    <col min="14622" max="14860" width="8.81640625" style="1"/>
    <col min="14861" max="14861" width="11.453125" style="1" customWidth="1"/>
    <col min="14862" max="14862" width="1.1796875" style="1" customWidth="1"/>
    <col min="14863" max="14863" width="51.81640625" style="1" customWidth="1"/>
    <col min="14864" max="14864" width="0.453125" style="1" customWidth="1"/>
    <col min="14865" max="14876" width="5.453125" style="1" customWidth="1"/>
    <col min="14877" max="14877" width="0.453125" style="1" customWidth="1"/>
    <col min="14878" max="15116" width="8.81640625" style="1"/>
    <col min="15117" max="15117" width="11.453125" style="1" customWidth="1"/>
    <col min="15118" max="15118" width="1.1796875" style="1" customWidth="1"/>
    <col min="15119" max="15119" width="51.81640625" style="1" customWidth="1"/>
    <col min="15120" max="15120" width="0.453125" style="1" customWidth="1"/>
    <col min="15121" max="15132" width="5.453125" style="1" customWidth="1"/>
    <col min="15133" max="15133" width="0.453125" style="1" customWidth="1"/>
    <col min="15134" max="15372" width="8.81640625" style="1"/>
    <col min="15373" max="15373" width="11.453125" style="1" customWidth="1"/>
    <col min="15374" max="15374" width="1.1796875" style="1" customWidth="1"/>
    <col min="15375" max="15375" width="51.81640625" style="1" customWidth="1"/>
    <col min="15376" max="15376" width="0.453125" style="1" customWidth="1"/>
    <col min="15377" max="15388" width="5.453125" style="1" customWidth="1"/>
    <col min="15389" max="15389" width="0.453125" style="1" customWidth="1"/>
    <col min="15390" max="15628" width="8.81640625" style="1"/>
    <col min="15629" max="15629" width="11.453125" style="1" customWidth="1"/>
    <col min="15630" max="15630" width="1.1796875" style="1" customWidth="1"/>
    <col min="15631" max="15631" width="51.81640625" style="1" customWidth="1"/>
    <col min="15632" max="15632" width="0.453125" style="1" customWidth="1"/>
    <col min="15633" max="15644" width="5.453125" style="1" customWidth="1"/>
    <col min="15645" max="15645" width="0.453125" style="1" customWidth="1"/>
    <col min="15646" max="15884" width="8.81640625" style="1"/>
    <col min="15885" max="15885" width="11.453125" style="1" customWidth="1"/>
    <col min="15886" max="15886" width="1.1796875" style="1" customWidth="1"/>
    <col min="15887" max="15887" width="51.81640625" style="1" customWidth="1"/>
    <col min="15888" max="15888" width="0.453125" style="1" customWidth="1"/>
    <col min="15889" max="15900" width="5.453125" style="1" customWidth="1"/>
    <col min="15901" max="15901" width="0.453125" style="1" customWidth="1"/>
    <col min="15902" max="16140" width="8.81640625" style="1"/>
    <col min="16141" max="16141" width="11.453125" style="1" customWidth="1"/>
    <col min="16142" max="16142" width="1.1796875" style="1" customWidth="1"/>
    <col min="16143" max="16143" width="51.81640625" style="1" customWidth="1"/>
    <col min="16144" max="16144" width="0.453125" style="1" customWidth="1"/>
    <col min="16145" max="16156" width="5.453125" style="1" customWidth="1"/>
    <col min="16157" max="16157" width="0.453125" style="1" customWidth="1"/>
    <col min="16158" max="16384" width="8.81640625" style="1"/>
  </cols>
  <sheetData>
    <row r="1" spans="1:29" ht="16.5" customHeight="1" x14ac:dyDescent="0.35">
      <c r="A1" s="51" t="s">
        <v>0</v>
      </c>
      <c r="B1" s="51"/>
      <c r="C1" s="51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9" ht="3.75" customHeight="1" x14ac:dyDescent="0.35">
      <c r="A2" s="2"/>
      <c r="B2" s="2"/>
      <c r="C2" s="2"/>
    </row>
    <row r="3" spans="1:29" x14ac:dyDescent="0.35">
      <c r="A3" s="3" t="s">
        <v>1</v>
      </c>
      <c r="B3" s="3"/>
      <c r="C3" s="4" t="s">
        <v>2</v>
      </c>
    </row>
    <row r="4" spans="1:29" ht="15" customHeight="1" x14ac:dyDescent="0.35">
      <c r="A4" s="3" t="s">
        <v>3</v>
      </c>
      <c r="B4" s="3"/>
      <c r="C4" s="4" t="s">
        <v>4</v>
      </c>
    </row>
    <row r="5" spans="1:29" x14ac:dyDescent="0.35">
      <c r="A5" s="3" t="s">
        <v>5</v>
      </c>
      <c r="B5" s="3"/>
      <c r="C5" s="4" t="s">
        <v>6</v>
      </c>
    </row>
    <row r="6" spans="1:29" x14ac:dyDescent="0.35">
      <c r="A6" s="3" t="s">
        <v>7</v>
      </c>
      <c r="B6" s="3"/>
      <c r="C6" s="4" t="s">
        <v>8</v>
      </c>
    </row>
    <row r="7" spans="1:29" x14ac:dyDescent="0.35">
      <c r="A7" s="3" t="s">
        <v>9</v>
      </c>
      <c r="B7" s="3"/>
      <c r="C7" s="4" t="s">
        <v>10</v>
      </c>
    </row>
    <row r="8" spans="1:29" x14ac:dyDescent="0.35">
      <c r="A8" s="3" t="s">
        <v>11</v>
      </c>
      <c r="B8" s="3"/>
      <c r="C8" s="4" t="s">
        <v>12</v>
      </c>
    </row>
    <row r="9" spans="1:29" x14ac:dyDescent="0.35">
      <c r="A9" s="3" t="s">
        <v>13</v>
      </c>
      <c r="B9" s="3"/>
      <c r="C9" s="4" t="s">
        <v>14</v>
      </c>
    </row>
    <row r="10" spans="1:29" x14ac:dyDescent="0.35">
      <c r="A10" s="3" t="s">
        <v>15</v>
      </c>
      <c r="B10" s="3"/>
      <c r="C10" s="4" t="s">
        <v>16</v>
      </c>
    </row>
    <row r="11" spans="1:29" x14ac:dyDescent="0.35">
      <c r="A11" s="3" t="s">
        <v>17</v>
      </c>
      <c r="B11" s="3"/>
      <c r="C11" s="4" t="s">
        <v>18</v>
      </c>
    </row>
    <row r="12" spans="1:29" ht="37.5" customHeight="1" x14ac:dyDescent="0.35">
      <c r="A12" s="3" t="s">
        <v>3</v>
      </c>
      <c r="B12" s="3"/>
      <c r="C12" s="4" t="s">
        <v>19</v>
      </c>
    </row>
    <row r="13" spans="1:29" ht="3.75" customHeight="1" thickBot="1" x14ac:dyDescent="0.4">
      <c r="B13" s="5"/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x14ac:dyDescent="0.35">
      <c r="B14" s="8"/>
      <c r="C14" s="9"/>
      <c r="D14" s="10"/>
      <c r="E14" s="45"/>
      <c r="F14" s="11">
        <v>2021</v>
      </c>
      <c r="G14" s="11">
        <v>2020</v>
      </c>
      <c r="H14" s="11">
        <v>2019</v>
      </c>
      <c r="I14" s="11">
        <v>2018</v>
      </c>
      <c r="J14" s="11">
        <v>2017</v>
      </c>
      <c r="K14" s="11">
        <v>2016</v>
      </c>
      <c r="L14" s="11">
        <v>2015</v>
      </c>
      <c r="M14" s="11">
        <v>2014</v>
      </c>
      <c r="N14" s="11">
        <v>2013</v>
      </c>
      <c r="O14" s="11">
        <v>2012</v>
      </c>
      <c r="P14" s="11">
        <v>2011</v>
      </c>
      <c r="Q14" s="11">
        <v>2010</v>
      </c>
      <c r="R14" s="11">
        <v>2009</v>
      </c>
      <c r="S14" s="11">
        <v>2008</v>
      </c>
      <c r="T14" s="11">
        <v>2007</v>
      </c>
      <c r="U14" s="11">
        <v>2006</v>
      </c>
      <c r="V14" s="11">
        <v>2005</v>
      </c>
      <c r="W14" s="11">
        <v>2004</v>
      </c>
      <c r="X14" s="11">
        <v>2003</v>
      </c>
      <c r="Y14" s="11">
        <v>2002</v>
      </c>
      <c r="Z14" s="11">
        <v>2000</v>
      </c>
      <c r="AA14" s="11">
        <v>1998</v>
      </c>
      <c r="AB14" s="11">
        <v>1996</v>
      </c>
      <c r="AC14" s="12"/>
    </row>
    <row r="15" spans="1:29" x14ac:dyDescent="0.35">
      <c r="B15" s="8"/>
      <c r="C15" s="13" t="s">
        <v>20</v>
      </c>
      <c r="D15" s="14"/>
      <c r="E15" s="46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15"/>
    </row>
    <row r="16" spans="1:29" x14ac:dyDescent="0.35">
      <c r="B16" s="8"/>
      <c r="C16" s="16" t="s">
        <v>21</v>
      </c>
      <c r="D16" s="17"/>
      <c r="E16" s="47"/>
      <c r="F16" s="18" t="s">
        <v>22</v>
      </c>
      <c r="G16" s="18" t="s">
        <v>22</v>
      </c>
      <c r="H16" s="18" t="s">
        <v>22</v>
      </c>
      <c r="I16" s="18" t="s">
        <v>22</v>
      </c>
      <c r="J16" s="18" t="s">
        <v>22</v>
      </c>
      <c r="K16" s="18" t="s">
        <v>22</v>
      </c>
      <c r="L16" s="18" t="s">
        <v>22</v>
      </c>
      <c r="M16" s="18" t="s">
        <v>22</v>
      </c>
      <c r="N16" s="18" t="s">
        <v>22</v>
      </c>
      <c r="O16" s="18" t="s">
        <v>22</v>
      </c>
      <c r="P16" s="18" t="s">
        <v>22</v>
      </c>
      <c r="Q16" s="18" t="s">
        <v>22</v>
      </c>
      <c r="R16" s="18" t="s">
        <v>22</v>
      </c>
      <c r="S16" s="18" t="s">
        <v>22</v>
      </c>
      <c r="T16" s="18" t="s">
        <v>22</v>
      </c>
      <c r="U16" s="18" t="s">
        <v>22</v>
      </c>
      <c r="V16" s="18" t="s">
        <v>22</v>
      </c>
      <c r="W16" s="18" t="s">
        <v>22</v>
      </c>
      <c r="X16" s="18" t="s">
        <v>22</v>
      </c>
      <c r="Y16" s="18" t="s">
        <v>22</v>
      </c>
      <c r="Z16" s="18" t="s">
        <v>22</v>
      </c>
      <c r="AA16" s="18" t="s">
        <v>22</v>
      </c>
      <c r="AB16" s="18" t="s">
        <v>22</v>
      </c>
      <c r="AC16" s="19"/>
    </row>
    <row r="17" spans="2:29" x14ac:dyDescent="0.35">
      <c r="B17" s="8"/>
      <c r="C17" s="20"/>
      <c r="D17" s="14"/>
      <c r="E17" s="46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9"/>
    </row>
    <row r="18" spans="2:29" x14ac:dyDescent="0.35">
      <c r="B18" s="8"/>
      <c r="C18" s="21" t="s">
        <v>23</v>
      </c>
      <c r="D18" s="14"/>
      <c r="E18" s="46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9"/>
    </row>
    <row r="19" spans="2:29" x14ac:dyDescent="0.35">
      <c r="B19" s="8"/>
      <c r="C19" s="16" t="s">
        <v>21</v>
      </c>
      <c r="D19" s="17"/>
      <c r="E19" s="47"/>
      <c r="F19" s="18" t="s">
        <v>22</v>
      </c>
      <c r="G19" s="18" t="s">
        <v>22</v>
      </c>
      <c r="H19" s="18" t="s">
        <v>22</v>
      </c>
      <c r="I19" s="18" t="s">
        <v>22</v>
      </c>
      <c r="J19" s="18" t="s">
        <v>22</v>
      </c>
      <c r="K19" s="18" t="s">
        <v>22</v>
      </c>
      <c r="L19" s="18" t="s">
        <v>22</v>
      </c>
      <c r="M19" s="18" t="s">
        <v>22</v>
      </c>
      <c r="N19" s="18" t="s">
        <v>22</v>
      </c>
      <c r="O19" s="18" t="s">
        <v>22</v>
      </c>
      <c r="P19" s="18" t="s">
        <v>22</v>
      </c>
      <c r="Q19" s="18" t="s">
        <v>22</v>
      </c>
      <c r="R19" s="18" t="s">
        <v>22</v>
      </c>
      <c r="S19" s="18" t="s">
        <v>22</v>
      </c>
      <c r="T19" s="18" t="s">
        <v>22</v>
      </c>
      <c r="U19" s="18" t="s">
        <v>22</v>
      </c>
      <c r="V19" s="18" t="s">
        <v>22</v>
      </c>
      <c r="W19" s="18" t="s">
        <v>22</v>
      </c>
      <c r="X19" s="18" t="s">
        <v>22</v>
      </c>
      <c r="Y19" s="18" t="s">
        <v>22</v>
      </c>
      <c r="Z19" s="18" t="s">
        <v>22</v>
      </c>
      <c r="AA19" s="18" t="s">
        <v>22</v>
      </c>
      <c r="AB19" s="18" t="s">
        <v>22</v>
      </c>
      <c r="AC19" s="19"/>
    </row>
    <row r="20" spans="2:29" x14ac:dyDescent="0.35">
      <c r="B20" s="8"/>
      <c r="C20" s="20"/>
      <c r="D20" s="1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9"/>
    </row>
    <row r="21" spans="2:29" x14ac:dyDescent="0.35">
      <c r="B21" s="8"/>
      <c r="C21" s="13" t="s">
        <v>24</v>
      </c>
      <c r="D21" s="1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9"/>
    </row>
    <row r="22" spans="2:29" x14ac:dyDescent="0.35">
      <c r="B22" s="8"/>
      <c r="C22" s="16" t="s">
        <v>21</v>
      </c>
      <c r="D22" s="17"/>
      <c r="E22" s="47"/>
      <c r="F22" s="18" t="s">
        <v>22</v>
      </c>
      <c r="G22" s="18" t="s">
        <v>22</v>
      </c>
      <c r="H22" s="18" t="s">
        <v>22</v>
      </c>
      <c r="I22" s="18" t="s">
        <v>22</v>
      </c>
      <c r="J22" s="18" t="s">
        <v>22</v>
      </c>
      <c r="K22" s="18" t="s">
        <v>22</v>
      </c>
      <c r="L22" s="18" t="s">
        <v>22</v>
      </c>
      <c r="M22" s="18" t="s">
        <v>22</v>
      </c>
      <c r="N22" s="18" t="s">
        <v>22</v>
      </c>
      <c r="O22" s="18" t="s">
        <v>22</v>
      </c>
      <c r="P22" s="18" t="s">
        <v>22</v>
      </c>
      <c r="Q22" s="18" t="s">
        <v>22</v>
      </c>
      <c r="R22" s="18" t="s">
        <v>22</v>
      </c>
      <c r="S22" s="18" t="s">
        <v>22</v>
      </c>
      <c r="T22" s="18" t="s">
        <v>22</v>
      </c>
      <c r="U22" s="18" t="s">
        <v>22</v>
      </c>
      <c r="V22" s="18" t="s">
        <v>22</v>
      </c>
      <c r="W22" s="18" t="s">
        <v>22</v>
      </c>
      <c r="X22" s="18" t="s">
        <v>22</v>
      </c>
      <c r="Y22" s="18" t="s">
        <v>22</v>
      </c>
      <c r="Z22" s="18" t="s">
        <v>22</v>
      </c>
      <c r="AA22" s="18" t="s">
        <v>22</v>
      </c>
      <c r="AB22" s="18" t="s">
        <v>22</v>
      </c>
      <c r="AC22" s="19"/>
    </row>
    <row r="23" spans="2:29" x14ac:dyDescent="0.35">
      <c r="B23" s="8"/>
      <c r="C23" s="20"/>
      <c r="D23" s="22"/>
      <c r="E23" s="4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9"/>
    </row>
    <row r="24" spans="2:29" x14ac:dyDescent="0.35">
      <c r="B24" s="8"/>
      <c r="C24" s="13" t="s">
        <v>25</v>
      </c>
      <c r="D24" s="22"/>
      <c r="E24" s="4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9"/>
    </row>
    <row r="25" spans="2:29" x14ac:dyDescent="0.35">
      <c r="B25" s="8"/>
      <c r="C25" s="20" t="s">
        <v>21</v>
      </c>
      <c r="D25" s="14"/>
      <c r="E25" s="46"/>
      <c r="F25" s="18" t="s">
        <v>22</v>
      </c>
      <c r="G25" s="18" t="s">
        <v>22</v>
      </c>
      <c r="H25" s="18" t="s">
        <v>22</v>
      </c>
      <c r="I25" s="18" t="s">
        <v>22</v>
      </c>
      <c r="J25" s="18" t="s">
        <v>22</v>
      </c>
      <c r="K25" s="18" t="s">
        <v>22</v>
      </c>
      <c r="L25" s="18" t="s">
        <v>22</v>
      </c>
      <c r="M25" s="18" t="s">
        <v>22</v>
      </c>
      <c r="N25" s="18" t="s">
        <v>22</v>
      </c>
      <c r="O25" s="18" t="s">
        <v>22</v>
      </c>
      <c r="P25" s="18" t="s">
        <v>22</v>
      </c>
      <c r="Q25" s="18" t="s">
        <v>22</v>
      </c>
      <c r="R25" s="18" t="s">
        <v>22</v>
      </c>
      <c r="S25" s="18" t="s">
        <v>22</v>
      </c>
      <c r="T25" s="18" t="s">
        <v>22</v>
      </c>
      <c r="U25" s="18" t="s">
        <v>22</v>
      </c>
      <c r="V25" s="18" t="s">
        <v>22</v>
      </c>
      <c r="W25" s="18" t="s">
        <v>22</v>
      </c>
      <c r="X25" s="18" t="s">
        <v>22</v>
      </c>
      <c r="Y25" s="18" t="s">
        <v>22</v>
      </c>
      <c r="Z25" s="18" t="s">
        <v>22</v>
      </c>
      <c r="AA25" s="18" t="s">
        <v>22</v>
      </c>
      <c r="AB25" s="18" t="s">
        <v>22</v>
      </c>
      <c r="AC25" s="19"/>
    </row>
    <row r="26" spans="2:29" x14ac:dyDescent="0.35">
      <c r="B26" s="8"/>
      <c r="C26" s="20"/>
      <c r="D26" s="14"/>
      <c r="E26" s="46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9"/>
    </row>
    <row r="27" spans="2:29" x14ac:dyDescent="0.35">
      <c r="B27" s="8"/>
      <c r="C27" s="13" t="s">
        <v>26</v>
      </c>
      <c r="D27" s="1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9"/>
    </row>
    <row r="28" spans="2:29" x14ac:dyDescent="0.35">
      <c r="B28" s="8"/>
      <c r="C28" s="16" t="s">
        <v>21</v>
      </c>
      <c r="D28" s="14"/>
      <c r="E28" s="46"/>
      <c r="F28" s="18" t="s">
        <v>22</v>
      </c>
      <c r="G28" s="18" t="s">
        <v>22</v>
      </c>
      <c r="H28" s="18" t="s">
        <v>22</v>
      </c>
      <c r="I28" s="18" t="s">
        <v>22</v>
      </c>
      <c r="J28" s="18" t="s">
        <v>22</v>
      </c>
      <c r="K28" s="18" t="s">
        <v>22</v>
      </c>
      <c r="L28" s="18" t="s">
        <v>22</v>
      </c>
      <c r="M28" s="18" t="s">
        <v>22</v>
      </c>
      <c r="N28" s="18" t="s">
        <v>22</v>
      </c>
      <c r="O28" s="18" t="s">
        <v>22</v>
      </c>
      <c r="P28" s="18" t="s">
        <v>22</v>
      </c>
      <c r="Q28" s="18" t="s">
        <v>22</v>
      </c>
      <c r="R28" s="18" t="s">
        <v>22</v>
      </c>
      <c r="S28" s="18" t="s">
        <v>22</v>
      </c>
      <c r="T28" s="18" t="s">
        <v>22</v>
      </c>
      <c r="U28" s="18" t="s">
        <v>22</v>
      </c>
      <c r="V28" s="18" t="s">
        <v>22</v>
      </c>
      <c r="W28" s="18" t="s">
        <v>22</v>
      </c>
      <c r="X28" s="18" t="s">
        <v>22</v>
      </c>
      <c r="Y28" s="18" t="s">
        <v>22</v>
      </c>
      <c r="Z28" s="18" t="s">
        <v>22</v>
      </c>
      <c r="AA28" s="18" t="s">
        <v>22</v>
      </c>
      <c r="AB28" s="18" t="s">
        <v>22</v>
      </c>
      <c r="AC28" s="19"/>
    </row>
    <row r="29" spans="2:29" x14ac:dyDescent="0.35">
      <c r="B29" s="8"/>
      <c r="C29" s="23"/>
      <c r="D29" s="24"/>
      <c r="E29" s="49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9"/>
    </row>
    <row r="30" spans="2:29" x14ac:dyDescent="0.35">
      <c r="B30" s="8"/>
      <c r="C30" s="13" t="s">
        <v>27</v>
      </c>
      <c r="D30" s="1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9"/>
    </row>
    <row r="31" spans="2:29" ht="23" x14ac:dyDescent="0.35">
      <c r="B31" s="8"/>
      <c r="C31" s="16" t="s">
        <v>28</v>
      </c>
      <c r="D31" s="14"/>
      <c r="E31" s="46"/>
      <c r="F31" s="18" t="s">
        <v>29</v>
      </c>
      <c r="G31" s="18" t="s">
        <v>29</v>
      </c>
      <c r="H31" s="18" t="s">
        <v>29</v>
      </c>
      <c r="I31" s="18" t="s">
        <v>29</v>
      </c>
      <c r="J31" s="18" t="s">
        <v>29</v>
      </c>
      <c r="K31" s="18" t="s">
        <v>29</v>
      </c>
      <c r="L31" s="18" t="s">
        <v>29</v>
      </c>
      <c r="M31" s="18" t="s">
        <v>29</v>
      </c>
      <c r="N31" s="18" t="s">
        <v>29</v>
      </c>
      <c r="O31" s="18" t="s">
        <v>29</v>
      </c>
      <c r="P31" s="18" t="s">
        <v>29</v>
      </c>
      <c r="Q31" s="18" t="s">
        <v>29</v>
      </c>
      <c r="R31" s="18" t="s">
        <v>29</v>
      </c>
      <c r="S31" s="18" t="s">
        <v>29</v>
      </c>
      <c r="T31" s="18" t="s">
        <v>29</v>
      </c>
      <c r="U31" s="18" t="s">
        <v>29</v>
      </c>
      <c r="V31" s="18" t="s">
        <v>29</v>
      </c>
      <c r="W31" s="18" t="s">
        <v>29</v>
      </c>
      <c r="X31" s="18" t="s">
        <v>29</v>
      </c>
      <c r="Y31" s="18" t="s">
        <v>29</v>
      </c>
      <c r="Z31" s="18" t="s">
        <v>29</v>
      </c>
      <c r="AA31" s="18" t="s">
        <v>29</v>
      </c>
      <c r="AB31" s="18" t="s">
        <v>29</v>
      </c>
      <c r="AC31" s="19"/>
    </row>
    <row r="32" spans="2:29" x14ac:dyDescent="0.35">
      <c r="B32" s="8"/>
      <c r="C32" s="16"/>
      <c r="D32" s="14"/>
      <c r="E32" s="46"/>
      <c r="Z32" s="18"/>
      <c r="AA32" s="18"/>
      <c r="AB32" s="18"/>
      <c r="AC32" s="19"/>
    </row>
    <row r="33" spans="2:29" x14ac:dyDescent="0.35">
      <c r="B33" s="25"/>
      <c r="C33" s="21" t="s">
        <v>30</v>
      </c>
      <c r="D33" s="14"/>
      <c r="E33" s="46"/>
      <c r="F33" s="38">
        <v>16</v>
      </c>
      <c r="G33" s="38">
        <v>16</v>
      </c>
      <c r="H33" s="38">
        <v>16</v>
      </c>
      <c r="I33" s="38">
        <v>16</v>
      </c>
      <c r="J33" s="38">
        <v>16</v>
      </c>
      <c r="K33" s="38">
        <v>16</v>
      </c>
      <c r="L33" s="38">
        <v>16</v>
      </c>
      <c r="M33" s="38">
        <v>16</v>
      </c>
      <c r="N33" s="38">
        <v>16</v>
      </c>
      <c r="O33" s="38">
        <v>17</v>
      </c>
      <c r="P33" s="38">
        <v>16</v>
      </c>
      <c r="Q33" s="38">
        <v>16</v>
      </c>
      <c r="R33" s="38">
        <v>16</v>
      </c>
      <c r="S33" s="38">
        <v>16</v>
      </c>
      <c r="T33" s="38">
        <v>15</v>
      </c>
      <c r="U33" s="38">
        <v>15</v>
      </c>
      <c r="V33" s="38">
        <v>14</v>
      </c>
      <c r="W33" s="38">
        <v>13</v>
      </c>
      <c r="X33" s="38">
        <v>13</v>
      </c>
      <c r="Y33" s="38">
        <v>13</v>
      </c>
      <c r="Z33" s="26">
        <v>12</v>
      </c>
      <c r="AA33" s="26">
        <v>12</v>
      </c>
      <c r="AB33" s="26">
        <v>12</v>
      </c>
      <c r="AC33" s="27"/>
    </row>
    <row r="34" spans="2:29" x14ac:dyDescent="0.35">
      <c r="B34" s="25"/>
      <c r="C34" s="21" t="s">
        <v>31</v>
      </c>
      <c r="D34" s="14"/>
      <c r="E34" s="46"/>
      <c r="F34" s="28">
        <v>2022</v>
      </c>
      <c r="G34" s="28">
        <v>2021</v>
      </c>
      <c r="H34" s="28">
        <v>2020</v>
      </c>
      <c r="I34" s="28">
        <v>2019</v>
      </c>
      <c r="J34" s="28">
        <v>2018</v>
      </c>
      <c r="K34" s="28">
        <v>2017</v>
      </c>
      <c r="L34" s="28">
        <v>2016</v>
      </c>
      <c r="M34" s="28">
        <v>2015</v>
      </c>
      <c r="N34" s="28">
        <v>2014</v>
      </c>
      <c r="O34" s="28">
        <v>2013</v>
      </c>
      <c r="P34" s="28">
        <v>2011</v>
      </c>
      <c r="Q34" s="28">
        <v>2010</v>
      </c>
      <c r="R34" s="28">
        <v>2009</v>
      </c>
      <c r="S34" s="28">
        <v>2008</v>
      </c>
      <c r="T34" s="28">
        <v>2007</v>
      </c>
      <c r="U34" s="28">
        <v>2006</v>
      </c>
      <c r="V34" s="28">
        <v>2005</v>
      </c>
      <c r="W34" s="28">
        <v>2004</v>
      </c>
      <c r="X34" s="28">
        <v>2003</v>
      </c>
      <c r="Y34" s="28">
        <v>2002</v>
      </c>
      <c r="Z34" s="28">
        <v>2000</v>
      </c>
      <c r="AA34" s="28">
        <v>1998</v>
      </c>
      <c r="AB34" s="28">
        <v>1997</v>
      </c>
      <c r="AC34" s="27"/>
    </row>
    <row r="35" spans="2:29" ht="15" thickBot="1" x14ac:dyDescent="0.4">
      <c r="B35" s="29"/>
      <c r="C35" s="5"/>
      <c r="D35" s="30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2"/>
    </row>
  </sheetData>
  <mergeCells count="1">
    <mergeCell ref="A1:V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59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2.5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A8" s="33" t="s">
        <v>101</v>
      </c>
      <c r="B8" s="33" t="s">
        <v>102</v>
      </c>
      <c r="C8" t="s">
        <v>93</v>
      </c>
    </row>
    <row r="9" spans="1:9" x14ac:dyDescent="0.35">
      <c r="A9" s="39" t="s">
        <v>39</v>
      </c>
      <c r="B9" s="40" t="s">
        <v>72</v>
      </c>
      <c r="C9" s="36">
        <f>+I9</f>
        <v>0.745</v>
      </c>
      <c r="F9" s="41">
        <v>2.5499999999999998</v>
      </c>
      <c r="G9" s="41" t="s">
        <v>40</v>
      </c>
      <c r="I9" s="36">
        <f t="shared" ref="I9:I25" si="0">IF(ISNUMBER(F9)=TRUE,I$6*(F9-I$5)/(I$4-I$5)+(1-I$6)*(1-(F9-I$5)/(I$4-I$5)),"..")</f>
        <v>0.745</v>
      </c>
    </row>
    <row r="10" spans="1:9" x14ac:dyDescent="0.35">
      <c r="A10" s="39" t="s">
        <v>46</v>
      </c>
      <c r="B10" s="40" t="s">
        <v>71</v>
      </c>
      <c r="C10" s="36">
        <f t="shared" ref="C10:C25" si="1">+I10</f>
        <v>0.19999999999999996</v>
      </c>
      <c r="F10" s="41">
        <v>8</v>
      </c>
      <c r="G10" s="41"/>
      <c r="I10" s="36">
        <f t="shared" si="0"/>
        <v>0.19999999999999996</v>
      </c>
    </row>
    <row r="11" spans="1:9" x14ac:dyDescent="0.35">
      <c r="A11" s="39" t="s">
        <v>41</v>
      </c>
      <c r="B11" s="40" t="s">
        <v>58</v>
      </c>
      <c r="C11" s="36">
        <f t="shared" si="1"/>
        <v>0.29000000000000004</v>
      </c>
      <c r="F11" s="41">
        <v>7.1</v>
      </c>
      <c r="G11" s="41"/>
      <c r="I11" s="36">
        <f t="shared" si="0"/>
        <v>0.29000000000000004</v>
      </c>
    </row>
    <row r="12" spans="1:9" x14ac:dyDescent="0.35">
      <c r="A12" s="39" t="s">
        <v>42</v>
      </c>
      <c r="B12" s="40" t="s">
        <v>87</v>
      </c>
      <c r="C12" s="36">
        <f t="shared" si="1"/>
        <v>0.70499999999999996</v>
      </c>
      <c r="F12" s="41">
        <v>2.95</v>
      </c>
      <c r="G12" s="41"/>
      <c r="I12" s="36">
        <f t="shared" si="0"/>
        <v>0.70499999999999996</v>
      </c>
    </row>
    <row r="13" spans="1:9" x14ac:dyDescent="0.35">
      <c r="A13" s="39" t="s">
        <v>44</v>
      </c>
      <c r="B13" s="40" t="s">
        <v>60</v>
      </c>
      <c r="C13" s="36">
        <f t="shared" si="1"/>
        <v>8.4999999999999964E-2</v>
      </c>
      <c r="F13" s="41">
        <v>9.15</v>
      </c>
      <c r="G13" s="41"/>
      <c r="I13" s="36">
        <f t="shared" si="0"/>
        <v>8.4999999999999964E-2</v>
      </c>
    </row>
    <row r="14" spans="1:9" x14ac:dyDescent="0.35">
      <c r="A14" s="39" t="s">
        <v>43</v>
      </c>
      <c r="B14" s="40" t="s">
        <v>61</v>
      </c>
      <c r="C14" s="36">
        <f t="shared" si="1"/>
        <v>0.11499999999999999</v>
      </c>
      <c r="F14" s="41">
        <v>8.85</v>
      </c>
      <c r="G14" s="41"/>
      <c r="I14" s="36">
        <f t="shared" si="0"/>
        <v>0.11499999999999999</v>
      </c>
    </row>
    <row r="15" spans="1:9" x14ac:dyDescent="0.35">
      <c r="A15" s="39" t="s">
        <v>45</v>
      </c>
      <c r="B15" s="40" t="s">
        <v>62</v>
      </c>
      <c r="C15" s="36">
        <f t="shared" si="1"/>
        <v>0.79200000000000004</v>
      </c>
      <c r="F15" s="41">
        <v>2.08</v>
      </c>
      <c r="G15" s="41"/>
      <c r="I15" s="36">
        <f t="shared" si="0"/>
        <v>0.79200000000000004</v>
      </c>
    </row>
    <row r="16" spans="1:9" x14ac:dyDescent="0.35">
      <c r="A16" s="39" t="s">
        <v>48</v>
      </c>
      <c r="B16" s="40" t="s">
        <v>88</v>
      </c>
      <c r="C16" s="36">
        <f t="shared" si="1"/>
        <v>0.63500000000000001</v>
      </c>
      <c r="F16" s="41">
        <v>3.65</v>
      </c>
      <c r="G16" s="41"/>
      <c r="I16" s="36">
        <f t="shared" si="0"/>
        <v>0.63500000000000001</v>
      </c>
    </row>
    <row r="17" spans="1:9" x14ac:dyDescent="0.35">
      <c r="A17" s="39" t="s">
        <v>50</v>
      </c>
      <c r="B17" s="40" t="s">
        <v>64</v>
      </c>
      <c r="C17" s="36">
        <f t="shared" si="1"/>
        <v>0.47499999999999998</v>
      </c>
      <c r="F17" s="41">
        <v>5.25</v>
      </c>
      <c r="G17" s="41"/>
      <c r="I17" s="36">
        <f t="shared" si="0"/>
        <v>0.47499999999999998</v>
      </c>
    </row>
    <row r="18" spans="1:9" x14ac:dyDescent="0.35">
      <c r="A18" s="39" t="s">
        <v>49</v>
      </c>
      <c r="B18" s="40" t="s">
        <v>89</v>
      </c>
      <c r="C18" s="36" t="str">
        <f t="shared" si="1"/>
        <v>..</v>
      </c>
      <c r="F18" s="41" t="s">
        <v>22</v>
      </c>
      <c r="G18" s="41"/>
      <c r="I18" s="36" t="str">
        <f t="shared" si="0"/>
        <v>..</v>
      </c>
    </row>
    <row r="19" spans="1:9" x14ac:dyDescent="0.35">
      <c r="A19" s="39" t="s">
        <v>51</v>
      </c>
      <c r="B19" s="40" t="s">
        <v>65</v>
      </c>
      <c r="C19" s="36">
        <f t="shared" si="1"/>
        <v>0.21500000000000008</v>
      </c>
      <c r="F19" s="41">
        <v>7.85</v>
      </c>
      <c r="G19" s="41"/>
      <c r="I19" s="36">
        <f t="shared" si="0"/>
        <v>0.21500000000000008</v>
      </c>
    </row>
    <row r="20" spans="1:9" x14ac:dyDescent="0.35">
      <c r="A20" s="39" t="s">
        <v>52</v>
      </c>
      <c r="B20" s="40" t="s">
        <v>66</v>
      </c>
      <c r="C20" s="36">
        <f t="shared" si="1"/>
        <v>0.84</v>
      </c>
      <c r="F20" s="41">
        <v>1.6</v>
      </c>
      <c r="G20" s="41"/>
      <c r="I20" s="36">
        <f t="shared" si="0"/>
        <v>0.84</v>
      </c>
    </row>
    <row r="21" spans="1:9" x14ac:dyDescent="0.35">
      <c r="A21" s="39" t="s">
        <v>47</v>
      </c>
      <c r="B21" s="40" t="s">
        <v>90</v>
      </c>
      <c r="C21" s="36">
        <f t="shared" si="1"/>
        <v>0.29500000000000004</v>
      </c>
      <c r="F21" s="41">
        <v>7.05</v>
      </c>
      <c r="G21" s="41"/>
      <c r="I21" s="36">
        <f t="shared" si="0"/>
        <v>0.29500000000000004</v>
      </c>
    </row>
    <row r="22" spans="1:9" x14ac:dyDescent="0.35">
      <c r="A22" s="39" t="s">
        <v>54</v>
      </c>
      <c r="B22" s="40" t="s">
        <v>91</v>
      </c>
      <c r="C22" s="36">
        <f t="shared" si="1"/>
        <v>0.46900000000000008</v>
      </c>
      <c r="F22" s="41">
        <v>5.31</v>
      </c>
      <c r="G22" s="41"/>
      <c r="I22" s="36">
        <f t="shared" si="0"/>
        <v>0.46900000000000008</v>
      </c>
    </row>
    <row r="23" spans="1:9" x14ac:dyDescent="0.35">
      <c r="A23" s="39" t="s">
        <v>53</v>
      </c>
      <c r="B23" s="42" t="s">
        <v>69</v>
      </c>
      <c r="C23" s="36">
        <f t="shared" si="1"/>
        <v>0.17500000000000004</v>
      </c>
      <c r="F23" s="41">
        <v>8.25</v>
      </c>
      <c r="G23" s="41"/>
      <c r="I23" s="36">
        <f t="shared" si="0"/>
        <v>0.17500000000000004</v>
      </c>
    </row>
    <row r="24" spans="1:9" x14ac:dyDescent="0.35">
      <c r="A24" s="39" t="s">
        <v>55</v>
      </c>
      <c r="B24" s="42" t="s">
        <v>55</v>
      </c>
      <c r="C24" s="36">
        <f t="shared" si="1"/>
        <v>0.65</v>
      </c>
      <c r="F24" s="41">
        <v>3.5</v>
      </c>
      <c r="G24" s="41"/>
      <c r="I24" s="36">
        <f t="shared" si="0"/>
        <v>0.65</v>
      </c>
    </row>
    <row r="25" spans="1:9" x14ac:dyDescent="0.35">
      <c r="A25" s="39" t="s">
        <v>56</v>
      </c>
      <c r="B25" s="42" t="s">
        <v>70</v>
      </c>
      <c r="C25" s="36">
        <f t="shared" si="1"/>
        <v>0.127</v>
      </c>
      <c r="F25" s="41">
        <v>8.73</v>
      </c>
      <c r="G25" s="41"/>
      <c r="I25" s="36">
        <f t="shared" si="0"/>
        <v>0.127</v>
      </c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  <row r="259" spans="2:7" x14ac:dyDescent="0.35">
      <c r="B259" s="39"/>
      <c r="C259" s="36"/>
      <c r="F259" s="41"/>
      <c r="G259" s="4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59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2.5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A8" s="33" t="s">
        <v>101</v>
      </c>
      <c r="B8" s="33" t="s">
        <v>102</v>
      </c>
      <c r="C8" t="s">
        <v>92</v>
      </c>
    </row>
    <row r="9" spans="1:9" x14ac:dyDescent="0.35">
      <c r="A9" s="39" t="s">
        <v>39</v>
      </c>
      <c r="B9" s="40" t="s">
        <v>72</v>
      </c>
      <c r="C9" s="36">
        <f>+I9</f>
        <v>0.76500000000000001</v>
      </c>
      <c r="F9" s="41">
        <v>2.35</v>
      </c>
      <c r="G9" s="41" t="s">
        <v>40</v>
      </c>
      <c r="I9" s="36">
        <f t="shared" ref="I9:I25" si="0">IF(ISNUMBER(F9)=TRUE,I$6*(F9-I$5)/(I$4-I$5)+(1-I$6)*(1-(F9-I$5)/(I$4-I$5)),"..")</f>
        <v>0.76500000000000001</v>
      </c>
    </row>
    <row r="10" spans="1:9" x14ac:dyDescent="0.35">
      <c r="A10" s="39" t="s">
        <v>46</v>
      </c>
      <c r="B10" s="40" t="s">
        <v>71</v>
      </c>
      <c r="C10" s="36">
        <f t="shared" ref="C10:C25" si="1">+I10</f>
        <v>0.21599999999999997</v>
      </c>
      <c r="F10" s="41">
        <v>7.84</v>
      </c>
      <c r="G10" s="41"/>
      <c r="I10" s="36">
        <f t="shared" si="0"/>
        <v>0.21599999999999997</v>
      </c>
    </row>
    <row r="11" spans="1:9" x14ac:dyDescent="0.35">
      <c r="A11" s="39" t="s">
        <v>41</v>
      </c>
      <c r="B11" s="40" t="s">
        <v>58</v>
      </c>
      <c r="C11" s="36">
        <f t="shared" si="1"/>
        <v>0.22099999999999997</v>
      </c>
      <c r="F11" s="41">
        <v>7.79</v>
      </c>
      <c r="G11" s="41"/>
      <c r="I11" s="36">
        <f t="shared" si="0"/>
        <v>0.22099999999999997</v>
      </c>
    </row>
    <row r="12" spans="1:9" x14ac:dyDescent="0.35">
      <c r="A12" s="39" t="s">
        <v>42</v>
      </c>
      <c r="B12" s="40" t="s">
        <v>87</v>
      </c>
      <c r="C12" s="36">
        <f t="shared" si="1"/>
        <v>0.623</v>
      </c>
      <c r="F12" s="41">
        <v>3.77</v>
      </c>
      <c r="G12" s="41"/>
      <c r="I12" s="36">
        <f t="shared" si="0"/>
        <v>0.623</v>
      </c>
    </row>
    <row r="13" spans="1:9" x14ac:dyDescent="0.35">
      <c r="A13" s="39" t="s">
        <v>44</v>
      </c>
      <c r="B13" s="40" t="s">
        <v>60</v>
      </c>
      <c r="C13" s="36">
        <f t="shared" si="1"/>
        <v>0.10500000000000009</v>
      </c>
      <c r="F13" s="41">
        <v>8.9499999999999993</v>
      </c>
      <c r="G13" s="41"/>
      <c r="I13" s="36">
        <f t="shared" si="0"/>
        <v>0.10500000000000009</v>
      </c>
    </row>
    <row r="14" spans="1:9" x14ac:dyDescent="0.35">
      <c r="A14" s="39" t="s">
        <v>43</v>
      </c>
      <c r="B14" s="40" t="s">
        <v>61</v>
      </c>
      <c r="C14" s="36">
        <f t="shared" si="1"/>
        <v>0.11699999999999999</v>
      </c>
      <c r="F14" s="41">
        <v>8.83</v>
      </c>
      <c r="G14" s="41"/>
      <c r="I14" s="36">
        <f t="shared" si="0"/>
        <v>0.11699999999999999</v>
      </c>
    </row>
    <row r="15" spans="1:9" x14ac:dyDescent="0.35">
      <c r="A15" s="39" t="s">
        <v>45</v>
      </c>
      <c r="B15" s="40" t="s">
        <v>62</v>
      </c>
      <c r="C15" s="36">
        <f t="shared" si="1"/>
        <v>0.76500000000000001</v>
      </c>
      <c r="F15" s="41">
        <v>2.35</v>
      </c>
      <c r="G15" s="41"/>
      <c r="I15" s="36">
        <f t="shared" si="0"/>
        <v>0.76500000000000001</v>
      </c>
    </row>
    <row r="16" spans="1:9" x14ac:dyDescent="0.35">
      <c r="A16" s="39" t="s">
        <v>48</v>
      </c>
      <c r="B16" s="40" t="s">
        <v>88</v>
      </c>
      <c r="C16" s="36">
        <f t="shared" si="1"/>
        <v>0.57699999999999996</v>
      </c>
      <c r="F16" s="41">
        <v>4.2300000000000004</v>
      </c>
      <c r="G16" s="41"/>
      <c r="I16" s="36">
        <f t="shared" si="0"/>
        <v>0.57699999999999996</v>
      </c>
    </row>
    <row r="17" spans="1:9" x14ac:dyDescent="0.35">
      <c r="A17" s="39" t="s">
        <v>50</v>
      </c>
      <c r="B17" s="40" t="s">
        <v>64</v>
      </c>
      <c r="C17" s="36">
        <f t="shared" si="1"/>
        <v>0.46199999999999997</v>
      </c>
      <c r="F17" s="41">
        <v>5.38</v>
      </c>
      <c r="G17" s="41"/>
      <c r="I17" s="36">
        <f t="shared" si="0"/>
        <v>0.46199999999999997</v>
      </c>
    </row>
    <row r="18" spans="1:9" x14ac:dyDescent="0.35">
      <c r="A18" s="39" t="s">
        <v>49</v>
      </c>
      <c r="B18" s="40" t="s">
        <v>89</v>
      </c>
      <c r="C18" s="36">
        <f t="shared" si="1"/>
        <v>0.19999999999999996</v>
      </c>
      <c r="F18" s="41">
        <v>8</v>
      </c>
      <c r="G18" s="41"/>
      <c r="I18" s="36">
        <f t="shared" si="0"/>
        <v>0.19999999999999996</v>
      </c>
    </row>
    <row r="19" spans="1:9" x14ac:dyDescent="0.35">
      <c r="A19" s="39" t="s">
        <v>51</v>
      </c>
      <c r="B19" s="40" t="s">
        <v>65</v>
      </c>
      <c r="C19" s="36">
        <f t="shared" si="1"/>
        <v>0.17200000000000004</v>
      </c>
      <c r="F19" s="41">
        <v>8.2799999999999994</v>
      </c>
      <c r="G19" s="41"/>
      <c r="I19" s="36">
        <f t="shared" si="0"/>
        <v>0.17200000000000004</v>
      </c>
    </row>
    <row r="20" spans="1:9" x14ac:dyDescent="0.35">
      <c r="A20" s="39" t="s">
        <v>52</v>
      </c>
      <c r="B20" s="40" t="s">
        <v>66</v>
      </c>
      <c r="C20" s="36">
        <f t="shared" si="1"/>
        <v>0.92600000000000005</v>
      </c>
      <c r="F20" s="41">
        <v>0.74</v>
      </c>
      <c r="G20" s="41"/>
      <c r="I20" s="36">
        <f t="shared" si="0"/>
        <v>0.92600000000000005</v>
      </c>
    </row>
    <row r="21" spans="1:9" x14ac:dyDescent="0.35">
      <c r="A21" s="39" t="s">
        <v>47</v>
      </c>
      <c r="B21" s="40" t="s">
        <v>90</v>
      </c>
      <c r="C21" s="36">
        <f t="shared" si="1"/>
        <v>0.30199999999999994</v>
      </c>
      <c r="F21" s="41">
        <v>6.98</v>
      </c>
      <c r="G21" s="41"/>
      <c r="I21" s="36">
        <f t="shared" si="0"/>
        <v>0.30199999999999994</v>
      </c>
    </row>
    <row r="22" spans="1:9" x14ac:dyDescent="0.35">
      <c r="A22" s="39" t="s">
        <v>54</v>
      </c>
      <c r="B22" s="40" t="s">
        <v>91</v>
      </c>
      <c r="C22" s="36">
        <f t="shared" si="1"/>
        <v>0.46399999999999997</v>
      </c>
      <c r="F22" s="41">
        <v>5.36</v>
      </c>
      <c r="G22" s="41"/>
      <c r="I22" s="36">
        <f t="shared" si="0"/>
        <v>0.46399999999999997</v>
      </c>
    </row>
    <row r="23" spans="1:9" x14ac:dyDescent="0.35">
      <c r="A23" s="39" t="s">
        <v>53</v>
      </c>
      <c r="B23" s="42" t="s">
        <v>69</v>
      </c>
      <c r="C23" s="36">
        <f t="shared" si="1"/>
        <v>0.31699999999999995</v>
      </c>
      <c r="F23" s="41">
        <v>6.83</v>
      </c>
      <c r="G23" s="41"/>
      <c r="I23" s="36">
        <f t="shared" si="0"/>
        <v>0.31699999999999995</v>
      </c>
    </row>
    <row r="24" spans="1:9" x14ac:dyDescent="0.35">
      <c r="A24" s="39" t="s">
        <v>55</v>
      </c>
      <c r="B24" s="42" t="s">
        <v>55</v>
      </c>
      <c r="C24" s="36">
        <f t="shared" si="1"/>
        <v>0.61799999999999999</v>
      </c>
      <c r="F24" s="41">
        <v>3.82</v>
      </c>
      <c r="G24" s="41"/>
      <c r="I24" s="36">
        <f t="shared" si="0"/>
        <v>0.61799999999999999</v>
      </c>
    </row>
    <row r="25" spans="1:9" x14ac:dyDescent="0.35">
      <c r="A25" s="39" t="s">
        <v>56</v>
      </c>
      <c r="B25" s="42" t="s">
        <v>70</v>
      </c>
      <c r="C25" s="36">
        <f t="shared" si="1"/>
        <v>0.18699999999999994</v>
      </c>
      <c r="F25" s="41">
        <v>8.1300000000000008</v>
      </c>
      <c r="G25" s="41"/>
      <c r="I25" s="36">
        <f t="shared" si="0"/>
        <v>0.18699999999999994</v>
      </c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  <row r="259" spans="2:7" x14ac:dyDescent="0.35">
      <c r="B259" s="39"/>
      <c r="C259" s="36"/>
      <c r="F259" s="41"/>
      <c r="G259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58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2.5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A8" s="33" t="s">
        <v>101</v>
      </c>
      <c r="B8" s="33" t="s">
        <v>102</v>
      </c>
      <c r="C8" t="s">
        <v>75</v>
      </c>
    </row>
    <row r="9" spans="1:9" x14ac:dyDescent="0.35">
      <c r="A9" s="39" t="s">
        <v>41</v>
      </c>
      <c r="B9" s="40" t="s">
        <v>58</v>
      </c>
      <c r="C9" s="36">
        <f>+I9</f>
        <v>0.30000000000000004</v>
      </c>
      <c r="F9" s="39">
        <v>7</v>
      </c>
      <c r="G9" s="41" t="s">
        <v>40</v>
      </c>
      <c r="I9" s="33">
        <f t="shared" ref="I9:I24" si="0">IF(ISNUMBER(F9)=TRUE,I$6*(F9-I$5)/(I$4-I$5)+(1-I$6)*(1-(F9-I$5)/(I$4-I$5)),"..")</f>
        <v>0.30000000000000004</v>
      </c>
    </row>
    <row r="10" spans="1:9" x14ac:dyDescent="0.35">
      <c r="A10" s="39" t="s">
        <v>42</v>
      </c>
      <c r="B10" s="40" t="s">
        <v>59</v>
      </c>
      <c r="C10" s="36">
        <f t="shared" ref="C10:C24" si="1">+I10</f>
        <v>0.73599999999999999</v>
      </c>
      <c r="F10" s="39">
        <v>2.64</v>
      </c>
      <c r="G10" s="41"/>
      <c r="I10" s="33">
        <f t="shared" si="0"/>
        <v>0.73599999999999999</v>
      </c>
    </row>
    <row r="11" spans="1:9" x14ac:dyDescent="0.35">
      <c r="A11" s="39" t="s">
        <v>44</v>
      </c>
      <c r="B11" s="40" t="s">
        <v>60</v>
      </c>
      <c r="C11" s="36">
        <f t="shared" si="1"/>
        <v>0.125</v>
      </c>
      <c r="F11" s="39">
        <v>8.75</v>
      </c>
      <c r="G11" s="41"/>
      <c r="I11" s="33">
        <f t="shared" si="0"/>
        <v>0.125</v>
      </c>
    </row>
    <row r="12" spans="1:9" x14ac:dyDescent="0.35">
      <c r="A12" s="39" t="s">
        <v>43</v>
      </c>
      <c r="B12" s="40" t="s">
        <v>61</v>
      </c>
      <c r="C12" s="36">
        <f t="shared" si="1"/>
        <v>0.15000000000000002</v>
      </c>
      <c r="F12" s="39">
        <v>8.5</v>
      </c>
      <c r="G12" s="41"/>
      <c r="I12" s="33">
        <f t="shared" si="0"/>
        <v>0.15000000000000002</v>
      </c>
    </row>
    <row r="13" spans="1:9" x14ac:dyDescent="0.35">
      <c r="A13" s="39" t="s">
        <v>45</v>
      </c>
      <c r="B13" s="40" t="s">
        <v>62</v>
      </c>
      <c r="C13" s="36">
        <f t="shared" si="1"/>
        <v>0.81</v>
      </c>
      <c r="F13" s="39">
        <v>1.9</v>
      </c>
      <c r="G13" s="41"/>
      <c r="I13" s="33">
        <f t="shared" si="0"/>
        <v>0.81</v>
      </c>
    </row>
    <row r="14" spans="1:9" x14ac:dyDescent="0.35">
      <c r="A14" s="39" t="s">
        <v>48</v>
      </c>
      <c r="B14" s="40" t="s">
        <v>63</v>
      </c>
      <c r="C14" s="36">
        <f t="shared" si="1"/>
        <v>0.71499999999999997</v>
      </c>
      <c r="F14" s="39">
        <v>2.85</v>
      </c>
      <c r="G14" s="41"/>
      <c r="I14" s="33">
        <f t="shared" si="0"/>
        <v>0.71499999999999997</v>
      </c>
    </row>
    <row r="15" spans="1:9" x14ac:dyDescent="0.35">
      <c r="A15" s="39" t="s">
        <v>50</v>
      </c>
      <c r="B15" s="40" t="s">
        <v>64</v>
      </c>
      <c r="C15" s="36">
        <f t="shared" si="1"/>
        <v>0.44100000000000006</v>
      </c>
      <c r="F15" s="39">
        <v>5.59</v>
      </c>
      <c r="G15" s="41"/>
      <c r="I15" s="33">
        <f t="shared" si="0"/>
        <v>0.44100000000000006</v>
      </c>
    </row>
    <row r="16" spans="1:9" x14ac:dyDescent="0.35">
      <c r="A16" s="39" t="s">
        <v>51</v>
      </c>
      <c r="B16" s="40" t="s">
        <v>65</v>
      </c>
      <c r="C16" s="36">
        <f t="shared" si="1"/>
        <v>6.5000000000000058E-2</v>
      </c>
      <c r="F16" s="39">
        <v>9.35</v>
      </c>
      <c r="G16" s="41"/>
      <c r="I16" s="33">
        <f t="shared" si="0"/>
        <v>6.5000000000000058E-2</v>
      </c>
    </row>
    <row r="17" spans="1:9" x14ac:dyDescent="0.35">
      <c r="A17" s="39" t="s">
        <v>52</v>
      </c>
      <c r="B17" s="40" t="s">
        <v>66</v>
      </c>
      <c r="C17" s="36">
        <f t="shared" si="1"/>
        <v>0.93300000000000005</v>
      </c>
      <c r="F17" s="39">
        <v>0.67</v>
      </c>
      <c r="G17" s="41"/>
      <c r="I17" s="33">
        <f t="shared" si="0"/>
        <v>0.93300000000000005</v>
      </c>
    </row>
    <row r="18" spans="1:9" x14ac:dyDescent="0.35">
      <c r="A18" s="39" t="s">
        <v>47</v>
      </c>
      <c r="B18" s="40" t="s">
        <v>67</v>
      </c>
      <c r="C18" s="36">
        <f t="shared" si="1"/>
        <v>0.30999999999999994</v>
      </c>
      <c r="F18" s="39">
        <v>6.9</v>
      </c>
      <c r="G18" s="41"/>
      <c r="I18" s="33">
        <f t="shared" si="0"/>
        <v>0.30999999999999994</v>
      </c>
    </row>
    <row r="19" spans="1:9" x14ac:dyDescent="0.35">
      <c r="A19" s="39" t="s">
        <v>54</v>
      </c>
      <c r="B19" s="40" t="s">
        <v>68</v>
      </c>
      <c r="C19" s="36">
        <f t="shared" si="1"/>
        <v>0.45499999999999996</v>
      </c>
      <c r="F19" s="39">
        <v>5.45</v>
      </c>
      <c r="G19" s="41"/>
      <c r="I19" s="33">
        <f t="shared" si="0"/>
        <v>0.45499999999999996</v>
      </c>
    </row>
    <row r="20" spans="1:9" x14ac:dyDescent="0.35">
      <c r="A20" s="39" t="s">
        <v>53</v>
      </c>
      <c r="B20" s="40" t="s">
        <v>69</v>
      </c>
      <c r="C20" s="36">
        <f t="shared" si="1"/>
        <v>0.34299999999999997</v>
      </c>
      <c r="F20" s="39">
        <v>6.57</v>
      </c>
      <c r="G20" s="41"/>
      <c r="I20" s="33">
        <f t="shared" si="0"/>
        <v>0.34299999999999997</v>
      </c>
    </row>
    <row r="21" spans="1:9" x14ac:dyDescent="0.35">
      <c r="A21" s="39" t="s">
        <v>56</v>
      </c>
      <c r="B21" s="40" t="s">
        <v>70</v>
      </c>
      <c r="C21" s="36">
        <f t="shared" si="1"/>
        <v>0.22499999999999998</v>
      </c>
      <c r="F21" s="39">
        <v>7.75</v>
      </c>
      <c r="G21" s="41"/>
      <c r="I21" s="33">
        <f t="shared" si="0"/>
        <v>0.22499999999999998</v>
      </c>
    </row>
    <row r="22" spans="1:9" x14ac:dyDescent="0.35">
      <c r="A22" s="39" t="s">
        <v>46</v>
      </c>
      <c r="B22" s="42" t="s">
        <v>71</v>
      </c>
      <c r="C22" s="36">
        <f t="shared" si="1"/>
        <v>0.31699999999999995</v>
      </c>
      <c r="F22" s="39">
        <v>6.83</v>
      </c>
      <c r="G22" s="41"/>
      <c r="I22" s="33">
        <f t="shared" si="0"/>
        <v>0.31699999999999995</v>
      </c>
    </row>
    <row r="23" spans="1:9" x14ac:dyDescent="0.35">
      <c r="A23" s="39" t="s">
        <v>39</v>
      </c>
      <c r="B23" s="42" t="s">
        <v>72</v>
      </c>
      <c r="C23" s="36">
        <f t="shared" si="1"/>
        <v>0.872</v>
      </c>
      <c r="F23" s="41">
        <v>1.28</v>
      </c>
      <c r="G23" s="41"/>
      <c r="I23" s="33">
        <f t="shared" si="0"/>
        <v>0.872</v>
      </c>
    </row>
    <row r="24" spans="1:9" x14ac:dyDescent="0.35">
      <c r="A24" s="39" t="s">
        <v>55</v>
      </c>
      <c r="B24" s="42" t="s">
        <v>73</v>
      </c>
      <c r="C24" s="36">
        <f t="shared" si="1"/>
        <v>0.74099999999999999</v>
      </c>
      <c r="F24" s="41">
        <v>2.59</v>
      </c>
      <c r="G24" s="41"/>
      <c r="I24" s="33">
        <f t="shared" si="0"/>
        <v>0.74099999999999999</v>
      </c>
    </row>
    <row r="25" spans="1:9" x14ac:dyDescent="0.35">
      <c r="B25" s="39"/>
      <c r="C25" s="36"/>
      <c r="F25" s="41"/>
      <c r="G25" s="41"/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58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6.5" customHeight="1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A8" s="33" t="s">
        <v>101</v>
      </c>
      <c r="B8" s="33" t="s">
        <v>102</v>
      </c>
      <c r="C8" s="33" t="s">
        <v>57</v>
      </c>
    </row>
    <row r="9" spans="1:9" x14ac:dyDescent="0.35">
      <c r="A9" s="39" t="s">
        <v>41</v>
      </c>
      <c r="B9" s="40" t="s">
        <v>58</v>
      </c>
      <c r="C9" s="36">
        <f>+I9</f>
        <v>0.20700000000000007</v>
      </c>
      <c r="F9" s="39">
        <v>7.93</v>
      </c>
      <c r="G9" s="41" t="s">
        <v>40</v>
      </c>
      <c r="I9" s="33">
        <f t="shared" ref="I9:I24" si="0">IF(ISNUMBER(F9)=TRUE,I$6*(F9-I$5)/(I$4-I$5)+(1-I$6)*(1-(F9-I$5)/(I$4-I$5)),"..")</f>
        <v>0.20700000000000007</v>
      </c>
    </row>
    <row r="10" spans="1:9" x14ac:dyDescent="0.35">
      <c r="A10" s="39" t="s">
        <v>42</v>
      </c>
      <c r="B10" s="40" t="s">
        <v>59</v>
      </c>
      <c r="C10" s="36">
        <f t="shared" ref="C10:C24" si="1">+I10</f>
        <v>0.89</v>
      </c>
      <c r="F10" s="39">
        <v>1.1000000000000001</v>
      </c>
      <c r="G10" s="41"/>
      <c r="I10" s="33">
        <f t="shared" si="0"/>
        <v>0.89</v>
      </c>
    </row>
    <row r="11" spans="1:9" x14ac:dyDescent="0.35">
      <c r="A11" s="39" t="s">
        <v>44</v>
      </c>
      <c r="B11" s="40" t="s">
        <v>60</v>
      </c>
      <c r="C11" s="36">
        <f t="shared" si="1"/>
        <v>0.13300000000000001</v>
      </c>
      <c r="F11" s="39">
        <v>8.67</v>
      </c>
      <c r="G11" s="41"/>
      <c r="I11" s="33">
        <f t="shared" si="0"/>
        <v>0.13300000000000001</v>
      </c>
    </row>
    <row r="12" spans="1:9" x14ac:dyDescent="0.35">
      <c r="A12" s="39" t="s">
        <v>43</v>
      </c>
      <c r="B12" s="40" t="s">
        <v>61</v>
      </c>
      <c r="C12" s="36">
        <f t="shared" si="1"/>
        <v>7.4999999999999956E-2</v>
      </c>
      <c r="F12" s="39">
        <v>9.25</v>
      </c>
      <c r="G12" s="41"/>
      <c r="I12" s="33">
        <f t="shared" si="0"/>
        <v>7.4999999999999956E-2</v>
      </c>
    </row>
    <row r="13" spans="1:9" x14ac:dyDescent="0.35">
      <c r="A13" s="39" t="s">
        <v>45</v>
      </c>
      <c r="B13" s="40" t="s">
        <v>62</v>
      </c>
      <c r="C13" s="36">
        <f t="shared" si="1"/>
        <v>0.81</v>
      </c>
      <c r="F13" s="39">
        <v>1.9</v>
      </c>
      <c r="G13" s="41"/>
      <c r="I13" s="33">
        <f t="shared" si="0"/>
        <v>0.81</v>
      </c>
    </row>
    <row r="14" spans="1:9" x14ac:dyDescent="0.35">
      <c r="A14" s="39" t="s">
        <v>48</v>
      </c>
      <c r="B14" s="40" t="s">
        <v>63</v>
      </c>
      <c r="C14" s="36">
        <f t="shared" si="1"/>
        <v>0.53200000000000003</v>
      </c>
      <c r="F14" s="39">
        <v>4.68</v>
      </c>
      <c r="G14" s="41"/>
      <c r="I14" s="33">
        <f t="shared" si="0"/>
        <v>0.53200000000000003</v>
      </c>
    </row>
    <row r="15" spans="1:9" x14ac:dyDescent="0.35">
      <c r="A15" s="39" t="s">
        <v>50</v>
      </c>
      <c r="B15" s="40" t="s">
        <v>64</v>
      </c>
      <c r="C15" s="36">
        <f t="shared" si="1"/>
        <v>0.42999999999999994</v>
      </c>
      <c r="F15" s="39">
        <v>5.7</v>
      </c>
      <c r="G15" s="41"/>
      <c r="I15" s="33">
        <f t="shared" si="0"/>
        <v>0.42999999999999994</v>
      </c>
    </row>
    <row r="16" spans="1:9" x14ac:dyDescent="0.35">
      <c r="A16" s="39" t="s">
        <v>51</v>
      </c>
      <c r="B16" s="40" t="s">
        <v>65</v>
      </c>
      <c r="C16" s="36">
        <f t="shared" si="1"/>
        <v>0.10999999999999999</v>
      </c>
      <c r="F16" s="39">
        <v>8.9</v>
      </c>
      <c r="G16" s="41"/>
      <c r="I16" s="33">
        <f t="shared" si="0"/>
        <v>0.10999999999999999</v>
      </c>
    </row>
    <row r="17" spans="1:9" x14ac:dyDescent="0.35">
      <c r="A17" s="39" t="s">
        <v>52</v>
      </c>
      <c r="B17" s="40" t="s">
        <v>66</v>
      </c>
      <c r="C17" s="36">
        <f t="shared" si="1"/>
        <v>0.96299999999999997</v>
      </c>
      <c r="F17" s="39">
        <v>0.37</v>
      </c>
      <c r="G17" s="41"/>
      <c r="I17" s="33">
        <f t="shared" si="0"/>
        <v>0.96299999999999997</v>
      </c>
    </row>
    <row r="18" spans="1:9" x14ac:dyDescent="0.35">
      <c r="A18" s="39" t="s">
        <v>47</v>
      </c>
      <c r="B18" s="40" t="s">
        <v>67</v>
      </c>
      <c r="C18" s="36">
        <f t="shared" si="1"/>
        <v>0.40999999999999992</v>
      </c>
      <c r="F18" s="39">
        <v>5.9</v>
      </c>
      <c r="G18" s="41"/>
      <c r="I18" s="33">
        <f t="shared" si="0"/>
        <v>0.40999999999999992</v>
      </c>
    </row>
    <row r="19" spans="1:9" x14ac:dyDescent="0.35">
      <c r="A19" s="39" t="s">
        <v>54</v>
      </c>
      <c r="B19" s="40" t="s">
        <v>68</v>
      </c>
      <c r="C19" s="36">
        <f t="shared" si="1"/>
        <v>0.43499999999999994</v>
      </c>
      <c r="F19" s="39">
        <v>5.65</v>
      </c>
      <c r="G19" s="41"/>
      <c r="I19" s="33">
        <f t="shared" si="0"/>
        <v>0.43499999999999994</v>
      </c>
    </row>
    <row r="20" spans="1:9" x14ac:dyDescent="0.35">
      <c r="A20" s="39" t="s">
        <v>53</v>
      </c>
      <c r="B20" s="40" t="s">
        <v>69</v>
      </c>
      <c r="C20" s="36">
        <f t="shared" si="1"/>
        <v>0.245</v>
      </c>
      <c r="F20" s="39">
        <v>7.55</v>
      </c>
      <c r="G20" s="41"/>
      <c r="I20" s="33">
        <f t="shared" si="0"/>
        <v>0.245</v>
      </c>
    </row>
    <row r="21" spans="1:9" x14ac:dyDescent="0.35">
      <c r="A21" s="39" t="s">
        <v>56</v>
      </c>
      <c r="B21" s="40" t="s">
        <v>70</v>
      </c>
      <c r="C21" s="36">
        <f t="shared" si="1"/>
        <v>0.16999999999999993</v>
      </c>
      <c r="F21" s="39">
        <v>8.3000000000000007</v>
      </c>
      <c r="G21" s="41"/>
      <c r="I21" s="33">
        <f t="shared" si="0"/>
        <v>0.16999999999999993</v>
      </c>
    </row>
    <row r="22" spans="1:9" x14ac:dyDescent="0.35">
      <c r="A22" s="39" t="s">
        <v>46</v>
      </c>
      <c r="B22" s="42" t="s">
        <v>71</v>
      </c>
      <c r="C22" s="36">
        <f t="shared" si="1"/>
        <v>7.3000000000000065E-2</v>
      </c>
      <c r="F22" s="39">
        <v>9.27</v>
      </c>
      <c r="G22" s="41"/>
      <c r="I22" s="33">
        <f t="shared" si="0"/>
        <v>7.3000000000000065E-2</v>
      </c>
    </row>
    <row r="23" spans="1:9" x14ac:dyDescent="0.35">
      <c r="A23" s="39" t="s">
        <v>39</v>
      </c>
      <c r="B23" s="42" t="s">
        <v>72</v>
      </c>
      <c r="C23" s="36">
        <f t="shared" si="1"/>
        <v>0.86099999999999999</v>
      </c>
      <c r="F23" s="41">
        <v>1.39</v>
      </c>
      <c r="G23" s="41"/>
      <c r="I23" s="33">
        <f t="shared" si="0"/>
        <v>0.86099999999999999</v>
      </c>
    </row>
    <row r="24" spans="1:9" x14ac:dyDescent="0.35">
      <c r="A24" s="39" t="s">
        <v>55</v>
      </c>
      <c r="B24" s="42" t="s">
        <v>73</v>
      </c>
      <c r="C24" s="36">
        <f t="shared" si="1"/>
        <v>0.76100000000000001</v>
      </c>
      <c r="F24" s="41">
        <v>2.39</v>
      </c>
      <c r="G24" s="41"/>
      <c r="I24" s="33">
        <f t="shared" si="0"/>
        <v>0.76100000000000001</v>
      </c>
    </row>
    <row r="25" spans="1:9" x14ac:dyDescent="0.35">
      <c r="B25" s="39"/>
      <c r="C25" s="36"/>
      <c r="F25" s="41"/>
      <c r="G25" s="41"/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58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6.5" customHeight="1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A8" s="33" t="s">
        <v>101</v>
      </c>
      <c r="B8" s="33" t="s">
        <v>102</v>
      </c>
      <c r="C8" t="s">
        <v>76</v>
      </c>
    </row>
    <row r="9" spans="1:9" x14ac:dyDescent="0.35">
      <c r="A9" s="39" t="s">
        <v>41</v>
      </c>
      <c r="B9" s="40" t="s">
        <v>58</v>
      </c>
      <c r="C9" s="36">
        <f>+I9</f>
        <v>0.32999999999999996</v>
      </c>
      <c r="F9" s="39">
        <v>6.7</v>
      </c>
      <c r="G9" s="41" t="s">
        <v>40</v>
      </c>
      <c r="I9" s="33">
        <f t="shared" ref="I9:I24" si="0">IF(ISNUMBER(F9)=TRUE,I$6*(F9-I$5)/(I$4-I$5)+(1-I$6)*(1-(F9-I$5)/(I$4-I$5)),"..")</f>
        <v>0.32999999999999996</v>
      </c>
    </row>
    <row r="10" spans="1:9" x14ac:dyDescent="0.35">
      <c r="A10" s="39" t="s">
        <v>42</v>
      </c>
      <c r="B10" s="40" t="s">
        <v>59</v>
      </c>
      <c r="C10" s="36">
        <f t="shared" ref="C10:C24" si="1">+I10</f>
        <v>0.82499999999999996</v>
      </c>
      <c r="F10" s="39">
        <v>1.75</v>
      </c>
      <c r="G10" s="41"/>
      <c r="I10" s="33">
        <f t="shared" si="0"/>
        <v>0.82499999999999996</v>
      </c>
    </row>
    <row r="11" spans="1:9" x14ac:dyDescent="0.35">
      <c r="A11" s="39" t="s">
        <v>44</v>
      </c>
      <c r="B11" s="40" t="s">
        <v>60</v>
      </c>
      <c r="C11" s="36">
        <f t="shared" si="1"/>
        <v>0.17699999999999994</v>
      </c>
      <c r="F11" s="39">
        <v>8.23</v>
      </c>
      <c r="G11" s="41"/>
      <c r="I11" s="33">
        <f t="shared" si="0"/>
        <v>0.17699999999999994</v>
      </c>
    </row>
    <row r="12" spans="1:9" x14ac:dyDescent="0.35">
      <c r="A12" s="39" t="s">
        <v>43</v>
      </c>
      <c r="B12" s="40" t="s">
        <v>61</v>
      </c>
      <c r="C12" s="36">
        <f t="shared" si="1"/>
        <v>9.2999999999999972E-2</v>
      </c>
      <c r="F12" s="39">
        <v>9.07</v>
      </c>
      <c r="G12" s="41"/>
      <c r="I12" s="33">
        <f t="shared" si="0"/>
        <v>9.2999999999999972E-2</v>
      </c>
    </row>
    <row r="13" spans="1:9" x14ac:dyDescent="0.35">
      <c r="A13" s="39" t="s">
        <v>45</v>
      </c>
      <c r="B13" s="40" t="s">
        <v>62</v>
      </c>
      <c r="C13" s="36">
        <f t="shared" si="1"/>
        <v>0.73699999999999999</v>
      </c>
      <c r="F13" s="39">
        <v>2.63</v>
      </c>
      <c r="G13" s="41"/>
      <c r="I13" s="33">
        <f t="shared" si="0"/>
        <v>0.73699999999999999</v>
      </c>
    </row>
    <row r="14" spans="1:9" x14ac:dyDescent="0.35">
      <c r="A14" s="39" t="s">
        <v>48</v>
      </c>
      <c r="B14" s="40" t="s">
        <v>63</v>
      </c>
      <c r="C14" s="36">
        <f t="shared" si="1"/>
        <v>0.42900000000000005</v>
      </c>
      <c r="F14" s="39">
        <v>5.71</v>
      </c>
      <c r="G14" s="41"/>
      <c r="I14" s="33">
        <f t="shared" si="0"/>
        <v>0.42900000000000005</v>
      </c>
    </row>
    <row r="15" spans="1:9" x14ac:dyDescent="0.35">
      <c r="A15" s="39" t="s">
        <v>50</v>
      </c>
      <c r="B15" s="40" t="s">
        <v>64</v>
      </c>
      <c r="C15" s="36">
        <f t="shared" si="1"/>
        <v>0.39500000000000002</v>
      </c>
      <c r="F15" s="39">
        <v>6.05</v>
      </c>
      <c r="G15" s="41"/>
      <c r="I15" s="33">
        <f t="shared" si="0"/>
        <v>0.39500000000000002</v>
      </c>
    </row>
    <row r="16" spans="1:9" x14ac:dyDescent="0.35">
      <c r="A16" s="39" t="s">
        <v>51</v>
      </c>
      <c r="B16" s="40" t="s">
        <v>65</v>
      </c>
      <c r="C16" s="36">
        <f t="shared" si="1"/>
        <v>0.17500000000000004</v>
      </c>
      <c r="F16" s="39">
        <v>8.25</v>
      </c>
      <c r="G16" s="41"/>
      <c r="I16" s="33">
        <f t="shared" si="0"/>
        <v>0.17500000000000004</v>
      </c>
    </row>
    <row r="17" spans="1:9" x14ac:dyDescent="0.35">
      <c r="A17" s="39" t="s">
        <v>52</v>
      </c>
      <c r="B17" s="40" t="s">
        <v>66</v>
      </c>
      <c r="C17" s="36">
        <f t="shared" si="1"/>
        <v>0.90100000000000002</v>
      </c>
      <c r="F17" s="39">
        <v>0.99</v>
      </c>
      <c r="G17" s="41"/>
      <c r="I17" s="33">
        <f t="shared" si="0"/>
        <v>0.90100000000000002</v>
      </c>
    </row>
    <row r="18" spans="1:9" x14ac:dyDescent="0.35">
      <c r="A18" s="39" t="s">
        <v>47</v>
      </c>
      <c r="B18" s="40" t="s">
        <v>67</v>
      </c>
      <c r="C18" s="36">
        <f t="shared" si="1"/>
        <v>0.51200000000000001</v>
      </c>
      <c r="F18" s="39">
        <v>4.88</v>
      </c>
      <c r="G18" s="41"/>
      <c r="I18" s="33">
        <f t="shared" si="0"/>
        <v>0.51200000000000001</v>
      </c>
    </row>
    <row r="19" spans="1:9" x14ac:dyDescent="0.35">
      <c r="A19" s="39" t="s">
        <v>54</v>
      </c>
      <c r="B19" s="40" t="s">
        <v>68</v>
      </c>
      <c r="C19" s="36">
        <f t="shared" si="1"/>
        <v>0.43799999999999994</v>
      </c>
      <c r="F19" s="39">
        <v>5.62</v>
      </c>
      <c r="G19" s="41"/>
      <c r="I19" s="33">
        <f t="shared" si="0"/>
        <v>0.43799999999999994</v>
      </c>
    </row>
    <row r="20" spans="1:9" x14ac:dyDescent="0.35">
      <c r="A20" s="39" t="s">
        <v>53</v>
      </c>
      <c r="B20" s="40" t="s">
        <v>69</v>
      </c>
      <c r="C20" s="36">
        <f t="shared" si="1"/>
        <v>0.26700000000000002</v>
      </c>
      <c r="F20" s="39">
        <v>7.33</v>
      </c>
      <c r="G20" s="41"/>
      <c r="I20" s="33">
        <f t="shared" si="0"/>
        <v>0.26700000000000002</v>
      </c>
    </row>
    <row r="21" spans="1:9" x14ac:dyDescent="0.35">
      <c r="A21" s="39" t="s">
        <v>56</v>
      </c>
      <c r="B21" s="40" t="s">
        <v>70</v>
      </c>
      <c r="C21" s="36">
        <f t="shared" si="1"/>
        <v>0.28700000000000003</v>
      </c>
      <c r="F21" s="39">
        <v>7.13</v>
      </c>
      <c r="G21" s="41"/>
      <c r="I21" s="33">
        <f t="shared" si="0"/>
        <v>0.28700000000000003</v>
      </c>
    </row>
    <row r="22" spans="1:9" x14ac:dyDescent="0.35">
      <c r="A22" s="39" t="s">
        <v>46</v>
      </c>
      <c r="B22" s="42" t="s">
        <v>71</v>
      </c>
      <c r="C22" s="36">
        <f t="shared" si="1"/>
        <v>0.16999999999999993</v>
      </c>
      <c r="F22" s="39">
        <v>8.3000000000000007</v>
      </c>
      <c r="G22" s="41"/>
      <c r="I22" s="33">
        <f t="shared" si="0"/>
        <v>0.16999999999999993</v>
      </c>
    </row>
    <row r="23" spans="1:9" x14ac:dyDescent="0.35">
      <c r="A23" s="39" t="s">
        <v>39</v>
      </c>
      <c r="B23" s="42" t="s">
        <v>72</v>
      </c>
      <c r="C23" s="36">
        <f t="shared" si="1"/>
        <v>0.85299999999999998</v>
      </c>
      <c r="F23" s="41">
        <v>1.47</v>
      </c>
      <c r="G23" s="41"/>
      <c r="I23" s="33">
        <f t="shared" si="0"/>
        <v>0.85299999999999998</v>
      </c>
    </row>
    <row r="24" spans="1:9" x14ac:dyDescent="0.35">
      <c r="A24" s="39" t="s">
        <v>55</v>
      </c>
      <c r="B24" s="42" t="s">
        <v>73</v>
      </c>
      <c r="C24" s="36">
        <f t="shared" si="1"/>
        <v>0.81099999999999994</v>
      </c>
      <c r="F24" s="41">
        <v>1.89</v>
      </c>
      <c r="G24" s="41"/>
      <c r="I24" s="33">
        <f t="shared" si="0"/>
        <v>0.81099999999999994</v>
      </c>
    </row>
    <row r="25" spans="1:9" x14ac:dyDescent="0.35">
      <c r="B25" s="39"/>
      <c r="C25" s="36"/>
      <c r="F25" s="41"/>
      <c r="G25" s="41"/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58"/>
  <sheetViews>
    <sheetView topLeftCell="A5" workbookViewId="0">
      <selection activeCell="A8" sqref="A8:B8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6.5" customHeight="1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A8" s="33" t="s">
        <v>101</v>
      </c>
      <c r="B8" s="33" t="s">
        <v>102</v>
      </c>
      <c r="C8" t="s">
        <v>77</v>
      </c>
    </row>
    <row r="9" spans="1:9" x14ac:dyDescent="0.35">
      <c r="A9" s="39" t="s">
        <v>41</v>
      </c>
      <c r="B9" s="40" t="s">
        <v>58</v>
      </c>
      <c r="C9" s="36">
        <f>+I9</f>
        <v>0.27</v>
      </c>
      <c r="F9" s="39">
        <v>7.3</v>
      </c>
      <c r="G9" s="41" t="s">
        <v>40</v>
      </c>
      <c r="I9" s="33">
        <f t="shared" ref="I9:I24" si="0">IF(ISNUMBER(F9)=TRUE,I$6*(F9-I$5)/(I$4-I$5)+(1-I$6)*(1-(F9-I$5)/(I$4-I$5)),"..")</f>
        <v>0.27</v>
      </c>
    </row>
    <row r="10" spans="1:9" x14ac:dyDescent="0.35">
      <c r="A10" s="39" t="s">
        <v>42</v>
      </c>
      <c r="B10" s="40" t="s">
        <v>59</v>
      </c>
      <c r="C10" s="36">
        <f t="shared" ref="C10:C24" si="1">+I10</f>
        <v>0.82600000000000007</v>
      </c>
      <c r="F10" s="39">
        <v>1.74</v>
      </c>
      <c r="G10" s="41"/>
      <c r="I10" s="33">
        <f t="shared" si="0"/>
        <v>0.82600000000000007</v>
      </c>
    </row>
    <row r="11" spans="1:9" x14ac:dyDescent="0.35">
      <c r="A11" s="39" t="s">
        <v>44</v>
      </c>
      <c r="B11" s="40" t="s">
        <v>60</v>
      </c>
      <c r="C11" s="36">
        <f t="shared" si="1"/>
        <v>0.35</v>
      </c>
      <c r="F11" s="39">
        <v>6.5</v>
      </c>
      <c r="G11" s="41"/>
      <c r="I11" s="33">
        <f t="shared" si="0"/>
        <v>0.35</v>
      </c>
    </row>
    <row r="12" spans="1:9" x14ac:dyDescent="0.35">
      <c r="A12" s="39" t="s">
        <v>43</v>
      </c>
      <c r="B12" s="40" t="s">
        <v>61</v>
      </c>
      <c r="C12" s="36">
        <f t="shared" si="1"/>
        <v>0.23099999999999998</v>
      </c>
      <c r="F12" s="39">
        <v>7.69</v>
      </c>
      <c r="G12" s="41"/>
      <c r="I12" s="33">
        <f t="shared" si="0"/>
        <v>0.23099999999999998</v>
      </c>
    </row>
    <row r="13" spans="1:9" x14ac:dyDescent="0.35">
      <c r="A13" s="39" t="s">
        <v>45</v>
      </c>
      <c r="B13" s="40" t="s">
        <v>62</v>
      </c>
      <c r="C13" s="36">
        <f t="shared" si="1"/>
        <v>0.73699999999999999</v>
      </c>
      <c r="F13" s="39">
        <v>2.63</v>
      </c>
      <c r="G13" s="41"/>
      <c r="I13" s="33">
        <f t="shared" si="0"/>
        <v>0.73699999999999999</v>
      </c>
    </row>
    <row r="14" spans="1:9" x14ac:dyDescent="0.35">
      <c r="A14" s="39" t="s">
        <v>48</v>
      </c>
      <c r="B14" s="40" t="s">
        <v>63</v>
      </c>
      <c r="C14" s="36">
        <f t="shared" si="1"/>
        <v>0.625</v>
      </c>
      <c r="F14" s="39">
        <v>3.75</v>
      </c>
      <c r="G14" s="41"/>
      <c r="I14" s="33">
        <f t="shared" si="0"/>
        <v>0.625</v>
      </c>
    </row>
    <row r="15" spans="1:9" x14ac:dyDescent="0.35">
      <c r="A15" s="39" t="s">
        <v>50</v>
      </c>
      <c r="B15" s="40" t="s">
        <v>64</v>
      </c>
      <c r="C15" s="36">
        <f t="shared" si="1"/>
        <v>0.30000000000000004</v>
      </c>
      <c r="F15" s="39">
        <v>7</v>
      </c>
      <c r="G15" s="41"/>
      <c r="I15" s="33">
        <f t="shared" si="0"/>
        <v>0.30000000000000004</v>
      </c>
    </row>
    <row r="16" spans="1:9" x14ac:dyDescent="0.35">
      <c r="A16" s="39" t="s">
        <v>51</v>
      </c>
      <c r="B16" s="40" t="s">
        <v>65</v>
      </c>
      <c r="C16" s="36">
        <f t="shared" si="1"/>
        <v>0.23199999999999998</v>
      </c>
      <c r="F16" s="39">
        <v>7.68</v>
      </c>
      <c r="G16" s="41"/>
      <c r="I16" s="33">
        <f t="shared" si="0"/>
        <v>0.23199999999999998</v>
      </c>
    </row>
    <row r="17" spans="1:9" x14ac:dyDescent="0.35">
      <c r="A17" s="39" t="s">
        <v>52</v>
      </c>
      <c r="B17" s="40" t="s">
        <v>66</v>
      </c>
      <c r="C17" s="36">
        <f t="shared" si="1"/>
        <v>0.90800000000000003</v>
      </c>
      <c r="F17" s="39">
        <v>0.92</v>
      </c>
      <c r="G17" s="41"/>
      <c r="I17" s="33">
        <f t="shared" si="0"/>
        <v>0.90800000000000003</v>
      </c>
    </row>
    <row r="18" spans="1:9" x14ac:dyDescent="0.35">
      <c r="A18" s="39" t="s">
        <v>47</v>
      </c>
      <c r="B18" s="40" t="s">
        <v>67</v>
      </c>
      <c r="C18" s="36">
        <f t="shared" si="1"/>
        <v>0.503</v>
      </c>
      <c r="F18" s="39">
        <v>4.97</v>
      </c>
      <c r="G18" s="41"/>
      <c r="I18" s="33">
        <f t="shared" si="0"/>
        <v>0.503</v>
      </c>
    </row>
    <row r="19" spans="1:9" x14ac:dyDescent="0.35">
      <c r="A19" s="39" t="s">
        <v>54</v>
      </c>
      <c r="B19" s="40" t="s">
        <v>68</v>
      </c>
      <c r="C19" s="36">
        <f t="shared" si="1"/>
        <v>0.41500000000000004</v>
      </c>
      <c r="F19" s="39">
        <v>5.85</v>
      </c>
      <c r="G19" s="41"/>
      <c r="I19" s="33">
        <f t="shared" si="0"/>
        <v>0.41500000000000004</v>
      </c>
    </row>
    <row r="20" spans="1:9" x14ac:dyDescent="0.35">
      <c r="A20" s="39" t="s">
        <v>53</v>
      </c>
      <c r="B20" s="40" t="s">
        <v>69</v>
      </c>
      <c r="C20" s="36">
        <f t="shared" si="1"/>
        <v>0.32400000000000007</v>
      </c>
      <c r="F20" s="39">
        <v>6.76</v>
      </c>
      <c r="G20" s="41"/>
      <c r="I20" s="33">
        <f t="shared" si="0"/>
        <v>0.32400000000000007</v>
      </c>
    </row>
    <row r="21" spans="1:9" x14ac:dyDescent="0.35">
      <c r="A21" s="39" t="s">
        <v>56</v>
      </c>
      <c r="B21" s="40" t="s">
        <v>70</v>
      </c>
      <c r="C21" s="36">
        <f t="shared" si="1"/>
        <v>0.26</v>
      </c>
      <c r="F21" s="39">
        <v>7.4</v>
      </c>
      <c r="G21" s="41"/>
      <c r="I21" s="33">
        <f t="shared" si="0"/>
        <v>0.26</v>
      </c>
    </row>
    <row r="22" spans="1:9" x14ac:dyDescent="0.35">
      <c r="A22" s="39" t="s">
        <v>46</v>
      </c>
      <c r="B22" s="42" t="s">
        <v>71</v>
      </c>
      <c r="C22" s="36">
        <f t="shared" si="1"/>
        <v>0.19000000000000006</v>
      </c>
      <c r="F22" s="39">
        <v>8.1</v>
      </c>
      <c r="G22" s="41"/>
      <c r="I22" s="33">
        <f t="shared" si="0"/>
        <v>0.19000000000000006</v>
      </c>
    </row>
    <row r="23" spans="1:9" x14ac:dyDescent="0.35">
      <c r="A23" s="39" t="s">
        <v>39</v>
      </c>
      <c r="B23" s="42" t="s">
        <v>72</v>
      </c>
      <c r="C23" s="36">
        <f t="shared" si="1"/>
        <v>0.86</v>
      </c>
      <c r="F23" s="41">
        <v>1.4</v>
      </c>
      <c r="G23" s="41"/>
      <c r="I23" s="33">
        <f t="shared" si="0"/>
        <v>0.86</v>
      </c>
    </row>
    <row r="24" spans="1:9" x14ac:dyDescent="0.35">
      <c r="A24" s="39" t="s">
        <v>55</v>
      </c>
      <c r="B24" s="42" t="s">
        <v>73</v>
      </c>
      <c r="C24" s="36">
        <f t="shared" si="1"/>
        <v>0.72899999999999998</v>
      </c>
      <c r="F24" s="41">
        <v>2.71</v>
      </c>
      <c r="G24" s="41"/>
      <c r="I24" s="33">
        <f t="shared" si="0"/>
        <v>0.72899999999999998</v>
      </c>
    </row>
    <row r="25" spans="1:9" x14ac:dyDescent="0.35">
      <c r="B25" s="39"/>
      <c r="C25" s="36"/>
      <c r="F25" s="41"/>
      <c r="G25" s="41"/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58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6.5" customHeight="1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A8" s="33" t="s">
        <v>101</v>
      </c>
      <c r="B8" s="33" t="s">
        <v>102</v>
      </c>
      <c r="C8" t="s">
        <v>78</v>
      </c>
    </row>
    <row r="9" spans="1:9" x14ac:dyDescent="0.35">
      <c r="A9" s="39" t="s">
        <v>41</v>
      </c>
      <c r="B9" s="40" t="s">
        <v>58</v>
      </c>
      <c r="C9" s="36">
        <f>+I9</f>
        <v>0.20199999999999996</v>
      </c>
      <c r="F9" s="39">
        <v>7.98</v>
      </c>
      <c r="G9" s="41" t="s">
        <v>40</v>
      </c>
      <c r="I9" s="33">
        <f t="shared" ref="I9:I24" si="0">IF(ISNUMBER(F9)=TRUE,I$6*(F9-I$5)/(I$4-I$5)+(1-I$6)*(1-(F9-I$5)/(I$4-I$5)),"..")</f>
        <v>0.20199999999999996</v>
      </c>
    </row>
    <row r="10" spans="1:9" x14ac:dyDescent="0.35">
      <c r="A10" s="39" t="s">
        <v>42</v>
      </c>
      <c r="B10" s="40" t="s">
        <v>59</v>
      </c>
      <c r="C10" s="36">
        <f t="shared" ref="C10:C24" si="1">+I10</f>
        <v>0.82000000000000006</v>
      </c>
      <c r="F10" s="39">
        <v>1.8</v>
      </c>
      <c r="G10" s="41"/>
      <c r="I10" s="33">
        <f t="shared" si="0"/>
        <v>0.82000000000000006</v>
      </c>
    </row>
    <row r="11" spans="1:9" x14ac:dyDescent="0.35">
      <c r="A11" s="39" t="s">
        <v>44</v>
      </c>
      <c r="B11" s="40" t="s">
        <v>60</v>
      </c>
      <c r="C11" s="36">
        <f t="shared" si="1"/>
        <v>0.27500000000000002</v>
      </c>
      <c r="F11" s="39">
        <v>7.25</v>
      </c>
      <c r="G11" s="41"/>
      <c r="I11" s="33">
        <f t="shared" si="0"/>
        <v>0.27500000000000002</v>
      </c>
    </row>
    <row r="12" spans="1:9" x14ac:dyDescent="0.35">
      <c r="A12" s="39" t="s">
        <v>43</v>
      </c>
      <c r="B12" s="40" t="s">
        <v>61</v>
      </c>
      <c r="C12" s="36">
        <f t="shared" si="1"/>
        <v>0.20199999999999996</v>
      </c>
      <c r="F12" s="39">
        <v>7.98</v>
      </c>
      <c r="G12" s="41"/>
      <c r="I12" s="33">
        <f t="shared" si="0"/>
        <v>0.20199999999999996</v>
      </c>
    </row>
    <row r="13" spans="1:9" x14ac:dyDescent="0.35">
      <c r="A13" s="39" t="s">
        <v>45</v>
      </c>
      <c r="B13" s="40" t="s">
        <v>62</v>
      </c>
      <c r="C13" s="36">
        <f t="shared" si="1"/>
        <v>0.77500000000000002</v>
      </c>
      <c r="F13" s="39">
        <v>2.25</v>
      </c>
      <c r="G13" s="41"/>
      <c r="I13" s="33">
        <f t="shared" si="0"/>
        <v>0.77500000000000002</v>
      </c>
    </row>
    <row r="14" spans="1:9" x14ac:dyDescent="0.35">
      <c r="A14" s="39" t="s">
        <v>48</v>
      </c>
      <c r="B14" s="40" t="s">
        <v>63</v>
      </c>
      <c r="C14" s="36">
        <f t="shared" si="1"/>
        <v>0.67</v>
      </c>
      <c r="F14" s="39">
        <v>3.3</v>
      </c>
      <c r="G14" s="41"/>
      <c r="I14" s="33">
        <f t="shared" si="0"/>
        <v>0.67</v>
      </c>
    </row>
    <row r="15" spans="1:9" x14ac:dyDescent="0.35">
      <c r="A15" s="39" t="s">
        <v>50</v>
      </c>
      <c r="B15" s="40" t="s">
        <v>64</v>
      </c>
      <c r="C15" s="36">
        <f t="shared" si="1"/>
        <v>0.36299999999999999</v>
      </c>
      <c r="F15" s="39">
        <v>6.37</v>
      </c>
      <c r="G15" s="41"/>
      <c r="I15" s="33">
        <f t="shared" si="0"/>
        <v>0.36299999999999999</v>
      </c>
    </row>
    <row r="16" spans="1:9" x14ac:dyDescent="0.35">
      <c r="A16" s="39" t="s">
        <v>51</v>
      </c>
      <c r="B16" s="40" t="s">
        <v>65</v>
      </c>
      <c r="C16" s="36">
        <f t="shared" si="1"/>
        <v>9.9999999999999978E-2</v>
      </c>
      <c r="F16" s="39">
        <v>9</v>
      </c>
      <c r="G16" s="41"/>
      <c r="I16" s="33">
        <f t="shared" si="0"/>
        <v>9.9999999999999978E-2</v>
      </c>
    </row>
    <row r="17" spans="1:9" x14ac:dyDescent="0.35">
      <c r="A17" s="39" t="s">
        <v>52</v>
      </c>
      <c r="B17" s="40" t="s">
        <v>66</v>
      </c>
      <c r="C17" s="36">
        <f t="shared" si="1"/>
        <v>0.88700000000000001</v>
      </c>
      <c r="F17" s="39">
        <v>1.1299999999999999</v>
      </c>
      <c r="G17" s="41"/>
      <c r="I17" s="33">
        <f t="shared" si="0"/>
        <v>0.88700000000000001</v>
      </c>
    </row>
    <row r="18" spans="1:9" x14ac:dyDescent="0.35">
      <c r="A18" s="39" t="s">
        <v>47</v>
      </c>
      <c r="B18" s="40" t="s">
        <v>67</v>
      </c>
      <c r="C18" s="36">
        <f t="shared" si="1"/>
        <v>0.43499999999999994</v>
      </c>
      <c r="F18" s="39">
        <v>5.65</v>
      </c>
      <c r="G18" s="41"/>
      <c r="I18" s="33">
        <f t="shared" si="0"/>
        <v>0.43499999999999994</v>
      </c>
    </row>
    <row r="19" spans="1:9" x14ac:dyDescent="0.35">
      <c r="A19" s="39" t="s">
        <v>54</v>
      </c>
      <c r="B19" s="40" t="s">
        <v>68</v>
      </c>
      <c r="C19" s="36">
        <f t="shared" si="1"/>
        <v>0.34499999999999997</v>
      </c>
      <c r="F19" s="39">
        <v>6.55</v>
      </c>
      <c r="G19" s="41"/>
      <c r="I19" s="33">
        <f t="shared" si="0"/>
        <v>0.34499999999999997</v>
      </c>
    </row>
    <row r="20" spans="1:9" x14ac:dyDescent="0.35">
      <c r="A20" s="39" t="s">
        <v>53</v>
      </c>
      <c r="B20" s="40" t="s">
        <v>69</v>
      </c>
      <c r="C20" s="36">
        <f t="shared" si="1"/>
        <v>0.19999999999999996</v>
      </c>
      <c r="F20" s="39">
        <v>8</v>
      </c>
      <c r="G20" s="41"/>
      <c r="I20" s="33">
        <f t="shared" si="0"/>
        <v>0.19999999999999996</v>
      </c>
    </row>
    <row r="21" spans="1:9" x14ac:dyDescent="0.35">
      <c r="A21" s="39" t="s">
        <v>56</v>
      </c>
      <c r="B21" s="40" t="s">
        <v>70</v>
      </c>
      <c r="C21" s="36">
        <f t="shared" si="1"/>
        <v>0.22499999999999998</v>
      </c>
      <c r="F21" s="39">
        <v>7.75</v>
      </c>
      <c r="G21" s="41"/>
      <c r="I21" s="33">
        <f t="shared" si="0"/>
        <v>0.22499999999999998</v>
      </c>
    </row>
    <row r="22" spans="1:9" x14ac:dyDescent="0.35">
      <c r="A22" s="39" t="s">
        <v>46</v>
      </c>
      <c r="B22" s="42" t="s">
        <v>71</v>
      </c>
      <c r="C22" s="36">
        <f t="shared" si="1"/>
        <v>0.15000000000000002</v>
      </c>
      <c r="F22" s="39">
        <v>8.5</v>
      </c>
      <c r="G22" s="41"/>
      <c r="I22" s="33">
        <f t="shared" si="0"/>
        <v>0.15000000000000002</v>
      </c>
    </row>
    <row r="23" spans="1:9" x14ac:dyDescent="0.35">
      <c r="A23" s="39" t="s">
        <v>39</v>
      </c>
      <c r="B23" s="42" t="s">
        <v>72</v>
      </c>
      <c r="C23" s="36">
        <f t="shared" si="1"/>
        <v>0.90200000000000002</v>
      </c>
      <c r="F23" s="41">
        <v>0.98</v>
      </c>
      <c r="G23" s="41"/>
      <c r="I23" s="33">
        <f t="shared" si="0"/>
        <v>0.90200000000000002</v>
      </c>
    </row>
    <row r="24" spans="1:9" x14ac:dyDescent="0.35">
      <c r="A24" s="39" t="s">
        <v>55</v>
      </c>
      <c r="B24" s="42" t="s">
        <v>73</v>
      </c>
      <c r="C24" s="36">
        <f t="shared" si="1"/>
        <v>0.81699999999999995</v>
      </c>
      <c r="F24" s="41">
        <v>1.83</v>
      </c>
      <c r="G24" s="41"/>
      <c r="I24" s="33">
        <f t="shared" si="0"/>
        <v>0.81699999999999995</v>
      </c>
    </row>
    <row r="25" spans="1:9" x14ac:dyDescent="0.35">
      <c r="B25" s="39"/>
      <c r="C25" s="36"/>
      <c r="F25" s="41"/>
      <c r="G25" s="41"/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58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6.5" customHeight="1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A8" s="33" t="s">
        <v>101</v>
      </c>
      <c r="B8" s="33" t="s">
        <v>102</v>
      </c>
      <c r="C8" t="s">
        <v>79</v>
      </c>
    </row>
    <row r="9" spans="1:9" x14ac:dyDescent="0.35">
      <c r="A9" s="39" t="s">
        <v>41</v>
      </c>
      <c r="B9" s="40" t="s">
        <v>58</v>
      </c>
      <c r="C9" s="36">
        <f>+I9</f>
        <v>0.371</v>
      </c>
      <c r="F9" s="39">
        <v>6.29</v>
      </c>
      <c r="G9" s="41" t="s">
        <v>40</v>
      </c>
      <c r="I9" s="33">
        <f t="shared" ref="I9:I24" si="0">IF(ISNUMBER(F9)=TRUE,I$6*(F9-I$5)/(I$4-I$5)+(1-I$6)*(1-(F9-I$5)/(I$4-I$5)),"..")</f>
        <v>0.371</v>
      </c>
    </row>
    <row r="10" spans="1:9" x14ac:dyDescent="0.35">
      <c r="A10" s="39" t="s">
        <v>42</v>
      </c>
      <c r="B10" s="40" t="s">
        <v>59</v>
      </c>
      <c r="C10" s="36">
        <f t="shared" ref="C10:C24" si="1">+I10</f>
        <v>0.81299999999999994</v>
      </c>
      <c r="F10" s="39">
        <v>1.87</v>
      </c>
      <c r="G10" s="41"/>
      <c r="I10" s="33">
        <f t="shared" si="0"/>
        <v>0.81299999999999994</v>
      </c>
    </row>
    <row r="11" spans="1:9" x14ac:dyDescent="0.35">
      <c r="A11" s="39" t="s">
        <v>44</v>
      </c>
      <c r="B11" s="40" t="s">
        <v>60</v>
      </c>
      <c r="C11" s="36">
        <f t="shared" si="1"/>
        <v>0.33299999999999996</v>
      </c>
      <c r="F11" s="39">
        <v>6.67</v>
      </c>
      <c r="G11" s="41"/>
      <c r="I11" s="33">
        <f t="shared" si="0"/>
        <v>0.33299999999999996</v>
      </c>
    </row>
    <row r="12" spans="1:9" x14ac:dyDescent="0.35">
      <c r="A12" s="39" t="s">
        <v>43</v>
      </c>
      <c r="B12" s="40" t="s">
        <v>61</v>
      </c>
      <c r="C12" s="36">
        <f t="shared" si="1"/>
        <v>0.19700000000000006</v>
      </c>
      <c r="F12" s="39">
        <v>8.0299999999999994</v>
      </c>
      <c r="G12" s="41"/>
      <c r="I12" s="33">
        <f t="shared" si="0"/>
        <v>0.19700000000000006</v>
      </c>
    </row>
    <row r="13" spans="1:9" x14ac:dyDescent="0.35">
      <c r="A13" s="39" t="s">
        <v>45</v>
      </c>
      <c r="B13" s="40" t="s">
        <v>62</v>
      </c>
      <c r="C13" s="36">
        <f t="shared" si="1"/>
        <v>0.79</v>
      </c>
      <c r="F13" s="39">
        <v>2.1</v>
      </c>
      <c r="G13" s="41"/>
      <c r="I13" s="33">
        <f t="shared" si="0"/>
        <v>0.79</v>
      </c>
    </row>
    <row r="14" spans="1:9" x14ac:dyDescent="0.35">
      <c r="A14" s="39" t="s">
        <v>48</v>
      </c>
      <c r="B14" s="40" t="s">
        <v>63</v>
      </c>
      <c r="C14" s="36">
        <f t="shared" si="1"/>
        <v>0.48199999999999998</v>
      </c>
      <c r="F14" s="39">
        <v>5.18</v>
      </c>
      <c r="G14" s="41"/>
      <c r="I14" s="33">
        <f t="shared" si="0"/>
        <v>0.48199999999999998</v>
      </c>
    </row>
    <row r="15" spans="1:9" x14ac:dyDescent="0.35">
      <c r="A15" s="39" t="s">
        <v>50</v>
      </c>
      <c r="B15" s="40" t="s">
        <v>64</v>
      </c>
      <c r="C15" s="36">
        <f t="shared" si="1"/>
        <v>0.375</v>
      </c>
      <c r="F15" s="39">
        <v>6.25</v>
      </c>
      <c r="G15" s="41"/>
      <c r="I15" s="33">
        <f t="shared" si="0"/>
        <v>0.375</v>
      </c>
    </row>
    <row r="16" spans="1:9" x14ac:dyDescent="0.35">
      <c r="A16" s="39" t="s">
        <v>51</v>
      </c>
      <c r="B16" s="40" t="s">
        <v>65</v>
      </c>
      <c r="C16" s="36">
        <f t="shared" si="1"/>
        <v>5.9999999999999942E-2</v>
      </c>
      <c r="F16" s="39">
        <v>9.4</v>
      </c>
      <c r="G16" s="41"/>
      <c r="I16" s="33">
        <f t="shared" si="0"/>
        <v>5.9999999999999942E-2</v>
      </c>
    </row>
    <row r="17" spans="1:9" x14ac:dyDescent="0.35">
      <c r="A17" s="39" t="s">
        <v>52</v>
      </c>
      <c r="B17" s="40" t="s">
        <v>66</v>
      </c>
      <c r="C17" s="36">
        <f t="shared" si="1"/>
        <v>0.88</v>
      </c>
      <c r="F17" s="39">
        <v>1.2</v>
      </c>
      <c r="G17" s="41"/>
      <c r="I17" s="33">
        <f t="shared" si="0"/>
        <v>0.88</v>
      </c>
    </row>
    <row r="18" spans="1:9" x14ac:dyDescent="0.35">
      <c r="A18" s="39" t="s">
        <v>47</v>
      </c>
      <c r="B18" s="40" t="s">
        <v>67</v>
      </c>
      <c r="C18" s="36">
        <f t="shared" si="1"/>
        <v>0.37</v>
      </c>
      <c r="F18" s="39">
        <v>6.3</v>
      </c>
      <c r="G18" s="41"/>
      <c r="I18" s="33">
        <f t="shared" si="0"/>
        <v>0.37</v>
      </c>
    </row>
    <row r="19" spans="1:9" x14ac:dyDescent="0.35">
      <c r="A19" s="39" t="s">
        <v>54</v>
      </c>
      <c r="B19" s="40" t="s">
        <v>68</v>
      </c>
      <c r="C19" s="36">
        <f t="shared" si="1"/>
        <v>0.377</v>
      </c>
      <c r="F19" s="39">
        <v>6.23</v>
      </c>
      <c r="G19" s="41"/>
      <c r="I19" s="33">
        <f t="shared" si="0"/>
        <v>0.377</v>
      </c>
    </row>
    <row r="20" spans="1:9" x14ac:dyDescent="0.35">
      <c r="A20" s="39" t="s">
        <v>53</v>
      </c>
      <c r="B20" s="40" t="s">
        <v>69</v>
      </c>
      <c r="C20" s="36">
        <f t="shared" si="1"/>
        <v>0.19700000000000006</v>
      </c>
      <c r="F20" s="39">
        <v>8.0299999999999994</v>
      </c>
      <c r="G20" s="41"/>
      <c r="I20" s="33">
        <f t="shared" si="0"/>
        <v>0.19700000000000006</v>
      </c>
    </row>
    <row r="21" spans="1:9" x14ac:dyDescent="0.35">
      <c r="A21" s="39" t="s">
        <v>56</v>
      </c>
      <c r="B21" s="40" t="s">
        <v>70</v>
      </c>
      <c r="C21" s="36">
        <f t="shared" si="1"/>
        <v>0.246</v>
      </c>
      <c r="F21" s="39">
        <v>7.54</v>
      </c>
      <c r="G21" s="41"/>
      <c r="I21" s="33">
        <f t="shared" si="0"/>
        <v>0.246</v>
      </c>
    </row>
    <row r="22" spans="1:9" x14ac:dyDescent="0.35">
      <c r="A22" s="39" t="s">
        <v>46</v>
      </c>
      <c r="B22" s="42" t="s">
        <v>71</v>
      </c>
      <c r="C22" s="36">
        <f t="shared" si="1"/>
        <v>9.000000000000008E-2</v>
      </c>
      <c r="F22" s="39">
        <v>9.1</v>
      </c>
      <c r="G22" s="41"/>
      <c r="I22" s="33">
        <f t="shared" si="0"/>
        <v>9.000000000000008E-2</v>
      </c>
    </row>
    <row r="23" spans="1:9" x14ac:dyDescent="0.35">
      <c r="A23" s="39" t="s">
        <v>39</v>
      </c>
      <c r="B23" s="42" t="s">
        <v>72</v>
      </c>
      <c r="C23" s="36">
        <f t="shared" si="1"/>
        <v>0.91700000000000004</v>
      </c>
      <c r="F23" s="41">
        <v>0.83</v>
      </c>
      <c r="G23" s="41"/>
      <c r="I23" s="33">
        <f t="shared" si="0"/>
        <v>0.91700000000000004</v>
      </c>
    </row>
    <row r="24" spans="1:9" x14ac:dyDescent="0.35">
      <c r="A24" s="39" t="s">
        <v>55</v>
      </c>
      <c r="B24" s="42" t="s">
        <v>73</v>
      </c>
      <c r="C24" s="36">
        <f t="shared" si="1"/>
        <v>0.77200000000000002</v>
      </c>
      <c r="F24" s="41">
        <v>2.2799999999999998</v>
      </c>
      <c r="G24" s="41"/>
      <c r="I24" s="33">
        <f t="shared" si="0"/>
        <v>0.77200000000000002</v>
      </c>
    </row>
    <row r="25" spans="1:9" x14ac:dyDescent="0.35">
      <c r="B25" s="39"/>
      <c r="C25" s="36"/>
      <c r="F25" s="41"/>
      <c r="G25" s="41"/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58"/>
  <sheetViews>
    <sheetView topLeftCell="A4" workbookViewId="0">
      <selection activeCell="A8" sqref="A8:B8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6.5" customHeight="1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A8" s="33" t="s">
        <v>101</v>
      </c>
      <c r="B8" s="33" t="s">
        <v>102</v>
      </c>
      <c r="C8" t="s">
        <v>80</v>
      </c>
    </row>
    <row r="9" spans="1:9" x14ac:dyDescent="0.35">
      <c r="A9" s="39" t="s">
        <v>41</v>
      </c>
      <c r="B9" s="40" t="s">
        <v>58</v>
      </c>
      <c r="C9" s="36">
        <f>+I9</f>
        <v>0.24199999999999999</v>
      </c>
      <c r="F9" s="39">
        <v>7.58</v>
      </c>
      <c r="G9" s="41" t="s">
        <v>40</v>
      </c>
      <c r="I9" s="33">
        <f t="shared" ref="I9:I24" si="0">IF(ISNUMBER(F9)=TRUE,I$6*(F9-I$5)/(I$4-I$5)+(1-I$6)*(1-(F9-I$5)/(I$4-I$5)),"..")</f>
        <v>0.24199999999999999</v>
      </c>
    </row>
    <row r="10" spans="1:9" x14ac:dyDescent="0.35">
      <c r="A10" s="39" t="s">
        <v>42</v>
      </c>
      <c r="B10" s="40" t="s">
        <v>59</v>
      </c>
      <c r="C10" s="36">
        <f t="shared" ref="C10:C24" si="1">+I10</f>
        <v>0.68700000000000006</v>
      </c>
      <c r="F10" s="39">
        <v>3.13</v>
      </c>
      <c r="G10" s="41"/>
      <c r="I10" s="33">
        <f t="shared" si="0"/>
        <v>0.68700000000000006</v>
      </c>
    </row>
    <row r="11" spans="1:9" x14ac:dyDescent="0.35">
      <c r="A11" s="39" t="s">
        <v>44</v>
      </c>
      <c r="B11" s="40" t="s">
        <v>60</v>
      </c>
      <c r="C11" s="36">
        <f t="shared" si="1"/>
        <v>0.32400000000000007</v>
      </c>
      <c r="F11" s="39">
        <v>6.76</v>
      </c>
      <c r="G11" s="41"/>
      <c r="I11" s="33">
        <f t="shared" si="0"/>
        <v>0.32400000000000007</v>
      </c>
    </row>
    <row r="12" spans="1:9" x14ac:dyDescent="0.35">
      <c r="A12" s="39" t="s">
        <v>43</v>
      </c>
      <c r="B12" s="40" t="s">
        <v>61</v>
      </c>
      <c r="C12" s="36">
        <f t="shared" si="1"/>
        <v>0.18399999999999994</v>
      </c>
      <c r="F12" s="39">
        <v>8.16</v>
      </c>
      <c r="G12" s="41"/>
      <c r="I12" s="33">
        <f t="shared" si="0"/>
        <v>0.18399999999999994</v>
      </c>
    </row>
    <row r="13" spans="1:9" x14ac:dyDescent="0.35">
      <c r="A13" s="39" t="s">
        <v>45</v>
      </c>
      <c r="B13" s="40" t="s">
        <v>62</v>
      </c>
      <c r="C13" s="36">
        <f t="shared" si="1"/>
        <v>0.69900000000000007</v>
      </c>
      <c r="F13" s="39">
        <v>3.01</v>
      </c>
      <c r="G13" s="41"/>
      <c r="I13" s="33">
        <f t="shared" si="0"/>
        <v>0.69900000000000007</v>
      </c>
    </row>
    <row r="14" spans="1:9" x14ac:dyDescent="0.35">
      <c r="A14" s="39" t="s">
        <v>48</v>
      </c>
      <c r="B14" s="40" t="s">
        <v>63</v>
      </c>
      <c r="C14" s="36">
        <f t="shared" si="1"/>
        <v>0.52200000000000002</v>
      </c>
      <c r="F14" s="39">
        <v>4.78</v>
      </c>
      <c r="G14" s="41"/>
      <c r="I14" s="33">
        <f t="shared" si="0"/>
        <v>0.52200000000000002</v>
      </c>
    </row>
    <row r="15" spans="1:9" x14ac:dyDescent="0.35">
      <c r="A15" s="39" t="s">
        <v>50</v>
      </c>
      <c r="B15" s="40" t="s">
        <v>64</v>
      </c>
      <c r="C15" s="36">
        <f t="shared" si="1"/>
        <v>0.38700000000000001</v>
      </c>
      <c r="F15" s="39">
        <v>6.13</v>
      </c>
      <c r="G15" s="41"/>
      <c r="I15" s="33">
        <f t="shared" si="0"/>
        <v>0.38700000000000001</v>
      </c>
    </row>
    <row r="16" spans="1:9" x14ac:dyDescent="0.35">
      <c r="A16" s="39" t="s">
        <v>51</v>
      </c>
      <c r="B16" s="40" t="s">
        <v>65</v>
      </c>
      <c r="C16" s="36">
        <f t="shared" si="1"/>
        <v>0.21999999999999997</v>
      </c>
      <c r="F16" s="39">
        <v>7.8</v>
      </c>
      <c r="G16" s="41"/>
      <c r="I16" s="33">
        <f t="shared" si="0"/>
        <v>0.21999999999999997</v>
      </c>
    </row>
    <row r="17" spans="1:9" x14ac:dyDescent="0.35">
      <c r="A17" s="39" t="s">
        <v>52</v>
      </c>
      <c r="B17" s="40" t="s">
        <v>66</v>
      </c>
      <c r="C17" s="36">
        <f t="shared" si="1"/>
        <v>0.87</v>
      </c>
      <c r="F17" s="39">
        <v>1.3</v>
      </c>
      <c r="G17" s="41"/>
      <c r="I17" s="33">
        <f t="shared" si="0"/>
        <v>0.87</v>
      </c>
    </row>
    <row r="18" spans="1:9" x14ac:dyDescent="0.35">
      <c r="A18" s="39" t="s">
        <v>47</v>
      </c>
      <c r="B18" s="40" t="s">
        <v>67</v>
      </c>
      <c r="C18" s="36">
        <f t="shared" si="1"/>
        <v>0.45599999999999996</v>
      </c>
      <c r="F18" s="39">
        <v>5.44</v>
      </c>
      <c r="G18" s="41"/>
      <c r="I18" s="33">
        <f t="shared" si="0"/>
        <v>0.45599999999999996</v>
      </c>
    </row>
    <row r="19" spans="1:9" x14ac:dyDescent="0.35">
      <c r="A19" s="39" t="s">
        <v>54</v>
      </c>
      <c r="B19" s="40" t="s">
        <v>68</v>
      </c>
      <c r="C19" s="36">
        <f t="shared" si="1"/>
        <v>0.40900000000000003</v>
      </c>
      <c r="F19" s="39">
        <v>5.91</v>
      </c>
      <c r="G19" s="41"/>
      <c r="I19" s="33">
        <f t="shared" si="0"/>
        <v>0.40900000000000003</v>
      </c>
    </row>
    <row r="20" spans="1:9" x14ac:dyDescent="0.35">
      <c r="A20" s="39" t="s">
        <v>53</v>
      </c>
      <c r="B20" s="40" t="s">
        <v>69</v>
      </c>
      <c r="C20" s="36">
        <f t="shared" si="1"/>
        <v>0.23599999999999999</v>
      </c>
      <c r="F20" s="39">
        <v>7.64</v>
      </c>
      <c r="G20" s="41"/>
      <c r="I20" s="33">
        <f t="shared" si="0"/>
        <v>0.23599999999999999</v>
      </c>
    </row>
    <row r="21" spans="1:9" x14ac:dyDescent="0.35">
      <c r="A21" s="39" t="s">
        <v>56</v>
      </c>
      <c r="B21" s="40" t="s">
        <v>70</v>
      </c>
      <c r="C21" s="36">
        <f t="shared" si="1"/>
        <v>0.20899999999999996</v>
      </c>
      <c r="F21" s="39">
        <v>7.91</v>
      </c>
      <c r="G21" s="41"/>
      <c r="I21" s="33">
        <f t="shared" si="0"/>
        <v>0.20899999999999996</v>
      </c>
    </row>
    <row r="22" spans="1:9" x14ac:dyDescent="0.35">
      <c r="A22" s="39" t="s">
        <v>46</v>
      </c>
      <c r="B22" s="42" t="s">
        <v>71</v>
      </c>
      <c r="C22" s="36" t="str">
        <f t="shared" si="1"/>
        <v>..</v>
      </c>
      <c r="F22" s="39" t="s">
        <v>22</v>
      </c>
      <c r="G22" s="41"/>
      <c r="I22" s="33" t="str">
        <f t="shared" si="0"/>
        <v>..</v>
      </c>
    </row>
    <row r="23" spans="1:9" x14ac:dyDescent="0.35">
      <c r="A23" s="39" t="s">
        <v>39</v>
      </c>
      <c r="B23" s="42" t="s">
        <v>72</v>
      </c>
      <c r="C23" s="36">
        <f t="shared" si="1"/>
        <v>0.83299999999999996</v>
      </c>
      <c r="F23" s="41">
        <v>1.67</v>
      </c>
      <c r="G23" s="41"/>
      <c r="I23" s="33">
        <f t="shared" si="0"/>
        <v>0.83299999999999996</v>
      </c>
    </row>
    <row r="24" spans="1:9" x14ac:dyDescent="0.35">
      <c r="A24" s="39" t="s">
        <v>55</v>
      </c>
      <c r="B24" s="42" t="s">
        <v>73</v>
      </c>
      <c r="C24" s="36">
        <f t="shared" si="1"/>
        <v>0.71699999999999997</v>
      </c>
      <c r="F24" s="41">
        <v>2.83</v>
      </c>
      <c r="G24" s="41"/>
      <c r="I24" s="33">
        <f t="shared" si="0"/>
        <v>0.71699999999999997</v>
      </c>
    </row>
    <row r="25" spans="1:9" x14ac:dyDescent="0.35">
      <c r="B25" s="39"/>
      <c r="C25" s="36"/>
      <c r="F25" s="41"/>
      <c r="G25" s="41"/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58"/>
  <sheetViews>
    <sheetView topLeftCell="A7" workbookViewId="0">
      <selection activeCell="A8" sqref="A8:B8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6.5" customHeight="1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A8" s="33" t="s">
        <v>101</v>
      </c>
      <c r="B8" s="33" t="s">
        <v>102</v>
      </c>
      <c r="C8" t="s">
        <v>81</v>
      </c>
    </row>
    <row r="9" spans="1:9" x14ac:dyDescent="0.35">
      <c r="A9" s="39" t="s">
        <v>41</v>
      </c>
      <c r="B9" s="40" t="s">
        <v>58</v>
      </c>
      <c r="C9" s="36">
        <f>+I9</f>
        <v>0.23199999999999998</v>
      </c>
      <c r="F9" s="39">
        <v>7.68</v>
      </c>
      <c r="G9" s="41" t="s">
        <v>40</v>
      </c>
      <c r="I9" s="33">
        <f t="shared" ref="I9:I24" si="0">IF(ISNUMBER(F9)=TRUE,I$6*(F9-I$5)/(I$4-I$5)+(1-I$6)*(1-(F9-I$5)/(I$4-I$5)),"..")</f>
        <v>0.23199999999999998</v>
      </c>
    </row>
    <row r="10" spans="1:9" x14ac:dyDescent="0.35">
      <c r="A10" s="39" t="s">
        <v>42</v>
      </c>
      <c r="B10" s="40" t="s">
        <v>59</v>
      </c>
      <c r="C10" s="36">
        <f t="shared" ref="C10:C24" si="1">+I10</f>
        <v>0.65</v>
      </c>
      <c r="F10" s="39">
        <v>3.5</v>
      </c>
      <c r="G10" s="41"/>
      <c r="I10" s="33">
        <f t="shared" si="0"/>
        <v>0.65</v>
      </c>
    </row>
    <row r="11" spans="1:9" x14ac:dyDescent="0.35">
      <c r="A11" s="39" t="s">
        <v>44</v>
      </c>
      <c r="B11" s="40" t="s">
        <v>60</v>
      </c>
      <c r="C11" s="36">
        <f t="shared" si="1"/>
        <v>0.1369999999999999</v>
      </c>
      <c r="F11" s="39">
        <v>8.6300000000000008</v>
      </c>
      <c r="G11" s="41"/>
      <c r="I11" s="33">
        <f t="shared" si="0"/>
        <v>0.1369999999999999</v>
      </c>
    </row>
    <row r="12" spans="1:9" x14ac:dyDescent="0.35">
      <c r="A12" s="39" t="s">
        <v>43</v>
      </c>
      <c r="B12" s="40" t="s">
        <v>61</v>
      </c>
      <c r="C12" s="36">
        <f t="shared" si="1"/>
        <v>9.000000000000008E-2</v>
      </c>
      <c r="F12" s="39">
        <v>9.1</v>
      </c>
      <c r="G12" s="41"/>
      <c r="I12" s="33">
        <f t="shared" si="0"/>
        <v>9.000000000000008E-2</v>
      </c>
    </row>
    <row r="13" spans="1:9" x14ac:dyDescent="0.35">
      <c r="A13" s="39" t="s">
        <v>45</v>
      </c>
      <c r="B13" s="40" t="s">
        <v>62</v>
      </c>
      <c r="C13" s="36">
        <f t="shared" si="1"/>
        <v>0.65400000000000003</v>
      </c>
      <c r="F13" s="39">
        <v>3.46</v>
      </c>
      <c r="G13" s="41"/>
      <c r="I13" s="33">
        <f t="shared" si="0"/>
        <v>0.65400000000000003</v>
      </c>
    </row>
    <row r="14" spans="1:9" x14ac:dyDescent="0.35">
      <c r="A14" s="39" t="s">
        <v>48</v>
      </c>
      <c r="B14" s="40" t="s">
        <v>63</v>
      </c>
      <c r="C14" s="36" t="str">
        <f t="shared" si="1"/>
        <v>..</v>
      </c>
      <c r="F14" s="39" t="s">
        <v>22</v>
      </c>
      <c r="G14" s="41"/>
      <c r="I14" s="33" t="str">
        <f t="shared" si="0"/>
        <v>..</v>
      </c>
    </row>
    <row r="15" spans="1:9" x14ac:dyDescent="0.35">
      <c r="A15" s="39" t="s">
        <v>50</v>
      </c>
      <c r="B15" s="40" t="s">
        <v>64</v>
      </c>
      <c r="C15" s="36">
        <f t="shared" si="1"/>
        <v>0.32000000000000006</v>
      </c>
      <c r="F15" s="39">
        <v>6.8</v>
      </c>
      <c r="G15" s="41"/>
      <c r="I15" s="33">
        <f t="shared" si="0"/>
        <v>0.32000000000000006</v>
      </c>
    </row>
    <row r="16" spans="1:9" x14ac:dyDescent="0.35">
      <c r="A16" s="39" t="s">
        <v>51</v>
      </c>
      <c r="B16" s="40" t="s">
        <v>65</v>
      </c>
      <c r="C16" s="36">
        <f t="shared" si="1"/>
        <v>0.11999999999999988</v>
      </c>
      <c r="F16" s="39">
        <v>8.8000000000000007</v>
      </c>
      <c r="G16" s="41"/>
      <c r="I16" s="33">
        <f t="shared" si="0"/>
        <v>0.11999999999999988</v>
      </c>
    </row>
    <row r="17" spans="1:9" x14ac:dyDescent="0.35">
      <c r="A17" s="39" t="s">
        <v>52</v>
      </c>
      <c r="B17" s="40" t="s">
        <v>66</v>
      </c>
      <c r="C17" s="36">
        <f t="shared" si="1"/>
        <v>0.93500000000000005</v>
      </c>
      <c r="F17" s="39">
        <v>0.65</v>
      </c>
      <c r="G17" s="41"/>
      <c r="I17" s="33">
        <f t="shared" si="0"/>
        <v>0.93500000000000005</v>
      </c>
    </row>
    <row r="18" spans="1:9" x14ac:dyDescent="0.35">
      <c r="A18" s="39" t="s">
        <v>47</v>
      </c>
      <c r="B18" s="40" t="s">
        <v>67</v>
      </c>
      <c r="C18" s="36">
        <f t="shared" si="1"/>
        <v>0.35</v>
      </c>
      <c r="F18" s="39">
        <v>6.5</v>
      </c>
      <c r="G18" s="41"/>
      <c r="I18" s="33">
        <f t="shared" si="0"/>
        <v>0.35</v>
      </c>
    </row>
    <row r="19" spans="1:9" x14ac:dyDescent="0.35">
      <c r="A19" s="39" t="s">
        <v>54</v>
      </c>
      <c r="B19" s="40" t="s">
        <v>68</v>
      </c>
      <c r="C19" s="36">
        <f t="shared" si="1"/>
        <v>0.38500000000000001</v>
      </c>
      <c r="F19" s="39">
        <v>6.15</v>
      </c>
      <c r="G19" s="41"/>
      <c r="I19" s="33">
        <f t="shared" si="0"/>
        <v>0.38500000000000001</v>
      </c>
    </row>
    <row r="20" spans="1:9" x14ac:dyDescent="0.35">
      <c r="A20" s="39" t="s">
        <v>53</v>
      </c>
      <c r="B20" s="40" t="s">
        <v>69</v>
      </c>
      <c r="C20" s="36">
        <f t="shared" si="1"/>
        <v>0.28000000000000003</v>
      </c>
      <c r="F20" s="39">
        <v>7.2</v>
      </c>
      <c r="G20" s="41"/>
      <c r="I20" s="33">
        <f t="shared" si="0"/>
        <v>0.28000000000000003</v>
      </c>
    </row>
    <row r="21" spans="1:9" x14ac:dyDescent="0.35">
      <c r="A21" s="39" t="s">
        <v>56</v>
      </c>
      <c r="B21" s="40" t="s">
        <v>70</v>
      </c>
      <c r="C21" s="36">
        <f t="shared" si="1"/>
        <v>0.13500000000000001</v>
      </c>
      <c r="F21" s="39">
        <v>8.65</v>
      </c>
      <c r="G21" s="41"/>
      <c r="I21" s="33">
        <f t="shared" si="0"/>
        <v>0.13500000000000001</v>
      </c>
    </row>
    <row r="22" spans="1:9" x14ac:dyDescent="0.35">
      <c r="A22" s="39" t="s">
        <v>46</v>
      </c>
      <c r="B22" s="42" t="s">
        <v>71</v>
      </c>
      <c r="C22" s="36" t="str">
        <f t="shared" si="1"/>
        <v>..</v>
      </c>
      <c r="F22" s="39" t="s">
        <v>22</v>
      </c>
      <c r="G22" s="41"/>
      <c r="I22" s="33" t="str">
        <f t="shared" si="0"/>
        <v>..</v>
      </c>
    </row>
    <row r="23" spans="1:9" x14ac:dyDescent="0.35">
      <c r="A23" s="39" t="s">
        <v>39</v>
      </c>
      <c r="B23" s="42" t="s">
        <v>72</v>
      </c>
      <c r="C23" s="36">
        <f t="shared" si="1"/>
        <v>0.77600000000000002</v>
      </c>
      <c r="F23" s="41">
        <v>2.2400000000000002</v>
      </c>
      <c r="G23" s="41"/>
      <c r="I23" s="33">
        <f t="shared" si="0"/>
        <v>0.77600000000000002</v>
      </c>
    </row>
    <row r="24" spans="1:9" x14ac:dyDescent="0.35">
      <c r="A24" s="39" t="s">
        <v>55</v>
      </c>
      <c r="B24" s="42" t="s">
        <v>73</v>
      </c>
      <c r="C24" s="36">
        <f t="shared" si="1"/>
        <v>0.76700000000000002</v>
      </c>
      <c r="F24" s="41">
        <v>2.33</v>
      </c>
      <c r="G24" s="41"/>
      <c r="I24" s="33">
        <f t="shared" si="0"/>
        <v>0.76700000000000002</v>
      </c>
    </row>
    <row r="25" spans="1:9" x14ac:dyDescent="0.35">
      <c r="B25" s="39"/>
      <c r="C25" s="36"/>
      <c r="F25" s="41"/>
      <c r="G25" s="41"/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37670-1558-430A-A560-CF1893A376E9}">
  <dimension ref="A1:I259"/>
  <sheetViews>
    <sheetView workbookViewId="0"/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2.5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A8" s="33" t="s">
        <v>101</v>
      </c>
      <c r="B8" s="33" t="s">
        <v>102</v>
      </c>
      <c r="C8" t="s">
        <v>103</v>
      </c>
    </row>
    <row r="9" spans="1:9" x14ac:dyDescent="0.35">
      <c r="A9" s="39" t="s">
        <v>39</v>
      </c>
      <c r="B9" s="40" t="s">
        <v>72</v>
      </c>
      <c r="C9" s="36">
        <f>+I9</f>
        <v>0.755</v>
      </c>
      <c r="F9" s="41">
        <v>2.4500000000000002</v>
      </c>
      <c r="G9" s="41" t="s">
        <v>40</v>
      </c>
      <c r="I9" s="36">
        <f t="shared" ref="I9:I25" si="0">IF(ISNUMBER(F9)=TRUE,I$6*(F9-I$5)/(I$4-I$5)+(1-I$6)*(1-(F9-I$5)/(I$4-I$5)),"..")</f>
        <v>0.755</v>
      </c>
    </row>
    <row r="10" spans="1:9" x14ac:dyDescent="0.35">
      <c r="A10" s="39" t="s">
        <v>46</v>
      </c>
      <c r="B10" s="40" t="s">
        <v>71</v>
      </c>
      <c r="C10" s="36">
        <f t="shared" ref="C10:C25" si="1">+I10</f>
        <v>0.30300000000000005</v>
      </c>
      <c r="F10" s="41">
        <v>6.97</v>
      </c>
      <c r="G10" s="41"/>
      <c r="I10" s="36">
        <f t="shared" si="0"/>
        <v>0.30300000000000005</v>
      </c>
    </row>
    <row r="11" spans="1:9" x14ac:dyDescent="0.35">
      <c r="A11" s="39" t="s">
        <v>41</v>
      </c>
      <c r="B11" s="40" t="s">
        <v>58</v>
      </c>
      <c r="C11" s="36">
        <f t="shared" si="1"/>
        <v>0.29800000000000004</v>
      </c>
      <c r="F11" s="41">
        <v>7.02</v>
      </c>
      <c r="G11" s="41"/>
      <c r="I11" s="36">
        <f t="shared" si="0"/>
        <v>0.29800000000000004</v>
      </c>
    </row>
    <row r="12" spans="1:9" x14ac:dyDescent="0.35">
      <c r="A12" s="39" t="s">
        <v>42</v>
      </c>
      <c r="B12" s="40" t="s">
        <v>87</v>
      </c>
      <c r="C12" s="36">
        <f t="shared" si="1"/>
        <v>0.68300000000000005</v>
      </c>
      <c r="F12" s="41">
        <v>3.17</v>
      </c>
      <c r="G12" s="41"/>
      <c r="I12" s="36">
        <f t="shared" si="0"/>
        <v>0.68300000000000005</v>
      </c>
    </row>
    <row r="13" spans="1:9" x14ac:dyDescent="0.35">
      <c r="A13" s="39" t="s">
        <v>44</v>
      </c>
      <c r="B13" s="40" t="s">
        <v>60</v>
      </c>
      <c r="C13" s="36">
        <f t="shared" si="1"/>
        <v>0.21699999999999997</v>
      </c>
      <c r="F13" s="41">
        <v>7.83</v>
      </c>
      <c r="G13" s="41"/>
      <c r="I13" s="36">
        <f t="shared" si="0"/>
        <v>0.21699999999999997</v>
      </c>
    </row>
    <row r="14" spans="1:9" x14ac:dyDescent="0.35">
      <c r="A14" s="39" t="s">
        <v>43</v>
      </c>
      <c r="B14" s="40" t="s">
        <v>61</v>
      </c>
      <c r="C14" s="36">
        <f t="shared" si="1"/>
        <v>0.20300000000000007</v>
      </c>
      <c r="F14" s="41">
        <v>7.97</v>
      </c>
      <c r="G14" s="41"/>
      <c r="I14" s="36">
        <f t="shared" si="0"/>
        <v>0.20300000000000007</v>
      </c>
    </row>
    <row r="15" spans="1:9" x14ac:dyDescent="0.35">
      <c r="A15" s="39" t="s">
        <v>45</v>
      </c>
      <c r="B15" s="40" t="s">
        <v>62</v>
      </c>
      <c r="C15" s="36">
        <f t="shared" si="1"/>
        <v>0.70399999999999996</v>
      </c>
      <c r="F15" s="41">
        <v>2.96</v>
      </c>
      <c r="G15" s="41"/>
      <c r="I15" s="36">
        <f t="shared" si="0"/>
        <v>0.70399999999999996</v>
      </c>
    </row>
    <row r="16" spans="1:9" x14ac:dyDescent="0.35">
      <c r="A16" s="39" t="s">
        <v>48</v>
      </c>
      <c r="B16" s="40" t="s">
        <v>88</v>
      </c>
      <c r="C16" s="36">
        <f t="shared" si="1"/>
        <v>0.50700000000000001</v>
      </c>
      <c r="F16" s="41">
        <v>4.93</v>
      </c>
      <c r="G16" s="41"/>
      <c r="I16" s="36">
        <f t="shared" si="0"/>
        <v>0.50700000000000001</v>
      </c>
    </row>
    <row r="17" spans="1:9" x14ac:dyDescent="0.35">
      <c r="A17" s="39" t="s">
        <v>50</v>
      </c>
      <c r="B17" s="40" t="s">
        <v>64</v>
      </c>
      <c r="C17" s="36">
        <f t="shared" si="1"/>
        <v>0.28099999999999992</v>
      </c>
      <c r="F17" s="41">
        <v>7.19</v>
      </c>
      <c r="G17" s="41"/>
      <c r="I17" s="36">
        <f t="shared" si="0"/>
        <v>0.28099999999999992</v>
      </c>
    </row>
    <row r="18" spans="1:9" x14ac:dyDescent="0.35">
      <c r="A18" s="39" t="s">
        <v>49</v>
      </c>
      <c r="B18" s="40" t="s">
        <v>89</v>
      </c>
      <c r="C18" s="36" t="str">
        <f t="shared" si="1"/>
        <v>..</v>
      </c>
      <c r="F18" s="50" t="s">
        <v>22</v>
      </c>
      <c r="G18" s="41"/>
      <c r="I18" s="36" t="str">
        <f t="shared" si="0"/>
        <v>..</v>
      </c>
    </row>
    <row r="19" spans="1:9" x14ac:dyDescent="0.35">
      <c r="A19" s="39" t="s">
        <v>51</v>
      </c>
      <c r="B19" s="40" t="s">
        <v>65</v>
      </c>
      <c r="C19" s="36">
        <f t="shared" si="1"/>
        <v>0.28200000000000003</v>
      </c>
      <c r="F19" s="50">
        <v>7.18</v>
      </c>
      <c r="G19" s="41"/>
      <c r="I19" s="36">
        <f t="shared" si="0"/>
        <v>0.28200000000000003</v>
      </c>
    </row>
    <row r="20" spans="1:9" x14ac:dyDescent="0.35">
      <c r="A20" s="39" t="s">
        <v>52</v>
      </c>
      <c r="B20" s="40" t="s">
        <v>66</v>
      </c>
      <c r="C20" s="36">
        <f t="shared" si="1"/>
        <v>0.82499999999999996</v>
      </c>
      <c r="F20" s="41">
        <v>1.75</v>
      </c>
      <c r="G20" s="41"/>
      <c r="I20" s="36">
        <f t="shared" si="0"/>
        <v>0.82499999999999996</v>
      </c>
    </row>
    <row r="21" spans="1:9" x14ac:dyDescent="0.35">
      <c r="A21" s="39" t="s">
        <v>47</v>
      </c>
      <c r="B21" s="40" t="s">
        <v>90</v>
      </c>
      <c r="C21" s="36">
        <f t="shared" si="1"/>
        <v>0.46599999999999997</v>
      </c>
      <c r="F21" s="41">
        <v>5.34</v>
      </c>
      <c r="G21" s="41"/>
      <c r="I21" s="36">
        <f t="shared" si="0"/>
        <v>0.46599999999999997</v>
      </c>
    </row>
    <row r="22" spans="1:9" x14ac:dyDescent="0.35">
      <c r="A22" s="39" t="s">
        <v>54</v>
      </c>
      <c r="B22" s="40" t="s">
        <v>91</v>
      </c>
      <c r="C22" s="36">
        <f t="shared" si="1"/>
        <v>0.497</v>
      </c>
      <c r="F22" s="41">
        <v>5.03</v>
      </c>
      <c r="G22" s="41"/>
      <c r="I22" s="36">
        <f t="shared" si="0"/>
        <v>0.497</v>
      </c>
    </row>
    <row r="23" spans="1:9" x14ac:dyDescent="0.35">
      <c r="A23" s="39" t="s">
        <v>53</v>
      </c>
      <c r="B23" s="42" t="s">
        <v>69</v>
      </c>
      <c r="C23" s="36">
        <f t="shared" si="1"/>
        <v>0.26700000000000002</v>
      </c>
      <c r="F23" s="41">
        <v>7.33</v>
      </c>
      <c r="G23" s="41"/>
      <c r="I23" s="36">
        <f t="shared" si="0"/>
        <v>0.26700000000000002</v>
      </c>
    </row>
    <row r="24" spans="1:9" x14ac:dyDescent="0.35">
      <c r="A24" s="39" t="s">
        <v>55</v>
      </c>
      <c r="B24" s="42" t="s">
        <v>55</v>
      </c>
      <c r="C24" s="36">
        <f t="shared" si="1"/>
        <v>0.40199999999999991</v>
      </c>
      <c r="F24" s="41">
        <v>5.98</v>
      </c>
      <c r="G24" s="41"/>
      <c r="I24" s="36">
        <f t="shared" si="0"/>
        <v>0.40199999999999991</v>
      </c>
    </row>
    <row r="25" spans="1:9" x14ac:dyDescent="0.35">
      <c r="A25" s="39" t="s">
        <v>56</v>
      </c>
      <c r="B25" s="42" t="s">
        <v>70</v>
      </c>
      <c r="C25" s="36">
        <f t="shared" si="1"/>
        <v>0.30499999999999994</v>
      </c>
      <c r="F25" s="41">
        <v>6.95</v>
      </c>
      <c r="G25" s="41"/>
      <c r="I25" s="36">
        <f t="shared" si="0"/>
        <v>0.30499999999999994</v>
      </c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  <row r="259" spans="2:7" x14ac:dyDescent="0.35">
      <c r="B259" s="39"/>
      <c r="C259" s="36"/>
      <c r="F259" s="41"/>
      <c r="G259" s="41"/>
    </row>
  </sheetData>
  <pageMargins left="0.75" right="0.75" top="1" bottom="1" header="0.5" footer="0.5"/>
  <pageSetup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58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6.5" customHeight="1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A8" s="33" t="s">
        <v>101</v>
      </c>
      <c r="B8" s="33" t="s">
        <v>102</v>
      </c>
      <c r="C8" t="s">
        <v>82</v>
      </c>
    </row>
    <row r="9" spans="1:9" x14ac:dyDescent="0.35">
      <c r="A9" s="39" t="s">
        <v>41</v>
      </c>
      <c r="B9" s="40" t="s">
        <v>58</v>
      </c>
      <c r="C9" s="36">
        <f>+I9</f>
        <v>0.252</v>
      </c>
      <c r="F9" s="39">
        <v>7.48</v>
      </c>
      <c r="G9" s="41" t="s">
        <v>40</v>
      </c>
      <c r="I9" s="33">
        <f t="shared" ref="I9:I24" si="0">IF(ISNUMBER(F9)=TRUE,I$6*(F9-I$5)/(I$4-I$5)+(1-I$6)*(1-(F9-I$5)/(I$4-I$5)),"..")</f>
        <v>0.252</v>
      </c>
    </row>
    <row r="10" spans="1:9" x14ac:dyDescent="0.35">
      <c r="A10" s="39" t="s">
        <v>42</v>
      </c>
      <c r="B10" s="40" t="s">
        <v>59</v>
      </c>
      <c r="C10" s="36">
        <f t="shared" ref="C10:C24" si="1">+I10</f>
        <v>0.64</v>
      </c>
      <c r="F10" s="39">
        <v>3.6</v>
      </c>
      <c r="G10" s="41"/>
      <c r="I10" s="33">
        <f t="shared" si="0"/>
        <v>0.64</v>
      </c>
    </row>
    <row r="11" spans="1:9" x14ac:dyDescent="0.35">
      <c r="A11" s="39" t="s">
        <v>44</v>
      </c>
      <c r="B11" s="40" t="s">
        <v>60</v>
      </c>
      <c r="C11" s="36">
        <f t="shared" si="1"/>
        <v>0.10999999999999999</v>
      </c>
      <c r="F11" s="39">
        <v>8.9</v>
      </c>
      <c r="G11" s="41"/>
      <c r="I11" s="33">
        <f t="shared" si="0"/>
        <v>0.10999999999999999</v>
      </c>
    </row>
    <row r="12" spans="1:9" x14ac:dyDescent="0.35">
      <c r="A12" s="39" t="s">
        <v>43</v>
      </c>
      <c r="B12" s="40" t="s">
        <v>61</v>
      </c>
      <c r="C12" s="36">
        <f t="shared" si="1"/>
        <v>7.4999999999999956E-2</v>
      </c>
      <c r="F12" s="39">
        <v>9.25</v>
      </c>
      <c r="G12" s="41"/>
      <c r="I12" s="33">
        <f t="shared" si="0"/>
        <v>7.4999999999999956E-2</v>
      </c>
    </row>
    <row r="13" spans="1:9" x14ac:dyDescent="0.35">
      <c r="A13" s="39" t="s">
        <v>45</v>
      </c>
      <c r="B13" s="40" t="s">
        <v>62</v>
      </c>
      <c r="C13" s="36">
        <f t="shared" si="1"/>
        <v>0.7</v>
      </c>
      <c r="F13" s="39">
        <v>3</v>
      </c>
      <c r="G13" s="41"/>
      <c r="I13" s="33">
        <f t="shared" si="0"/>
        <v>0.7</v>
      </c>
    </row>
    <row r="14" spans="1:9" x14ac:dyDescent="0.35">
      <c r="A14" s="39" t="s">
        <v>48</v>
      </c>
      <c r="B14" s="40" t="s">
        <v>63</v>
      </c>
      <c r="C14" s="36" t="str">
        <f t="shared" si="1"/>
        <v>..</v>
      </c>
      <c r="F14" s="39" t="s">
        <v>22</v>
      </c>
      <c r="G14" s="41"/>
      <c r="I14" s="33" t="str">
        <f t="shared" si="0"/>
        <v>..</v>
      </c>
    </row>
    <row r="15" spans="1:9" x14ac:dyDescent="0.35">
      <c r="A15" s="39" t="s">
        <v>50</v>
      </c>
      <c r="B15" s="40" t="s">
        <v>64</v>
      </c>
      <c r="C15" s="36">
        <f t="shared" si="1"/>
        <v>0.26700000000000002</v>
      </c>
      <c r="F15" s="39">
        <v>7.33</v>
      </c>
      <c r="G15" s="41"/>
      <c r="I15" s="33">
        <f t="shared" si="0"/>
        <v>0.26700000000000002</v>
      </c>
    </row>
    <row r="16" spans="1:9" x14ac:dyDescent="0.35">
      <c r="A16" s="39" t="s">
        <v>51</v>
      </c>
      <c r="B16" s="40" t="s">
        <v>65</v>
      </c>
      <c r="C16" s="36">
        <f t="shared" si="1"/>
        <v>0.16700000000000004</v>
      </c>
      <c r="F16" s="39">
        <v>8.33</v>
      </c>
      <c r="G16" s="41"/>
      <c r="I16" s="33">
        <f t="shared" si="0"/>
        <v>0.16700000000000004</v>
      </c>
    </row>
    <row r="17" spans="1:9" x14ac:dyDescent="0.35">
      <c r="A17" s="39" t="s">
        <v>52</v>
      </c>
      <c r="B17" s="40" t="s">
        <v>66</v>
      </c>
      <c r="C17" s="36">
        <f t="shared" si="1"/>
        <v>0.95</v>
      </c>
      <c r="F17" s="39">
        <v>0.5</v>
      </c>
      <c r="G17" s="41"/>
      <c r="I17" s="33">
        <f t="shared" si="0"/>
        <v>0.95</v>
      </c>
    </row>
    <row r="18" spans="1:9" x14ac:dyDescent="0.35">
      <c r="A18" s="39" t="s">
        <v>47</v>
      </c>
      <c r="B18" s="40" t="s">
        <v>67</v>
      </c>
      <c r="C18" s="36">
        <f t="shared" si="1"/>
        <v>0.33299999999999996</v>
      </c>
      <c r="F18" s="39">
        <v>6.67</v>
      </c>
      <c r="G18" s="41"/>
      <c r="I18" s="33">
        <f t="shared" si="0"/>
        <v>0.33299999999999996</v>
      </c>
    </row>
    <row r="19" spans="1:9" x14ac:dyDescent="0.35">
      <c r="A19" s="39" t="s">
        <v>54</v>
      </c>
      <c r="B19" s="40" t="s">
        <v>68</v>
      </c>
      <c r="C19" s="36">
        <f t="shared" si="1"/>
        <v>0.39</v>
      </c>
      <c r="F19" s="39">
        <v>6.1</v>
      </c>
      <c r="G19" s="41"/>
      <c r="I19" s="33">
        <f t="shared" si="0"/>
        <v>0.39</v>
      </c>
    </row>
    <row r="20" spans="1:9" x14ac:dyDescent="0.35">
      <c r="A20" s="39" t="s">
        <v>53</v>
      </c>
      <c r="B20" s="40" t="s">
        <v>69</v>
      </c>
      <c r="C20" s="36">
        <f t="shared" si="1"/>
        <v>0.21999999999999997</v>
      </c>
      <c r="F20" s="39">
        <v>7.8</v>
      </c>
      <c r="G20" s="41"/>
      <c r="I20" s="33">
        <f t="shared" si="0"/>
        <v>0.21999999999999997</v>
      </c>
    </row>
    <row r="21" spans="1:9" x14ac:dyDescent="0.35">
      <c r="A21" s="39" t="s">
        <v>56</v>
      </c>
      <c r="B21" s="40" t="s">
        <v>70</v>
      </c>
      <c r="C21" s="36">
        <f t="shared" si="1"/>
        <v>0.12899999999999989</v>
      </c>
      <c r="F21" s="39">
        <v>8.7100000000000009</v>
      </c>
      <c r="G21" s="41"/>
      <c r="I21" s="33">
        <f t="shared" si="0"/>
        <v>0.12899999999999989</v>
      </c>
    </row>
    <row r="22" spans="1:9" x14ac:dyDescent="0.35">
      <c r="A22" s="39" t="s">
        <v>46</v>
      </c>
      <c r="B22" s="42" t="s">
        <v>71</v>
      </c>
      <c r="C22" s="36" t="str">
        <f t="shared" si="1"/>
        <v>..</v>
      </c>
      <c r="F22" s="39" t="s">
        <v>22</v>
      </c>
      <c r="G22" s="41"/>
      <c r="I22" s="33" t="str">
        <f t="shared" si="0"/>
        <v>..</v>
      </c>
    </row>
    <row r="23" spans="1:9" x14ac:dyDescent="0.35">
      <c r="A23" s="39" t="s">
        <v>39</v>
      </c>
      <c r="B23" s="42" t="s">
        <v>72</v>
      </c>
      <c r="C23" s="36">
        <f t="shared" si="1"/>
        <v>0.78</v>
      </c>
      <c r="F23" s="41">
        <v>2.2000000000000002</v>
      </c>
      <c r="G23" s="41"/>
      <c r="I23" s="33">
        <f t="shared" si="0"/>
        <v>0.78</v>
      </c>
    </row>
    <row r="24" spans="1:9" x14ac:dyDescent="0.35">
      <c r="A24" s="39" t="s">
        <v>55</v>
      </c>
      <c r="B24" s="42" t="s">
        <v>73</v>
      </c>
      <c r="C24" s="36">
        <f t="shared" si="1"/>
        <v>0.755</v>
      </c>
      <c r="F24" s="41">
        <v>2.4500000000000002</v>
      </c>
      <c r="G24" s="41"/>
      <c r="I24" s="33">
        <f t="shared" si="0"/>
        <v>0.755</v>
      </c>
    </row>
    <row r="25" spans="1:9" x14ac:dyDescent="0.35">
      <c r="B25" s="39"/>
      <c r="C25" s="36"/>
      <c r="F25" s="41"/>
      <c r="G25" s="41"/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58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6.5" customHeight="1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A8" s="33" t="s">
        <v>101</v>
      </c>
      <c r="B8" s="33" t="s">
        <v>102</v>
      </c>
      <c r="C8" t="s">
        <v>83</v>
      </c>
    </row>
    <row r="9" spans="1:9" x14ac:dyDescent="0.35">
      <c r="A9" s="39" t="s">
        <v>41</v>
      </c>
      <c r="B9" s="40" t="s">
        <v>58</v>
      </c>
      <c r="C9" s="36">
        <f>+I9</f>
        <v>0.16700000000000004</v>
      </c>
      <c r="F9" s="39">
        <v>8.33</v>
      </c>
      <c r="G9" s="41" t="s">
        <v>40</v>
      </c>
      <c r="I9" s="33">
        <f t="shared" ref="I9:I24" si="0">IF(ISNUMBER(F9)=TRUE,I$6*(F9-I$5)/(I$4-I$5)+(1-I$6)*(1-(F9-I$5)/(I$4-I$5)),"..")</f>
        <v>0.16700000000000004</v>
      </c>
    </row>
    <row r="10" spans="1:9" x14ac:dyDescent="0.35">
      <c r="A10" s="39" t="s">
        <v>42</v>
      </c>
      <c r="B10" s="40" t="s">
        <v>59</v>
      </c>
      <c r="C10" s="36">
        <f t="shared" ref="C10:C24" si="1">+I10</f>
        <v>0.63900000000000001</v>
      </c>
      <c r="F10" s="39">
        <v>3.61</v>
      </c>
      <c r="G10" s="41"/>
      <c r="I10" s="33">
        <f t="shared" si="0"/>
        <v>0.63900000000000001</v>
      </c>
    </row>
    <row r="11" spans="1:9" x14ac:dyDescent="0.35">
      <c r="A11" s="39" t="s">
        <v>44</v>
      </c>
      <c r="B11" s="40" t="s">
        <v>60</v>
      </c>
      <c r="C11" s="36">
        <f t="shared" si="1"/>
        <v>6.9999999999999951E-2</v>
      </c>
      <c r="F11" s="39">
        <v>9.3000000000000007</v>
      </c>
      <c r="G11" s="41"/>
      <c r="I11" s="33">
        <f t="shared" si="0"/>
        <v>6.9999999999999951E-2</v>
      </c>
    </row>
    <row r="12" spans="1:9" x14ac:dyDescent="0.35">
      <c r="A12" s="39" t="s">
        <v>43</v>
      </c>
      <c r="B12" s="40" t="s">
        <v>61</v>
      </c>
      <c r="C12" s="36">
        <f t="shared" si="1"/>
        <v>6.6999999999999948E-2</v>
      </c>
      <c r="F12" s="39">
        <v>9.33</v>
      </c>
      <c r="G12" s="41"/>
      <c r="I12" s="33">
        <f t="shared" si="0"/>
        <v>6.6999999999999948E-2</v>
      </c>
    </row>
    <row r="13" spans="1:9" x14ac:dyDescent="0.35">
      <c r="A13" s="39" t="s">
        <v>45</v>
      </c>
      <c r="B13" s="40" t="s">
        <v>62</v>
      </c>
      <c r="C13" s="36">
        <f t="shared" si="1"/>
        <v>0.55000000000000004</v>
      </c>
      <c r="F13" s="39">
        <v>4.5</v>
      </c>
      <c r="G13" s="41"/>
      <c r="I13" s="33">
        <f t="shared" si="0"/>
        <v>0.55000000000000004</v>
      </c>
    </row>
    <row r="14" spans="1:9" x14ac:dyDescent="0.35">
      <c r="A14" s="39" t="s">
        <v>48</v>
      </c>
      <c r="B14" s="40" t="s">
        <v>63</v>
      </c>
      <c r="C14" s="36" t="str">
        <f t="shared" si="1"/>
        <v>..</v>
      </c>
      <c r="F14" s="39" t="s">
        <v>22</v>
      </c>
      <c r="G14" s="41"/>
      <c r="I14" s="33" t="str">
        <f t="shared" si="0"/>
        <v>..</v>
      </c>
    </row>
    <row r="15" spans="1:9" x14ac:dyDescent="0.35">
      <c r="A15" s="39" t="s">
        <v>50</v>
      </c>
      <c r="B15" s="40" t="s">
        <v>64</v>
      </c>
      <c r="C15" s="36">
        <f t="shared" si="1"/>
        <v>0.4</v>
      </c>
      <c r="F15" s="39">
        <v>6</v>
      </c>
      <c r="G15" s="41"/>
      <c r="I15" s="33">
        <f t="shared" si="0"/>
        <v>0.4</v>
      </c>
    </row>
    <row r="16" spans="1:9" x14ac:dyDescent="0.35">
      <c r="A16" s="39" t="s">
        <v>51</v>
      </c>
      <c r="B16" s="40" t="s">
        <v>65</v>
      </c>
      <c r="C16" s="36">
        <f t="shared" si="1"/>
        <v>0.23299999999999998</v>
      </c>
      <c r="F16" s="39">
        <v>7.67</v>
      </c>
      <c r="G16" s="41"/>
      <c r="I16" s="33">
        <f t="shared" si="0"/>
        <v>0.23299999999999998</v>
      </c>
    </row>
    <row r="17" spans="1:9" x14ac:dyDescent="0.35">
      <c r="A17" s="39" t="s">
        <v>52</v>
      </c>
      <c r="B17" s="40" t="s">
        <v>66</v>
      </c>
      <c r="C17" s="36">
        <f t="shared" si="1"/>
        <v>0.96199999999999997</v>
      </c>
      <c r="F17" s="39">
        <v>0.38</v>
      </c>
      <c r="G17" s="41"/>
      <c r="I17" s="33">
        <f t="shared" si="0"/>
        <v>0.96199999999999997</v>
      </c>
    </row>
    <row r="18" spans="1:9" x14ac:dyDescent="0.35">
      <c r="A18" s="39" t="s">
        <v>47</v>
      </c>
      <c r="B18" s="40" t="s">
        <v>67</v>
      </c>
      <c r="C18" s="36">
        <f t="shared" si="1"/>
        <v>0.44999999999999996</v>
      </c>
      <c r="F18" s="39">
        <v>5.5</v>
      </c>
      <c r="G18" s="41"/>
      <c r="I18" s="33">
        <f t="shared" si="0"/>
        <v>0.44999999999999996</v>
      </c>
    </row>
    <row r="19" spans="1:9" x14ac:dyDescent="0.35">
      <c r="A19" s="39" t="s">
        <v>54</v>
      </c>
      <c r="B19" s="40" t="s">
        <v>68</v>
      </c>
      <c r="C19" s="36">
        <f t="shared" si="1"/>
        <v>0.36699999999999999</v>
      </c>
      <c r="F19" s="39">
        <v>6.33</v>
      </c>
      <c r="G19" s="41"/>
      <c r="I19" s="33">
        <f t="shared" si="0"/>
        <v>0.36699999999999999</v>
      </c>
    </row>
    <row r="20" spans="1:9" x14ac:dyDescent="0.35">
      <c r="A20" s="39" t="s">
        <v>53</v>
      </c>
      <c r="B20" s="40" t="s">
        <v>69</v>
      </c>
      <c r="C20" s="36">
        <f t="shared" si="1"/>
        <v>0.125</v>
      </c>
      <c r="F20" s="39">
        <v>8.75</v>
      </c>
      <c r="G20" s="41"/>
      <c r="I20" s="33">
        <f t="shared" si="0"/>
        <v>0.125</v>
      </c>
    </row>
    <row r="21" spans="1:9" x14ac:dyDescent="0.35">
      <c r="A21" s="39" t="s">
        <v>56</v>
      </c>
      <c r="B21" s="40" t="s">
        <v>70</v>
      </c>
      <c r="C21" s="36">
        <f t="shared" si="1"/>
        <v>0.11699999999999999</v>
      </c>
      <c r="F21" s="39">
        <v>8.83</v>
      </c>
      <c r="G21" s="41"/>
      <c r="I21" s="33">
        <f t="shared" si="0"/>
        <v>0.11699999999999999</v>
      </c>
    </row>
    <row r="22" spans="1:9" x14ac:dyDescent="0.35">
      <c r="A22" s="39" t="s">
        <v>46</v>
      </c>
      <c r="B22" s="42" t="s">
        <v>71</v>
      </c>
      <c r="C22" s="36" t="str">
        <f t="shared" si="1"/>
        <v>..</v>
      </c>
      <c r="F22" s="39" t="s">
        <v>22</v>
      </c>
      <c r="G22" s="41"/>
      <c r="I22" s="33" t="str">
        <f t="shared" si="0"/>
        <v>..</v>
      </c>
    </row>
    <row r="23" spans="1:9" x14ac:dyDescent="0.35">
      <c r="A23" s="39" t="s">
        <v>39</v>
      </c>
      <c r="B23" s="42" t="s">
        <v>72</v>
      </c>
      <c r="C23" s="36">
        <f t="shared" si="1"/>
        <v>0.75</v>
      </c>
      <c r="F23" s="41">
        <v>2.5</v>
      </c>
      <c r="G23" s="41"/>
      <c r="I23" s="33">
        <f t="shared" si="0"/>
        <v>0.75</v>
      </c>
    </row>
    <row r="24" spans="1:9" x14ac:dyDescent="0.35">
      <c r="A24" s="39" t="s">
        <v>55</v>
      </c>
      <c r="B24" s="42" t="s">
        <v>73</v>
      </c>
      <c r="C24" s="36">
        <f t="shared" si="1"/>
        <v>0.74299999999999999</v>
      </c>
      <c r="F24" s="41">
        <v>2.57</v>
      </c>
      <c r="G24" s="41"/>
      <c r="I24" s="33">
        <f t="shared" si="0"/>
        <v>0.74299999999999999</v>
      </c>
    </row>
    <row r="25" spans="1:9" x14ac:dyDescent="0.35">
      <c r="B25" s="39"/>
      <c r="C25" s="36"/>
      <c r="F25" s="41"/>
      <c r="G25" s="41"/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58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6.5" customHeight="1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A8" s="33" t="s">
        <v>101</v>
      </c>
      <c r="B8" s="33" t="s">
        <v>102</v>
      </c>
      <c r="C8" t="s">
        <v>84</v>
      </c>
    </row>
    <row r="9" spans="1:9" x14ac:dyDescent="0.35">
      <c r="A9" s="39" t="s">
        <v>41</v>
      </c>
      <c r="B9" s="40" t="s">
        <v>58</v>
      </c>
      <c r="C9" s="36">
        <f>+I9</f>
        <v>0.21199999999999997</v>
      </c>
      <c r="F9" s="39">
        <v>7.88</v>
      </c>
      <c r="G9" s="41" t="s">
        <v>40</v>
      </c>
      <c r="I9" s="33">
        <f t="shared" ref="I9:I24" si="0">IF(ISNUMBER(F9)=TRUE,I$6*(F9-I$5)/(I$4-I$5)+(1-I$6)*(1-(F9-I$5)/(I$4-I$5)),"..")</f>
        <v>0.21199999999999997</v>
      </c>
    </row>
    <row r="10" spans="1:9" x14ac:dyDescent="0.35">
      <c r="A10" s="39" t="s">
        <v>42</v>
      </c>
      <c r="B10" s="40" t="s">
        <v>59</v>
      </c>
      <c r="C10" s="36">
        <f t="shared" ref="C10:C24" si="1">+I10</f>
        <v>0.623</v>
      </c>
      <c r="F10" s="39">
        <v>3.77</v>
      </c>
      <c r="G10" s="41"/>
      <c r="I10" s="33">
        <f t="shared" si="0"/>
        <v>0.623</v>
      </c>
    </row>
    <row r="11" spans="1:9" x14ac:dyDescent="0.35">
      <c r="A11" s="39" t="s">
        <v>44</v>
      </c>
      <c r="B11" s="40" t="s">
        <v>60</v>
      </c>
      <c r="C11" s="36">
        <f t="shared" si="1"/>
        <v>7.4999999999999956E-2</v>
      </c>
      <c r="F11" s="39">
        <v>9.25</v>
      </c>
      <c r="G11" s="41"/>
      <c r="I11" s="33">
        <f t="shared" si="0"/>
        <v>7.4999999999999956E-2</v>
      </c>
    </row>
    <row r="12" spans="1:9" x14ac:dyDescent="0.35">
      <c r="A12" s="39" t="s">
        <v>43</v>
      </c>
      <c r="B12" s="40" t="s">
        <v>61</v>
      </c>
      <c r="C12" s="36">
        <f t="shared" si="1"/>
        <v>3.3000000000000029E-2</v>
      </c>
      <c r="F12" s="39">
        <v>9.67</v>
      </c>
      <c r="G12" s="41"/>
      <c r="I12" s="33">
        <f t="shared" si="0"/>
        <v>3.3000000000000029E-2</v>
      </c>
    </row>
    <row r="13" spans="1:9" x14ac:dyDescent="0.35">
      <c r="A13" s="39" t="s">
        <v>45</v>
      </c>
      <c r="B13" s="40" t="s">
        <v>62</v>
      </c>
      <c r="C13" s="36">
        <f t="shared" si="1"/>
        <v>0.75</v>
      </c>
      <c r="F13" s="39">
        <v>2.5</v>
      </c>
      <c r="G13" s="41"/>
      <c r="I13" s="33">
        <f t="shared" si="0"/>
        <v>0.75</v>
      </c>
    </row>
    <row r="14" spans="1:9" x14ac:dyDescent="0.35">
      <c r="A14" s="39" t="s">
        <v>48</v>
      </c>
      <c r="B14" s="40" t="s">
        <v>63</v>
      </c>
      <c r="C14" s="36" t="str">
        <f t="shared" si="1"/>
        <v>..</v>
      </c>
      <c r="F14" s="39" t="s">
        <v>22</v>
      </c>
      <c r="G14" s="41"/>
      <c r="I14" s="33" t="str">
        <f t="shared" si="0"/>
        <v>..</v>
      </c>
    </row>
    <row r="15" spans="1:9" x14ac:dyDescent="0.35">
      <c r="A15" s="39" t="s">
        <v>50</v>
      </c>
      <c r="B15" s="40" t="s">
        <v>64</v>
      </c>
      <c r="C15" s="36">
        <f t="shared" si="1"/>
        <v>0.4</v>
      </c>
      <c r="F15" s="39">
        <v>6</v>
      </c>
      <c r="G15" s="41"/>
      <c r="I15" s="33">
        <f t="shared" si="0"/>
        <v>0.4</v>
      </c>
    </row>
    <row r="16" spans="1:9" x14ac:dyDescent="0.35">
      <c r="A16" s="39" t="s">
        <v>51</v>
      </c>
      <c r="B16" s="40" t="s">
        <v>65</v>
      </c>
      <c r="C16" s="36">
        <f t="shared" si="1"/>
        <v>9.9999999999999978E-2</v>
      </c>
      <c r="F16" s="39">
        <v>9</v>
      </c>
      <c r="G16" s="41"/>
      <c r="I16" s="33">
        <f t="shared" si="0"/>
        <v>9.9999999999999978E-2</v>
      </c>
    </row>
    <row r="17" spans="1:9" x14ac:dyDescent="0.35">
      <c r="A17" s="39" t="s">
        <v>52</v>
      </c>
      <c r="B17" s="40" t="s">
        <v>66</v>
      </c>
      <c r="C17" s="36">
        <f t="shared" si="1"/>
        <v>0.91700000000000004</v>
      </c>
      <c r="F17" s="39">
        <v>0.83</v>
      </c>
      <c r="G17" s="41"/>
      <c r="I17" s="33">
        <f t="shared" si="0"/>
        <v>0.91700000000000004</v>
      </c>
    </row>
    <row r="18" spans="1:9" x14ac:dyDescent="0.35">
      <c r="A18" s="39" t="s">
        <v>47</v>
      </c>
      <c r="B18" s="40" t="s">
        <v>67</v>
      </c>
      <c r="C18" s="36">
        <f t="shared" si="1"/>
        <v>0.30000000000000004</v>
      </c>
      <c r="F18" s="39">
        <v>7</v>
      </c>
      <c r="G18" s="41"/>
      <c r="I18" s="33">
        <f t="shared" si="0"/>
        <v>0.30000000000000004</v>
      </c>
    </row>
    <row r="19" spans="1:9" x14ac:dyDescent="0.35">
      <c r="A19" s="39" t="s">
        <v>54</v>
      </c>
      <c r="B19" s="40" t="s">
        <v>68</v>
      </c>
      <c r="C19" s="36">
        <f t="shared" si="1"/>
        <v>0.4</v>
      </c>
      <c r="F19" s="39">
        <v>6</v>
      </c>
      <c r="G19" s="41"/>
      <c r="I19" s="33">
        <f t="shared" si="0"/>
        <v>0.4</v>
      </c>
    </row>
    <row r="20" spans="1:9" x14ac:dyDescent="0.35">
      <c r="A20" s="39" t="s">
        <v>53</v>
      </c>
      <c r="B20" s="40" t="s">
        <v>69</v>
      </c>
      <c r="C20" s="36">
        <f t="shared" si="1"/>
        <v>0.14499999999999991</v>
      </c>
      <c r="F20" s="39">
        <v>8.5500000000000007</v>
      </c>
      <c r="G20" s="41"/>
      <c r="I20" s="33">
        <f t="shared" si="0"/>
        <v>0.14499999999999991</v>
      </c>
    </row>
    <row r="21" spans="1:9" x14ac:dyDescent="0.35">
      <c r="A21" s="39" t="s">
        <v>56</v>
      </c>
      <c r="B21" s="40" t="s">
        <v>70</v>
      </c>
      <c r="C21" s="36">
        <f t="shared" si="1"/>
        <v>2.5000000000000022E-2</v>
      </c>
      <c r="F21" s="39">
        <v>9.75</v>
      </c>
      <c r="G21" s="41"/>
      <c r="I21" s="33">
        <f t="shared" si="0"/>
        <v>2.5000000000000022E-2</v>
      </c>
    </row>
    <row r="22" spans="1:9" x14ac:dyDescent="0.35">
      <c r="A22" s="39" t="s">
        <v>46</v>
      </c>
      <c r="B22" s="42" t="s">
        <v>71</v>
      </c>
      <c r="C22" s="36" t="str">
        <f t="shared" si="1"/>
        <v>..</v>
      </c>
      <c r="F22" s="39" t="s">
        <v>22</v>
      </c>
      <c r="G22" s="41"/>
      <c r="I22" s="33" t="str">
        <f t="shared" si="0"/>
        <v>..</v>
      </c>
    </row>
    <row r="23" spans="1:9" x14ac:dyDescent="0.35">
      <c r="A23" s="39" t="s">
        <v>39</v>
      </c>
      <c r="B23" s="42" t="s">
        <v>72</v>
      </c>
      <c r="C23" s="36" t="str">
        <f t="shared" si="1"/>
        <v>..</v>
      </c>
      <c r="F23" s="41" t="s">
        <v>22</v>
      </c>
      <c r="G23" s="41"/>
      <c r="I23" s="33" t="str">
        <f t="shared" si="0"/>
        <v>..</v>
      </c>
    </row>
    <row r="24" spans="1:9" x14ac:dyDescent="0.35">
      <c r="A24" s="39" t="s">
        <v>55</v>
      </c>
      <c r="B24" s="42" t="s">
        <v>73</v>
      </c>
      <c r="C24" s="36" t="str">
        <f t="shared" si="1"/>
        <v>..</v>
      </c>
      <c r="F24" s="41" t="s">
        <v>22</v>
      </c>
      <c r="G24" s="41"/>
      <c r="I24" s="33" t="str">
        <f t="shared" si="0"/>
        <v>..</v>
      </c>
    </row>
    <row r="25" spans="1:9" x14ac:dyDescent="0.35">
      <c r="B25" s="39"/>
      <c r="C25" s="36"/>
      <c r="F25" s="41"/>
      <c r="G25" s="41"/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58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6.5" customHeight="1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A8" s="33" t="s">
        <v>101</v>
      </c>
      <c r="B8" s="33" t="s">
        <v>102</v>
      </c>
      <c r="C8" t="s">
        <v>85</v>
      </c>
    </row>
    <row r="9" spans="1:9" x14ac:dyDescent="0.35">
      <c r="A9" s="39" t="s">
        <v>41</v>
      </c>
      <c r="B9" s="40" t="s">
        <v>58</v>
      </c>
      <c r="C9" s="36">
        <f>+I9</f>
        <v>9.9999999999999978E-2</v>
      </c>
      <c r="F9" s="39">
        <v>9</v>
      </c>
      <c r="G9" s="41" t="s">
        <v>40</v>
      </c>
      <c r="I9" s="33">
        <f t="shared" ref="I9:I24" si="0">IF(ISNUMBER(F9)=TRUE,I$6*(F9-I$5)/(I$4-I$5)+(1-I$6)*(1-(F9-I$5)/(I$4-I$5)),"..")</f>
        <v>9.9999999999999978E-2</v>
      </c>
    </row>
    <row r="10" spans="1:9" x14ac:dyDescent="0.35">
      <c r="A10" s="39" t="s">
        <v>42</v>
      </c>
      <c r="B10" s="40" t="s">
        <v>59</v>
      </c>
      <c r="C10" s="36">
        <f t="shared" ref="C10:C24" si="1">+I10</f>
        <v>0.59400000000000008</v>
      </c>
      <c r="F10" s="39">
        <v>4.0599999999999996</v>
      </c>
      <c r="G10" s="41"/>
      <c r="I10" s="33">
        <f t="shared" si="0"/>
        <v>0.59400000000000008</v>
      </c>
    </row>
    <row r="11" spans="1:9" x14ac:dyDescent="0.35">
      <c r="A11" s="39" t="s">
        <v>44</v>
      </c>
      <c r="B11" s="40" t="s">
        <v>60</v>
      </c>
      <c r="C11" s="36">
        <f t="shared" si="1"/>
        <v>8.2999999999999963E-2</v>
      </c>
      <c r="F11" s="39">
        <v>9.17</v>
      </c>
      <c r="G11" s="41"/>
      <c r="I11" s="33">
        <f t="shared" si="0"/>
        <v>8.2999999999999963E-2</v>
      </c>
    </row>
    <row r="12" spans="1:9" x14ac:dyDescent="0.35">
      <c r="A12" s="39" t="s">
        <v>43</v>
      </c>
      <c r="B12" s="40" t="s">
        <v>61</v>
      </c>
      <c r="C12" s="36">
        <f t="shared" si="1"/>
        <v>9.000000000000008E-3</v>
      </c>
      <c r="F12" s="39">
        <v>9.91</v>
      </c>
      <c r="G12" s="41"/>
      <c r="I12" s="33">
        <f t="shared" si="0"/>
        <v>9.000000000000008E-3</v>
      </c>
    </row>
    <row r="13" spans="1:9" x14ac:dyDescent="0.35">
      <c r="A13" s="39" t="s">
        <v>45</v>
      </c>
      <c r="B13" s="40" t="s">
        <v>62</v>
      </c>
      <c r="C13" s="36">
        <f t="shared" si="1"/>
        <v>0.57499999999999996</v>
      </c>
      <c r="F13" s="39">
        <v>4.25</v>
      </c>
      <c r="G13" s="41"/>
      <c r="I13" s="33">
        <f t="shared" si="0"/>
        <v>0.57499999999999996</v>
      </c>
    </row>
    <row r="14" spans="1:9" x14ac:dyDescent="0.35">
      <c r="A14" s="39" t="s">
        <v>48</v>
      </c>
      <c r="B14" s="40" t="s">
        <v>63</v>
      </c>
      <c r="C14" s="36" t="str">
        <f t="shared" si="1"/>
        <v>..</v>
      </c>
      <c r="F14" s="39" t="s">
        <v>22</v>
      </c>
      <c r="G14" s="41"/>
      <c r="I14" s="33" t="str">
        <f t="shared" si="0"/>
        <v>..</v>
      </c>
    </row>
    <row r="15" spans="1:9" x14ac:dyDescent="0.35">
      <c r="A15" s="39" t="s">
        <v>50</v>
      </c>
      <c r="B15" s="40" t="s">
        <v>64</v>
      </c>
      <c r="C15" s="36">
        <f t="shared" si="1"/>
        <v>0.25</v>
      </c>
      <c r="F15" s="39">
        <v>7.5</v>
      </c>
      <c r="G15" s="41"/>
      <c r="I15" s="33">
        <f t="shared" si="0"/>
        <v>0.25</v>
      </c>
    </row>
    <row r="16" spans="1:9" x14ac:dyDescent="0.35">
      <c r="A16" s="39" t="s">
        <v>51</v>
      </c>
      <c r="B16" s="40" t="s">
        <v>65</v>
      </c>
      <c r="C16" s="36">
        <f t="shared" si="1"/>
        <v>0.32899999999999996</v>
      </c>
      <c r="F16" s="39">
        <v>6.71</v>
      </c>
      <c r="G16" s="41"/>
      <c r="I16" s="33">
        <f t="shared" si="0"/>
        <v>0.32899999999999996</v>
      </c>
    </row>
    <row r="17" spans="1:9" x14ac:dyDescent="0.35">
      <c r="A17" s="39" t="s">
        <v>52</v>
      </c>
      <c r="B17" s="40" t="s">
        <v>66</v>
      </c>
      <c r="C17" s="36">
        <f t="shared" si="1"/>
        <v>0.84499999999999997</v>
      </c>
      <c r="F17" s="39">
        <v>1.55</v>
      </c>
      <c r="G17" s="41"/>
      <c r="I17" s="33">
        <f t="shared" si="0"/>
        <v>0.84499999999999997</v>
      </c>
    </row>
    <row r="18" spans="1:9" x14ac:dyDescent="0.35">
      <c r="A18" s="39" t="s">
        <v>47</v>
      </c>
      <c r="B18" s="40" t="s">
        <v>67</v>
      </c>
      <c r="C18" s="36">
        <f t="shared" si="1"/>
        <v>0.18000000000000005</v>
      </c>
      <c r="F18" s="39">
        <v>8.1999999999999993</v>
      </c>
      <c r="G18" s="41"/>
      <c r="I18" s="33">
        <f t="shared" si="0"/>
        <v>0.18000000000000005</v>
      </c>
    </row>
    <row r="19" spans="1:9" x14ac:dyDescent="0.35">
      <c r="A19" s="39" t="s">
        <v>54</v>
      </c>
      <c r="B19" s="40" t="s">
        <v>68</v>
      </c>
      <c r="C19" s="36">
        <f t="shared" si="1"/>
        <v>0.30800000000000005</v>
      </c>
      <c r="F19" s="39">
        <v>6.92</v>
      </c>
      <c r="G19" s="41"/>
      <c r="I19" s="33">
        <f t="shared" si="0"/>
        <v>0.30800000000000005</v>
      </c>
    </row>
    <row r="20" spans="1:9" x14ac:dyDescent="0.35">
      <c r="A20" s="39" t="s">
        <v>53</v>
      </c>
      <c r="B20" s="40" t="s">
        <v>69</v>
      </c>
      <c r="C20" s="36">
        <f t="shared" si="1"/>
        <v>0.24299999999999999</v>
      </c>
      <c r="F20" s="39">
        <v>7.57</v>
      </c>
      <c r="G20" s="41"/>
      <c r="I20" s="33">
        <f t="shared" si="0"/>
        <v>0.24299999999999999</v>
      </c>
    </row>
    <row r="21" spans="1:9" x14ac:dyDescent="0.35">
      <c r="A21" s="39" t="s">
        <v>56</v>
      </c>
      <c r="B21" s="40" t="s">
        <v>70</v>
      </c>
      <c r="C21" s="36">
        <f t="shared" si="1"/>
        <v>0.15000000000000002</v>
      </c>
      <c r="F21" s="39">
        <v>8.5</v>
      </c>
      <c r="G21" s="41"/>
      <c r="I21" s="33">
        <f t="shared" si="0"/>
        <v>0.15000000000000002</v>
      </c>
    </row>
    <row r="22" spans="1:9" x14ac:dyDescent="0.35">
      <c r="A22" s="39" t="s">
        <v>46</v>
      </c>
      <c r="B22" s="42" t="s">
        <v>71</v>
      </c>
      <c r="C22" s="36" t="str">
        <f t="shared" si="1"/>
        <v>..</v>
      </c>
      <c r="F22" s="39" t="s">
        <v>22</v>
      </c>
      <c r="G22" s="41"/>
      <c r="I22" s="33" t="str">
        <f t="shared" si="0"/>
        <v>..</v>
      </c>
    </row>
    <row r="23" spans="1:9" x14ac:dyDescent="0.35">
      <c r="A23" s="39" t="s">
        <v>39</v>
      </c>
      <c r="B23" s="42" t="s">
        <v>72</v>
      </c>
      <c r="C23" s="36" t="str">
        <f t="shared" si="1"/>
        <v>..</v>
      </c>
      <c r="F23" s="41" t="s">
        <v>22</v>
      </c>
      <c r="G23" s="41"/>
      <c r="I23" s="33" t="str">
        <f t="shared" si="0"/>
        <v>..</v>
      </c>
    </row>
    <row r="24" spans="1:9" x14ac:dyDescent="0.35">
      <c r="A24" s="39" t="s">
        <v>55</v>
      </c>
      <c r="B24" s="42" t="s">
        <v>73</v>
      </c>
      <c r="C24" s="36" t="str">
        <f t="shared" si="1"/>
        <v>..</v>
      </c>
      <c r="F24" s="41" t="s">
        <v>22</v>
      </c>
      <c r="G24" s="41"/>
      <c r="I24" s="33" t="str">
        <f t="shared" si="0"/>
        <v>..</v>
      </c>
    </row>
    <row r="25" spans="1:9" x14ac:dyDescent="0.35">
      <c r="B25" s="39"/>
      <c r="C25" s="36"/>
      <c r="F25" s="41"/>
      <c r="G25" s="41"/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58"/>
  <sheetViews>
    <sheetView workbookViewId="0">
      <selection activeCell="A8" sqref="A8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6.5" customHeight="1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A8" s="33" t="s">
        <v>101</v>
      </c>
      <c r="B8" s="33" t="s">
        <v>102</v>
      </c>
      <c r="C8" t="s">
        <v>86</v>
      </c>
    </row>
    <row r="9" spans="1:9" x14ac:dyDescent="0.35">
      <c r="A9" s="39" t="s">
        <v>41</v>
      </c>
      <c r="B9" s="40" t="s">
        <v>58</v>
      </c>
      <c r="C9" s="36">
        <f>+I9</f>
        <v>0.19399999999999995</v>
      </c>
      <c r="F9" s="39">
        <v>8.06</v>
      </c>
      <c r="G9" s="41" t="s">
        <v>40</v>
      </c>
      <c r="I9" s="33">
        <f t="shared" ref="I9:I24" si="0">IF(ISNUMBER(F9)=TRUE,I$6*(F9-I$5)/(I$4-I$5)+(1-I$6)*(1-(F9-I$5)/(I$4-I$5)),"..")</f>
        <v>0.19399999999999995</v>
      </c>
    </row>
    <row r="10" spans="1:9" x14ac:dyDescent="0.35">
      <c r="A10" s="39" t="s">
        <v>42</v>
      </c>
      <c r="B10" s="40" t="s">
        <v>59</v>
      </c>
      <c r="C10" s="36">
        <f t="shared" ref="C10:C24" si="1">+I10</f>
        <v>0.69700000000000006</v>
      </c>
      <c r="F10" s="39">
        <v>3.03</v>
      </c>
      <c r="G10" s="41"/>
      <c r="I10" s="33">
        <f t="shared" si="0"/>
        <v>0.69700000000000006</v>
      </c>
    </row>
    <row r="11" spans="1:9" x14ac:dyDescent="0.35">
      <c r="A11" s="39" t="s">
        <v>44</v>
      </c>
      <c r="B11" s="40" t="s">
        <v>60</v>
      </c>
      <c r="C11" s="36">
        <f t="shared" si="1"/>
        <v>0.18000000000000005</v>
      </c>
      <c r="F11" s="39">
        <v>8.1999999999999993</v>
      </c>
      <c r="G11" s="41"/>
      <c r="I11" s="33">
        <f t="shared" si="0"/>
        <v>0.18000000000000005</v>
      </c>
    </row>
    <row r="12" spans="1:9" x14ac:dyDescent="0.35">
      <c r="A12" s="39" t="s">
        <v>43</v>
      </c>
      <c r="B12" s="40" t="s">
        <v>61</v>
      </c>
      <c r="C12" s="36">
        <f t="shared" si="1"/>
        <v>0.13300000000000001</v>
      </c>
      <c r="F12" s="39">
        <v>8.67</v>
      </c>
      <c r="G12" s="41"/>
      <c r="I12" s="33">
        <f t="shared" si="0"/>
        <v>0.13300000000000001</v>
      </c>
    </row>
    <row r="13" spans="1:9" x14ac:dyDescent="0.35">
      <c r="A13" s="39" t="s">
        <v>45</v>
      </c>
      <c r="B13" s="40" t="s">
        <v>62</v>
      </c>
      <c r="C13" s="36">
        <f t="shared" si="1"/>
        <v>0.54</v>
      </c>
      <c r="F13" s="39">
        <v>4.5999999999999996</v>
      </c>
      <c r="G13" s="41"/>
      <c r="I13" s="33">
        <f t="shared" si="0"/>
        <v>0.54</v>
      </c>
    </row>
    <row r="14" spans="1:9" x14ac:dyDescent="0.35">
      <c r="A14" s="39" t="s">
        <v>48</v>
      </c>
      <c r="B14" s="40" t="s">
        <v>63</v>
      </c>
      <c r="C14" s="36" t="str">
        <f t="shared" si="1"/>
        <v>..</v>
      </c>
      <c r="F14" s="39" t="s">
        <v>22</v>
      </c>
      <c r="G14" s="41"/>
      <c r="I14" s="33" t="str">
        <f t="shared" si="0"/>
        <v>..</v>
      </c>
    </row>
    <row r="15" spans="1:9" x14ac:dyDescent="0.35">
      <c r="A15" s="39" t="s">
        <v>50</v>
      </c>
      <c r="B15" s="40" t="s">
        <v>64</v>
      </c>
      <c r="C15" s="36">
        <f t="shared" si="1"/>
        <v>0.42000000000000004</v>
      </c>
      <c r="F15" s="39">
        <v>5.8</v>
      </c>
      <c r="G15" s="41"/>
      <c r="I15" s="33">
        <f t="shared" si="0"/>
        <v>0.42000000000000004</v>
      </c>
    </row>
    <row r="16" spans="1:9" x14ac:dyDescent="0.35">
      <c r="A16" s="39" t="s">
        <v>51</v>
      </c>
      <c r="B16" s="40" t="s">
        <v>65</v>
      </c>
      <c r="C16" s="36">
        <f t="shared" si="1"/>
        <v>0.35</v>
      </c>
      <c r="F16" s="39">
        <v>6.5</v>
      </c>
      <c r="G16" s="41"/>
      <c r="I16" s="33">
        <f t="shared" si="0"/>
        <v>0.35</v>
      </c>
    </row>
    <row r="17" spans="1:13" x14ac:dyDescent="0.35">
      <c r="A17" s="39" t="s">
        <v>52</v>
      </c>
      <c r="B17" s="40" t="s">
        <v>66</v>
      </c>
      <c r="C17" s="36">
        <f t="shared" si="1"/>
        <v>0.89500000000000002</v>
      </c>
      <c r="F17" s="39">
        <v>1.05</v>
      </c>
      <c r="G17" s="41"/>
      <c r="I17" s="33">
        <f t="shared" si="0"/>
        <v>0.89500000000000002</v>
      </c>
    </row>
    <row r="18" spans="1:13" x14ac:dyDescent="0.35">
      <c r="A18" s="39" t="s">
        <v>47</v>
      </c>
      <c r="B18" s="40" t="s">
        <v>67</v>
      </c>
      <c r="C18" s="36">
        <f t="shared" si="1"/>
        <v>0.22899999999999998</v>
      </c>
      <c r="F18" s="39">
        <v>7.71</v>
      </c>
      <c r="G18" s="41"/>
      <c r="I18" s="33">
        <f t="shared" si="0"/>
        <v>0.22899999999999998</v>
      </c>
    </row>
    <row r="19" spans="1:13" x14ac:dyDescent="0.35">
      <c r="A19" s="39" t="s">
        <v>54</v>
      </c>
      <c r="B19" s="40" t="s">
        <v>68</v>
      </c>
      <c r="C19" s="36">
        <f t="shared" si="1"/>
        <v>0.40400000000000003</v>
      </c>
      <c r="F19" s="39">
        <v>5.96</v>
      </c>
      <c r="G19" s="41"/>
      <c r="I19" s="33">
        <f t="shared" si="0"/>
        <v>0.40400000000000003</v>
      </c>
    </row>
    <row r="20" spans="1:13" x14ac:dyDescent="0.35">
      <c r="A20" s="39" t="s">
        <v>53</v>
      </c>
      <c r="B20" s="40" t="s">
        <v>69</v>
      </c>
      <c r="C20" s="36">
        <f t="shared" si="1"/>
        <v>0.251</v>
      </c>
      <c r="F20" s="39">
        <v>7.49</v>
      </c>
      <c r="G20" s="41"/>
      <c r="I20" s="33">
        <f t="shared" si="0"/>
        <v>0.251</v>
      </c>
      <c r="L20" t="s">
        <v>40</v>
      </c>
    </row>
    <row r="21" spans="1:13" x14ac:dyDescent="0.35">
      <c r="A21" s="39" t="s">
        <v>56</v>
      </c>
      <c r="B21" s="40" t="s">
        <v>70</v>
      </c>
      <c r="C21" s="36">
        <f t="shared" si="1"/>
        <v>0.19999999999999996</v>
      </c>
      <c r="F21" s="39">
        <v>8</v>
      </c>
      <c r="G21" s="41"/>
      <c r="I21" s="33">
        <f t="shared" si="0"/>
        <v>0.19999999999999996</v>
      </c>
    </row>
    <row r="22" spans="1:13" x14ac:dyDescent="0.35">
      <c r="A22" s="39" t="s">
        <v>46</v>
      </c>
      <c r="B22" s="42" t="s">
        <v>71</v>
      </c>
      <c r="C22" s="36" t="str">
        <f t="shared" si="1"/>
        <v>..</v>
      </c>
      <c r="F22" s="39" t="s">
        <v>22</v>
      </c>
      <c r="G22" s="41"/>
      <c r="I22" s="33" t="str">
        <f t="shared" si="0"/>
        <v>..</v>
      </c>
    </row>
    <row r="23" spans="1:13" x14ac:dyDescent="0.35">
      <c r="A23" s="39" t="s">
        <v>39</v>
      </c>
      <c r="B23" s="42" t="s">
        <v>72</v>
      </c>
      <c r="C23" s="36" t="str">
        <f t="shared" si="1"/>
        <v>..</v>
      </c>
      <c r="F23" s="41" t="s">
        <v>22</v>
      </c>
      <c r="G23" s="41"/>
      <c r="I23" s="33" t="str">
        <f t="shared" si="0"/>
        <v>..</v>
      </c>
      <c r="M23" t="s">
        <v>40</v>
      </c>
    </row>
    <row r="24" spans="1:13" x14ac:dyDescent="0.35">
      <c r="A24" s="39" t="s">
        <v>55</v>
      </c>
      <c r="B24" s="42" t="s">
        <v>73</v>
      </c>
      <c r="C24" s="36" t="str">
        <f t="shared" si="1"/>
        <v>..</v>
      </c>
      <c r="F24" s="41" t="s">
        <v>22</v>
      </c>
      <c r="G24" s="41"/>
      <c r="I24" s="33" t="str">
        <f t="shared" si="0"/>
        <v>..</v>
      </c>
    </row>
    <row r="25" spans="1:13" x14ac:dyDescent="0.35">
      <c r="B25" s="39"/>
      <c r="C25" s="36"/>
      <c r="F25" s="41"/>
      <c r="G25" s="41"/>
    </row>
    <row r="26" spans="1:13" x14ac:dyDescent="0.35">
      <c r="B26" s="39"/>
      <c r="C26" s="36"/>
      <c r="F26" s="41"/>
      <c r="G26" s="41"/>
    </row>
    <row r="27" spans="1:13" x14ac:dyDescent="0.35">
      <c r="B27" s="39"/>
      <c r="C27" s="36"/>
      <c r="F27" s="41"/>
      <c r="G27" s="41"/>
    </row>
    <row r="28" spans="1:13" x14ac:dyDescent="0.35">
      <c r="B28" s="39"/>
      <c r="C28" s="36"/>
      <c r="F28" s="41"/>
      <c r="G28" s="41"/>
    </row>
    <row r="29" spans="1:13" x14ac:dyDescent="0.35">
      <c r="B29" s="39"/>
      <c r="C29" s="36"/>
      <c r="F29" s="41"/>
      <c r="G29" s="41"/>
    </row>
    <row r="30" spans="1:13" x14ac:dyDescent="0.35">
      <c r="B30" s="39"/>
      <c r="C30" s="36"/>
      <c r="F30" s="41"/>
      <c r="G30" s="41"/>
    </row>
    <row r="31" spans="1:13" x14ac:dyDescent="0.35">
      <c r="B31" s="39"/>
      <c r="C31" s="36"/>
      <c r="F31" s="41"/>
      <c r="G31" s="41"/>
    </row>
    <row r="32" spans="1:13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5216C-8ADF-4A7D-B04D-4147CC8EEBFE}">
  <dimension ref="A1:I259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2.5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A8" s="33" t="s">
        <v>101</v>
      </c>
      <c r="B8" s="33" t="s">
        <v>102</v>
      </c>
      <c r="C8" t="s">
        <v>100</v>
      </c>
    </row>
    <row r="9" spans="1:9" x14ac:dyDescent="0.35">
      <c r="A9" s="39" t="s">
        <v>39</v>
      </c>
      <c r="B9" s="40" t="s">
        <v>72</v>
      </c>
      <c r="C9" s="36">
        <f>+I9</f>
        <v>0.78500000000000003</v>
      </c>
      <c r="F9" s="41">
        <v>2.15</v>
      </c>
      <c r="G9" s="41" t="s">
        <v>40</v>
      </c>
      <c r="I9" s="36">
        <f t="shared" ref="I9:I25" si="0">IF(ISNUMBER(F9)=TRUE,I$6*(F9-I$5)/(I$4-I$5)+(1-I$6)*(1-(F9-I$5)/(I$4-I$5)),"..")</f>
        <v>0.78500000000000003</v>
      </c>
    </row>
    <row r="10" spans="1:9" x14ac:dyDescent="0.35">
      <c r="A10" s="39" t="s">
        <v>46</v>
      </c>
      <c r="B10" s="40" t="s">
        <v>71</v>
      </c>
      <c r="C10" s="36">
        <f t="shared" ref="C10:C25" si="1">+I10</f>
        <v>0.26900000000000002</v>
      </c>
      <c r="F10" s="41">
        <v>7.31</v>
      </c>
      <c r="G10" s="41"/>
      <c r="I10" s="36">
        <f t="shared" si="0"/>
        <v>0.26900000000000002</v>
      </c>
    </row>
    <row r="11" spans="1:9" x14ac:dyDescent="0.35">
      <c r="A11" s="39" t="s">
        <v>41</v>
      </c>
      <c r="B11" s="40" t="s">
        <v>58</v>
      </c>
      <c r="C11" s="36">
        <f t="shared" si="1"/>
        <v>0.31699999999999995</v>
      </c>
      <c r="F11" s="41">
        <v>6.83</v>
      </c>
      <c r="G11" s="41"/>
      <c r="I11" s="36">
        <f t="shared" si="0"/>
        <v>0.31699999999999995</v>
      </c>
    </row>
    <row r="12" spans="1:9" x14ac:dyDescent="0.35">
      <c r="A12" s="39" t="s">
        <v>42</v>
      </c>
      <c r="B12" s="40" t="s">
        <v>87</v>
      </c>
      <c r="C12" s="36">
        <f t="shared" si="1"/>
        <v>0.60499999999999998</v>
      </c>
      <c r="F12" s="41">
        <v>3.95</v>
      </c>
      <c r="G12" s="41"/>
      <c r="I12" s="36">
        <f t="shared" si="0"/>
        <v>0.60499999999999998</v>
      </c>
    </row>
    <row r="13" spans="1:9" x14ac:dyDescent="0.35">
      <c r="A13" s="39" t="s">
        <v>44</v>
      </c>
      <c r="B13" s="40" t="s">
        <v>60</v>
      </c>
      <c r="C13" s="36">
        <f t="shared" si="1"/>
        <v>0.22399999999999998</v>
      </c>
      <c r="F13" s="41">
        <v>7.76</v>
      </c>
      <c r="G13" s="41"/>
      <c r="I13" s="36">
        <f t="shared" si="0"/>
        <v>0.22399999999999998</v>
      </c>
    </row>
    <row r="14" spans="1:9" x14ac:dyDescent="0.35">
      <c r="A14" s="39" t="s">
        <v>43</v>
      </c>
      <c r="B14" s="40" t="s">
        <v>61</v>
      </c>
      <c r="C14" s="36">
        <f t="shared" si="1"/>
        <v>0.22999999999999998</v>
      </c>
      <c r="F14" s="41">
        <v>7.7</v>
      </c>
      <c r="G14" s="41"/>
      <c r="I14" s="36">
        <f t="shared" si="0"/>
        <v>0.22999999999999998</v>
      </c>
    </row>
    <row r="15" spans="1:9" x14ac:dyDescent="0.35">
      <c r="A15" s="39" t="s">
        <v>45</v>
      </c>
      <c r="B15" s="40" t="s">
        <v>62</v>
      </c>
      <c r="C15" s="36">
        <f t="shared" si="1"/>
        <v>0.72499999999999998</v>
      </c>
      <c r="F15" s="41">
        <v>2.75</v>
      </c>
      <c r="G15" s="41"/>
      <c r="I15" s="36">
        <f t="shared" si="0"/>
        <v>0.72499999999999998</v>
      </c>
    </row>
    <row r="16" spans="1:9" x14ac:dyDescent="0.35">
      <c r="A16" s="39" t="s">
        <v>48</v>
      </c>
      <c r="B16" s="40" t="s">
        <v>88</v>
      </c>
      <c r="C16" s="36">
        <f t="shared" si="1"/>
        <v>0.51500000000000001</v>
      </c>
      <c r="F16" s="41">
        <v>4.8499999999999996</v>
      </c>
      <c r="G16" s="41"/>
      <c r="I16" s="36">
        <f t="shared" si="0"/>
        <v>0.51500000000000001</v>
      </c>
    </row>
    <row r="17" spans="1:9" x14ac:dyDescent="0.35">
      <c r="A17" s="39" t="s">
        <v>50</v>
      </c>
      <c r="B17" s="40" t="s">
        <v>64</v>
      </c>
      <c r="C17" s="36">
        <f t="shared" si="1"/>
        <v>0.29500000000000004</v>
      </c>
      <c r="F17" s="41">
        <v>7.05</v>
      </c>
      <c r="G17" s="41"/>
      <c r="I17" s="36">
        <f t="shared" si="0"/>
        <v>0.29500000000000004</v>
      </c>
    </row>
    <row r="18" spans="1:9" x14ac:dyDescent="0.35">
      <c r="A18" s="39" t="s">
        <v>49</v>
      </c>
      <c r="B18" s="40" t="s">
        <v>89</v>
      </c>
      <c r="C18" s="36" t="str">
        <f t="shared" si="1"/>
        <v>..</v>
      </c>
      <c r="F18" s="50" t="s">
        <v>22</v>
      </c>
      <c r="G18" s="41"/>
      <c r="I18" s="36" t="str">
        <f t="shared" si="0"/>
        <v>..</v>
      </c>
    </row>
    <row r="19" spans="1:9" x14ac:dyDescent="0.35">
      <c r="A19" s="39" t="s">
        <v>51</v>
      </c>
      <c r="B19" s="40" t="s">
        <v>65</v>
      </c>
      <c r="C19" s="36">
        <f t="shared" si="1"/>
        <v>0.29100000000000004</v>
      </c>
      <c r="F19" s="50">
        <v>7.09</v>
      </c>
      <c r="G19" s="41"/>
      <c r="I19" s="36">
        <f t="shared" si="0"/>
        <v>0.29100000000000004</v>
      </c>
    </row>
    <row r="20" spans="1:9" x14ac:dyDescent="0.35">
      <c r="A20" s="39" t="s">
        <v>52</v>
      </c>
      <c r="B20" s="40" t="s">
        <v>66</v>
      </c>
      <c r="C20" s="36">
        <f t="shared" si="1"/>
        <v>0.83200000000000007</v>
      </c>
      <c r="F20" s="41">
        <v>1.68</v>
      </c>
      <c r="G20" s="41"/>
      <c r="I20" s="36">
        <f t="shared" si="0"/>
        <v>0.83200000000000007</v>
      </c>
    </row>
    <row r="21" spans="1:9" x14ac:dyDescent="0.35">
      <c r="A21" s="39" t="s">
        <v>47</v>
      </c>
      <c r="B21" s="40" t="s">
        <v>90</v>
      </c>
      <c r="C21" s="36">
        <f t="shared" si="1"/>
        <v>0.45499999999999996</v>
      </c>
      <c r="F21" s="41">
        <v>5.45</v>
      </c>
      <c r="G21" s="41"/>
      <c r="I21" s="36">
        <f t="shared" si="0"/>
        <v>0.45499999999999996</v>
      </c>
    </row>
    <row r="22" spans="1:9" x14ac:dyDescent="0.35">
      <c r="A22" s="39" t="s">
        <v>54</v>
      </c>
      <c r="B22" s="40" t="s">
        <v>91</v>
      </c>
      <c r="C22" s="36">
        <f t="shared" si="1"/>
        <v>0.47499999999999998</v>
      </c>
      <c r="F22" s="41">
        <v>5.25</v>
      </c>
      <c r="G22" s="41"/>
      <c r="I22" s="36">
        <f t="shared" si="0"/>
        <v>0.47499999999999998</v>
      </c>
    </row>
    <row r="23" spans="1:9" x14ac:dyDescent="0.35">
      <c r="A23" s="39" t="s">
        <v>53</v>
      </c>
      <c r="B23" s="42" t="s">
        <v>69</v>
      </c>
      <c r="C23" s="36">
        <f t="shared" si="1"/>
        <v>0.27100000000000002</v>
      </c>
      <c r="F23" s="41">
        <v>7.29</v>
      </c>
      <c r="G23" s="41"/>
      <c r="I23" s="36">
        <f t="shared" si="0"/>
        <v>0.27100000000000002</v>
      </c>
    </row>
    <row r="24" spans="1:9" x14ac:dyDescent="0.35">
      <c r="A24" s="39" t="s">
        <v>55</v>
      </c>
      <c r="B24" s="42" t="s">
        <v>55</v>
      </c>
      <c r="C24" s="36">
        <f t="shared" si="1"/>
        <v>0.41600000000000004</v>
      </c>
      <c r="F24" s="41">
        <v>5.84</v>
      </c>
      <c r="G24" s="41"/>
      <c r="I24" s="36">
        <f t="shared" si="0"/>
        <v>0.41600000000000004</v>
      </c>
    </row>
    <row r="25" spans="1:9" x14ac:dyDescent="0.35">
      <c r="A25" s="39" t="s">
        <v>56</v>
      </c>
      <c r="B25" s="42" t="s">
        <v>70</v>
      </c>
      <c r="C25" s="36">
        <f t="shared" si="1"/>
        <v>0.29900000000000004</v>
      </c>
      <c r="F25" s="41">
        <v>7.01</v>
      </c>
      <c r="G25" s="41"/>
      <c r="I25" s="36">
        <f t="shared" si="0"/>
        <v>0.29900000000000004</v>
      </c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  <row r="259" spans="2:7" x14ac:dyDescent="0.35">
      <c r="B259" s="39"/>
      <c r="C259" s="36"/>
      <c r="F259" s="41"/>
      <c r="G259" s="41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8D1F-A8D3-4423-827F-825CD21F4365}">
  <dimension ref="A1:I259"/>
  <sheetViews>
    <sheetView topLeftCell="A4" workbookViewId="0">
      <selection activeCell="A8" sqref="A8:B8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2.5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A8" s="33" t="s">
        <v>101</v>
      </c>
      <c r="B8" s="33" t="s">
        <v>102</v>
      </c>
      <c r="C8" t="s">
        <v>99</v>
      </c>
    </row>
    <row r="9" spans="1:9" x14ac:dyDescent="0.35">
      <c r="A9" s="39" t="s">
        <v>39</v>
      </c>
      <c r="B9" s="40" t="s">
        <v>72</v>
      </c>
      <c r="C9" s="36">
        <f>+I9</f>
        <v>0.79</v>
      </c>
      <c r="F9" s="41">
        <v>2.1</v>
      </c>
      <c r="G9" s="41" t="s">
        <v>40</v>
      </c>
      <c r="I9" s="36">
        <f t="shared" ref="I9:I25" si="0">IF(ISNUMBER(F9)=TRUE,I$6*(F9-I$5)/(I$4-I$5)+(1-I$6)*(1-(F9-I$5)/(I$4-I$5)),"..")</f>
        <v>0.79</v>
      </c>
    </row>
    <row r="10" spans="1:9" x14ac:dyDescent="0.35">
      <c r="A10" s="39" t="s">
        <v>46</v>
      </c>
      <c r="B10" s="40" t="s">
        <v>71</v>
      </c>
      <c r="C10" s="36">
        <f t="shared" ref="C10:C25" si="1">+I10</f>
        <v>0.19999999999999996</v>
      </c>
      <c r="F10" s="41">
        <v>8</v>
      </c>
      <c r="G10" s="41"/>
      <c r="I10" s="36">
        <f t="shared" si="0"/>
        <v>0.19999999999999996</v>
      </c>
    </row>
    <row r="11" spans="1:9" x14ac:dyDescent="0.35">
      <c r="A11" s="39" t="s">
        <v>41</v>
      </c>
      <c r="B11" s="40" t="s">
        <v>58</v>
      </c>
      <c r="C11" s="36">
        <f t="shared" si="1"/>
        <v>0.29100000000000004</v>
      </c>
      <c r="F11" s="41">
        <v>7.09</v>
      </c>
      <c r="G11" s="41"/>
      <c r="I11" s="36">
        <f t="shared" si="0"/>
        <v>0.29100000000000004</v>
      </c>
    </row>
    <row r="12" spans="1:9" x14ac:dyDescent="0.35">
      <c r="A12" s="39" t="s">
        <v>42</v>
      </c>
      <c r="B12" s="40" t="s">
        <v>87</v>
      </c>
      <c r="C12" s="36">
        <f t="shared" si="1"/>
        <v>0.58499999999999996</v>
      </c>
      <c r="F12" s="41">
        <v>4.1500000000000004</v>
      </c>
      <c r="G12" s="41"/>
      <c r="I12" s="36">
        <f t="shared" si="0"/>
        <v>0.58499999999999996</v>
      </c>
    </row>
    <row r="13" spans="1:9" x14ac:dyDescent="0.35">
      <c r="A13" s="39" t="s">
        <v>44</v>
      </c>
      <c r="B13" s="40" t="s">
        <v>60</v>
      </c>
      <c r="C13" s="36">
        <f t="shared" si="1"/>
        <v>0.19499999999999995</v>
      </c>
      <c r="F13" s="41">
        <v>8.0500000000000007</v>
      </c>
      <c r="G13" s="41"/>
      <c r="I13" s="36">
        <f t="shared" si="0"/>
        <v>0.19499999999999995</v>
      </c>
    </row>
    <row r="14" spans="1:9" x14ac:dyDescent="0.35">
      <c r="A14" s="39" t="s">
        <v>43</v>
      </c>
      <c r="B14" s="40" t="s">
        <v>61</v>
      </c>
      <c r="C14" s="36">
        <f t="shared" si="1"/>
        <v>0.23299999999999998</v>
      </c>
      <c r="F14" s="41">
        <v>7.67</v>
      </c>
      <c r="G14" s="41"/>
      <c r="I14" s="36">
        <f t="shared" si="0"/>
        <v>0.23299999999999998</v>
      </c>
    </row>
    <row r="15" spans="1:9" x14ac:dyDescent="0.35">
      <c r="A15" s="39" t="s">
        <v>45</v>
      </c>
      <c r="B15" s="40" t="s">
        <v>62</v>
      </c>
      <c r="C15" s="36">
        <f t="shared" si="1"/>
        <v>0.71899999999999997</v>
      </c>
      <c r="F15" s="41">
        <v>2.81</v>
      </c>
      <c r="G15" s="41"/>
      <c r="I15" s="36">
        <f t="shared" si="0"/>
        <v>0.71899999999999997</v>
      </c>
    </row>
    <row r="16" spans="1:9" x14ac:dyDescent="0.35">
      <c r="A16" s="39" t="s">
        <v>48</v>
      </c>
      <c r="B16" s="40" t="s">
        <v>88</v>
      </c>
      <c r="C16" s="36">
        <f t="shared" si="1"/>
        <v>0.42599999999999993</v>
      </c>
      <c r="F16" s="41">
        <v>5.74</v>
      </c>
      <c r="G16" s="41"/>
      <c r="I16" s="36">
        <f t="shared" si="0"/>
        <v>0.42599999999999993</v>
      </c>
    </row>
    <row r="17" spans="1:9" x14ac:dyDescent="0.35">
      <c r="A17" s="39" t="s">
        <v>50</v>
      </c>
      <c r="B17" s="40" t="s">
        <v>64</v>
      </c>
      <c r="C17" s="36">
        <f t="shared" si="1"/>
        <v>0.26200000000000001</v>
      </c>
      <c r="F17" s="41">
        <v>7.38</v>
      </c>
      <c r="G17" s="41"/>
      <c r="I17" s="36">
        <f t="shared" si="0"/>
        <v>0.26200000000000001</v>
      </c>
    </row>
    <row r="18" spans="1:9" x14ac:dyDescent="0.35">
      <c r="A18" s="39" t="s">
        <v>49</v>
      </c>
      <c r="B18" s="40" t="s">
        <v>89</v>
      </c>
      <c r="C18" s="36" t="str">
        <f t="shared" si="1"/>
        <v>..</v>
      </c>
      <c r="F18" s="50" t="s">
        <v>22</v>
      </c>
      <c r="G18" s="41"/>
      <c r="I18" s="36" t="str">
        <f t="shared" si="0"/>
        <v>..</v>
      </c>
    </row>
    <row r="19" spans="1:9" x14ac:dyDescent="0.35">
      <c r="A19" s="39" t="s">
        <v>51</v>
      </c>
      <c r="B19" s="40" t="s">
        <v>65</v>
      </c>
      <c r="C19" s="36">
        <f t="shared" si="1"/>
        <v>0.29699999999999993</v>
      </c>
      <c r="F19" s="50">
        <v>7.03</v>
      </c>
      <c r="G19" s="41"/>
      <c r="I19" s="36">
        <f t="shared" si="0"/>
        <v>0.29699999999999993</v>
      </c>
    </row>
    <row r="20" spans="1:9" x14ac:dyDescent="0.35">
      <c r="A20" s="39" t="s">
        <v>52</v>
      </c>
      <c r="B20" s="40" t="s">
        <v>66</v>
      </c>
      <c r="C20" s="36">
        <f t="shared" si="1"/>
        <v>0.82699999999999996</v>
      </c>
      <c r="F20" s="41">
        <v>1.73</v>
      </c>
      <c r="G20" s="41"/>
      <c r="I20" s="36">
        <f t="shared" si="0"/>
        <v>0.82699999999999996</v>
      </c>
    </row>
    <row r="21" spans="1:9" x14ac:dyDescent="0.35">
      <c r="A21" s="39" t="s">
        <v>47</v>
      </c>
      <c r="B21" s="40" t="s">
        <v>90</v>
      </c>
      <c r="C21" s="36">
        <f t="shared" si="1"/>
        <v>0.44599999999999995</v>
      </c>
      <c r="F21" s="41">
        <v>5.54</v>
      </c>
      <c r="G21" s="41"/>
      <c r="I21" s="36">
        <f t="shared" si="0"/>
        <v>0.44599999999999995</v>
      </c>
    </row>
    <row r="22" spans="1:9" x14ac:dyDescent="0.35">
      <c r="A22" s="39" t="s">
        <v>54</v>
      </c>
      <c r="B22" s="40" t="s">
        <v>91</v>
      </c>
      <c r="C22" s="36">
        <f t="shared" si="1"/>
        <v>0.48499999999999999</v>
      </c>
      <c r="F22" s="41">
        <v>5.15</v>
      </c>
      <c r="G22" s="41"/>
      <c r="I22" s="36">
        <f t="shared" si="0"/>
        <v>0.48499999999999999</v>
      </c>
    </row>
    <row r="23" spans="1:9" x14ac:dyDescent="0.35">
      <c r="A23" s="39" t="s">
        <v>53</v>
      </c>
      <c r="B23" s="42" t="s">
        <v>69</v>
      </c>
      <c r="C23" s="36">
        <f t="shared" si="1"/>
        <v>0.29000000000000004</v>
      </c>
      <c r="F23" s="41">
        <v>7.1</v>
      </c>
      <c r="G23" s="41"/>
      <c r="I23" s="36">
        <f t="shared" si="0"/>
        <v>0.29000000000000004</v>
      </c>
    </row>
    <row r="24" spans="1:9" x14ac:dyDescent="0.35">
      <c r="A24" s="39" t="s">
        <v>55</v>
      </c>
      <c r="B24" s="42" t="s">
        <v>55</v>
      </c>
      <c r="C24" s="36">
        <f t="shared" si="1"/>
        <v>0.35499999999999998</v>
      </c>
      <c r="F24" s="41">
        <v>6.45</v>
      </c>
      <c r="G24" s="41"/>
      <c r="I24" s="36">
        <f t="shared" si="0"/>
        <v>0.35499999999999998</v>
      </c>
    </row>
    <row r="25" spans="1:9" x14ac:dyDescent="0.35">
      <c r="A25" s="39" t="s">
        <v>56</v>
      </c>
      <c r="B25" s="42" t="s">
        <v>70</v>
      </c>
      <c r="C25" s="36">
        <f t="shared" si="1"/>
        <v>0.28800000000000003</v>
      </c>
      <c r="F25" s="41">
        <v>7.12</v>
      </c>
      <c r="G25" s="41"/>
      <c r="I25" s="36">
        <f t="shared" si="0"/>
        <v>0.28800000000000003</v>
      </c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  <row r="259" spans="2:7" x14ac:dyDescent="0.35">
      <c r="B259" s="39"/>
      <c r="C259" s="36"/>
      <c r="F259" s="41"/>
      <c r="G259" s="41"/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9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2.5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A8" s="33" t="s">
        <v>101</v>
      </c>
      <c r="B8" s="33" t="s">
        <v>102</v>
      </c>
      <c r="C8" t="s">
        <v>98</v>
      </c>
    </row>
    <row r="9" spans="1:9" x14ac:dyDescent="0.35">
      <c r="A9" s="39" t="s">
        <v>39</v>
      </c>
      <c r="B9" s="40" t="s">
        <v>72</v>
      </c>
      <c r="C9" s="36">
        <f>+I9</f>
        <v>0.75700000000000001</v>
      </c>
      <c r="F9" s="41">
        <v>2.4300000000000002</v>
      </c>
      <c r="G9" s="41" t="s">
        <v>40</v>
      </c>
      <c r="I9" s="36">
        <f t="shared" ref="I9:I25" si="0">IF(ISNUMBER(F9)=TRUE,I$6*(F9-I$5)/(I$4-I$5)+(1-I$6)*(1-(F9-I$5)/(I$4-I$5)),"..")</f>
        <v>0.75700000000000001</v>
      </c>
    </row>
    <row r="10" spans="1:9" x14ac:dyDescent="0.35">
      <c r="A10" s="39" t="s">
        <v>46</v>
      </c>
      <c r="B10" s="40" t="s">
        <v>71</v>
      </c>
      <c r="C10" s="36">
        <f t="shared" ref="C10:C25" si="1">+I10</f>
        <v>0.25</v>
      </c>
      <c r="F10" s="41">
        <v>7.5</v>
      </c>
      <c r="G10" s="41"/>
      <c r="I10" s="36">
        <f t="shared" si="0"/>
        <v>0.25</v>
      </c>
    </row>
    <row r="11" spans="1:9" x14ac:dyDescent="0.35">
      <c r="A11" s="39" t="s">
        <v>41</v>
      </c>
      <c r="B11" s="40" t="s">
        <v>58</v>
      </c>
      <c r="C11" s="36">
        <f t="shared" si="1"/>
        <v>0.27600000000000002</v>
      </c>
      <c r="F11" s="41">
        <v>7.24</v>
      </c>
      <c r="G11" s="41"/>
      <c r="I11" s="36">
        <f t="shared" si="0"/>
        <v>0.27600000000000002</v>
      </c>
    </row>
    <row r="12" spans="1:9" x14ac:dyDescent="0.35">
      <c r="A12" s="39" t="s">
        <v>42</v>
      </c>
      <c r="B12" s="40" t="s">
        <v>87</v>
      </c>
      <c r="C12" s="36">
        <f t="shared" si="1"/>
        <v>0.52699999999999991</v>
      </c>
      <c r="F12" s="41">
        <v>4.7300000000000004</v>
      </c>
      <c r="G12" s="41"/>
      <c r="I12" s="36">
        <f t="shared" si="0"/>
        <v>0.52699999999999991</v>
      </c>
    </row>
    <row r="13" spans="1:9" x14ac:dyDescent="0.35">
      <c r="A13" s="39" t="s">
        <v>44</v>
      </c>
      <c r="B13" s="40" t="s">
        <v>60</v>
      </c>
      <c r="C13" s="36">
        <f t="shared" si="1"/>
        <v>0.25</v>
      </c>
      <c r="F13" s="41">
        <v>7.5</v>
      </c>
      <c r="G13" s="41"/>
      <c r="I13" s="36">
        <f t="shared" si="0"/>
        <v>0.25</v>
      </c>
    </row>
    <row r="14" spans="1:9" x14ac:dyDescent="0.35">
      <c r="A14" s="39" t="s">
        <v>43</v>
      </c>
      <c r="B14" s="40" t="s">
        <v>61</v>
      </c>
      <c r="C14" s="36">
        <f t="shared" si="1"/>
        <v>0.27100000000000002</v>
      </c>
      <c r="F14" s="41">
        <v>7.29</v>
      </c>
      <c r="G14" s="41"/>
      <c r="I14" s="36">
        <f t="shared" si="0"/>
        <v>0.27100000000000002</v>
      </c>
    </row>
    <row r="15" spans="1:9" x14ac:dyDescent="0.35">
      <c r="A15" s="39" t="s">
        <v>45</v>
      </c>
      <c r="B15" s="40" t="s">
        <v>62</v>
      </c>
      <c r="C15" s="36">
        <f t="shared" si="1"/>
        <v>0.72199999999999998</v>
      </c>
      <c r="F15" s="41">
        <v>2.78</v>
      </c>
      <c r="G15" s="41"/>
      <c r="I15" s="36">
        <f t="shared" si="0"/>
        <v>0.72199999999999998</v>
      </c>
    </row>
    <row r="16" spans="1:9" x14ac:dyDescent="0.35">
      <c r="A16" s="39" t="s">
        <v>48</v>
      </c>
      <c r="B16" s="40" t="s">
        <v>88</v>
      </c>
      <c r="C16" s="36">
        <f t="shared" si="1"/>
        <v>0.40999999999999992</v>
      </c>
      <c r="F16" s="41">
        <v>5.9</v>
      </c>
      <c r="G16" s="41"/>
      <c r="I16" s="36">
        <f t="shared" si="0"/>
        <v>0.40999999999999992</v>
      </c>
    </row>
    <row r="17" spans="1:9" x14ac:dyDescent="0.35">
      <c r="A17" s="39" t="s">
        <v>50</v>
      </c>
      <c r="B17" s="40" t="s">
        <v>64</v>
      </c>
      <c r="C17" s="36">
        <f t="shared" si="1"/>
        <v>0.377</v>
      </c>
      <c r="F17" s="41">
        <v>6.23</v>
      </c>
      <c r="G17" s="41"/>
      <c r="I17" s="36">
        <f t="shared" si="0"/>
        <v>0.377</v>
      </c>
    </row>
    <row r="18" spans="1:9" x14ac:dyDescent="0.35">
      <c r="A18" s="39" t="s">
        <v>49</v>
      </c>
      <c r="B18" s="40" t="s">
        <v>89</v>
      </c>
      <c r="C18" s="36" t="str">
        <f t="shared" si="1"/>
        <v>..</v>
      </c>
      <c r="F18" s="50" t="s">
        <v>22</v>
      </c>
      <c r="G18" s="41"/>
      <c r="I18" s="36" t="str">
        <f t="shared" si="0"/>
        <v>..</v>
      </c>
    </row>
    <row r="19" spans="1:9" x14ac:dyDescent="0.35">
      <c r="A19" s="39" t="s">
        <v>51</v>
      </c>
      <c r="B19" s="40" t="s">
        <v>65</v>
      </c>
      <c r="C19" s="36">
        <f t="shared" si="1"/>
        <v>0.30400000000000005</v>
      </c>
      <c r="F19" s="50">
        <v>6.96</v>
      </c>
      <c r="G19" s="41"/>
      <c r="I19" s="36">
        <f t="shared" si="0"/>
        <v>0.30400000000000005</v>
      </c>
    </row>
    <row r="20" spans="1:9" x14ac:dyDescent="0.35">
      <c r="A20" s="39" t="s">
        <v>52</v>
      </c>
      <c r="B20" s="40" t="s">
        <v>66</v>
      </c>
      <c r="C20" s="36">
        <f t="shared" si="1"/>
        <v>0.81499999999999995</v>
      </c>
      <c r="F20" s="41">
        <v>1.85</v>
      </c>
      <c r="G20" s="41"/>
      <c r="I20" s="36">
        <f t="shared" si="0"/>
        <v>0.81499999999999995</v>
      </c>
    </row>
    <row r="21" spans="1:9" x14ac:dyDescent="0.35">
      <c r="A21" s="39" t="s">
        <v>47</v>
      </c>
      <c r="B21" s="40" t="s">
        <v>90</v>
      </c>
      <c r="C21" s="36">
        <f t="shared" si="1"/>
        <v>0.38400000000000001</v>
      </c>
      <c r="F21" s="41">
        <v>6.16</v>
      </c>
      <c r="G21" s="41"/>
      <c r="I21" s="36">
        <f t="shared" si="0"/>
        <v>0.38400000000000001</v>
      </c>
    </row>
    <row r="22" spans="1:9" x14ac:dyDescent="0.35">
      <c r="A22" s="39" t="s">
        <v>54</v>
      </c>
      <c r="B22" s="40" t="s">
        <v>91</v>
      </c>
      <c r="C22" s="36">
        <f t="shared" si="1"/>
        <v>0.46299999999999997</v>
      </c>
      <c r="F22" s="41">
        <v>5.37</v>
      </c>
      <c r="G22" s="41"/>
      <c r="I22" s="36">
        <f t="shared" si="0"/>
        <v>0.46299999999999997</v>
      </c>
    </row>
    <row r="23" spans="1:9" x14ac:dyDescent="0.35">
      <c r="A23" s="39" t="s">
        <v>53</v>
      </c>
      <c r="B23" s="42" t="s">
        <v>69</v>
      </c>
      <c r="C23" s="36">
        <f t="shared" si="1"/>
        <v>0.29800000000000004</v>
      </c>
      <c r="F23" s="41">
        <v>7.02</v>
      </c>
      <c r="G23" s="41"/>
      <c r="I23" s="36">
        <f t="shared" si="0"/>
        <v>0.29800000000000004</v>
      </c>
    </row>
    <row r="24" spans="1:9" x14ac:dyDescent="0.35">
      <c r="A24" s="39" t="s">
        <v>55</v>
      </c>
      <c r="B24" s="42" t="s">
        <v>55</v>
      </c>
      <c r="C24" s="36">
        <f t="shared" si="1"/>
        <v>0.39300000000000002</v>
      </c>
      <c r="F24" s="41">
        <v>6.07</v>
      </c>
      <c r="G24" s="41"/>
      <c r="I24" s="36">
        <f t="shared" si="0"/>
        <v>0.39300000000000002</v>
      </c>
    </row>
    <row r="25" spans="1:9" x14ac:dyDescent="0.35">
      <c r="A25" s="39" t="s">
        <v>56</v>
      </c>
      <c r="B25" s="42" t="s">
        <v>70</v>
      </c>
      <c r="C25" s="36">
        <f t="shared" si="1"/>
        <v>0.28000000000000003</v>
      </c>
      <c r="F25" s="41">
        <v>7.2</v>
      </c>
      <c r="G25" s="41"/>
      <c r="I25" s="36">
        <f t="shared" si="0"/>
        <v>0.28000000000000003</v>
      </c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  <row r="259" spans="2:7" x14ac:dyDescent="0.35">
      <c r="B259" s="39"/>
      <c r="C259" s="36"/>
      <c r="F259" s="41"/>
      <c r="G259" s="41"/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9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2.5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A8" s="33" t="s">
        <v>101</v>
      </c>
      <c r="B8" s="33" t="s">
        <v>102</v>
      </c>
      <c r="C8" t="s">
        <v>97</v>
      </c>
    </row>
    <row r="9" spans="1:9" x14ac:dyDescent="0.35">
      <c r="A9" s="39" t="s">
        <v>39</v>
      </c>
      <c r="B9" s="40" t="s">
        <v>72</v>
      </c>
      <c r="C9" s="36">
        <f>+I9</f>
        <v>0.75</v>
      </c>
      <c r="F9" s="41">
        <v>2.5</v>
      </c>
      <c r="G9" s="41" t="s">
        <v>40</v>
      </c>
      <c r="I9" s="36">
        <f t="shared" ref="I9:I25" si="0">IF(ISNUMBER(F9)=TRUE,I$6*(F9-I$5)/(I$4-I$5)+(1-I$6)*(1-(F9-I$5)/(I$4-I$5)),"..")</f>
        <v>0.75</v>
      </c>
    </row>
    <row r="10" spans="1:9" x14ac:dyDescent="0.35">
      <c r="A10" s="39" t="s">
        <v>46</v>
      </c>
      <c r="B10" s="40" t="s">
        <v>71</v>
      </c>
      <c r="C10" s="36">
        <f t="shared" ref="C10:C25" si="1">+I10</f>
        <v>0.18699999999999994</v>
      </c>
      <c r="F10" s="41">
        <v>8.1300000000000008</v>
      </c>
      <c r="G10" s="41"/>
      <c r="I10" s="36">
        <f t="shared" si="0"/>
        <v>0.18699999999999994</v>
      </c>
    </row>
    <row r="11" spans="1:9" x14ac:dyDescent="0.35">
      <c r="A11" s="39" t="s">
        <v>41</v>
      </c>
      <c r="B11" s="40" t="s">
        <v>58</v>
      </c>
      <c r="C11" s="36">
        <f t="shared" si="1"/>
        <v>0.29200000000000004</v>
      </c>
      <c r="F11" s="41">
        <v>7.08</v>
      </c>
      <c r="G11" s="41"/>
      <c r="I11" s="36">
        <f t="shared" si="0"/>
        <v>0.29200000000000004</v>
      </c>
    </row>
    <row r="12" spans="1:9" x14ac:dyDescent="0.35">
      <c r="A12" s="39" t="s">
        <v>42</v>
      </c>
      <c r="B12" s="40" t="s">
        <v>87</v>
      </c>
      <c r="C12" s="36">
        <f t="shared" si="1"/>
        <v>0.56200000000000006</v>
      </c>
      <c r="F12" s="41">
        <v>4.38</v>
      </c>
      <c r="G12" s="41"/>
      <c r="I12" s="36">
        <f t="shared" si="0"/>
        <v>0.56200000000000006</v>
      </c>
    </row>
    <row r="13" spans="1:9" x14ac:dyDescent="0.35">
      <c r="A13" s="39" t="s">
        <v>44</v>
      </c>
      <c r="B13" s="40" t="s">
        <v>60</v>
      </c>
      <c r="C13" s="36">
        <f t="shared" si="1"/>
        <v>0.27500000000000002</v>
      </c>
      <c r="F13" s="41">
        <v>7.25</v>
      </c>
      <c r="G13" s="41"/>
      <c r="I13" s="36">
        <f t="shared" si="0"/>
        <v>0.27500000000000002</v>
      </c>
    </row>
    <row r="14" spans="1:9" x14ac:dyDescent="0.35">
      <c r="A14" s="39" t="s">
        <v>43</v>
      </c>
      <c r="B14" s="40" t="s">
        <v>61</v>
      </c>
      <c r="C14" s="36">
        <f t="shared" si="1"/>
        <v>0.24299999999999999</v>
      </c>
      <c r="F14" s="41">
        <v>7.57</v>
      </c>
      <c r="G14" s="41"/>
      <c r="I14" s="36">
        <f t="shared" si="0"/>
        <v>0.24299999999999999</v>
      </c>
    </row>
    <row r="15" spans="1:9" x14ac:dyDescent="0.35">
      <c r="A15" s="39" t="s">
        <v>45</v>
      </c>
      <c r="B15" s="40" t="s">
        <v>62</v>
      </c>
      <c r="C15" s="36">
        <f t="shared" si="1"/>
        <v>0.64500000000000002</v>
      </c>
      <c r="F15" s="41">
        <v>3.55</v>
      </c>
      <c r="G15" s="41"/>
      <c r="I15" s="36">
        <f t="shared" si="0"/>
        <v>0.64500000000000002</v>
      </c>
    </row>
    <row r="16" spans="1:9" x14ac:dyDescent="0.35">
      <c r="A16" s="39" t="s">
        <v>48</v>
      </c>
      <c r="B16" s="40" t="s">
        <v>88</v>
      </c>
      <c r="C16" s="36">
        <f t="shared" si="1"/>
        <v>0.35</v>
      </c>
      <c r="F16" s="41">
        <v>6.5</v>
      </c>
      <c r="G16" s="41"/>
      <c r="I16" s="36">
        <f t="shared" si="0"/>
        <v>0.35</v>
      </c>
    </row>
    <row r="17" spans="1:9" x14ac:dyDescent="0.35">
      <c r="A17" s="39" t="s">
        <v>50</v>
      </c>
      <c r="B17" s="40" t="s">
        <v>64</v>
      </c>
      <c r="C17" s="36">
        <f t="shared" si="1"/>
        <v>0.32199999999999995</v>
      </c>
      <c r="F17" s="41">
        <v>6.78</v>
      </c>
      <c r="G17" s="41"/>
      <c r="I17" s="36">
        <f t="shared" si="0"/>
        <v>0.32199999999999995</v>
      </c>
    </row>
    <row r="18" spans="1:9" x14ac:dyDescent="0.35">
      <c r="A18" s="39" t="s">
        <v>49</v>
      </c>
      <c r="B18" s="40" t="s">
        <v>89</v>
      </c>
      <c r="C18" s="36" t="str">
        <f t="shared" si="1"/>
        <v>..</v>
      </c>
      <c r="F18" s="50" t="s">
        <v>22</v>
      </c>
      <c r="G18" s="41"/>
      <c r="I18" s="36" t="str">
        <f t="shared" si="0"/>
        <v>..</v>
      </c>
    </row>
    <row r="19" spans="1:9" x14ac:dyDescent="0.35">
      <c r="A19" s="39" t="s">
        <v>51</v>
      </c>
      <c r="B19" s="40" t="s">
        <v>65</v>
      </c>
      <c r="C19" s="36">
        <f t="shared" si="1"/>
        <v>0.31500000000000006</v>
      </c>
      <c r="F19" s="50">
        <v>6.85</v>
      </c>
      <c r="G19" s="41"/>
      <c r="I19" s="36">
        <f t="shared" si="0"/>
        <v>0.31500000000000006</v>
      </c>
    </row>
    <row r="20" spans="1:9" x14ac:dyDescent="0.35">
      <c r="A20" s="39" t="s">
        <v>52</v>
      </c>
      <c r="B20" s="40" t="s">
        <v>66</v>
      </c>
      <c r="C20" s="36">
        <f t="shared" si="1"/>
        <v>0.81</v>
      </c>
      <c r="F20" s="41">
        <v>1.9</v>
      </c>
      <c r="G20" s="41"/>
      <c r="I20" s="36">
        <f t="shared" si="0"/>
        <v>0.81</v>
      </c>
    </row>
    <row r="21" spans="1:9" x14ac:dyDescent="0.35">
      <c r="A21" s="39" t="s">
        <v>47</v>
      </c>
      <c r="B21" s="40" t="s">
        <v>90</v>
      </c>
      <c r="C21" s="36">
        <f t="shared" si="1"/>
        <v>0.33699999999999997</v>
      </c>
      <c r="F21" s="41">
        <v>6.63</v>
      </c>
      <c r="G21" s="41"/>
      <c r="I21" s="36">
        <f t="shared" si="0"/>
        <v>0.33699999999999997</v>
      </c>
    </row>
    <row r="22" spans="1:9" x14ac:dyDescent="0.35">
      <c r="A22" s="39" t="s">
        <v>54</v>
      </c>
      <c r="B22" s="40" t="s">
        <v>91</v>
      </c>
      <c r="C22" s="36">
        <f t="shared" si="1"/>
        <v>0.42500000000000004</v>
      </c>
      <c r="F22" s="41">
        <v>5.75</v>
      </c>
      <c r="G22" s="41"/>
      <c r="I22" s="36">
        <f t="shared" si="0"/>
        <v>0.42500000000000004</v>
      </c>
    </row>
    <row r="23" spans="1:9" x14ac:dyDescent="0.35">
      <c r="A23" s="39" t="s">
        <v>53</v>
      </c>
      <c r="B23" s="42" t="s">
        <v>69</v>
      </c>
      <c r="C23" s="36">
        <f t="shared" si="1"/>
        <v>0.28700000000000003</v>
      </c>
      <c r="F23" s="41">
        <v>7.13</v>
      </c>
      <c r="G23" s="41"/>
      <c r="I23" s="36">
        <f t="shared" si="0"/>
        <v>0.28700000000000003</v>
      </c>
    </row>
    <row r="24" spans="1:9" x14ac:dyDescent="0.35">
      <c r="A24" s="39" t="s">
        <v>55</v>
      </c>
      <c r="B24" s="42" t="s">
        <v>55</v>
      </c>
      <c r="C24" s="36">
        <f t="shared" si="1"/>
        <v>0.44599999999999995</v>
      </c>
      <c r="F24" s="41">
        <v>5.54</v>
      </c>
      <c r="G24" s="41"/>
      <c r="I24" s="36">
        <f t="shared" si="0"/>
        <v>0.44599999999999995</v>
      </c>
    </row>
    <row r="25" spans="1:9" x14ac:dyDescent="0.35">
      <c r="A25" s="39" t="s">
        <v>56</v>
      </c>
      <c r="B25" s="42" t="s">
        <v>70</v>
      </c>
      <c r="C25" s="36">
        <f t="shared" si="1"/>
        <v>0.20999999999999996</v>
      </c>
      <c r="F25" s="41">
        <v>7.9</v>
      </c>
      <c r="G25" s="41"/>
      <c r="I25" s="36">
        <f t="shared" si="0"/>
        <v>0.20999999999999996</v>
      </c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  <row r="259" spans="2:7" x14ac:dyDescent="0.35">
      <c r="B259" s="39"/>
      <c r="C259" s="36"/>
      <c r="F259" s="41"/>
      <c r="G259" s="41"/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9"/>
  <sheetViews>
    <sheetView workbookViewId="0">
      <selection activeCell="G20" sqref="G20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2.5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A8" s="33" t="s">
        <v>101</v>
      </c>
      <c r="B8" s="33" t="s">
        <v>102</v>
      </c>
      <c r="C8" t="s">
        <v>96</v>
      </c>
    </row>
    <row r="9" spans="1:9" x14ac:dyDescent="0.35">
      <c r="A9" s="39" t="s">
        <v>39</v>
      </c>
      <c r="B9" s="40" t="s">
        <v>72</v>
      </c>
      <c r="C9" s="36">
        <f>+I9</f>
        <v>0.753</v>
      </c>
      <c r="F9" s="41">
        <v>2.4700000000000002</v>
      </c>
      <c r="G9" s="41" t="s">
        <v>40</v>
      </c>
      <c r="I9" s="36">
        <f t="shared" ref="I9:I25" si="0">IF(ISNUMBER(F9)=TRUE,I$6*(F9-I$5)/(I$4-I$5)+(1-I$6)*(1-(F9-I$5)/(I$4-I$5)),"..")</f>
        <v>0.753</v>
      </c>
    </row>
    <row r="10" spans="1:9" x14ac:dyDescent="0.35">
      <c r="A10" s="39" t="s">
        <v>46</v>
      </c>
      <c r="B10" s="40" t="s">
        <v>71</v>
      </c>
      <c r="C10" s="36">
        <f t="shared" ref="C10:C25" si="1">+I10</f>
        <v>0.21999999999999997</v>
      </c>
      <c r="F10" s="41">
        <v>7.8</v>
      </c>
      <c r="G10" s="41"/>
      <c r="I10" s="36">
        <f t="shared" si="0"/>
        <v>0.21999999999999997</v>
      </c>
    </row>
    <row r="11" spans="1:9" x14ac:dyDescent="0.35">
      <c r="A11" s="39" t="s">
        <v>41</v>
      </c>
      <c r="B11" s="40" t="s">
        <v>58</v>
      </c>
      <c r="C11" s="36">
        <f t="shared" si="1"/>
        <v>0.34499999999999997</v>
      </c>
      <c r="F11" s="41">
        <v>6.55</v>
      </c>
      <c r="G11" s="41"/>
      <c r="I11" s="36">
        <f t="shared" si="0"/>
        <v>0.34499999999999997</v>
      </c>
    </row>
    <row r="12" spans="1:9" x14ac:dyDescent="0.35">
      <c r="A12" s="39" t="s">
        <v>42</v>
      </c>
      <c r="B12" s="40" t="s">
        <v>87</v>
      </c>
      <c r="C12" s="36">
        <f t="shared" si="1"/>
        <v>0.64300000000000002</v>
      </c>
      <c r="F12" s="41">
        <v>3.57</v>
      </c>
      <c r="G12" s="41"/>
      <c r="I12" s="36">
        <f t="shared" si="0"/>
        <v>0.64300000000000002</v>
      </c>
    </row>
    <row r="13" spans="1:9" x14ac:dyDescent="0.35">
      <c r="A13" s="39" t="s">
        <v>44</v>
      </c>
      <c r="B13" s="40" t="s">
        <v>60</v>
      </c>
      <c r="C13" s="36">
        <f t="shared" si="1"/>
        <v>0.31399999999999995</v>
      </c>
      <c r="F13" s="41">
        <v>6.86</v>
      </c>
      <c r="G13" s="41"/>
      <c r="I13" s="36">
        <f t="shared" si="0"/>
        <v>0.31399999999999995</v>
      </c>
    </row>
    <row r="14" spans="1:9" x14ac:dyDescent="0.35">
      <c r="A14" s="39" t="s">
        <v>43</v>
      </c>
      <c r="B14" s="40" t="s">
        <v>61</v>
      </c>
      <c r="C14" s="36">
        <f t="shared" si="1"/>
        <v>0.23699999999999999</v>
      </c>
      <c r="F14" s="41">
        <v>7.63</v>
      </c>
      <c r="G14" s="41"/>
      <c r="I14" s="36">
        <f t="shared" si="0"/>
        <v>0.23699999999999999</v>
      </c>
    </row>
    <row r="15" spans="1:9" x14ac:dyDescent="0.35">
      <c r="A15" s="39" t="s">
        <v>45</v>
      </c>
      <c r="B15" s="40" t="s">
        <v>62</v>
      </c>
      <c r="C15" s="36">
        <f t="shared" si="1"/>
        <v>0.70799999999999996</v>
      </c>
      <c r="F15" s="41">
        <v>2.92</v>
      </c>
      <c r="G15" s="41"/>
      <c r="I15" s="36">
        <f t="shared" si="0"/>
        <v>0.70799999999999996</v>
      </c>
    </row>
    <row r="16" spans="1:9" x14ac:dyDescent="0.35">
      <c r="A16" s="39" t="s">
        <v>48</v>
      </c>
      <c r="B16" s="40" t="s">
        <v>88</v>
      </c>
      <c r="C16" s="36">
        <f t="shared" si="1"/>
        <v>0.36599999999999999</v>
      </c>
      <c r="F16" s="41">
        <v>6.34</v>
      </c>
      <c r="G16" s="41"/>
      <c r="I16" s="36">
        <f t="shared" si="0"/>
        <v>0.36599999999999999</v>
      </c>
    </row>
    <row r="17" spans="1:9" x14ac:dyDescent="0.35">
      <c r="A17" s="39" t="s">
        <v>50</v>
      </c>
      <c r="B17" s="40" t="s">
        <v>64</v>
      </c>
      <c r="C17" s="36">
        <f t="shared" si="1"/>
        <v>0.33600000000000008</v>
      </c>
      <c r="F17" s="41">
        <v>6.64</v>
      </c>
      <c r="G17" s="41"/>
      <c r="I17" s="36">
        <f t="shared" si="0"/>
        <v>0.33600000000000008</v>
      </c>
    </row>
    <row r="18" spans="1:9" x14ac:dyDescent="0.35">
      <c r="A18" s="39" t="s">
        <v>49</v>
      </c>
      <c r="B18" s="40" t="s">
        <v>89</v>
      </c>
      <c r="C18" s="36" t="str">
        <f t="shared" si="1"/>
        <v>..</v>
      </c>
      <c r="F18" s="50" t="s">
        <v>22</v>
      </c>
      <c r="G18" s="41"/>
      <c r="I18" s="36" t="str">
        <f t="shared" si="0"/>
        <v>..</v>
      </c>
    </row>
    <row r="19" spans="1:9" x14ac:dyDescent="0.35">
      <c r="A19" s="39" t="s">
        <v>51</v>
      </c>
      <c r="B19" s="40" t="s">
        <v>65</v>
      </c>
      <c r="C19" s="36">
        <f t="shared" si="1"/>
        <v>0.30000000000000004</v>
      </c>
      <c r="F19" s="50">
        <v>7</v>
      </c>
      <c r="G19" s="41"/>
      <c r="I19" s="36">
        <f t="shared" si="0"/>
        <v>0.30000000000000004</v>
      </c>
    </row>
    <row r="20" spans="1:9" x14ac:dyDescent="0.35">
      <c r="A20" s="39" t="s">
        <v>52</v>
      </c>
      <c r="B20" s="40" t="s">
        <v>66</v>
      </c>
      <c r="C20" s="36">
        <f t="shared" si="1"/>
        <v>0.84</v>
      </c>
      <c r="F20" s="41">
        <v>1.6</v>
      </c>
      <c r="G20" s="41"/>
      <c r="I20" s="36">
        <f t="shared" si="0"/>
        <v>0.84</v>
      </c>
    </row>
    <row r="21" spans="1:9" x14ac:dyDescent="0.35">
      <c r="A21" s="39" t="s">
        <v>47</v>
      </c>
      <c r="B21" s="40" t="s">
        <v>90</v>
      </c>
      <c r="C21" s="36">
        <f t="shared" si="1"/>
        <v>0.36199999999999999</v>
      </c>
      <c r="F21" s="41">
        <v>6.38</v>
      </c>
      <c r="G21" s="41"/>
      <c r="I21" s="36">
        <f t="shared" si="0"/>
        <v>0.36199999999999999</v>
      </c>
    </row>
    <row r="22" spans="1:9" x14ac:dyDescent="0.35">
      <c r="A22" s="39" t="s">
        <v>54</v>
      </c>
      <c r="B22" s="40" t="s">
        <v>91</v>
      </c>
      <c r="C22" s="36">
        <f t="shared" si="1"/>
        <v>0.46599999999999997</v>
      </c>
      <c r="F22" s="41">
        <v>5.34</v>
      </c>
      <c r="G22" s="41"/>
      <c r="I22" s="36">
        <f t="shared" si="0"/>
        <v>0.46599999999999997</v>
      </c>
    </row>
    <row r="23" spans="1:9" x14ac:dyDescent="0.35">
      <c r="A23" s="39" t="s">
        <v>53</v>
      </c>
      <c r="B23" s="42" t="s">
        <v>69</v>
      </c>
      <c r="C23" s="36">
        <f t="shared" si="1"/>
        <v>0.32499999999999996</v>
      </c>
      <c r="F23" s="41">
        <v>6.75</v>
      </c>
      <c r="G23" s="41"/>
      <c r="I23" s="36">
        <f t="shared" si="0"/>
        <v>0.32499999999999996</v>
      </c>
    </row>
    <row r="24" spans="1:9" x14ac:dyDescent="0.35">
      <c r="A24" s="39" t="s">
        <v>55</v>
      </c>
      <c r="B24" s="42" t="s">
        <v>55</v>
      </c>
      <c r="C24" s="36">
        <f t="shared" si="1"/>
        <v>0.48499999999999999</v>
      </c>
      <c r="F24" s="41">
        <v>5.15</v>
      </c>
      <c r="G24" s="41"/>
      <c r="I24" s="36">
        <f t="shared" si="0"/>
        <v>0.48499999999999999</v>
      </c>
    </row>
    <row r="25" spans="1:9" x14ac:dyDescent="0.35">
      <c r="A25" s="39" t="s">
        <v>56</v>
      </c>
      <c r="B25" s="42" t="s">
        <v>70</v>
      </c>
      <c r="C25" s="36">
        <f t="shared" si="1"/>
        <v>0.28400000000000003</v>
      </c>
      <c r="F25" s="41">
        <v>7.16</v>
      </c>
      <c r="G25" s="41"/>
      <c r="I25" s="36">
        <f t="shared" si="0"/>
        <v>0.28400000000000003</v>
      </c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  <row r="259" spans="2:7" x14ac:dyDescent="0.35">
      <c r="B259" s="39"/>
      <c r="C259" s="36"/>
      <c r="F259" s="41"/>
      <c r="G259" s="4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59"/>
  <sheetViews>
    <sheetView topLeftCell="A3" workbookViewId="0">
      <selection activeCell="A8" sqref="A8:B8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2.5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A8" s="33" t="s">
        <v>101</v>
      </c>
      <c r="B8" s="33" t="s">
        <v>102</v>
      </c>
      <c r="C8" t="s">
        <v>95</v>
      </c>
    </row>
    <row r="9" spans="1:9" x14ac:dyDescent="0.35">
      <c r="A9" s="39" t="s">
        <v>39</v>
      </c>
      <c r="B9" s="40" t="s">
        <v>72</v>
      </c>
      <c r="C9" s="36">
        <f>+I9</f>
        <v>0.73299999999999998</v>
      </c>
      <c r="F9" s="41">
        <v>2.67</v>
      </c>
      <c r="G9" s="41" t="s">
        <v>40</v>
      </c>
      <c r="I9" s="36">
        <f t="shared" ref="I9:I25" si="0">IF(ISNUMBER(F9)=TRUE,I$6*(F9-I$5)/(I$4-I$5)+(1-I$6)*(1-(F9-I$5)/(I$4-I$5)),"..")</f>
        <v>0.73299999999999998</v>
      </c>
    </row>
    <row r="10" spans="1:9" x14ac:dyDescent="0.35">
      <c r="A10" s="39" t="s">
        <v>46</v>
      </c>
      <c r="B10" s="40" t="s">
        <v>71</v>
      </c>
      <c r="C10" s="36">
        <f t="shared" ref="C10:C25" si="1">+I10</f>
        <v>0.22499999999999998</v>
      </c>
      <c r="F10" s="41">
        <v>7.75</v>
      </c>
      <c r="G10" s="41"/>
      <c r="I10" s="36">
        <f t="shared" si="0"/>
        <v>0.22499999999999998</v>
      </c>
    </row>
    <row r="11" spans="1:9" x14ac:dyDescent="0.35">
      <c r="A11" s="39" t="s">
        <v>41</v>
      </c>
      <c r="B11" s="40" t="s">
        <v>58</v>
      </c>
      <c r="C11" s="36">
        <f t="shared" si="1"/>
        <v>0.25</v>
      </c>
      <c r="F11" s="41">
        <v>7.5</v>
      </c>
      <c r="G11" s="41"/>
      <c r="I11" s="36">
        <f t="shared" si="0"/>
        <v>0.25</v>
      </c>
    </row>
    <row r="12" spans="1:9" x14ac:dyDescent="0.35">
      <c r="A12" s="39" t="s">
        <v>42</v>
      </c>
      <c r="B12" s="40" t="s">
        <v>87</v>
      </c>
      <c r="C12" s="36">
        <f t="shared" si="1"/>
        <v>0.66</v>
      </c>
      <c r="F12" s="41">
        <v>3.4</v>
      </c>
      <c r="G12" s="41"/>
      <c r="I12" s="36">
        <f t="shared" si="0"/>
        <v>0.66</v>
      </c>
    </row>
    <row r="13" spans="1:9" x14ac:dyDescent="0.35">
      <c r="A13" s="39" t="s">
        <v>44</v>
      </c>
      <c r="B13" s="40" t="s">
        <v>60</v>
      </c>
      <c r="C13" s="36">
        <f t="shared" si="1"/>
        <v>0.18699999999999994</v>
      </c>
      <c r="F13" s="41">
        <v>8.1300000000000008</v>
      </c>
      <c r="G13" s="41"/>
      <c r="I13" s="36">
        <f t="shared" si="0"/>
        <v>0.18699999999999994</v>
      </c>
    </row>
    <row r="14" spans="1:9" x14ac:dyDescent="0.35">
      <c r="A14" s="39" t="s">
        <v>43</v>
      </c>
      <c r="B14" s="40" t="s">
        <v>61</v>
      </c>
      <c r="C14" s="36">
        <f t="shared" si="1"/>
        <v>0.19999999999999996</v>
      </c>
      <c r="F14" s="41">
        <v>8</v>
      </c>
      <c r="G14" s="41"/>
      <c r="I14" s="36">
        <f t="shared" si="0"/>
        <v>0.19999999999999996</v>
      </c>
    </row>
    <row r="15" spans="1:9" x14ac:dyDescent="0.35">
      <c r="A15" s="39" t="s">
        <v>45</v>
      </c>
      <c r="B15" s="40" t="s">
        <v>62</v>
      </c>
      <c r="C15" s="36">
        <f t="shared" si="1"/>
        <v>0.7</v>
      </c>
      <c r="F15" s="41">
        <v>3</v>
      </c>
      <c r="G15" s="41"/>
      <c r="I15" s="36">
        <f t="shared" si="0"/>
        <v>0.7</v>
      </c>
    </row>
    <row r="16" spans="1:9" x14ac:dyDescent="0.35">
      <c r="A16" s="39" t="s">
        <v>48</v>
      </c>
      <c r="B16" s="40" t="s">
        <v>88</v>
      </c>
      <c r="C16" s="36">
        <f t="shared" si="1"/>
        <v>0.38500000000000001</v>
      </c>
      <c r="F16" s="41">
        <v>6.15</v>
      </c>
      <c r="G16" s="41"/>
      <c r="I16" s="36">
        <f t="shared" si="0"/>
        <v>0.38500000000000001</v>
      </c>
    </row>
    <row r="17" spans="1:9" x14ac:dyDescent="0.35">
      <c r="A17" s="39" t="s">
        <v>50</v>
      </c>
      <c r="B17" s="40" t="s">
        <v>64</v>
      </c>
      <c r="C17" s="36">
        <f t="shared" si="1"/>
        <v>0.30499999999999994</v>
      </c>
      <c r="F17" s="41">
        <v>6.95</v>
      </c>
      <c r="G17" s="41"/>
      <c r="I17" s="36">
        <f t="shared" si="0"/>
        <v>0.30499999999999994</v>
      </c>
    </row>
    <row r="18" spans="1:9" x14ac:dyDescent="0.35">
      <c r="A18" s="39" t="s">
        <v>49</v>
      </c>
      <c r="B18" s="40" t="s">
        <v>89</v>
      </c>
      <c r="C18" s="36" t="str">
        <f t="shared" si="1"/>
        <v>..</v>
      </c>
      <c r="F18" s="33" t="s">
        <v>22</v>
      </c>
      <c r="G18" s="41"/>
      <c r="I18" s="36" t="str">
        <f t="shared" si="0"/>
        <v>..</v>
      </c>
    </row>
    <row r="19" spans="1:9" x14ac:dyDescent="0.35">
      <c r="A19" s="39" t="s">
        <v>51</v>
      </c>
      <c r="B19" s="40" t="s">
        <v>65</v>
      </c>
      <c r="C19" s="36">
        <f t="shared" si="1"/>
        <v>0.29500000000000004</v>
      </c>
      <c r="F19" s="50">
        <v>7.05</v>
      </c>
      <c r="G19" s="41"/>
      <c r="I19" s="36">
        <f t="shared" si="0"/>
        <v>0.29500000000000004</v>
      </c>
    </row>
    <row r="20" spans="1:9" x14ac:dyDescent="0.35">
      <c r="A20" s="39" t="s">
        <v>52</v>
      </c>
      <c r="B20" s="40" t="s">
        <v>66</v>
      </c>
      <c r="C20" s="36">
        <f t="shared" si="1"/>
        <v>0.83299999999999996</v>
      </c>
      <c r="F20" s="41">
        <v>1.67</v>
      </c>
      <c r="G20" s="41"/>
      <c r="I20" s="36">
        <f t="shared" si="0"/>
        <v>0.83299999999999996</v>
      </c>
    </row>
    <row r="21" spans="1:9" x14ac:dyDescent="0.35">
      <c r="A21" s="39" t="s">
        <v>47</v>
      </c>
      <c r="B21" s="40" t="s">
        <v>90</v>
      </c>
      <c r="C21" s="36">
        <f t="shared" si="1"/>
        <v>0.38300000000000001</v>
      </c>
      <c r="F21" s="41">
        <v>6.17</v>
      </c>
      <c r="G21" s="41"/>
      <c r="I21" s="36">
        <f t="shared" si="0"/>
        <v>0.38300000000000001</v>
      </c>
    </row>
    <row r="22" spans="1:9" x14ac:dyDescent="0.35">
      <c r="A22" s="39" t="s">
        <v>54</v>
      </c>
      <c r="B22" s="40" t="s">
        <v>91</v>
      </c>
      <c r="C22" s="36">
        <f t="shared" si="1"/>
        <v>0.39200000000000002</v>
      </c>
      <c r="F22" s="41">
        <v>6.08</v>
      </c>
      <c r="G22" s="41"/>
      <c r="I22" s="36">
        <f t="shared" si="0"/>
        <v>0.39200000000000002</v>
      </c>
    </row>
    <row r="23" spans="1:9" x14ac:dyDescent="0.35">
      <c r="A23" s="39" t="s">
        <v>53</v>
      </c>
      <c r="B23" s="42" t="s">
        <v>69</v>
      </c>
      <c r="C23" s="36">
        <f t="shared" si="1"/>
        <v>0.23299999999999998</v>
      </c>
      <c r="F23" s="41">
        <v>7.67</v>
      </c>
      <c r="G23" s="41"/>
      <c r="I23" s="36">
        <f t="shared" si="0"/>
        <v>0.23299999999999998</v>
      </c>
    </row>
    <row r="24" spans="1:9" x14ac:dyDescent="0.35">
      <c r="A24" s="39" t="s">
        <v>55</v>
      </c>
      <c r="B24" s="42" t="s">
        <v>55</v>
      </c>
      <c r="C24" s="36">
        <f t="shared" si="1"/>
        <v>0.53899999999999992</v>
      </c>
      <c r="F24" s="41">
        <v>4.6100000000000003</v>
      </c>
      <c r="G24" s="41"/>
      <c r="I24" s="36">
        <f t="shared" si="0"/>
        <v>0.53899999999999992</v>
      </c>
    </row>
    <row r="25" spans="1:9" x14ac:dyDescent="0.35">
      <c r="A25" s="39" t="s">
        <v>56</v>
      </c>
      <c r="B25" s="42" t="s">
        <v>70</v>
      </c>
      <c r="C25" s="36">
        <f t="shared" si="1"/>
        <v>0.20799999999999996</v>
      </c>
      <c r="F25" s="41">
        <v>7.92</v>
      </c>
      <c r="G25" s="41"/>
      <c r="I25" s="36">
        <f t="shared" si="0"/>
        <v>0.20799999999999996</v>
      </c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  <row r="259" spans="2:7" x14ac:dyDescent="0.35">
      <c r="B259" s="39"/>
      <c r="C259" s="36"/>
      <c r="F259" s="41"/>
      <c r="G259" s="4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59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2.5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A8" s="33" t="s">
        <v>101</v>
      </c>
      <c r="B8" s="33" t="s">
        <v>102</v>
      </c>
      <c r="C8" t="s">
        <v>94</v>
      </c>
    </row>
    <row r="9" spans="1:9" x14ac:dyDescent="0.35">
      <c r="A9" s="39" t="s">
        <v>39</v>
      </c>
      <c r="B9" s="40" t="s">
        <v>72</v>
      </c>
      <c r="C9" s="36">
        <f>+I9</f>
        <v>0.73899999999999999</v>
      </c>
      <c r="E9" s="33">
        <v>1</v>
      </c>
      <c r="F9" s="41">
        <v>2.61</v>
      </c>
      <c r="G9" s="41" t="s">
        <v>40</v>
      </c>
      <c r="I9" s="36">
        <f t="shared" ref="I9:I25" si="0">IF(ISNUMBER(F9)=TRUE,I$6*(F9-I$5)/(I$4-I$5)+(1-I$6)*(1-(F9-I$5)/(I$4-I$5)),"..")</f>
        <v>0.73899999999999999</v>
      </c>
    </row>
    <row r="10" spans="1:9" x14ac:dyDescent="0.35">
      <c r="A10" s="39" t="s">
        <v>46</v>
      </c>
      <c r="B10" s="40" t="s">
        <v>71</v>
      </c>
      <c r="C10" s="36">
        <f t="shared" ref="C10:C25" si="1">+I10</f>
        <v>0.22499999999999998</v>
      </c>
      <c r="E10" s="33">
        <v>1</v>
      </c>
      <c r="F10" s="41">
        <v>7.75</v>
      </c>
      <c r="G10" s="41"/>
      <c r="I10" s="36">
        <f t="shared" si="0"/>
        <v>0.22499999999999998</v>
      </c>
    </row>
    <row r="11" spans="1:9" x14ac:dyDescent="0.35">
      <c r="A11" s="39" t="s">
        <v>41</v>
      </c>
      <c r="B11" s="40" t="s">
        <v>58</v>
      </c>
      <c r="C11" s="36">
        <f t="shared" si="1"/>
        <v>0.30199999999999994</v>
      </c>
      <c r="E11" s="33">
        <v>1</v>
      </c>
      <c r="F11" s="41">
        <v>6.98</v>
      </c>
      <c r="G11" s="41"/>
      <c r="I11" s="36">
        <f t="shared" si="0"/>
        <v>0.30199999999999994</v>
      </c>
    </row>
    <row r="12" spans="1:9" x14ac:dyDescent="0.35">
      <c r="A12" s="39" t="s">
        <v>42</v>
      </c>
      <c r="B12" s="40" t="s">
        <v>87</v>
      </c>
      <c r="C12" s="36">
        <f t="shared" si="1"/>
        <v>0.68300000000000005</v>
      </c>
      <c r="E12" s="33">
        <v>1</v>
      </c>
      <c r="F12" s="41">
        <v>3.17</v>
      </c>
      <c r="G12" s="41"/>
      <c r="I12" s="36">
        <f t="shared" si="0"/>
        <v>0.68300000000000005</v>
      </c>
    </row>
    <row r="13" spans="1:9" x14ac:dyDescent="0.35">
      <c r="A13" s="39" t="s">
        <v>44</v>
      </c>
      <c r="B13" s="40" t="s">
        <v>60</v>
      </c>
      <c r="C13" s="36">
        <f t="shared" si="1"/>
        <v>0.19900000000000007</v>
      </c>
      <c r="E13" s="33">
        <v>1</v>
      </c>
      <c r="F13" s="41">
        <v>8.01</v>
      </c>
      <c r="G13" s="41"/>
      <c r="I13" s="36">
        <f t="shared" si="0"/>
        <v>0.19900000000000007</v>
      </c>
    </row>
    <row r="14" spans="1:9" x14ac:dyDescent="0.35">
      <c r="A14" s="39" t="s">
        <v>43</v>
      </c>
      <c r="B14" s="40" t="s">
        <v>61</v>
      </c>
      <c r="C14" s="36">
        <f t="shared" si="1"/>
        <v>0.19100000000000006</v>
      </c>
      <c r="E14" s="33">
        <v>1</v>
      </c>
      <c r="F14" s="41">
        <v>8.09</v>
      </c>
      <c r="G14" s="41"/>
      <c r="I14" s="36">
        <f t="shared" si="0"/>
        <v>0.19100000000000006</v>
      </c>
    </row>
    <row r="15" spans="1:9" x14ac:dyDescent="0.35">
      <c r="A15" s="39" t="s">
        <v>45</v>
      </c>
      <c r="B15" s="40" t="s">
        <v>62</v>
      </c>
      <c r="C15" s="36">
        <f t="shared" si="1"/>
        <v>0.84499999999999997</v>
      </c>
      <c r="E15" s="33">
        <v>1</v>
      </c>
      <c r="F15" s="41">
        <v>1.55</v>
      </c>
      <c r="G15" s="41"/>
      <c r="I15" s="36">
        <f t="shared" si="0"/>
        <v>0.84499999999999997</v>
      </c>
    </row>
    <row r="16" spans="1:9" x14ac:dyDescent="0.35">
      <c r="A16" s="39" t="s">
        <v>48</v>
      </c>
      <c r="B16" s="40" t="s">
        <v>88</v>
      </c>
      <c r="C16" s="36">
        <f t="shared" si="1"/>
        <v>0.54200000000000004</v>
      </c>
      <c r="E16" s="33">
        <v>1</v>
      </c>
      <c r="F16" s="41">
        <v>4.58</v>
      </c>
      <c r="G16" s="41"/>
      <c r="I16" s="36">
        <f t="shared" si="0"/>
        <v>0.54200000000000004</v>
      </c>
    </row>
    <row r="17" spans="1:9" x14ac:dyDescent="0.35">
      <c r="A17" s="39" t="s">
        <v>50</v>
      </c>
      <c r="B17" s="40" t="s">
        <v>64</v>
      </c>
      <c r="C17" s="36">
        <f t="shared" si="1"/>
        <v>0.504</v>
      </c>
      <c r="E17" s="33">
        <v>1</v>
      </c>
      <c r="F17" s="41">
        <v>4.96</v>
      </c>
      <c r="G17" s="41"/>
      <c r="I17" s="36">
        <f t="shared" si="0"/>
        <v>0.504</v>
      </c>
    </row>
    <row r="18" spans="1:9" x14ac:dyDescent="0.35">
      <c r="A18" s="39" t="s">
        <v>49</v>
      </c>
      <c r="B18" s="40" t="s">
        <v>89</v>
      </c>
      <c r="C18" s="36" t="str">
        <f t="shared" si="1"/>
        <v>..</v>
      </c>
      <c r="F18" s="33" t="s">
        <v>22</v>
      </c>
      <c r="G18" s="41"/>
      <c r="I18" s="36" t="str">
        <f t="shared" si="0"/>
        <v>..</v>
      </c>
    </row>
    <row r="19" spans="1:9" x14ac:dyDescent="0.35">
      <c r="A19" s="39" t="s">
        <v>51</v>
      </c>
      <c r="B19" s="40" t="s">
        <v>65</v>
      </c>
      <c r="C19" s="36">
        <f t="shared" si="1"/>
        <v>0.25700000000000001</v>
      </c>
      <c r="E19" s="33">
        <v>1</v>
      </c>
      <c r="F19" s="41">
        <v>7.43</v>
      </c>
      <c r="G19" s="41"/>
      <c r="I19" s="36">
        <f t="shared" si="0"/>
        <v>0.25700000000000001</v>
      </c>
    </row>
    <row r="20" spans="1:9" x14ac:dyDescent="0.35">
      <c r="A20" s="39" t="s">
        <v>52</v>
      </c>
      <c r="B20" s="40" t="s">
        <v>66</v>
      </c>
      <c r="C20" s="36">
        <f t="shared" si="1"/>
        <v>0.86699999999999999</v>
      </c>
      <c r="E20" s="33">
        <v>1</v>
      </c>
      <c r="F20" s="41">
        <v>1.33</v>
      </c>
      <c r="G20" s="41"/>
      <c r="I20" s="36">
        <f t="shared" si="0"/>
        <v>0.86699999999999999</v>
      </c>
    </row>
    <row r="21" spans="1:9" x14ac:dyDescent="0.35">
      <c r="A21" s="39" t="s">
        <v>47</v>
      </c>
      <c r="B21" s="40" t="s">
        <v>90</v>
      </c>
      <c r="C21" s="36">
        <f t="shared" si="1"/>
        <v>0.372</v>
      </c>
      <c r="E21" s="33">
        <v>1</v>
      </c>
      <c r="F21" s="41">
        <v>6.28</v>
      </c>
      <c r="G21" s="41"/>
      <c r="I21" s="36">
        <f t="shared" si="0"/>
        <v>0.372</v>
      </c>
    </row>
    <row r="22" spans="1:9" x14ac:dyDescent="0.35">
      <c r="A22" s="39" t="s">
        <v>54</v>
      </c>
      <c r="B22" s="40" t="s">
        <v>91</v>
      </c>
      <c r="C22" s="36">
        <f t="shared" si="1"/>
        <v>0.5</v>
      </c>
      <c r="E22" s="33">
        <v>1</v>
      </c>
      <c r="F22" s="41">
        <v>5</v>
      </c>
      <c r="G22" s="41"/>
      <c r="I22" s="36">
        <f t="shared" si="0"/>
        <v>0.5</v>
      </c>
    </row>
    <row r="23" spans="1:9" x14ac:dyDescent="0.35">
      <c r="A23" s="39" t="s">
        <v>53</v>
      </c>
      <c r="B23" s="42" t="s">
        <v>69</v>
      </c>
      <c r="C23" s="36">
        <f t="shared" si="1"/>
        <v>0.31200000000000006</v>
      </c>
      <c r="E23" s="33">
        <v>1</v>
      </c>
      <c r="F23" s="41">
        <v>6.88</v>
      </c>
      <c r="G23" s="41"/>
      <c r="I23" s="36">
        <f t="shared" si="0"/>
        <v>0.31200000000000006</v>
      </c>
    </row>
    <row r="24" spans="1:9" x14ac:dyDescent="0.35">
      <c r="A24" s="39" t="s">
        <v>55</v>
      </c>
      <c r="B24" s="42" t="s">
        <v>55</v>
      </c>
      <c r="C24" s="36">
        <f t="shared" si="1"/>
        <v>0.54100000000000004</v>
      </c>
      <c r="E24" s="33">
        <v>1</v>
      </c>
      <c r="F24" s="41">
        <v>4.59</v>
      </c>
      <c r="G24" s="41"/>
      <c r="I24" s="36">
        <f t="shared" si="0"/>
        <v>0.54100000000000004</v>
      </c>
    </row>
    <row r="25" spans="1:9" x14ac:dyDescent="0.35">
      <c r="A25" s="39" t="s">
        <v>56</v>
      </c>
      <c r="B25" s="42" t="s">
        <v>70</v>
      </c>
      <c r="C25" s="36">
        <f t="shared" si="1"/>
        <v>0.17599999999999993</v>
      </c>
      <c r="E25" s="33">
        <v>1</v>
      </c>
      <c r="F25" s="41">
        <v>8.24</v>
      </c>
      <c r="G25" s="41"/>
      <c r="I25" s="36">
        <f t="shared" si="0"/>
        <v>0.17599999999999993</v>
      </c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  <row r="259" spans="2:7" x14ac:dyDescent="0.35">
      <c r="B259" s="39"/>
      <c r="C259" s="36"/>
      <c r="F259" s="41"/>
      <c r="G259" s="4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LEGEND</vt:lpstr>
      <vt:lpstr>WGI2021</vt:lpstr>
      <vt:lpstr>WGI2020</vt:lpstr>
      <vt:lpstr>WGI2019</vt:lpstr>
      <vt:lpstr>WGI2018</vt:lpstr>
      <vt:lpstr>WGI2017</vt:lpstr>
      <vt:lpstr>WGI2016</vt:lpstr>
      <vt:lpstr>WGI2015</vt:lpstr>
      <vt:lpstr>WGI2014</vt:lpstr>
      <vt:lpstr>WGI2013</vt:lpstr>
      <vt:lpstr>WGI2012</vt:lpstr>
      <vt:lpstr>WGI2011</vt:lpstr>
      <vt:lpstr>WGI2010</vt:lpstr>
      <vt:lpstr>WGI2009</vt:lpstr>
      <vt:lpstr>WGI2008</vt:lpstr>
      <vt:lpstr>WGI2007</vt:lpstr>
      <vt:lpstr>WGI2006</vt:lpstr>
      <vt:lpstr>WGI2005</vt:lpstr>
      <vt:lpstr>WGI2004</vt:lpstr>
      <vt:lpstr>WGI2003</vt:lpstr>
      <vt:lpstr>WGI2002</vt:lpstr>
      <vt:lpstr>WGI2000</vt:lpstr>
      <vt:lpstr>WGI1998</vt:lpstr>
      <vt:lpstr>WGI1996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wb377605</dc:creator>
  <cp:lastModifiedBy>Aart C. Kraay</cp:lastModifiedBy>
  <dcterms:created xsi:type="dcterms:W3CDTF">2012-06-15T17:37:55Z</dcterms:created>
  <dcterms:modified xsi:type="dcterms:W3CDTF">2022-08-25T15:05:14Z</dcterms:modified>
</cp:coreProperties>
</file>