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shuang/Asym_C-H_activation_database/literature/10.1002_adsc.200600583/"/>
    </mc:Choice>
  </mc:AlternateContent>
  <xr:revisionPtr revIDLastSave="0" documentId="13_ncr:1_{97093128-EEFF-E346-9FEB-1EF50AEEABD2}" xr6:coauthVersionLast="47" xr6:coauthVersionMax="47" xr10:uidLastSave="{00000000-0000-0000-0000-000000000000}"/>
  <bookViews>
    <workbookView xWindow="-27720" yWindow="320" windowWidth="25540" windowHeight="15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94" i="1" l="1"/>
  <c r="BK93" i="1"/>
  <c r="BK92" i="1"/>
  <c r="BK91" i="1"/>
  <c r="BK90" i="1"/>
  <c r="BK89" i="1"/>
  <c r="BK88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</calcChain>
</file>

<file path=xl/sharedStrings.xml><?xml version="1.0" encoding="utf-8"?>
<sst xmlns="http://schemas.openxmlformats.org/spreadsheetml/2006/main" count="1386" uniqueCount="228">
  <si>
    <t>Reaction ID</t>
  </si>
  <si>
    <t>Reaction Type</t>
  </si>
  <si>
    <t>Reactant Name 1</t>
  </si>
  <si>
    <t>Ammount of reactant 1(mmol)</t>
  </si>
  <si>
    <t>Reactant Name 2</t>
  </si>
  <si>
    <t>Ammount of reactant 2(mmol)</t>
  </si>
  <si>
    <t>Product Name 1</t>
  </si>
  <si>
    <t>Product 1 R or S</t>
  </si>
  <si>
    <t>Product 2 R or S</t>
  </si>
  <si>
    <t>Solvent 1</t>
  </si>
  <si>
    <t>Solvent Ratio</t>
  </si>
  <si>
    <t>Solvent 1 ammount(mL)</t>
  </si>
  <si>
    <t>Additive 1</t>
  </si>
  <si>
    <t>Ammount of additive 1</t>
  </si>
  <si>
    <t>Additive 2</t>
  </si>
  <si>
    <t>Ammount of additive 2</t>
  </si>
  <si>
    <t>Molecular Sieve(3A, 4A, 5A)</t>
  </si>
  <si>
    <t>Ammount of Molecular Sieve(mg)</t>
  </si>
  <si>
    <t>Pre catalyst 1(True or False)</t>
  </si>
  <si>
    <t>(Pre)Catalyst Name 1</t>
  </si>
  <si>
    <t>Ligand Name 1</t>
  </si>
  <si>
    <t>Central Metal of Catalyst 1</t>
  </si>
  <si>
    <t>Valence of Central Metal 1</t>
  </si>
  <si>
    <t>Charge of Ligand 1</t>
  </si>
  <si>
    <t>Ligand 1 Type</t>
  </si>
  <si>
    <t>Reaction Time/h</t>
  </si>
  <si>
    <t>Reaction Temperature/C</t>
  </si>
  <si>
    <t>Yield 1</t>
  </si>
  <si>
    <t>ee 1</t>
  </si>
  <si>
    <t>Yield 2</t>
  </si>
  <si>
    <t>ee 2</t>
  </si>
  <si>
    <t>Pressure/atm</t>
  </si>
  <si>
    <t>S/C 1</t>
  </si>
  <si>
    <t>L/M 1</t>
  </si>
  <si>
    <t>Ref.(DOI)</t>
  </si>
  <si>
    <t>pdf name (don't include '.pdf')</t>
  </si>
  <si>
    <t>Other information(use "-" to split, eg. 'property1-property2')</t>
  </si>
  <si>
    <t>Product Name 3</t>
    <phoneticPr fontId="1" type="noConversion"/>
  </si>
  <si>
    <t>Product 3 R or S</t>
    <phoneticPr fontId="1" type="noConversion"/>
  </si>
  <si>
    <t>Solvent 2</t>
    <phoneticPr fontId="1" type="noConversion"/>
  </si>
  <si>
    <t>Solvent 2 ammount(mL)</t>
    <phoneticPr fontId="1" type="noConversion"/>
  </si>
  <si>
    <t>Additive 1 step 2</t>
    <phoneticPr fontId="1" type="noConversion"/>
  </si>
  <si>
    <t>Ammount of additive 1 step 2</t>
    <phoneticPr fontId="1" type="noConversion"/>
  </si>
  <si>
    <t>Additive 2 step 2</t>
    <phoneticPr fontId="1" type="noConversion"/>
  </si>
  <si>
    <t>Ammount of additive 2 step 2</t>
    <phoneticPr fontId="1" type="noConversion"/>
  </si>
  <si>
    <t>Number of Coordination Atoms 1</t>
    <phoneticPr fontId="1" type="noConversion"/>
  </si>
  <si>
    <t>Type of Coordination Atoms 1</t>
    <phoneticPr fontId="1" type="noConversion"/>
  </si>
  <si>
    <t>Pre catalyst 2(True or False)</t>
    <phoneticPr fontId="1" type="noConversion"/>
  </si>
  <si>
    <t>(Pre)Catalyst Name 2</t>
    <phoneticPr fontId="1" type="noConversion"/>
  </si>
  <si>
    <t>Ligand Name 2</t>
    <phoneticPr fontId="1" type="noConversion"/>
  </si>
  <si>
    <t>Central Metal of Catalyst 2</t>
    <phoneticPr fontId="1" type="noConversion"/>
  </si>
  <si>
    <t>Valence of Central Metal 2</t>
    <phoneticPr fontId="1" type="noConversion"/>
  </si>
  <si>
    <t>Charge of Ligand 2</t>
    <phoneticPr fontId="1" type="noConversion"/>
  </si>
  <si>
    <t>Ligand 2 Type</t>
    <phoneticPr fontId="1" type="noConversion"/>
  </si>
  <si>
    <t>Number of Coordination Atoms 2</t>
    <phoneticPr fontId="1" type="noConversion"/>
  </si>
  <si>
    <t>Type of Coordination Atoms 2</t>
    <phoneticPr fontId="1" type="noConversion"/>
  </si>
  <si>
    <t>LED</t>
    <phoneticPr fontId="1" type="noConversion"/>
  </si>
  <si>
    <t>LED step 2</t>
    <phoneticPr fontId="1" type="noConversion"/>
  </si>
  <si>
    <t>Reaction Time/h step 2</t>
    <phoneticPr fontId="1" type="noConversion"/>
  </si>
  <si>
    <t>Reaction Temperature/C step 2</t>
    <phoneticPr fontId="1" type="noConversion"/>
  </si>
  <si>
    <t>Yield 3</t>
    <phoneticPr fontId="1" type="noConversion"/>
  </si>
  <si>
    <t>ee 3</t>
    <phoneticPr fontId="1" type="noConversion"/>
  </si>
  <si>
    <t>dr 1</t>
    <phoneticPr fontId="1" type="noConversion"/>
  </si>
  <si>
    <t>dr 2</t>
    <phoneticPr fontId="1" type="noConversion"/>
  </si>
  <si>
    <t>dr 3</t>
    <phoneticPr fontId="1" type="noConversion"/>
  </si>
  <si>
    <t>S/C 2</t>
    <phoneticPr fontId="1" type="noConversion"/>
  </si>
  <si>
    <t>L/M 2</t>
    <phoneticPr fontId="1" type="noConversion"/>
  </si>
  <si>
    <t>Product Name 2</t>
    <phoneticPr fontId="1" type="noConversion"/>
  </si>
  <si>
    <t>2-hydroxybenzaldehyde</t>
  </si>
  <si>
    <t>bicyclo[2.2.1]hept-2-ene</t>
  </si>
  <si>
    <r>
      <t>((1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)-bicyclo[2.2.1]heptan-2-yl)(2-hydroxyphenyl)methanone</t>
    </r>
  </si>
  <si>
    <r>
      <t>((1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)-bicyclo[2.2.1]heptan-2-yl)(2-hydroxyphenyl)methanone</t>
    </r>
  </si>
  <si>
    <t>S</t>
    <phoneticPr fontId="1" type="noConversion"/>
  </si>
  <si>
    <t>R</t>
    <phoneticPr fontId="1" type="noConversion"/>
  </si>
  <si>
    <t>1,2-Dichloroethane</t>
  </si>
  <si>
    <t>AgClO4</t>
    <phoneticPr fontId="1" type="noConversion"/>
  </si>
  <si>
    <t>Rh</t>
    <phoneticPr fontId="1" type="noConversion"/>
  </si>
  <si>
    <t>exo/endo</t>
    <phoneticPr fontId="1" type="noConversion"/>
  </si>
  <si>
    <t>1,1'-Bis(diphenylphosphino)ferrocene</t>
  </si>
  <si>
    <t>rac-BINAP</t>
    <phoneticPr fontId="1" type="noConversion"/>
  </si>
  <si>
    <t>dicyclohexyl(2',6'-dimethoxy-[1,1'-biphenyl]-2-yl)phosphane</t>
  </si>
  <si>
    <t>triphenylphosphane</t>
  </si>
  <si>
    <t>[Rh(nbd)2BF4]</t>
    <phoneticPr fontId="1" type="noConversion"/>
  </si>
  <si>
    <t>[RhCl(C2H4)2]2</t>
    <phoneticPr fontId="1" type="noConversion"/>
  </si>
  <si>
    <t>K3PO4</t>
    <phoneticPr fontId="1" type="noConversion"/>
  </si>
  <si>
    <t>10.1002_adsc.200600583</t>
  </si>
  <si>
    <t>triphenylphosphane</t>
    <phoneticPr fontId="1" type="noConversion"/>
  </si>
  <si>
    <t>bicyclo[2.2.1]hepta-2,5-diene</t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</si>
  <si>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)-bicyclo[2.2.1]hept-5-en-2-yl)(2-hydroxyphenyl)methanone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</si>
  <si>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)-bicyclo[2.2.1]hept-5-en-2-yl)(2-hydroxyphenyl)methanone</t>
    </r>
  </si>
  <si>
    <t>[Rh(acac)(C2H4)2]</t>
    <phoneticPr fontId="1" type="noConversion"/>
  </si>
  <si>
    <t>tricyclohexylphosphane</t>
    <phoneticPr fontId="1" type="noConversion"/>
  </si>
  <si>
    <t>98:2</t>
    <phoneticPr fontId="1" type="noConversion"/>
  </si>
  <si>
    <t>95:5</t>
    <phoneticPr fontId="1" type="noConversion"/>
  </si>
  <si>
    <t>97:3</t>
    <phoneticPr fontId="1" type="noConversion"/>
  </si>
  <si>
    <t>99:1</t>
    <phoneticPr fontId="1" type="noConversion"/>
  </si>
  <si>
    <t>77:23</t>
    <phoneticPr fontId="1" type="noConversion"/>
  </si>
  <si>
    <t>70:30</t>
    <phoneticPr fontId="1" type="noConversion"/>
  </si>
  <si>
    <t>85:15</t>
    <phoneticPr fontId="1" type="noConversion"/>
  </si>
  <si>
    <t>50:50</t>
    <phoneticPr fontId="1" type="noConversion"/>
  </si>
  <si>
    <t>54:46</t>
    <phoneticPr fontId="1" type="noConversion"/>
  </si>
  <si>
    <t>3,5-dichloro-2-hydroxybenzaldehyde</t>
  </si>
  <si>
    <t>2-hydroxy-5-nitrobenzaldehyde</t>
  </si>
  <si>
    <t>2-amino-3,5-dibromobenzaldehyde</t>
  </si>
  <si>
    <r>
      <t>((1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)-bicyclo[2.2.1]heptan-2-yl)(3,5-dichloro-2-hydroxyphenyl)methanone</t>
    </r>
  </si>
  <si>
    <r>
      <t>((1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)-bicyclo[2.2.1]heptan-2-yl)(3,5-dichloro-2-hydroxyphenyl)methanone</t>
    </r>
  </si>
  <si>
    <r>
      <t>(2-amino-3,5-dibromophenyl)((1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)-bicyclo[2.2.1]heptan-2-yl)methanone</t>
    </r>
  </si>
  <si>
    <r>
      <t>(2-amino-3,5-dibromophenyl)((1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)-bicyclo[2.2.1]heptan-2-yl)methanone</t>
    </r>
  </si>
  <si>
    <t>[Rh(cod)Cl]2</t>
    <phoneticPr fontId="1" type="noConversion"/>
  </si>
  <si>
    <t>(R,R)-6</t>
  </si>
  <si>
    <t>(R,R)-7</t>
    <phoneticPr fontId="1" type="noConversion"/>
  </si>
  <si>
    <t>(S)-8</t>
    <phoneticPr fontId="1" type="noConversion"/>
  </si>
  <si>
    <t>(S)-9</t>
    <phoneticPr fontId="1" type="noConversion"/>
  </si>
  <si>
    <t>57:43</t>
    <phoneticPr fontId="1" type="noConversion"/>
  </si>
  <si>
    <t>55:45</t>
    <phoneticPr fontId="1" type="noConversion"/>
  </si>
  <si>
    <t>58:42</t>
    <phoneticPr fontId="1" type="noConversion"/>
  </si>
  <si>
    <t>46:54</t>
    <phoneticPr fontId="1" type="noConversion"/>
  </si>
  <si>
    <t>56:44</t>
    <phoneticPr fontId="1" type="noConversion"/>
  </si>
  <si>
    <t>38:62</t>
    <phoneticPr fontId="1" type="noConversion"/>
  </si>
  <si>
    <t>7:93</t>
    <phoneticPr fontId="1" type="noConversion"/>
  </si>
  <si>
    <t>5:95</t>
  </si>
  <si>
    <t>5:95</t>
    <phoneticPr fontId="1" type="noConversion"/>
  </si>
  <si>
    <t>(R)-10</t>
    <phoneticPr fontId="1" type="noConversion"/>
  </si>
  <si>
    <t>(R,R)-11</t>
    <phoneticPr fontId="1" type="noConversion"/>
  </si>
  <si>
    <t>(R,R)-12</t>
    <phoneticPr fontId="1" type="noConversion"/>
  </si>
  <si>
    <t>(R)-13</t>
    <phoneticPr fontId="1" type="noConversion"/>
  </si>
  <si>
    <t>(S,Sp,Rp)-14</t>
    <phoneticPr fontId="1" type="noConversion"/>
  </si>
  <si>
    <t>(S,Rp,Sp)-14</t>
    <phoneticPr fontId="1" type="noConversion"/>
  </si>
  <si>
    <t>(S,Sp,Rp)-15</t>
    <phoneticPr fontId="1" type="noConversion"/>
  </si>
  <si>
    <t>(S,Rp,Sp)-15</t>
    <phoneticPr fontId="1" type="noConversion"/>
  </si>
  <si>
    <t>17:83</t>
  </si>
  <si>
    <t>30:70</t>
  </si>
  <si>
    <t>26:74</t>
  </si>
  <si>
    <t>3:97</t>
  </si>
  <si>
    <t>4:96</t>
  </si>
  <si>
    <t>45:55</t>
    <phoneticPr fontId="1" type="noConversion"/>
  </si>
  <si>
    <t>14:86</t>
    <phoneticPr fontId="1" type="noConversion"/>
  </si>
  <si>
    <t>19:81</t>
  </si>
  <si>
    <t>48:52</t>
  </si>
  <si>
    <t>1:99</t>
  </si>
  <si>
    <t>35:65</t>
    <phoneticPr fontId="1" type="noConversion"/>
  </si>
  <si>
    <t>62:38</t>
    <phoneticPr fontId="1" type="noConversion"/>
  </si>
  <si>
    <t>2:98</t>
    <phoneticPr fontId="1" type="noConversion"/>
  </si>
  <si>
    <t>3:97</t>
    <phoneticPr fontId="1" type="noConversion"/>
  </si>
  <si>
    <t>4:96</t>
    <phoneticPr fontId="1" type="noConversion"/>
  </si>
  <si>
    <t>(S,R,R)-16</t>
    <phoneticPr fontId="1" type="noConversion"/>
  </si>
  <si>
    <t>(S,S,S)-16</t>
    <phoneticPr fontId="1" type="noConversion"/>
  </si>
  <si>
    <t>(R)-21</t>
    <phoneticPr fontId="1" type="noConversion"/>
  </si>
  <si>
    <t>(R)-22</t>
    <phoneticPr fontId="1" type="noConversion"/>
  </si>
  <si>
    <t>(R)-17</t>
    <phoneticPr fontId="1" type="noConversion"/>
  </si>
  <si>
    <t>(R)-18</t>
    <phoneticPr fontId="1" type="noConversion"/>
  </si>
  <si>
    <t>(R)-19</t>
    <phoneticPr fontId="1" type="noConversion"/>
  </si>
  <si>
    <t>(R)-20</t>
    <phoneticPr fontId="1" type="noConversion"/>
  </si>
  <si>
    <t>(S)-27</t>
    <phoneticPr fontId="1" type="noConversion"/>
  </si>
  <si>
    <t>(S)-23</t>
    <phoneticPr fontId="1" type="noConversion"/>
  </si>
  <si>
    <t>(S,R)-24</t>
    <phoneticPr fontId="1" type="noConversion"/>
  </si>
  <si>
    <t>(S,S)-24</t>
    <phoneticPr fontId="1" type="noConversion"/>
  </si>
  <si>
    <t>(R,R)-25</t>
    <phoneticPr fontId="1" type="noConversion"/>
  </si>
  <si>
    <t>(R,R)-26</t>
    <phoneticPr fontId="1" type="noConversion"/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</si>
  <si>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)-bicyclo[2.2.1]hept-5-en-2-yl)(3,5-dichloro-2-hydroxyphenyl)methanone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</si>
  <si>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)-bicyclo[2.2.1]hept-5-en-2-yl)(3,5-dichloro-2-hydroxyphenyl)methanone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</si>
  <si>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)-bicyclo[2.2.1]hept-5-en-2-yl)(2-hydroxy-5-nitrophenyl)methanone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</si>
  <si>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)-bicyclo[2.2.1]hept-5-en-2-yl)(2-hydroxy-5-nitrophenyl)methanone</t>
    </r>
  </si>
  <si>
    <r>
      <t>(2-amino-3,5-dibromophenyl)((1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)-bicyclo[2.2.1]hept-5-en-2-yl)methanone</t>
    </r>
  </si>
  <si>
    <r>
      <t>(2-amino-3,5-dibromophenyl)((1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)-bicyclo[2.2.1]hept-5-en-2-yl)methanone</t>
    </r>
  </si>
  <si>
    <t>2-hydroxy-1-naphthaldehyde</t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</si>
  <si>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)-bicyclo[2.2.1]hept-5-en-2-yl)(2-hydroxynaphthalen-1-yl)methanone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</si>
  <si>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)-bicyclo[2.2.1]hept-5-en-2-yl)(2-hydroxynaphthalen-1-yl)methanone</t>
    </r>
  </si>
  <si>
    <t>2-hydroxy-5-methylbenzaldehyde</t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</si>
  <si>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)-bicyclo[2.2.1]hept-5-en-2-yl)(2-hydroxy-5-methylphenyl)methanone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</si>
  <si>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)-bicyclo[2.2.1]hept-5-en-2-yl)(2-hydroxy-5-methylphenyl)methanone</t>
    </r>
  </si>
  <si>
    <r>
      <t>3,5-di-</t>
    </r>
    <r>
      <rPr>
        <i/>
        <sz val="10"/>
        <color rgb="FF000000"/>
        <rFont val="Arial"/>
        <family val="2"/>
      </rPr>
      <t>tert</t>
    </r>
    <r>
      <rPr>
        <sz val="10"/>
        <color rgb="FF000000"/>
        <rFont val="Arial"/>
        <family val="2"/>
      </rPr>
      <t>-butyl-2-hydroxybenzaldehyde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</si>
  <si>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)-bicyclo[2.2.1]hept-5-en-2-yl)(3,5-di-</t>
    </r>
    <r>
      <rPr>
        <i/>
        <sz val="10"/>
        <color rgb="FF000000"/>
        <rFont val="Arial"/>
        <family val="2"/>
      </rPr>
      <t>tert</t>
    </r>
    <r>
      <rPr>
        <sz val="10"/>
        <color rgb="FF000000"/>
        <rFont val="Arial"/>
        <family val="2"/>
      </rPr>
      <t>-butyl-2-hydroxyphenyl)methanone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</si>
  <si>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)-bicyclo[2.2.1]hept-5-en-2-yl)(3,5-di-</t>
    </r>
    <r>
      <rPr>
        <i/>
        <sz val="10"/>
        <color rgb="FF000000"/>
        <rFont val="Arial"/>
        <family val="2"/>
      </rPr>
      <t>tert</t>
    </r>
    <r>
      <rPr>
        <sz val="10"/>
        <color rgb="FF000000"/>
        <rFont val="Arial"/>
        <family val="2"/>
      </rPr>
      <t>-butyl-2-hydroxyphenyl)methanone</t>
    </r>
  </si>
  <si>
    <t>2,3-dihydroxybenzaldehyde</t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</si>
  <si>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)-bicyclo[2.2.1]hept-5-en-2-yl)(2,3-dihydroxyphenyl)methanone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</si>
  <si>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)-bicyclo[2.2.1]hept-5-en-2-yl)(2,3-dihydroxyphenyl)methanone</t>
    </r>
  </si>
  <si>
    <t>picolinaldehyde</t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</si>
  <si>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)-bicyclo[2.2.1]hept-5-en-2-yl)(pyridin-2-yl)methanone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</si>
  <si>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)-bicyclo[2.2.1]hept-5-en-2-yl)(pyridin-2-yl)methanone</t>
    </r>
  </si>
  <si>
    <t>2-methoxybenzaldehyde</t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</si>
  <si>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)-bicyclo[2.2.1]hept-5-en-2-yl)(2-methoxyphenyl)methanone</t>
    </r>
  </si>
  <si>
    <r>
      <t>((1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,2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,4</t>
    </r>
    <r>
      <rPr>
        <i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)-bicyclo[2.2.1]hept-5-en-2-yl)(2-methoxy-5-methylphenyl)methanone</t>
    </r>
  </si>
  <si>
    <t>9:91</t>
  </si>
  <si>
    <t>2:98</t>
  </si>
  <si>
    <t>[Rh(dpm)(cod)]</t>
    <phoneticPr fontId="1" type="noConversion"/>
  </si>
  <si>
    <t>[Rh(dbm)(cod)]</t>
    <phoneticPr fontId="1" type="noConversion"/>
  </si>
  <si>
    <t>[Rh(hfac)(cod)]</t>
  </si>
  <si>
    <t>7:93</t>
  </si>
  <si>
    <t>33a</t>
    <phoneticPr fontId="1" type="noConversion"/>
  </si>
  <si>
    <t>33b</t>
    <phoneticPr fontId="1" type="noConversion"/>
  </si>
  <si>
    <t>33c</t>
    <phoneticPr fontId="1" type="noConversion"/>
  </si>
  <si>
    <t>33d</t>
    <phoneticPr fontId="1" type="noConversion"/>
  </si>
  <si>
    <t>35a</t>
    <phoneticPr fontId="1" type="noConversion"/>
  </si>
  <si>
    <t>35b</t>
    <phoneticPr fontId="1" type="noConversion"/>
  </si>
  <si>
    <t>35c</t>
    <phoneticPr fontId="1" type="noConversion"/>
  </si>
  <si>
    <t>35d</t>
    <phoneticPr fontId="1" type="noConversion"/>
  </si>
  <si>
    <t>35e</t>
    <phoneticPr fontId="1" type="noConversion"/>
  </si>
  <si>
    <t>35f</t>
    <phoneticPr fontId="1" type="noConversion"/>
  </si>
  <si>
    <t>35g</t>
    <phoneticPr fontId="1" type="noConversion"/>
  </si>
  <si>
    <t>36a</t>
    <phoneticPr fontId="1" type="noConversion"/>
  </si>
  <si>
    <t>36b</t>
    <phoneticPr fontId="1" type="noConversion"/>
  </si>
  <si>
    <t>38a</t>
    <phoneticPr fontId="1" type="noConversion"/>
  </si>
  <si>
    <t>38b</t>
    <phoneticPr fontId="1" type="noConversion"/>
  </si>
  <si>
    <t>38c</t>
    <phoneticPr fontId="1" type="noConversion"/>
  </si>
  <si>
    <t>58:42</t>
  </si>
  <si>
    <t>60:40</t>
  </si>
  <si>
    <t>56:44</t>
  </si>
  <si>
    <t>59:41</t>
  </si>
  <si>
    <t>66:34</t>
  </si>
  <si>
    <t>98:2</t>
  </si>
  <si>
    <t>94:6</t>
  </si>
  <si>
    <t>72:28</t>
  </si>
  <si>
    <t>88:12</t>
  </si>
  <si>
    <t>70:30</t>
  </si>
  <si>
    <t>87:13</t>
  </si>
  <si>
    <t>57:43</t>
  </si>
  <si>
    <t>84:16</t>
  </si>
  <si>
    <t>78:22</t>
  </si>
  <si>
    <t>96:4</t>
  </si>
  <si>
    <t>66:33</t>
  </si>
  <si>
    <t>99:1</t>
  </si>
  <si>
    <t>P,P</t>
    <phoneticPr fontId="1" type="noConversion"/>
  </si>
  <si>
    <t>P,N</t>
    <phoneticPr fontId="1" type="noConversion"/>
  </si>
  <si>
    <t>P,O</t>
    <phoneticPr fontId="1" type="noConversion"/>
  </si>
  <si>
    <t>P</t>
    <phoneticPr fontId="1" type="noConversion"/>
  </si>
  <si>
    <t>((1S,2S,4R)-bicyclo[2.2.1]heptan-2-yl)(2-hydroxy-5-nitrophenyl)methanone</t>
    <phoneticPr fontId="1" type="noConversion"/>
  </si>
  <si>
    <t>((1S,2R,4R)-bicyclo[2.2.1]heptan-2-yl)(2-hydroxy-5-nitrophenyl)methanone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</si>
</sst>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2"/>
      <color theme="1"/>
      <name val="Helvetica"/>
      <family val="2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4"/>
  <sheetViews>
    <sheetView tabSelected="1" topLeftCell="B12" zoomScale="159" workbookViewId="0">
      <selection activeCell="H22" sqref="H22"/>
    </sheetView>
  </sheetViews>
  <sheetFormatPr baseColWidth="10" defaultColWidth="10.83203125" defaultRowHeight="15"/>
  <cols>
    <col min="3" max="3" width="10.83203125" customWidth="1"/>
    <col min="5" max="5" width="10.83203125" customWidth="1"/>
    <col min="7" max="7" width="10.83203125" customWidth="1"/>
    <col min="52" max="52" width="10.83203125" style="4"/>
  </cols>
  <sheetData>
    <row r="1" spans="1: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67</v>
      </c>
      <c r="I1" t="s">
        <v>37</v>
      </c>
      <c r="J1" t="s">
        <v>7</v>
      </c>
      <c r="K1" t="s">
        <v>8</v>
      </c>
      <c r="L1" t="s">
        <v>38</v>
      </c>
      <c r="M1" t="s">
        <v>9</v>
      </c>
      <c r="N1" t="s">
        <v>39</v>
      </c>
      <c r="O1" t="s">
        <v>10</v>
      </c>
      <c r="P1" t="s">
        <v>11</v>
      </c>
      <c r="Q1" t="s">
        <v>40</v>
      </c>
      <c r="R1" t="s">
        <v>12</v>
      </c>
      <c r="S1" t="s">
        <v>13</v>
      </c>
      <c r="T1" t="s">
        <v>14</v>
      </c>
      <c r="U1" t="s">
        <v>15</v>
      </c>
      <c r="V1" t="s">
        <v>41</v>
      </c>
      <c r="W1" t="s">
        <v>42</v>
      </c>
      <c r="X1" t="s">
        <v>43</v>
      </c>
      <c r="Y1" t="s">
        <v>44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25</v>
      </c>
      <c r="AU1" t="s">
        <v>26</v>
      </c>
      <c r="AV1" t="s">
        <v>56</v>
      </c>
      <c r="AW1" t="s">
        <v>58</v>
      </c>
      <c r="AX1" t="s">
        <v>59</v>
      </c>
      <c r="AY1" t="s">
        <v>57</v>
      </c>
      <c r="AZ1" s="4" t="s">
        <v>77</v>
      </c>
      <c r="BA1" t="s">
        <v>27</v>
      </c>
      <c r="BB1" t="s">
        <v>28</v>
      </c>
      <c r="BC1" t="s">
        <v>29</v>
      </c>
      <c r="BD1" t="s">
        <v>30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31</v>
      </c>
      <c r="BK1" t="s">
        <v>32</v>
      </c>
      <c r="BL1" t="s">
        <v>65</v>
      </c>
      <c r="BM1" t="s">
        <v>33</v>
      </c>
      <c r="BN1" t="s">
        <v>66</v>
      </c>
      <c r="BO1" t="s">
        <v>34</v>
      </c>
      <c r="BP1" t="s">
        <v>35</v>
      </c>
      <c r="BQ1" t="s">
        <v>36</v>
      </c>
    </row>
    <row r="2" spans="1:69" ht="16">
      <c r="A2">
        <v>1</v>
      </c>
      <c r="B2">
        <v>3</v>
      </c>
      <c r="C2" s="1" t="s">
        <v>68</v>
      </c>
      <c r="D2">
        <v>0.3</v>
      </c>
      <c r="E2" s="1" t="s">
        <v>69</v>
      </c>
      <c r="F2">
        <v>1.8</v>
      </c>
      <c r="G2" s="1" t="s">
        <v>70</v>
      </c>
      <c r="H2" s="1" t="s">
        <v>71</v>
      </c>
      <c r="J2" s="1" t="s">
        <v>72</v>
      </c>
      <c r="K2" s="1" t="s">
        <v>73</v>
      </c>
      <c r="M2" s="1" t="s">
        <v>74</v>
      </c>
      <c r="P2">
        <v>2</v>
      </c>
      <c r="AB2" t="b">
        <v>1</v>
      </c>
      <c r="AC2" t="s">
        <v>83</v>
      </c>
      <c r="AD2" s="1" t="s">
        <v>81</v>
      </c>
      <c r="AE2" t="s">
        <v>76</v>
      </c>
      <c r="AF2">
        <v>1</v>
      </c>
      <c r="AG2">
        <v>0</v>
      </c>
      <c r="AI2">
        <v>2</v>
      </c>
      <c r="AJ2" s="2" t="s">
        <v>222</v>
      </c>
      <c r="AT2">
        <v>62</v>
      </c>
      <c r="AU2">
        <v>80</v>
      </c>
      <c r="AZ2" s="4" t="s">
        <v>92</v>
      </c>
      <c r="BA2">
        <v>0.4</v>
      </c>
      <c r="BK2">
        <f>0.3/0.06</f>
        <v>5</v>
      </c>
      <c r="BM2">
        <v>6</v>
      </c>
      <c r="BO2" t="s">
        <v>85</v>
      </c>
      <c r="BP2" t="s">
        <v>85</v>
      </c>
    </row>
    <row r="3" spans="1:69" ht="16">
      <c r="A3">
        <v>2</v>
      </c>
      <c r="B3">
        <v>3</v>
      </c>
      <c r="C3" s="1" t="s">
        <v>68</v>
      </c>
      <c r="D3">
        <v>0.3</v>
      </c>
      <c r="E3" s="1" t="s">
        <v>69</v>
      </c>
      <c r="F3">
        <v>1.8</v>
      </c>
      <c r="G3" s="1" t="s">
        <v>70</v>
      </c>
      <c r="H3" s="1" t="s">
        <v>71</v>
      </c>
      <c r="J3" s="1" t="s">
        <v>72</v>
      </c>
      <c r="K3" s="1" t="s">
        <v>73</v>
      </c>
      <c r="M3" s="1" t="s">
        <v>74</v>
      </c>
      <c r="P3">
        <v>2</v>
      </c>
      <c r="AB3" t="b">
        <v>1</v>
      </c>
      <c r="AC3" t="s">
        <v>83</v>
      </c>
      <c r="AD3" s="1" t="s">
        <v>78</v>
      </c>
      <c r="AE3" t="s">
        <v>76</v>
      </c>
      <c r="AF3">
        <v>1</v>
      </c>
      <c r="AG3">
        <v>0</v>
      </c>
      <c r="AI3">
        <v>2</v>
      </c>
      <c r="AJ3" s="2" t="s">
        <v>222</v>
      </c>
      <c r="AT3">
        <v>115</v>
      </c>
      <c r="AU3">
        <v>80</v>
      </c>
      <c r="BK3">
        <f>0.3/0.03</f>
        <v>10</v>
      </c>
      <c r="BM3">
        <v>2</v>
      </c>
      <c r="BO3" t="s">
        <v>85</v>
      </c>
      <c r="BP3" t="s">
        <v>85</v>
      </c>
    </row>
    <row r="4" spans="1:69" ht="16">
      <c r="A4">
        <v>3</v>
      </c>
      <c r="B4">
        <v>3</v>
      </c>
      <c r="C4" s="1" t="s">
        <v>68</v>
      </c>
      <c r="D4">
        <v>0.3</v>
      </c>
      <c r="E4" s="1" t="s">
        <v>69</v>
      </c>
      <c r="F4">
        <v>1.8</v>
      </c>
      <c r="G4" s="1" t="s">
        <v>70</v>
      </c>
      <c r="H4" s="1" t="s">
        <v>71</v>
      </c>
      <c r="J4" s="1" t="s">
        <v>72</v>
      </c>
      <c r="K4" s="1" t="s">
        <v>73</v>
      </c>
      <c r="M4" s="1" t="s">
        <v>74</v>
      </c>
      <c r="P4">
        <v>2</v>
      </c>
      <c r="R4" t="s">
        <v>75</v>
      </c>
      <c r="S4">
        <v>0.06</v>
      </c>
      <c r="AB4" t="b">
        <v>1</v>
      </c>
      <c r="AC4" t="s">
        <v>83</v>
      </c>
      <c r="AD4" s="1" t="s">
        <v>78</v>
      </c>
      <c r="AE4" t="s">
        <v>76</v>
      </c>
      <c r="AF4">
        <v>1</v>
      </c>
      <c r="AG4">
        <v>0</v>
      </c>
      <c r="AI4">
        <v>2</v>
      </c>
      <c r="AJ4" s="2" t="s">
        <v>222</v>
      </c>
      <c r="AT4">
        <v>115</v>
      </c>
      <c r="AU4">
        <v>80</v>
      </c>
      <c r="AZ4" s="4" t="s">
        <v>93</v>
      </c>
      <c r="BK4">
        <f t="shared" ref="BK4:BK22" si="0">0.3/0.06</f>
        <v>5</v>
      </c>
      <c r="BM4">
        <v>2</v>
      </c>
      <c r="BO4" t="s">
        <v>85</v>
      </c>
      <c r="BP4" t="s">
        <v>85</v>
      </c>
    </row>
    <row r="5" spans="1:69" ht="16">
      <c r="A5">
        <v>4</v>
      </c>
      <c r="B5">
        <v>3</v>
      </c>
      <c r="C5" s="1" t="s">
        <v>68</v>
      </c>
      <c r="D5">
        <v>0.3</v>
      </c>
      <c r="E5" s="1" t="s">
        <v>69</v>
      </c>
      <c r="F5">
        <v>1.8</v>
      </c>
      <c r="G5" s="1" t="s">
        <v>70</v>
      </c>
      <c r="H5" s="1" t="s">
        <v>71</v>
      </c>
      <c r="J5" s="1" t="s">
        <v>72</v>
      </c>
      <c r="K5" s="1" t="s">
        <v>73</v>
      </c>
      <c r="M5" s="1" t="s">
        <v>74</v>
      </c>
      <c r="P5">
        <v>2</v>
      </c>
      <c r="R5" t="s">
        <v>75</v>
      </c>
      <c r="S5">
        <v>0.06</v>
      </c>
      <c r="AB5" t="b">
        <v>1</v>
      </c>
      <c r="AC5" t="s">
        <v>83</v>
      </c>
      <c r="AD5" t="s">
        <v>79</v>
      </c>
      <c r="AE5" t="s">
        <v>76</v>
      </c>
      <c r="AF5">
        <v>1</v>
      </c>
      <c r="AG5">
        <v>0</v>
      </c>
      <c r="AI5">
        <v>2</v>
      </c>
      <c r="AJ5" s="2" t="s">
        <v>222</v>
      </c>
      <c r="AT5">
        <v>37</v>
      </c>
      <c r="AU5">
        <v>80</v>
      </c>
      <c r="BK5">
        <f t="shared" si="0"/>
        <v>5</v>
      </c>
      <c r="BM5">
        <v>2</v>
      </c>
      <c r="BO5" t="s">
        <v>85</v>
      </c>
      <c r="BP5" t="s">
        <v>85</v>
      </c>
    </row>
    <row r="6" spans="1:69" ht="16">
      <c r="A6">
        <v>5</v>
      </c>
      <c r="B6">
        <v>3</v>
      </c>
      <c r="C6" s="1" t="s">
        <v>68</v>
      </c>
      <c r="D6">
        <v>0.3</v>
      </c>
      <c r="E6" s="1" t="s">
        <v>69</v>
      </c>
      <c r="F6">
        <v>1.8</v>
      </c>
      <c r="G6" s="1" t="s">
        <v>70</v>
      </c>
      <c r="H6" s="1" t="s">
        <v>71</v>
      </c>
      <c r="J6" s="1" t="s">
        <v>72</v>
      </c>
      <c r="K6" s="1" t="s">
        <v>73</v>
      </c>
      <c r="M6" s="1" t="s">
        <v>74</v>
      </c>
      <c r="P6">
        <v>2</v>
      </c>
      <c r="AB6" t="b">
        <v>1</v>
      </c>
      <c r="AC6" t="s">
        <v>82</v>
      </c>
      <c r="AD6" s="1" t="s">
        <v>86</v>
      </c>
      <c r="AE6" t="s">
        <v>76</v>
      </c>
      <c r="AF6">
        <v>1</v>
      </c>
      <c r="AG6">
        <v>0</v>
      </c>
      <c r="AI6">
        <v>2</v>
      </c>
      <c r="AJ6" s="2" t="s">
        <v>222</v>
      </c>
      <c r="AT6">
        <v>115</v>
      </c>
      <c r="AU6">
        <v>80</v>
      </c>
      <c r="AZ6" s="4" t="s">
        <v>94</v>
      </c>
      <c r="BA6">
        <v>0.95</v>
      </c>
      <c r="BK6">
        <f t="shared" si="0"/>
        <v>5</v>
      </c>
      <c r="BM6">
        <v>3</v>
      </c>
      <c r="BO6" t="s">
        <v>85</v>
      </c>
      <c r="BP6" t="s">
        <v>85</v>
      </c>
    </row>
    <row r="7" spans="1:69" ht="16">
      <c r="A7">
        <v>6</v>
      </c>
      <c r="B7">
        <v>3</v>
      </c>
      <c r="C7" s="1" t="s">
        <v>68</v>
      </c>
      <c r="D7">
        <v>0.3</v>
      </c>
      <c r="E7" s="1" t="s">
        <v>69</v>
      </c>
      <c r="F7">
        <v>1.8</v>
      </c>
      <c r="G7" s="1" t="s">
        <v>70</v>
      </c>
      <c r="H7" s="1" t="s">
        <v>71</v>
      </c>
      <c r="J7" s="1" t="s">
        <v>72</v>
      </c>
      <c r="K7" s="1" t="s">
        <v>73</v>
      </c>
      <c r="M7" s="1" t="s">
        <v>74</v>
      </c>
      <c r="P7">
        <v>2</v>
      </c>
      <c r="AB7" t="b">
        <v>1</v>
      </c>
      <c r="AC7" t="s">
        <v>82</v>
      </c>
      <c r="AD7" s="1" t="s">
        <v>78</v>
      </c>
      <c r="AE7" t="s">
        <v>76</v>
      </c>
      <c r="AF7">
        <v>1</v>
      </c>
      <c r="AG7">
        <v>0</v>
      </c>
      <c r="AI7">
        <v>2</v>
      </c>
      <c r="AJ7" s="2" t="s">
        <v>222</v>
      </c>
      <c r="AT7">
        <v>115</v>
      </c>
      <c r="AU7">
        <v>80</v>
      </c>
      <c r="AZ7" s="4" t="s">
        <v>93</v>
      </c>
      <c r="BK7">
        <f t="shared" si="0"/>
        <v>5</v>
      </c>
      <c r="BM7">
        <v>1</v>
      </c>
      <c r="BO7" t="s">
        <v>85</v>
      </c>
      <c r="BP7" t="s">
        <v>85</v>
      </c>
    </row>
    <row r="8" spans="1:69" ht="16">
      <c r="A8">
        <v>7</v>
      </c>
      <c r="B8">
        <v>3</v>
      </c>
      <c r="C8" s="1" t="s">
        <v>68</v>
      </c>
      <c r="D8">
        <v>0.3</v>
      </c>
      <c r="E8" s="1" t="s">
        <v>69</v>
      </c>
      <c r="F8">
        <v>1.8</v>
      </c>
      <c r="G8" s="1" t="s">
        <v>70</v>
      </c>
      <c r="H8" s="1" t="s">
        <v>71</v>
      </c>
      <c r="J8" s="1" t="s">
        <v>72</v>
      </c>
      <c r="K8" s="1" t="s">
        <v>73</v>
      </c>
      <c r="M8" s="1" t="s">
        <v>74</v>
      </c>
      <c r="P8">
        <v>2</v>
      </c>
      <c r="AB8" t="b">
        <v>1</v>
      </c>
      <c r="AC8" t="s">
        <v>90</v>
      </c>
      <c r="AD8" s="1" t="s">
        <v>78</v>
      </c>
      <c r="AE8" t="s">
        <v>76</v>
      </c>
      <c r="AF8">
        <v>0</v>
      </c>
      <c r="AG8">
        <v>0</v>
      </c>
      <c r="AI8">
        <v>2</v>
      </c>
      <c r="AJ8" s="2" t="s">
        <v>222</v>
      </c>
      <c r="AT8">
        <v>115</v>
      </c>
      <c r="AU8">
        <v>80</v>
      </c>
      <c r="AZ8" s="4" t="s">
        <v>95</v>
      </c>
      <c r="BA8">
        <v>0.56999999999999995</v>
      </c>
      <c r="BK8">
        <f t="shared" si="0"/>
        <v>5</v>
      </c>
      <c r="BM8">
        <v>1</v>
      </c>
      <c r="BO8" t="s">
        <v>85</v>
      </c>
      <c r="BP8" t="s">
        <v>85</v>
      </c>
    </row>
    <row r="9" spans="1:69" ht="16">
      <c r="A9">
        <v>8</v>
      </c>
      <c r="B9">
        <v>3</v>
      </c>
      <c r="C9" s="1" t="s">
        <v>68</v>
      </c>
      <c r="D9">
        <v>0.3</v>
      </c>
      <c r="E9" s="1" t="s">
        <v>69</v>
      </c>
      <c r="F9">
        <v>1.8</v>
      </c>
      <c r="G9" s="1" t="s">
        <v>70</v>
      </c>
      <c r="H9" s="1" t="s">
        <v>71</v>
      </c>
      <c r="J9" s="1" t="s">
        <v>72</v>
      </c>
      <c r="K9" s="1" t="s">
        <v>73</v>
      </c>
      <c r="M9" s="1" t="s">
        <v>74</v>
      </c>
      <c r="P9">
        <v>2</v>
      </c>
      <c r="R9" t="s">
        <v>84</v>
      </c>
      <c r="S9">
        <v>0.06</v>
      </c>
      <c r="AB9" t="b">
        <v>1</v>
      </c>
      <c r="AC9" t="s">
        <v>90</v>
      </c>
      <c r="AD9" s="1" t="s">
        <v>80</v>
      </c>
      <c r="AE9" t="s">
        <v>76</v>
      </c>
      <c r="AF9">
        <v>0</v>
      </c>
      <c r="AG9">
        <v>0</v>
      </c>
      <c r="AI9">
        <v>2</v>
      </c>
      <c r="AJ9" s="2" t="s">
        <v>222</v>
      </c>
      <c r="AT9">
        <v>62</v>
      </c>
      <c r="AU9">
        <v>80</v>
      </c>
      <c r="AZ9" s="4" t="s">
        <v>93</v>
      </c>
      <c r="BA9">
        <v>0.34</v>
      </c>
      <c r="BK9">
        <f t="shared" si="0"/>
        <v>5</v>
      </c>
      <c r="BM9">
        <v>3</v>
      </c>
      <c r="BO9" t="s">
        <v>85</v>
      </c>
      <c r="BP9" t="s">
        <v>85</v>
      </c>
    </row>
    <row r="10" spans="1:69" ht="16">
      <c r="A10">
        <v>9</v>
      </c>
      <c r="B10">
        <v>3</v>
      </c>
      <c r="C10" s="1" t="s">
        <v>68</v>
      </c>
      <c r="D10">
        <v>0.3</v>
      </c>
      <c r="E10" s="1" t="s">
        <v>87</v>
      </c>
      <c r="F10">
        <v>1.8</v>
      </c>
      <c r="G10" s="1" t="s">
        <v>88</v>
      </c>
      <c r="H10" s="1" t="s">
        <v>89</v>
      </c>
      <c r="J10" s="1" t="s">
        <v>72</v>
      </c>
      <c r="K10" s="1" t="s">
        <v>73</v>
      </c>
      <c r="M10" s="1" t="s">
        <v>74</v>
      </c>
      <c r="P10">
        <v>2</v>
      </c>
      <c r="R10" t="s">
        <v>84</v>
      </c>
      <c r="S10">
        <v>0.06</v>
      </c>
      <c r="AB10" t="b">
        <v>1</v>
      </c>
      <c r="AC10" t="s">
        <v>82</v>
      </c>
      <c r="AD10" s="1" t="s">
        <v>78</v>
      </c>
      <c r="AE10" t="s">
        <v>76</v>
      </c>
      <c r="AF10">
        <v>1</v>
      </c>
      <c r="AG10">
        <v>0</v>
      </c>
      <c r="AI10">
        <v>2</v>
      </c>
      <c r="AJ10" s="2" t="s">
        <v>222</v>
      </c>
      <c r="AT10">
        <v>70</v>
      </c>
      <c r="AU10">
        <v>80</v>
      </c>
      <c r="AZ10" s="4" t="s">
        <v>96</v>
      </c>
      <c r="BA10">
        <v>0.65</v>
      </c>
      <c r="BK10">
        <f t="shared" si="0"/>
        <v>5</v>
      </c>
      <c r="BM10">
        <v>1</v>
      </c>
      <c r="BO10" t="s">
        <v>85</v>
      </c>
      <c r="BP10" t="s">
        <v>85</v>
      </c>
    </row>
    <row r="11" spans="1:69" ht="16">
      <c r="A11">
        <v>10</v>
      </c>
      <c r="B11">
        <v>3</v>
      </c>
      <c r="C11" s="1" t="s">
        <v>68</v>
      </c>
      <c r="D11">
        <v>0.3</v>
      </c>
      <c r="E11" s="1" t="s">
        <v>87</v>
      </c>
      <c r="F11">
        <v>1.8</v>
      </c>
      <c r="G11" s="1" t="s">
        <v>88</v>
      </c>
      <c r="H11" s="1" t="s">
        <v>89</v>
      </c>
      <c r="J11" s="1" t="s">
        <v>72</v>
      </c>
      <c r="K11" s="1" t="s">
        <v>73</v>
      </c>
      <c r="M11" s="1" t="s">
        <v>74</v>
      </c>
      <c r="P11">
        <v>2</v>
      </c>
      <c r="AB11" t="b">
        <v>1</v>
      </c>
      <c r="AC11" t="s">
        <v>90</v>
      </c>
      <c r="AD11" s="1" t="s">
        <v>78</v>
      </c>
      <c r="AE11" t="s">
        <v>76</v>
      </c>
      <c r="AF11">
        <v>0</v>
      </c>
      <c r="AG11">
        <v>0</v>
      </c>
      <c r="AI11">
        <v>2</v>
      </c>
      <c r="AJ11" s="2" t="s">
        <v>222</v>
      </c>
      <c r="AT11">
        <v>47</v>
      </c>
      <c r="AU11">
        <v>80</v>
      </c>
      <c r="AZ11" s="4" t="s">
        <v>97</v>
      </c>
      <c r="BA11">
        <v>0.97</v>
      </c>
      <c r="BK11">
        <f t="shared" si="0"/>
        <v>5</v>
      </c>
      <c r="BM11">
        <v>1</v>
      </c>
      <c r="BO11" t="s">
        <v>85</v>
      </c>
      <c r="BP11" t="s">
        <v>85</v>
      </c>
    </row>
    <row r="12" spans="1:69" ht="16">
      <c r="A12">
        <v>11</v>
      </c>
      <c r="B12">
        <v>3</v>
      </c>
      <c r="C12" s="1" t="s">
        <v>68</v>
      </c>
      <c r="D12">
        <v>0.3</v>
      </c>
      <c r="E12" s="1" t="s">
        <v>87</v>
      </c>
      <c r="F12">
        <v>1.8</v>
      </c>
      <c r="G12" s="1" t="s">
        <v>88</v>
      </c>
      <c r="H12" s="1" t="s">
        <v>89</v>
      </c>
      <c r="J12" s="1" t="s">
        <v>72</v>
      </c>
      <c r="K12" s="1" t="s">
        <v>73</v>
      </c>
      <c r="M12" s="1" t="s">
        <v>74</v>
      </c>
      <c r="P12">
        <v>2</v>
      </c>
      <c r="R12" t="s">
        <v>84</v>
      </c>
      <c r="S12">
        <v>0.06</v>
      </c>
      <c r="AB12" t="b">
        <v>1</v>
      </c>
      <c r="AC12" t="s">
        <v>90</v>
      </c>
      <c r="AD12" s="1" t="s">
        <v>78</v>
      </c>
      <c r="AE12" t="s">
        <v>76</v>
      </c>
      <c r="AF12">
        <v>0</v>
      </c>
      <c r="AG12">
        <v>0</v>
      </c>
      <c r="AI12">
        <v>2</v>
      </c>
      <c r="AJ12" s="2" t="s">
        <v>222</v>
      </c>
      <c r="AT12">
        <v>70</v>
      </c>
      <c r="AU12">
        <v>80</v>
      </c>
      <c r="AZ12" s="4" t="s">
        <v>98</v>
      </c>
      <c r="BA12">
        <v>0.5</v>
      </c>
      <c r="BK12">
        <f t="shared" si="0"/>
        <v>5</v>
      </c>
      <c r="BM12">
        <v>1</v>
      </c>
      <c r="BO12" t="s">
        <v>85</v>
      </c>
      <c r="BP12" t="s">
        <v>85</v>
      </c>
    </row>
    <row r="13" spans="1:69" ht="16">
      <c r="A13">
        <v>12</v>
      </c>
      <c r="B13">
        <v>3</v>
      </c>
      <c r="C13" s="1" t="s">
        <v>68</v>
      </c>
      <c r="D13">
        <v>0.3</v>
      </c>
      <c r="E13" s="1" t="s">
        <v>87</v>
      </c>
      <c r="F13">
        <v>1.8</v>
      </c>
      <c r="G13" s="1" t="s">
        <v>88</v>
      </c>
      <c r="H13" s="1" t="s">
        <v>89</v>
      </c>
      <c r="J13" s="1" t="s">
        <v>72</v>
      </c>
      <c r="K13" s="1" t="s">
        <v>73</v>
      </c>
      <c r="M13" s="1" t="s">
        <v>74</v>
      </c>
      <c r="P13">
        <v>2</v>
      </c>
      <c r="R13" t="s">
        <v>84</v>
      </c>
      <c r="S13">
        <v>0.06</v>
      </c>
      <c r="AB13" t="b">
        <v>1</v>
      </c>
      <c r="AC13" t="s">
        <v>90</v>
      </c>
      <c r="AD13" s="1" t="s">
        <v>91</v>
      </c>
      <c r="AE13" t="s">
        <v>76</v>
      </c>
      <c r="AF13">
        <v>0</v>
      </c>
      <c r="AG13">
        <v>0</v>
      </c>
      <c r="AI13">
        <v>2</v>
      </c>
      <c r="AJ13" s="2" t="s">
        <v>222</v>
      </c>
      <c r="AT13">
        <v>90</v>
      </c>
      <c r="AU13">
        <v>80</v>
      </c>
      <c r="AZ13" s="4" t="s">
        <v>99</v>
      </c>
      <c r="BK13">
        <f t="shared" si="0"/>
        <v>5</v>
      </c>
      <c r="BM13">
        <v>2</v>
      </c>
      <c r="BO13" t="s">
        <v>85</v>
      </c>
      <c r="BP13" t="s">
        <v>85</v>
      </c>
    </row>
    <row r="14" spans="1:69" ht="16">
      <c r="A14">
        <v>13</v>
      </c>
      <c r="B14">
        <v>3</v>
      </c>
      <c r="C14" s="1" t="s">
        <v>68</v>
      </c>
      <c r="D14">
        <v>0.3</v>
      </c>
      <c r="E14" s="1" t="s">
        <v>87</v>
      </c>
      <c r="F14">
        <v>1.8</v>
      </c>
      <c r="G14" s="1" t="s">
        <v>88</v>
      </c>
      <c r="H14" s="1" t="s">
        <v>89</v>
      </c>
      <c r="J14" s="1" t="s">
        <v>72</v>
      </c>
      <c r="K14" s="1" t="s">
        <v>73</v>
      </c>
      <c r="M14" s="1" t="s">
        <v>74</v>
      </c>
      <c r="P14">
        <v>2</v>
      </c>
      <c r="AB14" t="b">
        <v>0</v>
      </c>
      <c r="AC14" t="s">
        <v>90</v>
      </c>
      <c r="AE14" t="s">
        <v>76</v>
      </c>
      <c r="AJ14" s="2"/>
      <c r="AT14">
        <v>20</v>
      </c>
      <c r="AU14">
        <v>80</v>
      </c>
      <c r="AZ14" s="4" t="s">
        <v>100</v>
      </c>
      <c r="BK14">
        <f>0.3/0.015</f>
        <v>20</v>
      </c>
      <c r="BO14" t="s">
        <v>85</v>
      </c>
      <c r="BP14" t="s">
        <v>85</v>
      </c>
    </row>
    <row r="15" spans="1:69" ht="16">
      <c r="A15">
        <v>14</v>
      </c>
      <c r="B15">
        <v>3</v>
      </c>
      <c r="C15" s="1" t="s">
        <v>68</v>
      </c>
      <c r="D15">
        <v>0.3</v>
      </c>
      <c r="E15" s="1" t="s">
        <v>69</v>
      </c>
      <c r="F15">
        <v>1.8</v>
      </c>
      <c r="G15" s="1" t="s">
        <v>70</v>
      </c>
      <c r="H15" s="1" t="s">
        <v>71</v>
      </c>
      <c r="J15" s="1" t="s">
        <v>72</v>
      </c>
      <c r="K15" s="1" t="s">
        <v>73</v>
      </c>
      <c r="M15" s="1" t="s">
        <v>74</v>
      </c>
      <c r="P15">
        <v>2</v>
      </c>
      <c r="R15" t="s">
        <v>84</v>
      </c>
      <c r="S15">
        <v>0.06</v>
      </c>
      <c r="AB15" t="b">
        <v>1</v>
      </c>
      <c r="AC15" t="s">
        <v>90</v>
      </c>
      <c r="AD15" t="s">
        <v>109</v>
      </c>
      <c r="AE15" t="s">
        <v>76</v>
      </c>
      <c r="AF15">
        <v>0</v>
      </c>
      <c r="AG15">
        <v>0</v>
      </c>
      <c r="AI15">
        <v>2</v>
      </c>
      <c r="AJ15" s="2" t="s">
        <v>222</v>
      </c>
      <c r="AT15">
        <v>45</v>
      </c>
      <c r="AU15">
        <v>80</v>
      </c>
      <c r="AZ15" s="4" t="s">
        <v>93</v>
      </c>
      <c r="BA15">
        <v>0.2</v>
      </c>
      <c r="BB15">
        <v>-0.11</v>
      </c>
      <c r="BK15">
        <f t="shared" si="0"/>
        <v>5</v>
      </c>
      <c r="BM15">
        <v>1</v>
      </c>
      <c r="BO15" t="s">
        <v>85</v>
      </c>
      <c r="BP15" t="s">
        <v>85</v>
      </c>
    </row>
    <row r="16" spans="1:69" ht="16">
      <c r="A16">
        <v>15</v>
      </c>
      <c r="B16">
        <v>3</v>
      </c>
      <c r="C16" s="1" t="s">
        <v>68</v>
      </c>
      <c r="D16">
        <v>0.3</v>
      </c>
      <c r="E16" s="1" t="s">
        <v>69</v>
      </c>
      <c r="F16">
        <v>1.8</v>
      </c>
      <c r="G16" s="1" t="s">
        <v>70</v>
      </c>
      <c r="H16" s="1" t="s">
        <v>71</v>
      </c>
      <c r="J16" s="1" t="s">
        <v>72</v>
      </c>
      <c r="K16" s="1" t="s">
        <v>73</v>
      </c>
      <c r="M16" s="1" t="s">
        <v>74</v>
      </c>
      <c r="P16">
        <v>2</v>
      </c>
      <c r="R16" t="s">
        <v>84</v>
      </c>
      <c r="S16">
        <v>0.06</v>
      </c>
      <c r="AB16" t="b">
        <v>1</v>
      </c>
      <c r="AC16" t="s">
        <v>90</v>
      </c>
      <c r="AD16" s="1" t="s">
        <v>110</v>
      </c>
      <c r="AE16" t="s">
        <v>76</v>
      </c>
      <c r="AF16">
        <v>0</v>
      </c>
      <c r="AG16">
        <v>0</v>
      </c>
      <c r="AI16">
        <v>2</v>
      </c>
      <c r="AJ16" s="2" t="s">
        <v>222</v>
      </c>
      <c r="AT16">
        <v>62</v>
      </c>
      <c r="AU16">
        <v>80</v>
      </c>
      <c r="AZ16" s="4" t="s">
        <v>93</v>
      </c>
      <c r="BA16">
        <v>0.34</v>
      </c>
      <c r="BB16">
        <v>-0.2</v>
      </c>
      <c r="BK16">
        <f t="shared" si="0"/>
        <v>5</v>
      </c>
      <c r="BM16">
        <v>1</v>
      </c>
      <c r="BO16" t="s">
        <v>85</v>
      </c>
      <c r="BP16" t="s">
        <v>85</v>
      </c>
    </row>
    <row r="17" spans="1:68" ht="16">
      <c r="A17">
        <v>16</v>
      </c>
      <c r="B17">
        <v>3</v>
      </c>
      <c r="C17" s="1" t="s">
        <v>68</v>
      </c>
      <c r="D17">
        <v>0.3</v>
      </c>
      <c r="E17" s="1" t="s">
        <v>69</v>
      </c>
      <c r="F17">
        <v>1.8</v>
      </c>
      <c r="G17" s="1" t="s">
        <v>70</v>
      </c>
      <c r="H17" s="1" t="s">
        <v>71</v>
      </c>
      <c r="J17" s="1" t="s">
        <v>72</v>
      </c>
      <c r="K17" s="1" t="s">
        <v>73</v>
      </c>
      <c r="M17" s="1" t="s">
        <v>74</v>
      </c>
      <c r="P17">
        <v>2</v>
      </c>
      <c r="R17" t="s">
        <v>84</v>
      </c>
      <c r="S17">
        <v>0.06</v>
      </c>
      <c r="AB17" t="b">
        <v>1</v>
      </c>
      <c r="AC17" t="s">
        <v>90</v>
      </c>
      <c r="AD17" s="1" t="s">
        <v>111</v>
      </c>
      <c r="AE17" t="s">
        <v>76</v>
      </c>
      <c r="AF17">
        <v>0</v>
      </c>
      <c r="AG17">
        <v>0</v>
      </c>
      <c r="AI17">
        <v>1</v>
      </c>
      <c r="AJ17" s="3" t="s">
        <v>225</v>
      </c>
      <c r="AT17">
        <v>65</v>
      </c>
      <c r="AU17">
        <v>80</v>
      </c>
      <c r="AZ17" s="4" t="s">
        <v>92</v>
      </c>
      <c r="BA17">
        <v>0.5</v>
      </c>
      <c r="BB17">
        <v>-0.18</v>
      </c>
      <c r="BK17">
        <f t="shared" si="0"/>
        <v>5</v>
      </c>
      <c r="BM17">
        <v>2</v>
      </c>
      <c r="BO17" t="s">
        <v>85</v>
      </c>
      <c r="BP17" t="s">
        <v>85</v>
      </c>
    </row>
    <row r="18" spans="1:68" ht="16">
      <c r="A18">
        <v>17</v>
      </c>
      <c r="B18">
        <v>3</v>
      </c>
      <c r="C18" s="1" t="s">
        <v>68</v>
      </c>
      <c r="D18">
        <v>0.3</v>
      </c>
      <c r="E18" s="1" t="s">
        <v>69</v>
      </c>
      <c r="F18">
        <v>1.8</v>
      </c>
      <c r="G18" s="1" t="s">
        <v>70</v>
      </c>
      <c r="H18" s="1" t="s">
        <v>71</v>
      </c>
      <c r="J18" s="1" t="s">
        <v>72</v>
      </c>
      <c r="K18" s="1" t="s">
        <v>73</v>
      </c>
      <c r="M18" s="1" t="s">
        <v>74</v>
      </c>
      <c r="P18">
        <v>2</v>
      </c>
      <c r="R18" t="s">
        <v>84</v>
      </c>
      <c r="S18">
        <v>0.06</v>
      </c>
      <c r="AB18" t="b">
        <v>1</v>
      </c>
      <c r="AC18" t="s">
        <v>108</v>
      </c>
      <c r="AD18" s="1" t="s">
        <v>112</v>
      </c>
      <c r="AE18" t="s">
        <v>76</v>
      </c>
      <c r="AF18">
        <v>1</v>
      </c>
      <c r="AG18">
        <v>0</v>
      </c>
      <c r="AI18">
        <v>1</v>
      </c>
      <c r="AJ18" s="3" t="s">
        <v>225</v>
      </c>
      <c r="AT18">
        <v>62</v>
      </c>
      <c r="AU18">
        <v>80</v>
      </c>
      <c r="AZ18" s="4" t="s">
        <v>92</v>
      </c>
      <c r="BB18">
        <v>-0.03</v>
      </c>
      <c r="BK18">
        <f t="shared" si="0"/>
        <v>5</v>
      </c>
      <c r="BM18">
        <v>2</v>
      </c>
      <c r="BO18" t="s">
        <v>85</v>
      </c>
      <c r="BP18" t="s">
        <v>85</v>
      </c>
    </row>
    <row r="19" spans="1:68" ht="16">
      <c r="A19">
        <v>18</v>
      </c>
      <c r="B19">
        <v>3</v>
      </c>
      <c r="C19" s="1" t="s">
        <v>68</v>
      </c>
      <c r="D19">
        <v>0.3</v>
      </c>
      <c r="E19" s="1" t="s">
        <v>69</v>
      </c>
      <c r="F19">
        <v>1.8</v>
      </c>
      <c r="G19" s="1" t="s">
        <v>70</v>
      </c>
      <c r="H19" s="1" t="s">
        <v>71</v>
      </c>
      <c r="J19" s="1" t="s">
        <v>72</v>
      </c>
      <c r="K19" s="1" t="s">
        <v>73</v>
      </c>
      <c r="M19" s="1" t="s">
        <v>74</v>
      </c>
      <c r="P19">
        <v>2</v>
      </c>
      <c r="R19" t="s">
        <v>84</v>
      </c>
      <c r="S19">
        <v>0.06</v>
      </c>
      <c r="AB19" t="b">
        <v>1</v>
      </c>
      <c r="AC19" t="s">
        <v>90</v>
      </c>
      <c r="AD19" s="1" t="s">
        <v>111</v>
      </c>
      <c r="AE19" t="s">
        <v>76</v>
      </c>
      <c r="AF19">
        <v>0</v>
      </c>
      <c r="AG19">
        <v>0</v>
      </c>
      <c r="AI19">
        <v>1</v>
      </c>
      <c r="AJ19" s="3" t="s">
        <v>225</v>
      </c>
      <c r="AT19">
        <v>23</v>
      </c>
      <c r="AU19">
        <v>80</v>
      </c>
      <c r="AZ19" s="4" t="s">
        <v>95</v>
      </c>
      <c r="BA19">
        <v>0.9</v>
      </c>
      <c r="BK19">
        <f t="shared" si="0"/>
        <v>5</v>
      </c>
      <c r="BM19">
        <v>2</v>
      </c>
      <c r="BO19" t="s">
        <v>85</v>
      </c>
      <c r="BP19" t="s">
        <v>85</v>
      </c>
    </row>
    <row r="20" spans="1:68" ht="16">
      <c r="A20">
        <v>19</v>
      </c>
      <c r="B20">
        <v>3</v>
      </c>
      <c r="C20" s="1" t="s">
        <v>101</v>
      </c>
      <c r="D20">
        <v>0.3</v>
      </c>
      <c r="E20" s="1" t="s">
        <v>69</v>
      </c>
      <c r="F20">
        <v>1.8</v>
      </c>
      <c r="G20" s="1" t="s">
        <v>104</v>
      </c>
      <c r="H20" s="1" t="s">
        <v>105</v>
      </c>
      <c r="J20" s="1" t="s">
        <v>72</v>
      </c>
      <c r="K20" s="1" t="s">
        <v>73</v>
      </c>
      <c r="M20" s="1" t="s">
        <v>74</v>
      </c>
      <c r="P20">
        <v>2</v>
      </c>
      <c r="R20" t="s">
        <v>84</v>
      </c>
      <c r="S20">
        <v>0.06</v>
      </c>
      <c r="AB20" t="b">
        <v>1</v>
      </c>
      <c r="AC20" t="s">
        <v>90</v>
      </c>
      <c r="AD20" s="1" t="s">
        <v>111</v>
      </c>
      <c r="AE20" t="s">
        <v>76</v>
      </c>
      <c r="AF20">
        <v>0</v>
      </c>
      <c r="AG20">
        <v>0</v>
      </c>
      <c r="AI20">
        <v>1</v>
      </c>
      <c r="AJ20" s="3" t="s">
        <v>225</v>
      </c>
      <c r="AT20">
        <v>23</v>
      </c>
      <c r="AU20">
        <v>80</v>
      </c>
      <c r="AZ20" s="4" t="s">
        <v>95</v>
      </c>
      <c r="BA20">
        <v>0.7</v>
      </c>
      <c r="BB20">
        <v>-7.0000000000000007E-2</v>
      </c>
      <c r="BK20">
        <f t="shared" si="0"/>
        <v>5</v>
      </c>
      <c r="BM20">
        <v>2</v>
      </c>
      <c r="BO20" t="s">
        <v>85</v>
      </c>
      <c r="BP20" t="s">
        <v>85</v>
      </c>
    </row>
    <row r="21" spans="1:68" ht="16">
      <c r="A21">
        <v>20</v>
      </c>
      <c r="B21">
        <v>3</v>
      </c>
      <c r="C21" s="1" t="s">
        <v>102</v>
      </c>
      <c r="D21">
        <v>0.3</v>
      </c>
      <c r="E21" s="1" t="s">
        <v>69</v>
      </c>
      <c r="F21">
        <v>1.8</v>
      </c>
      <c r="G21" s="1" t="s">
        <v>226</v>
      </c>
      <c r="H21" s="1" t="s">
        <v>227</v>
      </c>
      <c r="J21" s="1" t="s">
        <v>72</v>
      </c>
      <c r="K21" s="1" t="s">
        <v>73</v>
      </c>
      <c r="M21" s="1" t="s">
        <v>74</v>
      </c>
      <c r="P21">
        <v>2</v>
      </c>
      <c r="R21" t="s">
        <v>84</v>
      </c>
      <c r="S21">
        <v>0.06</v>
      </c>
      <c r="AB21" t="b">
        <v>1</v>
      </c>
      <c r="AC21" t="s">
        <v>90</v>
      </c>
      <c r="AD21" s="1" t="s">
        <v>111</v>
      </c>
      <c r="AE21" t="s">
        <v>76</v>
      </c>
      <c r="AF21">
        <v>0</v>
      </c>
      <c r="AG21">
        <v>0</v>
      </c>
      <c r="AI21">
        <v>1</v>
      </c>
      <c r="AJ21" s="3" t="s">
        <v>225</v>
      </c>
      <c r="AT21">
        <v>14</v>
      </c>
      <c r="AU21">
        <v>80</v>
      </c>
      <c r="AZ21" s="4" t="s">
        <v>92</v>
      </c>
      <c r="BA21">
        <v>0.69</v>
      </c>
      <c r="BB21">
        <v>-0.06</v>
      </c>
      <c r="BK21">
        <f t="shared" si="0"/>
        <v>5</v>
      </c>
      <c r="BM21">
        <v>2</v>
      </c>
      <c r="BO21" t="s">
        <v>85</v>
      </c>
      <c r="BP21" t="s">
        <v>85</v>
      </c>
    </row>
    <row r="22" spans="1:68" ht="16">
      <c r="A22">
        <v>21</v>
      </c>
      <c r="B22">
        <v>3</v>
      </c>
      <c r="C22" s="1" t="s">
        <v>103</v>
      </c>
      <c r="D22">
        <v>0.3</v>
      </c>
      <c r="E22" s="1" t="s">
        <v>69</v>
      </c>
      <c r="F22">
        <v>1.8</v>
      </c>
      <c r="G22" s="1" t="s">
        <v>106</v>
      </c>
      <c r="H22" s="1" t="s">
        <v>107</v>
      </c>
      <c r="J22" s="1" t="s">
        <v>72</v>
      </c>
      <c r="K22" s="1" t="s">
        <v>73</v>
      </c>
      <c r="M22" s="1" t="s">
        <v>74</v>
      </c>
      <c r="P22">
        <v>2</v>
      </c>
      <c r="R22" t="s">
        <v>84</v>
      </c>
      <c r="S22">
        <v>0.06</v>
      </c>
      <c r="AB22" t="b">
        <v>1</v>
      </c>
      <c r="AC22" t="s">
        <v>90</v>
      </c>
      <c r="AD22" s="1" t="s">
        <v>111</v>
      </c>
      <c r="AE22" t="s">
        <v>76</v>
      </c>
      <c r="AF22">
        <v>0</v>
      </c>
      <c r="AG22">
        <v>0</v>
      </c>
      <c r="AI22">
        <v>1</v>
      </c>
      <c r="AJ22" s="3" t="s">
        <v>225</v>
      </c>
      <c r="AT22">
        <v>43</v>
      </c>
      <c r="AU22">
        <v>80</v>
      </c>
      <c r="BK22">
        <f t="shared" si="0"/>
        <v>5</v>
      </c>
      <c r="BM22">
        <v>2</v>
      </c>
      <c r="BO22" t="s">
        <v>85</v>
      </c>
      <c r="BP22" t="s">
        <v>85</v>
      </c>
    </row>
    <row r="23" spans="1:68" ht="16">
      <c r="A23">
        <v>22</v>
      </c>
      <c r="B23">
        <v>3</v>
      </c>
      <c r="C23" s="1" t="s">
        <v>68</v>
      </c>
      <c r="D23">
        <v>0.3</v>
      </c>
      <c r="E23" s="1" t="s">
        <v>87</v>
      </c>
      <c r="F23">
        <v>1.8</v>
      </c>
      <c r="G23" s="1" t="s">
        <v>88</v>
      </c>
      <c r="H23" s="1" t="s">
        <v>89</v>
      </c>
      <c r="J23" s="1" t="s">
        <v>72</v>
      </c>
      <c r="K23" s="1" t="s">
        <v>73</v>
      </c>
      <c r="M23" s="1" t="s">
        <v>74</v>
      </c>
      <c r="P23">
        <v>2</v>
      </c>
      <c r="AB23" t="b">
        <v>1</v>
      </c>
      <c r="AC23" t="s">
        <v>90</v>
      </c>
      <c r="AD23" s="1" t="s">
        <v>110</v>
      </c>
      <c r="AE23" t="s">
        <v>76</v>
      </c>
      <c r="AF23">
        <v>0</v>
      </c>
      <c r="AG23">
        <v>0</v>
      </c>
      <c r="AJ23" s="2"/>
      <c r="AT23">
        <v>44</v>
      </c>
      <c r="AU23">
        <v>80</v>
      </c>
      <c r="AZ23" s="4" t="s">
        <v>113</v>
      </c>
      <c r="BA23">
        <v>0.84</v>
      </c>
      <c r="BD23">
        <v>0.1</v>
      </c>
      <c r="BK23">
        <f t="shared" ref="BK23:BK26" si="1">0.3/0.015</f>
        <v>20</v>
      </c>
      <c r="BM23">
        <v>1.1000000000000001</v>
      </c>
      <c r="BO23" t="s">
        <v>85</v>
      </c>
      <c r="BP23" t="s">
        <v>85</v>
      </c>
    </row>
    <row r="24" spans="1:68" ht="16">
      <c r="A24">
        <v>23</v>
      </c>
      <c r="B24">
        <v>3</v>
      </c>
      <c r="C24" s="1" t="s">
        <v>68</v>
      </c>
      <c r="D24">
        <v>0.3</v>
      </c>
      <c r="E24" s="1" t="s">
        <v>87</v>
      </c>
      <c r="F24">
        <v>1.8</v>
      </c>
      <c r="G24" s="1" t="s">
        <v>88</v>
      </c>
      <c r="H24" s="1" t="s">
        <v>89</v>
      </c>
      <c r="J24" s="1" t="s">
        <v>72</v>
      </c>
      <c r="K24" s="1" t="s">
        <v>73</v>
      </c>
      <c r="M24" s="1" t="s">
        <v>74</v>
      </c>
      <c r="P24">
        <v>2</v>
      </c>
      <c r="AB24" t="b">
        <v>1</v>
      </c>
      <c r="AC24" t="s">
        <v>90</v>
      </c>
      <c r="AD24" s="1" t="s">
        <v>122</v>
      </c>
      <c r="AE24" t="s">
        <v>76</v>
      </c>
      <c r="AF24">
        <v>0</v>
      </c>
      <c r="AG24">
        <v>0</v>
      </c>
      <c r="AI24">
        <v>2</v>
      </c>
      <c r="AJ24" s="2" t="s">
        <v>222</v>
      </c>
      <c r="AT24">
        <v>28</v>
      </c>
      <c r="AU24">
        <v>80</v>
      </c>
      <c r="AZ24" s="4" t="s">
        <v>114</v>
      </c>
      <c r="BA24">
        <v>0.61</v>
      </c>
      <c r="BK24">
        <f t="shared" si="1"/>
        <v>20</v>
      </c>
      <c r="BM24">
        <v>1.1000000000000001</v>
      </c>
      <c r="BO24" t="s">
        <v>85</v>
      </c>
      <c r="BP24" t="s">
        <v>85</v>
      </c>
    </row>
    <row r="25" spans="1:68" ht="16">
      <c r="A25">
        <v>24</v>
      </c>
      <c r="B25">
        <v>3</v>
      </c>
      <c r="C25" s="1" t="s">
        <v>68</v>
      </c>
      <c r="D25">
        <v>0.3</v>
      </c>
      <c r="E25" s="1" t="s">
        <v>87</v>
      </c>
      <c r="F25">
        <v>1.8</v>
      </c>
      <c r="G25" s="1" t="s">
        <v>88</v>
      </c>
      <c r="H25" s="1" t="s">
        <v>89</v>
      </c>
      <c r="J25" s="1" t="s">
        <v>72</v>
      </c>
      <c r="K25" s="1" t="s">
        <v>73</v>
      </c>
      <c r="M25" s="1" t="s">
        <v>74</v>
      </c>
      <c r="P25">
        <v>2</v>
      </c>
      <c r="AB25" t="b">
        <v>1</v>
      </c>
      <c r="AC25" t="s">
        <v>90</v>
      </c>
      <c r="AD25" s="1" t="s">
        <v>123</v>
      </c>
      <c r="AE25" t="s">
        <v>76</v>
      </c>
      <c r="AF25">
        <v>0</v>
      </c>
      <c r="AG25">
        <v>0</v>
      </c>
      <c r="AI25">
        <v>2</v>
      </c>
      <c r="AJ25" s="2" t="s">
        <v>222</v>
      </c>
      <c r="AT25">
        <v>86</v>
      </c>
      <c r="AU25">
        <v>80</v>
      </c>
      <c r="AZ25" s="4" t="s">
        <v>115</v>
      </c>
      <c r="BA25">
        <v>0.89</v>
      </c>
      <c r="BD25">
        <v>0.08</v>
      </c>
      <c r="BK25">
        <f t="shared" si="1"/>
        <v>20</v>
      </c>
      <c r="BM25">
        <v>1.1000000000000001</v>
      </c>
      <c r="BO25" t="s">
        <v>85</v>
      </c>
      <c r="BP25" t="s">
        <v>85</v>
      </c>
    </row>
    <row r="26" spans="1:68" ht="16">
      <c r="A26">
        <v>25</v>
      </c>
      <c r="B26">
        <v>3</v>
      </c>
      <c r="C26" s="1" t="s">
        <v>68</v>
      </c>
      <c r="D26">
        <v>0.3</v>
      </c>
      <c r="E26" s="1" t="s">
        <v>87</v>
      </c>
      <c r="F26">
        <v>1.8</v>
      </c>
      <c r="G26" s="1" t="s">
        <v>88</v>
      </c>
      <c r="H26" s="1" t="s">
        <v>89</v>
      </c>
      <c r="J26" s="1" t="s">
        <v>72</v>
      </c>
      <c r="K26" s="1" t="s">
        <v>73</v>
      </c>
      <c r="M26" s="1" t="s">
        <v>74</v>
      </c>
      <c r="P26">
        <v>2</v>
      </c>
      <c r="AB26" t="b">
        <v>1</v>
      </c>
      <c r="AC26" t="s">
        <v>90</v>
      </c>
      <c r="AD26" s="1" t="s">
        <v>124</v>
      </c>
      <c r="AE26" t="s">
        <v>76</v>
      </c>
      <c r="AF26">
        <v>0</v>
      </c>
      <c r="AG26">
        <v>0</v>
      </c>
      <c r="AI26">
        <v>2</v>
      </c>
      <c r="AJ26" s="2" t="s">
        <v>222</v>
      </c>
      <c r="AT26">
        <v>67</v>
      </c>
      <c r="AU26">
        <v>80</v>
      </c>
      <c r="AZ26" s="4" t="s">
        <v>96</v>
      </c>
      <c r="BA26">
        <v>0.19</v>
      </c>
      <c r="BD26">
        <v>0.21</v>
      </c>
      <c r="BK26">
        <f t="shared" si="1"/>
        <v>20</v>
      </c>
      <c r="BM26">
        <v>1.1000000000000001</v>
      </c>
      <c r="BO26" t="s">
        <v>85</v>
      </c>
      <c r="BP26" t="s">
        <v>85</v>
      </c>
    </row>
    <row r="27" spans="1:68" ht="16">
      <c r="A27">
        <v>26</v>
      </c>
      <c r="B27">
        <v>3</v>
      </c>
      <c r="C27" s="1" t="s">
        <v>68</v>
      </c>
      <c r="D27">
        <v>0.3</v>
      </c>
      <c r="E27" s="1" t="s">
        <v>87</v>
      </c>
      <c r="F27">
        <v>1.8</v>
      </c>
      <c r="G27" s="1" t="s">
        <v>88</v>
      </c>
      <c r="H27" s="1" t="s">
        <v>89</v>
      </c>
      <c r="J27" s="1" t="s">
        <v>72</v>
      </c>
      <c r="K27" s="1" t="s">
        <v>73</v>
      </c>
      <c r="M27" s="1" t="s">
        <v>74</v>
      </c>
      <c r="P27">
        <v>2</v>
      </c>
      <c r="R27" t="s">
        <v>84</v>
      </c>
      <c r="S27">
        <v>0.06</v>
      </c>
      <c r="AB27" t="b">
        <v>1</v>
      </c>
      <c r="AC27" t="s">
        <v>90</v>
      </c>
      <c r="AD27" s="1" t="s">
        <v>125</v>
      </c>
      <c r="AE27" t="s">
        <v>76</v>
      </c>
      <c r="AF27">
        <v>0</v>
      </c>
      <c r="AG27">
        <v>0</v>
      </c>
      <c r="AI27">
        <v>2</v>
      </c>
      <c r="AJ27" s="2" t="s">
        <v>222</v>
      </c>
      <c r="AT27">
        <v>19</v>
      </c>
      <c r="AU27">
        <v>80</v>
      </c>
      <c r="AZ27" s="4" t="s">
        <v>116</v>
      </c>
      <c r="BA27">
        <v>0.77</v>
      </c>
      <c r="BD27">
        <v>0.19</v>
      </c>
      <c r="BK27">
        <f>0.3/0.06</f>
        <v>5</v>
      </c>
      <c r="BM27">
        <v>1</v>
      </c>
      <c r="BO27" t="s">
        <v>85</v>
      </c>
      <c r="BP27" t="s">
        <v>85</v>
      </c>
    </row>
    <row r="28" spans="1:68" ht="16">
      <c r="A28">
        <v>27</v>
      </c>
      <c r="B28">
        <v>3</v>
      </c>
      <c r="C28" s="1" t="s">
        <v>68</v>
      </c>
      <c r="D28">
        <v>0.3</v>
      </c>
      <c r="E28" s="1" t="s">
        <v>87</v>
      </c>
      <c r="F28">
        <v>1.8</v>
      </c>
      <c r="G28" s="1" t="s">
        <v>88</v>
      </c>
      <c r="H28" s="1" t="s">
        <v>89</v>
      </c>
      <c r="J28" s="1" t="s">
        <v>72</v>
      </c>
      <c r="K28" s="1" t="s">
        <v>73</v>
      </c>
      <c r="M28" s="1" t="s">
        <v>74</v>
      </c>
      <c r="P28">
        <v>2</v>
      </c>
      <c r="AB28" t="b">
        <v>1</v>
      </c>
      <c r="AC28" t="s">
        <v>90</v>
      </c>
      <c r="AD28" s="1" t="s">
        <v>126</v>
      </c>
      <c r="AE28" t="s">
        <v>76</v>
      </c>
      <c r="AF28">
        <v>0</v>
      </c>
      <c r="AG28">
        <v>0</v>
      </c>
      <c r="AI28">
        <v>2</v>
      </c>
      <c r="AJ28" s="3" t="s">
        <v>223</v>
      </c>
      <c r="AT28">
        <v>17</v>
      </c>
      <c r="AU28">
        <v>80</v>
      </c>
      <c r="AZ28" s="4" t="s">
        <v>100</v>
      </c>
      <c r="BA28">
        <v>0.98</v>
      </c>
      <c r="BD28">
        <v>7.0000000000000007E-2</v>
      </c>
      <c r="BK28">
        <f>0.3/0.015</f>
        <v>20</v>
      </c>
      <c r="BM28">
        <v>1.1000000000000001</v>
      </c>
      <c r="BO28" t="s">
        <v>85</v>
      </c>
      <c r="BP28" t="s">
        <v>85</v>
      </c>
    </row>
    <row r="29" spans="1:68" ht="16">
      <c r="A29">
        <v>28</v>
      </c>
      <c r="B29">
        <v>3</v>
      </c>
      <c r="C29" s="1" t="s">
        <v>68</v>
      </c>
      <c r="D29">
        <v>0.3</v>
      </c>
      <c r="E29" s="1" t="s">
        <v>87</v>
      </c>
      <c r="F29">
        <v>1.8</v>
      </c>
      <c r="G29" s="1" t="s">
        <v>88</v>
      </c>
      <c r="H29" s="1" t="s">
        <v>89</v>
      </c>
      <c r="J29" s="1" t="s">
        <v>72</v>
      </c>
      <c r="K29" s="1" t="s">
        <v>73</v>
      </c>
      <c r="M29" s="1" t="s">
        <v>74</v>
      </c>
      <c r="P29">
        <v>2</v>
      </c>
      <c r="AB29" t="b">
        <v>1</v>
      </c>
      <c r="AC29" t="s">
        <v>90</v>
      </c>
      <c r="AD29" s="1" t="s">
        <v>127</v>
      </c>
      <c r="AE29" t="s">
        <v>76</v>
      </c>
      <c r="AF29">
        <v>0</v>
      </c>
      <c r="AG29">
        <v>0</v>
      </c>
      <c r="AI29">
        <v>2</v>
      </c>
      <c r="AJ29" s="3" t="s">
        <v>223</v>
      </c>
      <c r="AT29">
        <v>19</v>
      </c>
      <c r="AU29">
        <v>80</v>
      </c>
      <c r="AZ29" s="4" t="s">
        <v>117</v>
      </c>
      <c r="BA29">
        <v>0.99</v>
      </c>
      <c r="BD29">
        <v>0.09</v>
      </c>
      <c r="BK29">
        <f t="shared" ref="BK29:BK31" si="2">0.3/0.015</f>
        <v>20</v>
      </c>
      <c r="BM29">
        <v>1.1000000000000001</v>
      </c>
      <c r="BO29" t="s">
        <v>85</v>
      </c>
      <c r="BP29" t="s">
        <v>85</v>
      </c>
    </row>
    <row r="30" spans="1:68" ht="16">
      <c r="A30">
        <v>29</v>
      </c>
      <c r="B30">
        <v>3</v>
      </c>
      <c r="C30" s="1" t="s">
        <v>68</v>
      </c>
      <c r="D30">
        <v>0.3</v>
      </c>
      <c r="E30" s="1" t="s">
        <v>87</v>
      </c>
      <c r="F30">
        <v>1.8</v>
      </c>
      <c r="G30" s="1" t="s">
        <v>88</v>
      </c>
      <c r="H30" s="1" t="s">
        <v>89</v>
      </c>
      <c r="J30" s="1" t="s">
        <v>72</v>
      </c>
      <c r="K30" s="1" t="s">
        <v>73</v>
      </c>
      <c r="M30" s="1" t="s">
        <v>74</v>
      </c>
      <c r="P30">
        <v>2</v>
      </c>
      <c r="AB30" t="b">
        <v>1</v>
      </c>
      <c r="AC30" t="s">
        <v>90</v>
      </c>
      <c r="AD30" s="1" t="s">
        <v>128</v>
      </c>
      <c r="AE30" t="s">
        <v>76</v>
      </c>
      <c r="AF30">
        <v>0</v>
      </c>
      <c r="AG30">
        <v>0</v>
      </c>
      <c r="AI30">
        <v>2</v>
      </c>
      <c r="AJ30" s="3" t="s">
        <v>223</v>
      </c>
      <c r="AT30">
        <v>47</v>
      </c>
      <c r="AU30">
        <v>80</v>
      </c>
      <c r="AZ30" s="4" t="s">
        <v>118</v>
      </c>
      <c r="BA30">
        <v>0.31</v>
      </c>
      <c r="BD30">
        <v>0.15</v>
      </c>
      <c r="BK30">
        <f t="shared" si="2"/>
        <v>20</v>
      </c>
      <c r="BM30">
        <v>1.1000000000000001</v>
      </c>
      <c r="BO30" t="s">
        <v>85</v>
      </c>
      <c r="BP30" t="s">
        <v>85</v>
      </c>
    </row>
    <row r="31" spans="1:68" ht="16">
      <c r="A31">
        <v>30</v>
      </c>
      <c r="B31">
        <v>3</v>
      </c>
      <c r="C31" s="1" t="s">
        <v>68</v>
      </c>
      <c r="D31">
        <v>0.3</v>
      </c>
      <c r="E31" s="1" t="s">
        <v>87</v>
      </c>
      <c r="F31">
        <v>1.8</v>
      </c>
      <c r="G31" s="1" t="s">
        <v>88</v>
      </c>
      <c r="H31" s="1" t="s">
        <v>89</v>
      </c>
      <c r="J31" s="1" t="s">
        <v>72</v>
      </c>
      <c r="K31" s="1" t="s">
        <v>73</v>
      </c>
      <c r="M31" s="1" t="s">
        <v>74</v>
      </c>
      <c r="P31">
        <v>2</v>
      </c>
      <c r="AB31" t="b">
        <v>1</v>
      </c>
      <c r="AC31" t="s">
        <v>90</v>
      </c>
      <c r="AD31" s="1" t="s">
        <v>129</v>
      </c>
      <c r="AE31" t="s">
        <v>76</v>
      </c>
      <c r="AF31">
        <v>0</v>
      </c>
      <c r="AG31">
        <v>0</v>
      </c>
      <c r="AI31">
        <v>2</v>
      </c>
      <c r="AJ31" s="3" t="s">
        <v>223</v>
      </c>
      <c r="AT31">
        <v>46</v>
      </c>
      <c r="AU31">
        <v>80</v>
      </c>
      <c r="AZ31" s="4" t="s">
        <v>99</v>
      </c>
      <c r="BA31">
        <v>0.54</v>
      </c>
      <c r="BD31">
        <v>0.06</v>
      </c>
      <c r="BK31">
        <f t="shared" si="2"/>
        <v>20</v>
      </c>
      <c r="BM31">
        <v>1.1000000000000001</v>
      </c>
      <c r="BO31" t="s">
        <v>85</v>
      </c>
      <c r="BP31" t="s">
        <v>85</v>
      </c>
    </row>
    <row r="32" spans="1:68" ht="16">
      <c r="A32">
        <v>31</v>
      </c>
      <c r="B32">
        <v>3</v>
      </c>
      <c r="C32" s="1" t="s">
        <v>68</v>
      </c>
      <c r="D32">
        <v>0.3</v>
      </c>
      <c r="E32" s="1" t="s">
        <v>87</v>
      </c>
      <c r="F32">
        <v>1.8</v>
      </c>
      <c r="G32" s="1" t="s">
        <v>88</v>
      </c>
      <c r="H32" s="1" t="s">
        <v>89</v>
      </c>
      <c r="J32" s="1" t="s">
        <v>72</v>
      </c>
      <c r="K32" s="1" t="s">
        <v>73</v>
      </c>
      <c r="M32" s="1" t="s">
        <v>74</v>
      </c>
      <c r="P32">
        <v>2</v>
      </c>
      <c r="R32" t="s">
        <v>84</v>
      </c>
      <c r="S32">
        <v>0.06</v>
      </c>
      <c r="AB32" t="b">
        <v>1</v>
      </c>
      <c r="AC32" t="s">
        <v>90</v>
      </c>
      <c r="AD32" s="1" t="s">
        <v>111</v>
      </c>
      <c r="AE32" t="s">
        <v>76</v>
      </c>
      <c r="AF32">
        <v>0</v>
      </c>
      <c r="AG32">
        <v>0</v>
      </c>
      <c r="AI32">
        <v>1</v>
      </c>
      <c r="AJ32" s="3" t="s">
        <v>225</v>
      </c>
      <c r="AT32">
        <v>13</v>
      </c>
      <c r="AU32">
        <v>80</v>
      </c>
      <c r="AZ32" s="4" t="s">
        <v>119</v>
      </c>
      <c r="BA32">
        <v>0.98</v>
      </c>
      <c r="BD32">
        <v>0.35</v>
      </c>
      <c r="BK32">
        <f t="shared" ref="BK32:BK33" si="3">0.3/0.06</f>
        <v>5</v>
      </c>
      <c r="BM32">
        <v>2</v>
      </c>
      <c r="BO32" t="s">
        <v>85</v>
      </c>
      <c r="BP32" t="s">
        <v>85</v>
      </c>
    </row>
    <row r="33" spans="1:68" ht="16">
      <c r="A33">
        <v>32</v>
      </c>
      <c r="B33">
        <v>3</v>
      </c>
      <c r="C33" s="1" t="s">
        <v>68</v>
      </c>
      <c r="D33">
        <v>0.3</v>
      </c>
      <c r="E33" s="1" t="s">
        <v>87</v>
      </c>
      <c r="F33">
        <v>1.8</v>
      </c>
      <c r="G33" s="1" t="s">
        <v>88</v>
      </c>
      <c r="H33" s="1" t="s">
        <v>89</v>
      </c>
      <c r="J33" s="1" t="s">
        <v>72</v>
      </c>
      <c r="K33" s="1" t="s">
        <v>73</v>
      </c>
      <c r="M33" s="1" t="s">
        <v>74</v>
      </c>
      <c r="P33">
        <v>2</v>
      </c>
      <c r="R33" t="s">
        <v>84</v>
      </c>
      <c r="S33">
        <v>0.06</v>
      </c>
      <c r="AB33" t="b">
        <v>1</v>
      </c>
      <c r="AC33" t="s">
        <v>90</v>
      </c>
      <c r="AD33" s="1" t="s">
        <v>111</v>
      </c>
      <c r="AE33" t="s">
        <v>76</v>
      </c>
      <c r="AF33">
        <v>0</v>
      </c>
      <c r="AG33">
        <v>0</v>
      </c>
      <c r="AI33">
        <v>1</v>
      </c>
      <c r="AJ33" s="3" t="s">
        <v>225</v>
      </c>
      <c r="AT33">
        <v>17</v>
      </c>
      <c r="AU33">
        <v>25</v>
      </c>
      <c r="AZ33" s="4" t="s">
        <v>121</v>
      </c>
      <c r="BA33">
        <v>0.93</v>
      </c>
      <c r="BD33">
        <v>0.37</v>
      </c>
      <c r="BK33">
        <f t="shared" si="3"/>
        <v>5</v>
      </c>
      <c r="BM33">
        <v>2</v>
      </c>
      <c r="BO33" t="s">
        <v>85</v>
      </c>
      <c r="BP33" t="s">
        <v>85</v>
      </c>
    </row>
    <row r="34" spans="1:68" ht="16">
      <c r="A34">
        <v>33</v>
      </c>
      <c r="B34">
        <v>3</v>
      </c>
      <c r="C34" s="1" t="s">
        <v>68</v>
      </c>
      <c r="D34">
        <v>0.3</v>
      </c>
      <c r="E34" s="1" t="s">
        <v>87</v>
      </c>
      <c r="F34">
        <v>1.8</v>
      </c>
      <c r="G34" s="1" t="s">
        <v>88</v>
      </c>
      <c r="H34" s="1" t="s">
        <v>89</v>
      </c>
      <c r="J34" s="1" t="s">
        <v>72</v>
      </c>
      <c r="K34" s="1" t="s">
        <v>73</v>
      </c>
      <c r="M34" s="1" t="s">
        <v>74</v>
      </c>
      <c r="P34">
        <v>2</v>
      </c>
      <c r="R34" t="s">
        <v>84</v>
      </c>
      <c r="S34">
        <v>0.06</v>
      </c>
      <c r="AB34" t="b">
        <v>1</v>
      </c>
      <c r="AC34" t="s">
        <v>90</v>
      </c>
      <c r="AD34" s="1" t="s">
        <v>111</v>
      </c>
      <c r="AE34" t="s">
        <v>76</v>
      </c>
      <c r="AF34">
        <v>0</v>
      </c>
      <c r="AG34">
        <v>0</v>
      </c>
      <c r="AI34">
        <v>1</v>
      </c>
      <c r="AJ34" s="3" t="s">
        <v>225</v>
      </c>
      <c r="AT34">
        <v>18</v>
      </c>
      <c r="AU34">
        <v>80</v>
      </c>
      <c r="AZ34" s="4" t="s">
        <v>140</v>
      </c>
      <c r="BA34">
        <v>0.95</v>
      </c>
      <c r="BD34">
        <v>0.33</v>
      </c>
      <c r="BK34">
        <f>0.3/0.003</f>
        <v>100</v>
      </c>
      <c r="BM34">
        <v>2</v>
      </c>
      <c r="BO34" t="s">
        <v>85</v>
      </c>
      <c r="BP34" t="s">
        <v>85</v>
      </c>
    </row>
    <row r="35" spans="1:68" ht="16">
      <c r="A35">
        <v>34</v>
      </c>
      <c r="B35">
        <v>3</v>
      </c>
      <c r="C35" s="1" t="s">
        <v>68</v>
      </c>
      <c r="D35">
        <v>0.3</v>
      </c>
      <c r="E35" s="1" t="s">
        <v>87</v>
      </c>
      <c r="F35">
        <v>1.8</v>
      </c>
      <c r="G35" s="1" t="s">
        <v>88</v>
      </c>
      <c r="H35" s="1" t="s">
        <v>89</v>
      </c>
      <c r="J35" s="1" t="s">
        <v>72</v>
      </c>
      <c r="K35" s="1" t="s">
        <v>73</v>
      </c>
      <c r="M35" s="1" t="s">
        <v>74</v>
      </c>
      <c r="P35">
        <v>2</v>
      </c>
      <c r="R35" t="s">
        <v>84</v>
      </c>
      <c r="S35">
        <v>0.06</v>
      </c>
      <c r="AB35" t="b">
        <v>1</v>
      </c>
      <c r="AC35" t="s">
        <v>90</v>
      </c>
      <c r="AD35" s="1" t="s">
        <v>111</v>
      </c>
      <c r="AE35" t="s">
        <v>76</v>
      </c>
      <c r="AF35">
        <v>0</v>
      </c>
      <c r="AG35">
        <v>0</v>
      </c>
      <c r="AI35">
        <v>1</v>
      </c>
      <c r="AJ35" s="3" t="s">
        <v>225</v>
      </c>
      <c r="AT35">
        <v>90</v>
      </c>
      <c r="AU35">
        <v>80</v>
      </c>
      <c r="AZ35" s="4" t="s">
        <v>141</v>
      </c>
      <c r="BA35">
        <v>0.9</v>
      </c>
      <c r="BK35">
        <f>0.3/0.003</f>
        <v>100</v>
      </c>
      <c r="BM35">
        <v>2</v>
      </c>
      <c r="BO35" t="s">
        <v>85</v>
      </c>
      <c r="BP35" t="s">
        <v>85</v>
      </c>
    </row>
    <row r="36" spans="1:68" ht="16">
      <c r="A36">
        <v>35</v>
      </c>
      <c r="B36">
        <v>3</v>
      </c>
      <c r="C36" s="1" t="s">
        <v>68</v>
      </c>
      <c r="D36">
        <v>0.3</v>
      </c>
      <c r="E36" s="1" t="s">
        <v>87</v>
      </c>
      <c r="F36">
        <v>1.8</v>
      </c>
      <c r="G36" s="1" t="s">
        <v>88</v>
      </c>
      <c r="H36" s="1" t="s">
        <v>89</v>
      </c>
      <c r="J36" s="1" t="s">
        <v>72</v>
      </c>
      <c r="K36" s="1" t="s">
        <v>73</v>
      </c>
      <c r="M36" s="1" t="s">
        <v>74</v>
      </c>
      <c r="P36">
        <v>2</v>
      </c>
      <c r="AB36" t="b">
        <v>1</v>
      </c>
      <c r="AC36" t="s">
        <v>90</v>
      </c>
      <c r="AD36" s="1" t="s">
        <v>111</v>
      </c>
      <c r="AE36" t="s">
        <v>76</v>
      </c>
      <c r="AF36">
        <v>0</v>
      </c>
      <c r="AG36">
        <v>0</v>
      </c>
      <c r="AI36">
        <v>1</v>
      </c>
      <c r="AJ36" s="3" t="s">
        <v>225</v>
      </c>
      <c r="AT36">
        <v>1</v>
      </c>
      <c r="AU36">
        <v>80</v>
      </c>
      <c r="AZ36" s="4" t="s">
        <v>142</v>
      </c>
      <c r="BA36">
        <v>0.87</v>
      </c>
      <c r="BD36">
        <v>0.35</v>
      </c>
      <c r="BK36">
        <f>0.3/0.015</f>
        <v>20</v>
      </c>
      <c r="BM36">
        <v>2</v>
      </c>
      <c r="BO36" t="s">
        <v>85</v>
      </c>
      <c r="BP36" t="s">
        <v>85</v>
      </c>
    </row>
    <row r="37" spans="1:68" ht="16">
      <c r="A37">
        <v>36</v>
      </c>
      <c r="B37">
        <v>3</v>
      </c>
      <c r="C37" s="1" t="s">
        <v>68</v>
      </c>
      <c r="D37">
        <v>0.3</v>
      </c>
      <c r="E37" s="1" t="s">
        <v>87</v>
      </c>
      <c r="F37">
        <v>1.8</v>
      </c>
      <c r="G37" s="1" t="s">
        <v>88</v>
      </c>
      <c r="H37" s="1" t="s">
        <v>89</v>
      </c>
      <c r="J37" s="1" t="s">
        <v>72</v>
      </c>
      <c r="K37" s="1" t="s">
        <v>73</v>
      </c>
      <c r="M37" s="1" t="s">
        <v>74</v>
      </c>
      <c r="P37">
        <v>2</v>
      </c>
      <c r="R37" t="s">
        <v>84</v>
      </c>
      <c r="S37">
        <v>0.06</v>
      </c>
      <c r="AB37" t="b">
        <v>1</v>
      </c>
      <c r="AC37" t="s">
        <v>90</v>
      </c>
      <c r="AD37" s="1" t="s">
        <v>111</v>
      </c>
      <c r="AE37" t="s">
        <v>76</v>
      </c>
      <c r="AF37">
        <v>0</v>
      </c>
      <c r="AG37">
        <v>0</v>
      </c>
      <c r="AI37">
        <v>1</v>
      </c>
      <c r="AJ37" s="3" t="s">
        <v>225</v>
      </c>
      <c r="AT37">
        <v>19</v>
      </c>
      <c r="AU37">
        <v>25</v>
      </c>
      <c r="AZ37" s="4" t="s">
        <v>130</v>
      </c>
      <c r="BA37">
        <v>0.44</v>
      </c>
      <c r="BD37">
        <v>0.46</v>
      </c>
      <c r="BK37">
        <f>0.3/0.06</f>
        <v>5</v>
      </c>
      <c r="BM37">
        <v>2</v>
      </c>
      <c r="BO37" t="s">
        <v>85</v>
      </c>
      <c r="BP37" t="s">
        <v>85</v>
      </c>
    </row>
    <row r="38" spans="1:68" ht="16">
      <c r="A38">
        <v>37</v>
      </c>
      <c r="B38">
        <v>3</v>
      </c>
      <c r="C38" s="1" t="s">
        <v>68</v>
      </c>
      <c r="D38">
        <v>0.3</v>
      </c>
      <c r="E38" s="1" t="s">
        <v>87</v>
      </c>
      <c r="F38">
        <v>1.8</v>
      </c>
      <c r="G38" s="1" t="s">
        <v>88</v>
      </c>
      <c r="H38" s="1" t="s">
        <v>89</v>
      </c>
      <c r="J38" s="1" t="s">
        <v>72</v>
      </c>
      <c r="K38" s="1" t="s">
        <v>73</v>
      </c>
      <c r="M38" s="1" t="s">
        <v>74</v>
      </c>
      <c r="P38">
        <v>2</v>
      </c>
      <c r="R38" t="s">
        <v>84</v>
      </c>
      <c r="S38">
        <v>0.06</v>
      </c>
      <c r="AB38" t="b">
        <v>1</v>
      </c>
      <c r="AC38" t="s">
        <v>90</v>
      </c>
      <c r="AD38" s="1" t="s">
        <v>145</v>
      </c>
      <c r="AE38" t="s">
        <v>76</v>
      </c>
      <c r="AF38">
        <v>0</v>
      </c>
      <c r="AG38">
        <v>0</v>
      </c>
      <c r="AI38">
        <v>2</v>
      </c>
      <c r="AJ38" s="3" t="s">
        <v>223</v>
      </c>
      <c r="AT38">
        <v>20</v>
      </c>
      <c r="AU38">
        <v>80</v>
      </c>
      <c r="AZ38" s="4" t="s">
        <v>113</v>
      </c>
      <c r="BA38">
        <v>0.81</v>
      </c>
      <c r="BD38">
        <v>-0.06</v>
      </c>
      <c r="BK38">
        <f>0.3/0.06</f>
        <v>5</v>
      </c>
      <c r="BM38">
        <v>2</v>
      </c>
      <c r="BO38" t="s">
        <v>85</v>
      </c>
      <c r="BP38" t="s">
        <v>85</v>
      </c>
    </row>
    <row r="39" spans="1:68" ht="16">
      <c r="A39">
        <v>38</v>
      </c>
      <c r="B39">
        <v>3</v>
      </c>
      <c r="C39" s="1" t="s">
        <v>68</v>
      </c>
      <c r="D39">
        <v>0.3</v>
      </c>
      <c r="E39" s="1" t="s">
        <v>87</v>
      </c>
      <c r="F39">
        <v>1.8</v>
      </c>
      <c r="G39" s="1" t="s">
        <v>88</v>
      </c>
      <c r="H39" s="1" t="s">
        <v>89</v>
      </c>
      <c r="J39" s="1" t="s">
        <v>72</v>
      </c>
      <c r="K39" s="1" t="s">
        <v>73</v>
      </c>
      <c r="M39" s="1" t="s">
        <v>74</v>
      </c>
      <c r="P39">
        <v>2</v>
      </c>
      <c r="R39" t="s">
        <v>84</v>
      </c>
      <c r="S39">
        <v>0.06</v>
      </c>
      <c r="AB39" t="b">
        <v>1</v>
      </c>
      <c r="AC39" t="s">
        <v>90</v>
      </c>
      <c r="AD39" s="1" t="s">
        <v>146</v>
      </c>
      <c r="AE39" t="s">
        <v>76</v>
      </c>
      <c r="AF39">
        <v>0</v>
      </c>
      <c r="AG39">
        <v>0</v>
      </c>
      <c r="AI39">
        <v>2</v>
      </c>
      <c r="AJ39" s="3" t="s">
        <v>223</v>
      </c>
      <c r="AT39">
        <v>15</v>
      </c>
      <c r="AU39">
        <v>80</v>
      </c>
      <c r="AZ39" s="4" t="s">
        <v>117</v>
      </c>
      <c r="BA39">
        <v>0.93</v>
      </c>
      <c r="BD39">
        <v>0.19</v>
      </c>
      <c r="BK39">
        <f>0.3/0.06</f>
        <v>5</v>
      </c>
      <c r="BM39">
        <v>2</v>
      </c>
      <c r="BO39" t="s">
        <v>85</v>
      </c>
      <c r="BP39" t="s">
        <v>85</v>
      </c>
    </row>
    <row r="40" spans="1:68" ht="16">
      <c r="A40">
        <v>39</v>
      </c>
      <c r="B40">
        <v>3</v>
      </c>
      <c r="C40" s="1" t="s">
        <v>68</v>
      </c>
      <c r="D40">
        <v>0.3</v>
      </c>
      <c r="E40" s="1" t="s">
        <v>87</v>
      </c>
      <c r="F40">
        <v>1.8</v>
      </c>
      <c r="G40" s="1" t="s">
        <v>88</v>
      </c>
      <c r="H40" s="1" t="s">
        <v>89</v>
      </c>
      <c r="J40" s="1" t="s">
        <v>72</v>
      </c>
      <c r="K40" s="1" t="s">
        <v>73</v>
      </c>
      <c r="M40" s="1" t="s">
        <v>74</v>
      </c>
      <c r="P40">
        <v>2</v>
      </c>
      <c r="AB40" t="b">
        <v>1</v>
      </c>
      <c r="AC40" t="s">
        <v>90</v>
      </c>
      <c r="AD40" s="1" t="s">
        <v>147</v>
      </c>
      <c r="AE40" t="s">
        <v>76</v>
      </c>
      <c r="AF40">
        <v>0</v>
      </c>
      <c r="AG40">
        <v>0</v>
      </c>
      <c r="AI40">
        <v>2</v>
      </c>
      <c r="AJ40" s="3" t="s">
        <v>223</v>
      </c>
      <c r="AT40">
        <v>2</v>
      </c>
      <c r="AU40">
        <v>80</v>
      </c>
      <c r="AZ40" s="4" t="s">
        <v>143</v>
      </c>
      <c r="BA40">
        <v>0.99</v>
      </c>
      <c r="BD40">
        <v>-0.13</v>
      </c>
      <c r="BK40">
        <f>0.3/0.015</f>
        <v>20</v>
      </c>
      <c r="BM40">
        <v>2</v>
      </c>
      <c r="BO40" t="s">
        <v>85</v>
      </c>
      <c r="BP40" t="s">
        <v>85</v>
      </c>
    </row>
    <row r="41" spans="1:68" ht="16">
      <c r="A41">
        <v>40</v>
      </c>
      <c r="B41">
        <v>3</v>
      </c>
      <c r="C41" s="1" t="s">
        <v>68</v>
      </c>
      <c r="D41">
        <v>0.3</v>
      </c>
      <c r="E41" s="1" t="s">
        <v>87</v>
      </c>
      <c r="F41">
        <v>1.8</v>
      </c>
      <c r="G41" s="1" t="s">
        <v>88</v>
      </c>
      <c r="H41" s="1" t="s">
        <v>89</v>
      </c>
      <c r="J41" s="1" t="s">
        <v>72</v>
      </c>
      <c r="K41" s="1" t="s">
        <v>73</v>
      </c>
      <c r="M41" s="1" t="s">
        <v>74</v>
      </c>
      <c r="P41">
        <v>2</v>
      </c>
      <c r="AB41" t="b">
        <v>1</v>
      </c>
      <c r="AC41" t="s">
        <v>90</v>
      </c>
      <c r="AD41" s="1" t="s">
        <v>148</v>
      </c>
      <c r="AE41" t="s">
        <v>76</v>
      </c>
      <c r="AF41">
        <v>0</v>
      </c>
      <c r="AG41">
        <v>0</v>
      </c>
      <c r="AI41">
        <v>2</v>
      </c>
      <c r="AJ41" s="3" t="s">
        <v>223</v>
      </c>
      <c r="AT41">
        <v>2</v>
      </c>
      <c r="AU41">
        <v>80</v>
      </c>
      <c r="AZ41" s="4" t="s">
        <v>144</v>
      </c>
      <c r="BA41">
        <v>0.96</v>
      </c>
      <c r="BD41">
        <v>0.1</v>
      </c>
      <c r="BK41">
        <f>0.3/0.015</f>
        <v>20</v>
      </c>
      <c r="BM41">
        <v>2</v>
      </c>
      <c r="BO41" t="s">
        <v>85</v>
      </c>
      <c r="BP41" t="s">
        <v>85</v>
      </c>
    </row>
    <row r="42" spans="1:68" ht="16">
      <c r="A42">
        <v>41</v>
      </c>
      <c r="B42">
        <v>3</v>
      </c>
      <c r="C42" s="1" t="s">
        <v>68</v>
      </c>
      <c r="D42">
        <v>0.3</v>
      </c>
      <c r="E42" s="1" t="s">
        <v>87</v>
      </c>
      <c r="F42">
        <v>1.8</v>
      </c>
      <c r="G42" s="1" t="s">
        <v>88</v>
      </c>
      <c r="H42" s="1" t="s">
        <v>89</v>
      </c>
      <c r="J42" s="1" t="s">
        <v>72</v>
      </c>
      <c r="K42" s="1" t="s">
        <v>73</v>
      </c>
      <c r="M42" s="1" t="s">
        <v>74</v>
      </c>
      <c r="P42">
        <v>2</v>
      </c>
      <c r="R42" t="s">
        <v>84</v>
      </c>
      <c r="S42">
        <v>0.06</v>
      </c>
      <c r="AB42" t="b">
        <v>1</v>
      </c>
      <c r="AC42" t="s">
        <v>90</v>
      </c>
      <c r="AD42" s="1" t="s">
        <v>149</v>
      </c>
      <c r="AE42" t="s">
        <v>76</v>
      </c>
      <c r="AF42">
        <v>0</v>
      </c>
      <c r="AG42">
        <v>0</v>
      </c>
      <c r="AI42">
        <v>2</v>
      </c>
      <c r="AJ42" s="3" t="s">
        <v>223</v>
      </c>
      <c r="AT42">
        <v>5</v>
      </c>
      <c r="AU42">
        <v>80</v>
      </c>
      <c r="AZ42" s="4" t="s">
        <v>135</v>
      </c>
      <c r="BA42">
        <v>0.96</v>
      </c>
      <c r="BD42">
        <v>0.32</v>
      </c>
      <c r="BK42">
        <f>0.3/0.06</f>
        <v>5</v>
      </c>
      <c r="BM42">
        <v>2</v>
      </c>
      <c r="BO42" t="s">
        <v>85</v>
      </c>
      <c r="BP42" t="s">
        <v>85</v>
      </c>
    </row>
    <row r="43" spans="1:68" ht="16">
      <c r="A43">
        <v>42</v>
      </c>
      <c r="B43">
        <v>3</v>
      </c>
      <c r="C43" s="1" t="s">
        <v>68</v>
      </c>
      <c r="D43">
        <v>0.3</v>
      </c>
      <c r="E43" s="1" t="s">
        <v>87</v>
      </c>
      <c r="F43">
        <v>1.8</v>
      </c>
      <c r="G43" s="1" t="s">
        <v>88</v>
      </c>
      <c r="H43" s="1" t="s">
        <v>89</v>
      </c>
      <c r="J43" s="1" t="s">
        <v>72</v>
      </c>
      <c r="K43" s="1" t="s">
        <v>73</v>
      </c>
      <c r="M43" s="1" t="s">
        <v>74</v>
      </c>
      <c r="P43">
        <v>2</v>
      </c>
      <c r="R43" t="s">
        <v>84</v>
      </c>
      <c r="S43">
        <v>0.06</v>
      </c>
      <c r="AB43" t="b">
        <v>1</v>
      </c>
      <c r="AC43" t="s">
        <v>82</v>
      </c>
      <c r="AD43" s="1" t="s">
        <v>149</v>
      </c>
      <c r="AE43" t="s">
        <v>76</v>
      </c>
      <c r="AF43">
        <v>1</v>
      </c>
      <c r="AG43">
        <v>0</v>
      </c>
      <c r="AI43">
        <v>2</v>
      </c>
      <c r="AJ43" s="3" t="s">
        <v>223</v>
      </c>
      <c r="AT43">
        <v>19</v>
      </c>
      <c r="AU43">
        <v>25</v>
      </c>
      <c r="AZ43" s="4" t="s">
        <v>136</v>
      </c>
      <c r="BA43">
        <v>0.73</v>
      </c>
      <c r="BD43">
        <v>0.41</v>
      </c>
      <c r="BK43">
        <f>0.3/0.06</f>
        <v>5</v>
      </c>
      <c r="BM43">
        <v>2</v>
      </c>
      <c r="BO43" t="s">
        <v>85</v>
      </c>
      <c r="BP43" t="s">
        <v>85</v>
      </c>
    </row>
    <row r="44" spans="1:68" ht="16">
      <c r="A44">
        <v>43</v>
      </c>
      <c r="B44">
        <v>3</v>
      </c>
      <c r="C44" s="1" t="s">
        <v>68</v>
      </c>
      <c r="D44">
        <v>0.3</v>
      </c>
      <c r="E44" s="1" t="s">
        <v>87</v>
      </c>
      <c r="F44">
        <v>1.8</v>
      </c>
      <c r="G44" s="1" t="s">
        <v>88</v>
      </c>
      <c r="H44" s="1" t="s">
        <v>89</v>
      </c>
      <c r="J44" s="1" t="s">
        <v>72</v>
      </c>
      <c r="K44" s="1" t="s">
        <v>73</v>
      </c>
      <c r="M44" s="1" t="s">
        <v>74</v>
      </c>
      <c r="P44">
        <v>2</v>
      </c>
      <c r="AB44" t="b">
        <v>1</v>
      </c>
      <c r="AC44" t="s">
        <v>90</v>
      </c>
      <c r="AD44" s="1" t="s">
        <v>150</v>
      </c>
      <c r="AE44" t="s">
        <v>76</v>
      </c>
      <c r="AF44">
        <v>0</v>
      </c>
      <c r="AG44">
        <v>0</v>
      </c>
      <c r="AI44">
        <v>2</v>
      </c>
      <c r="AJ44" s="3" t="s">
        <v>223</v>
      </c>
      <c r="AT44">
        <v>14</v>
      </c>
      <c r="AU44">
        <v>80</v>
      </c>
      <c r="AZ44" s="4" t="s">
        <v>131</v>
      </c>
      <c r="BA44">
        <v>0.91</v>
      </c>
      <c r="BD44">
        <v>0.18</v>
      </c>
      <c r="BK44">
        <f t="shared" ref="BK44:BK54" si="4">0.3/0.015</f>
        <v>20</v>
      </c>
      <c r="BM44">
        <v>2</v>
      </c>
      <c r="BO44" t="s">
        <v>85</v>
      </c>
      <c r="BP44" t="s">
        <v>85</v>
      </c>
    </row>
    <row r="45" spans="1:68" ht="16">
      <c r="A45">
        <v>44</v>
      </c>
      <c r="B45">
        <v>3</v>
      </c>
      <c r="C45" s="1" t="s">
        <v>68</v>
      </c>
      <c r="D45">
        <v>0.3</v>
      </c>
      <c r="E45" s="1" t="s">
        <v>87</v>
      </c>
      <c r="F45">
        <v>1.8</v>
      </c>
      <c r="G45" s="1" t="s">
        <v>88</v>
      </c>
      <c r="H45" s="1" t="s">
        <v>89</v>
      </c>
      <c r="J45" s="1" t="s">
        <v>72</v>
      </c>
      <c r="K45" s="1" t="s">
        <v>73</v>
      </c>
      <c r="M45" s="1" t="s">
        <v>74</v>
      </c>
      <c r="P45">
        <v>2</v>
      </c>
      <c r="AB45" t="b">
        <v>1</v>
      </c>
      <c r="AC45" t="s">
        <v>90</v>
      </c>
      <c r="AD45" s="1" t="s">
        <v>151</v>
      </c>
      <c r="AE45" t="s">
        <v>76</v>
      </c>
      <c r="AF45">
        <v>0</v>
      </c>
      <c r="AG45">
        <v>0</v>
      </c>
      <c r="AI45">
        <v>2</v>
      </c>
      <c r="AJ45" s="3" t="s">
        <v>223</v>
      </c>
      <c r="AT45">
        <v>39</v>
      </c>
      <c r="AU45">
        <v>80</v>
      </c>
      <c r="AZ45" s="4" t="s">
        <v>132</v>
      </c>
      <c r="BA45">
        <v>0.59</v>
      </c>
      <c r="BD45">
        <v>0.1</v>
      </c>
      <c r="BK45">
        <f t="shared" si="4"/>
        <v>20</v>
      </c>
      <c r="BM45">
        <v>2</v>
      </c>
      <c r="BO45" t="s">
        <v>85</v>
      </c>
      <c r="BP45" t="s">
        <v>85</v>
      </c>
    </row>
    <row r="46" spans="1:68" ht="16">
      <c r="A46">
        <v>45</v>
      </c>
      <c r="B46">
        <v>3</v>
      </c>
      <c r="C46" s="1" t="s">
        <v>68</v>
      </c>
      <c r="D46">
        <v>0.3</v>
      </c>
      <c r="E46" s="1" t="s">
        <v>87</v>
      </c>
      <c r="F46">
        <v>1.8</v>
      </c>
      <c r="G46" s="1" t="s">
        <v>88</v>
      </c>
      <c r="H46" s="1" t="s">
        <v>89</v>
      </c>
      <c r="J46" s="1" t="s">
        <v>72</v>
      </c>
      <c r="K46" s="1" t="s">
        <v>73</v>
      </c>
      <c r="M46" s="1" t="s">
        <v>74</v>
      </c>
      <c r="P46">
        <v>2</v>
      </c>
      <c r="AB46" t="b">
        <v>1</v>
      </c>
      <c r="AC46" t="s">
        <v>90</v>
      </c>
      <c r="AD46" s="1" t="s">
        <v>152</v>
      </c>
      <c r="AE46" t="s">
        <v>76</v>
      </c>
      <c r="AF46">
        <v>0</v>
      </c>
      <c r="AG46">
        <v>0</v>
      </c>
      <c r="AI46">
        <v>2</v>
      </c>
      <c r="AJ46" s="3" t="s">
        <v>223</v>
      </c>
      <c r="AT46">
        <v>17</v>
      </c>
      <c r="AU46">
        <v>80</v>
      </c>
      <c r="BK46">
        <f t="shared" si="4"/>
        <v>20</v>
      </c>
      <c r="BM46">
        <v>1.1000000000000001</v>
      </c>
      <c r="BO46" t="s">
        <v>85</v>
      </c>
      <c r="BP46" t="s">
        <v>85</v>
      </c>
    </row>
    <row r="47" spans="1:68" ht="16">
      <c r="A47">
        <v>46</v>
      </c>
      <c r="B47">
        <v>3</v>
      </c>
      <c r="C47" s="1" t="s">
        <v>68</v>
      </c>
      <c r="D47">
        <v>0.3</v>
      </c>
      <c r="E47" s="1" t="s">
        <v>87</v>
      </c>
      <c r="F47">
        <v>1.8</v>
      </c>
      <c r="G47" s="1" t="s">
        <v>88</v>
      </c>
      <c r="H47" s="1" t="s">
        <v>89</v>
      </c>
      <c r="J47" s="1" t="s">
        <v>72</v>
      </c>
      <c r="K47" s="1" t="s">
        <v>73</v>
      </c>
      <c r="M47" s="1" t="s">
        <v>74</v>
      </c>
      <c r="P47">
        <v>2</v>
      </c>
      <c r="AB47" t="b">
        <v>1</v>
      </c>
      <c r="AC47" t="s">
        <v>90</v>
      </c>
      <c r="AD47" s="1" t="s">
        <v>153</v>
      </c>
      <c r="AE47" t="s">
        <v>76</v>
      </c>
      <c r="AF47">
        <v>0</v>
      </c>
      <c r="AG47">
        <v>0</v>
      </c>
      <c r="AI47">
        <v>2</v>
      </c>
      <c r="AJ47" s="3" t="s">
        <v>223</v>
      </c>
      <c r="AT47">
        <v>0.5</v>
      </c>
      <c r="AU47">
        <v>80</v>
      </c>
      <c r="AZ47" s="4" t="s">
        <v>120</v>
      </c>
      <c r="BA47">
        <v>0.96</v>
      </c>
      <c r="BD47">
        <v>0.39</v>
      </c>
      <c r="BK47">
        <f t="shared" si="4"/>
        <v>20</v>
      </c>
      <c r="BM47">
        <v>2</v>
      </c>
      <c r="BO47" t="s">
        <v>85</v>
      </c>
      <c r="BP47" t="s">
        <v>85</v>
      </c>
    </row>
    <row r="48" spans="1:68" ht="16">
      <c r="A48">
        <v>47</v>
      </c>
      <c r="B48">
        <v>3</v>
      </c>
      <c r="C48" s="1" t="s">
        <v>68</v>
      </c>
      <c r="D48">
        <v>0.3</v>
      </c>
      <c r="E48" s="1" t="s">
        <v>87</v>
      </c>
      <c r="F48">
        <v>1.8</v>
      </c>
      <c r="G48" s="1" t="s">
        <v>88</v>
      </c>
      <c r="H48" s="1" t="s">
        <v>89</v>
      </c>
      <c r="J48" s="1" t="s">
        <v>72</v>
      </c>
      <c r="K48" s="1" t="s">
        <v>73</v>
      </c>
      <c r="M48" s="1" t="s">
        <v>74</v>
      </c>
      <c r="P48">
        <v>2</v>
      </c>
      <c r="AB48" t="b">
        <v>1</v>
      </c>
      <c r="AC48" t="s">
        <v>90</v>
      </c>
      <c r="AD48" s="1" t="s">
        <v>154</v>
      </c>
      <c r="AE48" t="s">
        <v>76</v>
      </c>
      <c r="AF48">
        <v>0</v>
      </c>
      <c r="AG48">
        <v>0</v>
      </c>
      <c r="AI48">
        <v>2</v>
      </c>
      <c r="AJ48" s="3" t="s">
        <v>224</v>
      </c>
      <c r="AT48">
        <v>3.5</v>
      </c>
      <c r="AU48">
        <v>80</v>
      </c>
      <c r="AZ48" s="4" t="s">
        <v>137</v>
      </c>
      <c r="BA48">
        <v>0.98</v>
      </c>
      <c r="BD48">
        <v>0.05</v>
      </c>
      <c r="BK48">
        <f t="shared" si="4"/>
        <v>20</v>
      </c>
      <c r="BM48">
        <v>2</v>
      </c>
      <c r="BO48" t="s">
        <v>85</v>
      </c>
      <c r="BP48" t="s">
        <v>85</v>
      </c>
    </row>
    <row r="49" spans="1:68" ht="16">
      <c r="A49">
        <v>48</v>
      </c>
      <c r="B49">
        <v>3</v>
      </c>
      <c r="C49" s="1" t="s">
        <v>68</v>
      </c>
      <c r="D49">
        <v>0.3</v>
      </c>
      <c r="E49" s="1" t="s">
        <v>87</v>
      </c>
      <c r="F49">
        <v>1.8</v>
      </c>
      <c r="G49" s="1" t="s">
        <v>88</v>
      </c>
      <c r="H49" s="1" t="s">
        <v>89</v>
      </c>
      <c r="J49" s="1" t="s">
        <v>72</v>
      </c>
      <c r="K49" s="1" t="s">
        <v>73</v>
      </c>
      <c r="M49" s="1" t="s">
        <v>74</v>
      </c>
      <c r="P49">
        <v>2</v>
      </c>
      <c r="AB49" t="b">
        <v>1</v>
      </c>
      <c r="AC49" t="s">
        <v>90</v>
      </c>
      <c r="AD49" s="1" t="s">
        <v>156</v>
      </c>
      <c r="AE49" t="s">
        <v>76</v>
      </c>
      <c r="AF49">
        <v>0</v>
      </c>
      <c r="AG49">
        <v>0</v>
      </c>
      <c r="AI49">
        <v>2</v>
      </c>
      <c r="AJ49" s="3" t="s">
        <v>224</v>
      </c>
      <c r="AT49">
        <v>1.2</v>
      </c>
      <c r="AU49">
        <v>80</v>
      </c>
      <c r="AZ49" s="4" t="s">
        <v>133</v>
      </c>
      <c r="BA49">
        <v>0.99</v>
      </c>
      <c r="BD49">
        <v>0.13</v>
      </c>
      <c r="BK49">
        <f t="shared" si="4"/>
        <v>20</v>
      </c>
      <c r="BM49">
        <v>2</v>
      </c>
      <c r="BO49" t="s">
        <v>85</v>
      </c>
      <c r="BP49" t="s">
        <v>85</v>
      </c>
    </row>
    <row r="50" spans="1:68" ht="16">
      <c r="A50">
        <v>49</v>
      </c>
      <c r="B50">
        <v>3</v>
      </c>
      <c r="C50" s="1" t="s">
        <v>68</v>
      </c>
      <c r="D50">
        <v>0.3</v>
      </c>
      <c r="E50" s="1" t="s">
        <v>87</v>
      </c>
      <c r="F50">
        <v>1.8</v>
      </c>
      <c r="G50" s="1" t="s">
        <v>88</v>
      </c>
      <c r="H50" s="1" t="s">
        <v>89</v>
      </c>
      <c r="J50" s="1" t="s">
        <v>72</v>
      </c>
      <c r="K50" s="1" t="s">
        <v>73</v>
      </c>
      <c r="M50" s="1" t="s">
        <v>74</v>
      </c>
      <c r="P50">
        <v>2</v>
      </c>
      <c r="AB50" t="b">
        <v>1</v>
      </c>
      <c r="AC50" t="s">
        <v>90</v>
      </c>
      <c r="AD50" s="1" t="s">
        <v>155</v>
      </c>
      <c r="AE50" t="s">
        <v>76</v>
      </c>
      <c r="AF50">
        <v>0</v>
      </c>
      <c r="AG50">
        <v>0</v>
      </c>
      <c r="AI50">
        <v>2</v>
      </c>
      <c r="AJ50" s="3" t="s">
        <v>224</v>
      </c>
      <c r="AT50">
        <v>1.2</v>
      </c>
      <c r="AU50">
        <v>80</v>
      </c>
      <c r="AZ50" s="4" t="s">
        <v>134</v>
      </c>
      <c r="BA50">
        <v>0.99</v>
      </c>
      <c r="BD50">
        <v>-0.1</v>
      </c>
      <c r="BK50">
        <f t="shared" si="4"/>
        <v>20</v>
      </c>
      <c r="BM50">
        <v>2</v>
      </c>
      <c r="BO50" t="s">
        <v>85</v>
      </c>
      <c r="BP50" t="s">
        <v>85</v>
      </c>
    </row>
    <row r="51" spans="1:68" ht="16">
      <c r="A51">
        <v>50</v>
      </c>
      <c r="B51">
        <v>3</v>
      </c>
      <c r="C51" s="1" t="s">
        <v>68</v>
      </c>
      <c r="D51">
        <v>0.3</v>
      </c>
      <c r="E51" s="1" t="s">
        <v>87</v>
      </c>
      <c r="F51">
        <v>1.8</v>
      </c>
      <c r="G51" s="1" t="s">
        <v>88</v>
      </c>
      <c r="H51" s="1" t="s">
        <v>89</v>
      </c>
      <c r="J51" s="1" t="s">
        <v>72</v>
      </c>
      <c r="K51" s="1" t="s">
        <v>73</v>
      </c>
      <c r="M51" s="1" t="s">
        <v>74</v>
      </c>
      <c r="P51">
        <v>2</v>
      </c>
      <c r="AB51" t="b">
        <v>1</v>
      </c>
      <c r="AC51" t="s">
        <v>90</v>
      </c>
      <c r="AD51" s="1" t="s">
        <v>157</v>
      </c>
      <c r="AE51" t="s">
        <v>76</v>
      </c>
      <c r="AF51">
        <v>0</v>
      </c>
      <c r="AG51">
        <v>0</v>
      </c>
      <c r="AI51">
        <v>2</v>
      </c>
      <c r="AJ51" s="3" t="s">
        <v>223</v>
      </c>
      <c r="AT51">
        <v>4</v>
      </c>
      <c r="AU51">
        <v>80</v>
      </c>
      <c r="AZ51" s="4" t="s">
        <v>138</v>
      </c>
      <c r="BA51">
        <v>0.95</v>
      </c>
      <c r="BB51">
        <v>0.34</v>
      </c>
      <c r="BD51">
        <v>0.13</v>
      </c>
      <c r="BK51">
        <f t="shared" si="4"/>
        <v>20</v>
      </c>
      <c r="BM51">
        <v>2</v>
      </c>
      <c r="BO51" t="s">
        <v>85</v>
      </c>
      <c r="BP51" t="s">
        <v>85</v>
      </c>
    </row>
    <row r="52" spans="1:68" ht="16">
      <c r="A52">
        <v>51</v>
      </c>
      <c r="B52">
        <v>3</v>
      </c>
      <c r="C52" s="1" t="s">
        <v>68</v>
      </c>
      <c r="D52">
        <v>0.3</v>
      </c>
      <c r="E52" s="1" t="s">
        <v>87</v>
      </c>
      <c r="F52">
        <v>1.8</v>
      </c>
      <c r="G52" s="1" t="s">
        <v>88</v>
      </c>
      <c r="H52" s="1" t="s">
        <v>89</v>
      </c>
      <c r="J52" s="1" t="s">
        <v>72</v>
      </c>
      <c r="K52" s="1" t="s">
        <v>73</v>
      </c>
      <c r="M52" s="1" t="s">
        <v>74</v>
      </c>
      <c r="P52">
        <v>2</v>
      </c>
      <c r="AB52" t="b">
        <v>1</v>
      </c>
      <c r="AC52" t="s">
        <v>90</v>
      </c>
      <c r="AD52" s="1" t="s">
        <v>158</v>
      </c>
      <c r="AE52" t="s">
        <v>76</v>
      </c>
      <c r="AF52">
        <v>0</v>
      </c>
      <c r="AG52">
        <v>0</v>
      </c>
      <c r="AI52">
        <v>2</v>
      </c>
      <c r="AJ52" s="3" t="s">
        <v>223</v>
      </c>
      <c r="AT52">
        <v>1.5</v>
      </c>
      <c r="AU52">
        <v>80</v>
      </c>
      <c r="AZ52" s="4" t="s">
        <v>139</v>
      </c>
      <c r="BA52">
        <v>0.93</v>
      </c>
      <c r="BD52">
        <v>-0.44</v>
      </c>
      <c r="BK52">
        <f t="shared" si="4"/>
        <v>20</v>
      </c>
      <c r="BM52">
        <v>2</v>
      </c>
      <c r="BO52" t="s">
        <v>85</v>
      </c>
      <c r="BP52" t="s">
        <v>85</v>
      </c>
    </row>
    <row r="53" spans="1:68" ht="16">
      <c r="A53">
        <v>52</v>
      </c>
      <c r="B53">
        <v>3</v>
      </c>
      <c r="C53" s="1" t="s">
        <v>101</v>
      </c>
      <c r="D53">
        <v>0.3</v>
      </c>
      <c r="E53" s="1" t="s">
        <v>87</v>
      </c>
      <c r="F53">
        <v>1.8</v>
      </c>
      <c r="G53" s="1" t="s">
        <v>160</v>
      </c>
      <c r="H53" s="1" t="s">
        <v>159</v>
      </c>
      <c r="J53" s="1" t="s">
        <v>72</v>
      </c>
      <c r="K53" s="1" t="s">
        <v>73</v>
      </c>
      <c r="M53" s="1" t="s">
        <v>74</v>
      </c>
      <c r="P53">
        <v>2</v>
      </c>
      <c r="AB53" t="b">
        <v>1</v>
      </c>
      <c r="AC53" t="s">
        <v>90</v>
      </c>
      <c r="AD53" s="1" t="s">
        <v>111</v>
      </c>
      <c r="AE53" t="s">
        <v>76</v>
      </c>
      <c r="AF53">
        <v>0</v>
      </c>
      <c r="AG53">
        <v>0</v>
      </c>
      <c r="AI53">
        <v>1</v>
      </c>
      <c r="AJ53" s="3" t="s">
        <v>225</v>
      </c>
      <c r="AT53">
        <v>0.5</v>
      </c>
      <c r="AU53">
        <v>80</v>
      </c>
      <c r="AZ53" s="4" t="s">
        <v>183</v>
      </c>
      <c r="BA53">
        <v>0.97</v>
      </c>
      <c r="BB53">
        <v>-0.72</v>
      </c>
      <c r="BD53">
        <v>0.42</v>
      </c>
      <c r="BK53">
        <f t="shared" si="4"/>
        <v>20</v>
      </c>
      <c r="BM53">
        <v>2</v>
      </c>
      <c r="BO53" t="s">
        <v>85</v>
      </c>
      <c r="BP53" t="s">
        <v>85</v>
      </c>
    </row>
    <row r="54" spans="1:68" ht="16">
      <c r="A54">
        <v>53</v>
      </c>
      <c r="B54">
        <v>3</v>
      </c>
      <c r="C54" s="1" t="s">
        <v>102</v>
      </c>
      <c r="D54">
        <v>0.3</v>
      </c>
      <c r="E54" s="1" t="s">
        <v>87</v>
      </c>
      <c r="F54">
        <v>1.8</v>
      </c>
      <c r="G54" s="1" t="s">
        <v>161</v>
      </c>
      <c r="H54" s="1" t="s">
        <v>162</v>
      </c>
      <c r="J54" s="1" t="s">
        <v>72</v>
      </c>
      <c r="K54" s="1" t="s">
        <v>73</v>
      </c>
      <c r="M54" s="1" t="s">
        <v>74</v>
      </c>
      <c r="P54">
        <v>2</v>
      </c>
      <c r="AB54" t="b">
        <v>1</v>
      </c>
      <c r="AC54" t="s">
        <v>90</v>
      </c>
      <c r="AD54" s="1" t="s">
        <v>111</v>
      </c>
      <c r="AE54" t="s">
        <v>76</v>
      </c>
      <c r="AF54">
        <v>0</v>
      </c>
      <c r="AG54">
        <v>0</v>
      </c>
      <c r="AI54">
        <v>1</v>
      </c>
      <c r="AJ54" s="3" t="s">
        <v>225</v>
      </c>
      <c r="AT54">
        <v>0.5</v>
      </c>
      <c r="AU54">
        <v>80</v>
      </c>
      <c r="AZ54" s="4" t="s">
        <v>120</v>
      </c>
      <c r="BA54">
        <v>0.81</v>
      </c>
      <c r="BB54">
        <v>-0.74</v>
      </c>
      <c r="BD54">
        <v>0.37</v>
      </c>
      <c r="BK54">
        <f t="shared" si="4"/>
        <v>20</v>
      </c>
      <c r="BM54">
        <v>2</v>
      </c>
      <c r="BO54" t="s">
        <v>85</v>
      </c>
      <c r="BP54" t="s">
        <v>85</v>
      </c>
    </row>
    <row r="55" spans="1:68" ht="16">
      <c r="A55">
        <v>54</v>
      </c>
      <c r="B55">
        <v>3</v>
      </c>
      <c r="C55" s="1" t="s">
        <v>102</v>
      </c>
      <c r="D55">
        <v>0.3</v>
      </c>
      <c r="E55" s="1" t="s">
        <v>87</v>
      </c>
      <c r="F55">
        <v>1.8</v>
      </c>
      <c r="G55" s="1" t="s">
        <v>161</v>
      </c>
      <c r="H55" s="1" t="s">
        <v>162</v>
      </c>
      <c r="J55" s="1" t="s">
        <v>72</v>
      </c>
      <c r="K55" s="1" t="s">
        <v>73</v>
      </c>
      <c r="M55" s="1" t="s">
        <v>74</v>
      </c>
      <c r="P55">
        <v>2</v>
      </c>
      <c r="R55" t="s">
        <v>84</v>
      </c>
      <c r="S55">
        <v>0.06</v>
      </c>
      <c r="AB55" t="b">
        <v>1</v>
      </c>
      <c r="AC55" t="s">
        <v>82</v>
      </c>
      <c r="AD55" s="1" t="s">
        <v>111</v>
      </c>
      <c r="AE55" t="s">
        <v>76</v>
      </c>
      <c r="AF55">
        <v>1</v>
      </c>
      <c r="AG55">
        <v>0</v>
      </c>
      <c r="AI55">
        <v>1</v>
      </c>
      <c r="AJ55" s="3" t="s">
        <v>225</v>
      </c>
      <c r="AT55">
        <v>13</v>
      </c>
      <c r="AU55">
        <v>80</v>
      </c>
      <c r="AZ55" s="4" t="s">
        <v>183</v>
      </c>
      <c r="BA55">
        <v>0.97</v>
      </c>
      <c r="BB55">
        <v>-0.94</v>
      </c>
      <c r="BD55">
        <v>0.4</v>
      </c>
      <c r="BK55">
        <f>0.3/0.06</f>
        <v>5</v>
      </c>
      <c r="BM55">
        <v>2</v>
      </c>
      <c r="BO55" t="s">
        <v>85</v>
      </c>
      <c r="BP55" t="s">
        <v>85</v>
      </c>
    </row>
    <row r="56" spans="1:68" ht="16">
      <c r="A56">
        <v>55</v>
      </c>
      <c r="B56">
        <v>3</v>
      </c>
      <c r="C56" s="1" t="s">
        <v>103</v>
      </c>
      <c r="D56">
        <v>0.3</v>
      </c>
      <c r="E56" s="1" t="s">
        <v>87</v>
      </c>
      <c r="F56">
        <v>1.8</v>
      </c>
      <c r="G56" s="1" t="s">
        <v>164</v>
      </c>
      <c r="H56" s="1" t="s">
        <v>163</v>
      </c>
      <c r="J56" s="1" t="s">
        <v>72</v>
      </c>
      <c r="K56" s="1" t="s">
        <v>73</v>
      </c>
      <c r="M56" s="1" t="s">
        <v>74</v>
      </c>
      <c r="P56">
        <v>2</v>
      </c>
      <c r="R56" t="s">
        <v>84</v>
      </c>
      <c r="S56">
        <v>0.06</v>
      </c>
      <c r="AB56" t="b">
        <v>1</v>
      </c>
      <c r="AC56" t="s">
        <v>90</v>
      </c>
      <c r="AD56" s="1" t="s">
        <v>111</v>
      </c>
      <c r="AE56" t="s">
        <v>76</v>
      </c>
      <c r="AF56">
        <v>0</v>
      </c>
      <c r="AG56">
        <v>0</v>
      </c>
      <c r="AI56">
        <v>1</v>
      </c>
      <c r="AJ56" s="3" t="s">
        <v>225</v>
      </c>
      <c r="AT56">
        <v>14</v>
      </c>
      <c r="AU56">
        <v>80</v>
      </c>
      <c r="AZ56" s="4" t="s">
        <v>120</v>
      </c>
      <c r="BA56">
        <v>0.92</v>
      </c>
      <c r="BD56">
        <v>0.41</v>
      </c>
      <c r="BK56">
        <f>0.3/0.06</f>
        <v>5</v>
      </c>
      <c r="BM56">
        <v>0.5</v>
      </c>
      <c r="BO56" t="s">
        <v>85</v>
      </c>
      <c r="BP56" t="s">
        <v>85</v>
      </c>
    </row>
    <row r="57" spans="1:68" ht="16">
      <c r="A57">
        <v>56</v>
      </c>
      <c r="B57">
        <v>3</v>
      </c>
      <c r="C57" s="1" t="s">
        <v>165</v>
      </c>
      <c r="D57">
        <v>0.3</v>
      </c>
      <c r="E57" s="1" t="s">
        <v>87</v>
      </c>
      <c r="F57">
        <v>1.8</v>
      </c>
      <c r="G57" s="1" t="s">
        <v>166</v>
      </c>
      <c r="H57" s="1" t="s">
        <v>167</v>
      </c>
      <c r="J57" s="1" t="s">
        <v>72</v>
      </c>
      <c r="K57" s="1" t="s">
        <v>73</v>
      </c>
      <c r="M57" s="1" t="s">
        <v>74</v>
      </c>
      <c r="P57">
        <v>2</v>
      </c>
      <c r="AB57" t="b">
        <v>1</v>
      </c>
      <c r="AC57" t="s">
        <v>90</v>
      </c>
      <c r="AD57" s="1" t="s">
        <v>111</v>
      </c>
      <c r="AE57" t="s">
        <v>76</v>
      </c>
      <c r="AF57">
        <v>0</v>
      </c>
      <c r="AG57">
        <v>0</v>
      </c>
      <c r="AI57">
        <v>1</v>
      </c>
      <c r="AJ57" s="3" t="s">
        <v>225</v>
      </c>
      <c r="AT57">
        <v>0.7</v>
      </c>
      <c r="AU57">
        <v>80</v>
      </c>
      <c r="AZ57" s="4" t="s">
        <v>133</v>
      </c>
      <c r="BA57">
        <v>0.99</v>
      </c>
      <c r="BD57">
        <v>0.32</v>
      </c>
      <c r="BK57">
        <f>0.3/0.015</f>
        <v>20</v>
      </c>
      <c r="BM57">
        <v>2</v>
      </c>
      <c r="BO57" t="s">
        <v>85</v>
      </c>
      <c r="BP57" t="s">
        <v>85</v>
      </c>
    </row>
    <row r="58" spans="1:68" ht="16">
      <c r="A58">
        <v>57</v>
      </c>
      <c r="B58">
        <v>3</v>
      </c>
      <c r="C58" s="1" t="s">
        <v>168</v>
      </c>
      <c r="D58">
        <v>0.3</v>
      </c>
      <c r="E58" s="1" t="s">
        <v>87</v>
      </c>
      <c r="F58">
        <v>1.8</v>
      </c>
      <c r="G58" s="1" t="s">
        <v>169</v>
      </c>
      <c r="H58" s="1" t="s">
        <v>170</v>
      </c>
      <c r="J58" s="1" t="s">
        <v>72</v>
      </c>
      <c r="K58" s="1" t="s">
        <v>73</v>
      </c>
      <c r="M58" s="1" t="s">
        <v>74</v>
      </c>
      <c r="P58">
        <v>2</v>
      </c>
      <c r="AB58" t="b">
        <v>1</v>
      </c>
      <c r="AC58" t="s">
        <v>90</v>
      </c>
      <c r="AD58" s="1" t="s">
        <v>111</v>
      </c>
      <c r="AE58" t="s">
        <v>76</v>
      </c>
      <c r="AF58">
        <v>0</v>
      </c>
      <c r="AG58">
        <v>0</v>
      </c>
      <c r="AI58">
        <v>1</v>
      </c>
      <c r="AJ58" s="3" t="s">
        <v>225</v>
      </c>
      <c r="AT58">
        <v>1</v>
      </c>
      <c r="AU58">
        <v>80</v>
      </c>
      <c r="AZ58" s="4" t="s">
        <v>184</v>
      </c>
      <c r="BA58">
        <v>0.99</v>
      </c>
      <c r="BD58">
        <v>0.11</v>
      </c>
      <c r="BK58">
        <f>0.3/0.015</f>
        <v>20</v>
      </c>
      <c r="BM58">
        <v>2</v>
      </c>
      <c r="BO58" t="s">
        <v>85</v>
      </c>
      <c r="BP58" t="s">
        <v>85</v>
      </c>
    </row>
    <row r="59" spans="1:68" ht="16">
      <c r="A59">
        <v>58</v>
      </c>
      <c r="B59">
        <v>3</v>
      </c>
      <c r="C59" s="1" t="s">
        <v>171</v>
      </c>
      <c r="D59">
        <v>0.3</v>
      </c>
      <c r="E59" s="1" t="s">
        <v>87</v>
      </c>
      <c r="F59">
        <v>1.8</v>
      </c>
      <c r="G59" s="1" t="s">
        <v>172</v>
      </c>
      <c r="H59" s="1" t="s">
        <v>173</v>
      </c>
      <c r="J59" s="1" t="s">
        <v>72</v>
      </c>
      <c r="K59" s="1" t="s">
        <v>73</v>
      </c>
      <c r="M59" s="1" t="s">
        <v>74</v>
      </c>
      <c r="P59">
        <v>2</v>
      </c>
      <c r="AB59" t="b">
        <v>1</v>
      </c>
      <c r="AC59" t="s">
        <v>185</v>
      </c>
      <c r="AD59" s="1" t="s">
        <v>111</v>
      </c>
      <c r="AE59" t="s">
        <v>76</v>
      </c>
      <c r="AF59">
        <v>0</v>
      </c>
      <c r="AG59">
        <v>0</v>
      </c>
      <c r="AI59">
        <v>1</v>
      </c>
      <c r="AJ59" s="3" t="s">
        <v>225</v>
      </c>
      <c r="AT59">
        <v>19</v>
      </c>
      <c r="AU59">
        <v>80</v>
      </c>
      <c r="AZ59" s="4" t="s">
        <v>134</v>
      </c>
      <c r="BA59">
        <v>0.92</v>
      </c>
      <c r="BD59">
        <v>0.35</v>
      </c>
      <c r="BK59">
        <f>0.3/0.015</f>
        <v>20</v>
      </c>
      <c r="BM59">
        <v>2</v>
      </c>
      <c r="BO59" t="s">
        <v>85</v>
      </c>
      <c r="BP59" t="s">
        <v>85</v>
      </c>
    </row>
    <row r="60" spans="1:68" ht="16">
      <c r="A60">
        <v>59</v>
      </c>
      <c r="B60">
        <v>3</v>
      </c>
      <c r="C60" s="1" t="s">
        <v>174</v>
      </c>
      <c r="D60">
        <v>0.3</v>
      </c>
      <c r="E60" s="1" t="s">
        <v>87</v>
      </c>
      <c r="F60">
        <v>1.8</v>
      </c>
      <c r="G60" s="1" t="s">
        <v>175</v>
      </c>
      <c r="H60" s="1" t="s">
        <v>176</v>
      </c>
      <c r="J60" s="1" t="s">
        <v>72</v>
      </c>
      <c r="K60" s="1" t="s">
        <v>73</v>
      </c>
      <c r="M60" s="1" t="s">
        <v>74</v>
      </c>
      <c r="P60">
        <v>2</v>
      </c>
      <c r="AB60" t="b">
        <v>1</v>
      </c>
      <c r="AC60" t="s">
        <v>90</v>
      </c>
      <c r="AD60" s="1" t="s">
        <v>111</v>
      </c>
      <c r="AE60" t="s">
        <v>76</v>
      </c>
      <c r="AF60">
        <v>0</v>
      </c>
      <c r="AG60">
        <v>0</v>
      </c>
      <c r="AI60">
        <v>1</v>
      </c>
      <c r="AJ60" s="3" t="s">
        <v>225</v>
      </c>
      <c r="AT60">
        <v>1</v>
      </c>
      <c r="AU60">
        <v>80</v>
      </c>
      <c r="AZ60" s="4" t="s">
        <v>120</v>
      </c>
      <c r="BA60">
        <v>0.98</v>
      </c>
      <c r="BD60">
        <v>0.54</v>
      </c>
      <c r="BK60">
        <f>0.3/0.015</f>
        <v>20</v>
      </c>
      <c r="BM60">
        <v>2</v>
      </c>
      <c r="BO60" t="s">
        <v>85</v>
      </c>
      <c r="BP60" t="s">
        <v>85</v>
      </c>
    </row>
    <row r="61" spans="1:68" ht="16">
      <c r="A61">
        <v>60</v>
      </c>
      <c r="B61">
        <v>3</v>
      </c>
      <c r="C61" s="1" t="s">
        <v>177</v>
      </c>
      <c r="D61">
        <v>0.3</v>
      </c>
      <c r="E61" s="1" t="s">
        <v>87</v>
      </c>
      <c r="F61">
        <v>1.8</v>
      </c>
      <c r="G61" s="1" t="s">
        <v>178</v>
      </c>
      <c r="H61" s="1" t="s">
        <v>179</v>
      </c>
      <c r="J61" s="1" t="s">
        <v>72</v>
      </c>
      <c r="K61" s="1" t="s">
        <v>73</v>
      </c>
      <c r="M61" s="1" t="s">
        <v>74</v>
      </c>
      <c r="P61">
        <v>2</v>
      </c>
      <c r="AB61" t="b">
        <v>1</v>
      </c>
      <c r="AC61" t="s">
        <v>90</v>
      </c>
      <c r="AD61" s="1" t="s">
        <v>111</v>
      </c>
      <c r="AE61" t="s">
        <v>76</v>
      </c>
      <c r="AF61">
        <v>0</v>
      </c>
      <c r="AG61">
        <v>0</v>
      </c>
      <c r="AI61">
        <v>1</v>
      </c>
      <c r="AJ61" s="3" t="s">
        <v>225</v>
      </c>
      <c r="AT61">
        <v>39</v>
      </c>
      <c r="AU61">
        <v>80</v>
      </c>
      <c r="BK61">
        <f>0.3/0.06</f>
        <v>5</v>
      </c>
      <c r="BM61">
        <v>0.5</v>
      </c>
      <c r="BO61" t="s">
        <v>85</v>
      </c>
      <c r="BP61" t="s">
        <v>85</v>
      </c>
    </row>
    <row r="62" spans="1:68" ht="16">
      <c r="A62">
        <v>61</v>
      </c>
      <c r="B62">
        <v>3</v>
      </c>
      <c r="C62" s="1" t="s">
        <v>180</v>
      </c>
      <c r="D62">
        <v>0.3</v>
      </c>
      <c r="E62" s="1" t="s">
        <v>87</v>
      </c>
      <c r="F62">
        <v>1.8</v>
      </c>
      <c r="G62" s="1" t="s">
        <v>181</v>
      </c>
      <c r="H62" s="1" t="s">
        <v>182</v>
      </c>
      <c r="J62" s="1" t="s">
        <v>72</v>
      </c>
      <c r="K62" s="1" t="s">
        <v>73</v>
      </c>
      <c r="M62" s="1" t="s">
        <v>74</v>
      </c>
      <c r="P62">
        <v>2</v>
      </c>
      <c r="AB62" t="b">
        <v>1</v>
      </c>
      <c r="AC62" t="s">
        <v>90</v>
      </c>
      <c r="AD62" s="1" t="s">
        <v>111</v>
      </c>
      <c r="AE62" t="s">
        <v>76</v>
      </c>
      <c r="AF62">
        <v>0</v>
      </c>
      <c r="AG62">
        <v>0</v>
      </c>
      <c r="AI62">
        <v>1</v>
      </c>
      <c r="AJ62" s="3" t="s">
        <v>225</v>
      </c>
      <c r="AT62">
        <v>39</v>
      </c>
      <c r="AU62">
        <v>80</v>
      </c>
      <c r="BK62">
        <f>0.3/0.06</f>
        <v>5</v>
      </c>
      <c r="BM62">
        <v>0.5</v>
      </c>
      <c r="BO62" t="s">
        <v>85</v>
      </c>
      <c r="BP62" t="s">
        <v>85</v>
      </c>
    </row>
    <row r="63" spans="1:68" ht="16">
      <c r="A63">
        <v>62</v>
      </c>
      <c r="B63">
        <v>3</v>
      </c>
      <c r="C63" s="1" t="s">
        <v>68</v>
      </c>
      <c r="D63">
        <v>0.2</v>
      </c>
      <c r="E63" s="1" t="s">
        <v>87</v>
      </c>
      <c r="F63">
        <v>1.2</v>
      </c>
      <c r="G63" s="1" t="s">
        <v>88</v>
      </c>
      <c r="H63" s="1" t="s">
        <v>89</v>
      </c>
      <c r="J63" s="1" t="s">
        <v>72</v>
      </c>
      <c r="K63" s="1" t="s">
        <v>73</v>
      </c>
      <c r="M63" s="1" t="s">
        <v>74</v>
      </c>
      <c r="P63">
        <v>2</v>
      </c>
      <c r="AB63" t="b">
        <v>1</v>
      </c>
      <c r="AC63" t="s">
        <v>90</v>
      </c>
      <c r="AD63" s="1" t="s">
        <v>111</v>
      </c>
      <c r="AE63" t="s">
        <v>76</v>
      </c>
      <c r="AF63">
        <v>0</v>
      </c>
      <c r="AG63">
        <v>0</v>
      </c>
      <c r="AI63">
        <v>1</v>
      </c>
      <c r="AJ63" s="3" t="s">
        <v>225</v>
      </c>
      <c r="AT63">
        <v>1</v>
      </c>
      <c r="AU63">
        <v>80</v>
      </c>
      <c r="AZ63" s="4" t="s">
        <v>184</v>
      </c>
      <c r="BA63">
        <v>0.87</v>
      </c>
      <c r="BD63">
        <v>0.35000000000000003</v>
      </c>
      <c r="BK63">
        <v>20</v>
      </c>
      <c r="BM63">
        <v>2</v>
      </c>
      <c r="BO63" t="s">
        <v>85</v>
      </c>
      <c r="BP63" t="s">
        <v>85</v>
      </c>
    </row>
    <row r="64" spans="1:68" ht="16">
      <c r="A64">
        <v>63</v>
      </c>
      <c r="B64">
        <v>3</v>
      </c>
      <c r="C64" s="1" t="s">
        <v>68</v>
      </c>
      <c r="D64">
        <v>0.2</v>
      </c>
      <c r="E64" s="1" t="s">
        <v>87</v>
      </c>
      <c r="F64">
        <v>1.2</v>
      </c>
      <c r="G64" s="1" t="s">
        <v>88</v>
      </c>
      <c r="H64" s="1" t="s">
        <v>89</v>
      </c>
      <c r="J64" s="1" t="s">
        <v>72</v>
      </c>
      <c r="K64" s="1" t="s">
        <v>73</v>
      </c>
      <c r="M64" s="1" t="s">
        <v>74</v>
      </c>
      <c r="P64">
        <v>2</v>
      </c>
      <c r="AB64" t="b">
        <v>1</v>
      </c>
      <c r="AC64" t="s">
        <v>185</v>
      </c>
      <c r="AD64" s="1" t="s">
        <v>111</v>
      </c>
      <c r="AE64" t="s">
        <v>76</v>
      </c>
      <c r="AF64">
        <v>0</v>
      </c>
      <c r="AG64">
        <v>0</v>
      </c>
      <c r="AI64">
        <v>1</v>
      </c>
      <c r="AJ64" s="3" t="s">
        <v>225</v>
      </c>
      <c r="AT64">
        <v>1.5</v>
      </c>
      <c r="AU64">
        <v>80</v>
      </c>
      <c r="AZ64" s="4" t="s">
        <v>142</v>
      </c>
      <c r="BA64">
        <v>0.99</v>
      </c>
      <c r="BD64">
        <v>0.47000000000000003</v>
      </c>
      <c r="BK64">
        <v>20</v>
      </c>
      <c r="BM64">
        <v>2</v>
      </c>
      <c r="BO64" t="s">
        <v>85</v>
      </c>
      <c r="BP64" t="s">
        <v>85</v>
      </c>
    </row>
    <row r="65" spans="1:68" ht="16">
      <c r="A65">
        <v>64</v>
      </c>
      <c r="B65">
        <v>3</v>
      </c>
      <c r="C65" s="1" t="s">
        <v>68</v>
      </c>
      <c r="D65">
        <v>0.2</v>
      </c>
      <c r="E65" s="1" t="s">
        <v>87</v>
      </c>
      <c r="F65">
        <v>1.2</v>
      </c>
      <c r="G65" s="1" t="s">
        <v>88</v>
      </c>
      <c r="H65" s="1" t="s">
        <v>89</v>
      </c>
      <c r="J65" s="1" t="s">
        <v>72</v>
      </c>
      <c r="K65" s="1" t="s">
        <v>73</v>
      </c>
      <c r="M65" s="1" t="s">
        <v>74</v>
      </c>
      <c r="P65">
        <v>2</v>
      </c>
      <c r="AB65" t="b">
        <v>1</v>
      </c>
      <c r="AC65" t="s">
        <v>185</v>
      </c>
      <c r="AD65" s="1" t="s">
        <v>111</v>
      </c>
      <c r="AE65" t="s">
        <v>76</v>
      </c>
      <c r="AF65">
        <v>0</v>
      </c>
      <c r="AG65">
        <v>0</v>
      </c>
      <c r="AI65">
        <v>1</v>
      </c>
      <c r="AJ65" s="3" t="s">
        <v>225</v>
      </c>
      <c r="AT65">
        <v>67</v>
      </c>
      <c r="AU65">
        <v>25</v>
      </c>
      <c r="AZ65" s="4" t="s">
        <v>142</v>
      </c>
      <c r="BA65">
        <v>0.56000000000000005</v>
      </c>
      <c r="BD65">
        <v>0.48</v>
      </c>
      <c r="BK65">
        <v>20</v>
      </c>
      <c r="BM65">
        <v>2</v>
      </c>
      <c r="BO65" t="s">
        <v>85</v>
      </c>
      <c r="BP65" t="s">
        <v>85</v>
      </c>
    </row>
    <row r="66" spans="1:68" ht="16">
      <c r="A66">
        <v>65</v>
      </c>
      <c r="B66">
        <v>3</v>
      </c>
      <c r="C66" s="1" t="s">
        <v>68</v>
      </c>
      <c r="D66">
        <v>0.2</v>
      </c>
      <c r="E66" s="1" t="s">
        <v>87</v>
      </c>
      <c r="F66">
        <v>1.2</v>
      </c>
      <c r="G66" s="1" t="s">
        <v>88</v>
      </c>
      <c r="H66" s="1" t="s">
        <v>89</v>
      </c>
      <c r="J66" s="1" t="s">
        <v>72</v>
      </c>
      <c r="K66" s="1" t="s">
        <v>73</v>
      </c>
      <c r="M66" s="1" t="s">
        <v>74</v>
      </c>
      <c r="P66">
        <v>2</v>
      </c>
      <c r="AB66" t="b">
        <v>1</v>
      </c>
      <c r="AC66" t="s">
        <v>186</v>
      </c>
      <c r="AD66" s="1" t="s">
        <v>111</v>
      </c>
      <c r="AE66" t="s">
        <v>76</v>
      </c>
      <c r="AF66">
        <v>0</v>
      </c>
      <c r="AG66">
        <v>0</v>
      </c>
      <c r="AI66">
        <v>1</v>
      </c>
      <c r="AJ66" s="3" t="s">
        <v>225</v>
      </c>
      <c r="AT66">
        <v>1.5</v>
      </c>
      <c r="AU66">
        <v>80</v>
      </c>
      <c r="AZ66" s="4" t="s">
        <v>184</v>
      </c>
      <c r="BA66">
        <v>0.99</v>
      </c>
      <c r="BD66">
        <v>0.43</v>
      </c>
      <c r="BK66">
        <v>20</v>
      </c>
      <c r="BM66">
        <v>2</v>
      </c>
      <c r="BO66" t="s">
        <v>85</v>
      </c>
      <c r="BP66" t="s">
        <v>85</v>
      </c>
    </row>
    <row r="67" spans="1:68" ht="16">
      <c r="A67">
        <v>66</v>
      </c>
      <c r="B67">
        <v>3</v>
      </c>
      <c r="C67" s="1" t="s">
        <v>68</v>
      </c>
      <c r="D67">
        <v>0.2</v>
      </c>
      <c r="E67" s="1" t="s">
        <v>87</v>
      </c>
      <c r="F67">
        <v>1.2</v>
      </c>
      <c r="G67" s="1" t="s">
        <v>88</v>
      </c>
      <c r="H67" s="1" t="s">
        <v>89</v>
      </c>
      <c r="J67" s="1" t="s">
        <v>72</v>
      </c>
      <c r="K67" s="1" t="s">
        <v>73</v>
      </c>
      <c r="M67" s="1" t="s">
        <v>74</v>
      </c>
      <c r="P67">
        <v>2</v>
      </c>
      <c r="AB67" t="b">
        <v>1</v>
      </c>
      <c r="AC67" t="s">
        <v>187</v>
      </c>
      <c r="AD67" s="1" t="s">
        <v>111</v>
      </c>
      <c r="AE67" t="s">
        <v>76</v>
      </c>
      <c r="AF67">
        <v>0</v>
      </c>
      <c r="AG67">
        <v>0</v>
      </c>
      <c r="AI67">
        <v>1</v>
      </c>
      <c r="AJ67" s="3" t="s">
        <v>225</v>
      </c>
      <c r="AT67">
        <v>22</v>
      </c>
      <c r="AU67">
        <v>25</v>
      </c>
      <c r="AZ67" s="4" t="s">
        <v>188</v>
      </c>
      <c r="BA67">
        <v>0.54</v>
      </c>
      <c r="BD67">
        <v>0.28999999999999998</v>
      </c>
      <c r="BK67">
        <v>20</v>
      </c>
      <c r="BM67">
        <v>2</v>
      </c>
      <c r="BO67" t="s">
        <v>85</v>
      </c>
      <c r="BP67" t="s">
        <v>85</v>
      </c>
    </row>
    <row r="68" spans="1:68" ht="16">
      <c r="A68">
        <v>67</v>
      </c>
      <c r="B68">
        <v>3</v>
      </c>
      <c r="C68" s="1" t="s">
        <v>68</v>
      </c>
      <c r="D68">
        <v>0.2</v>
      </c>
      <c r="E68" s="1" t="s">
        <v>87</v>
      </c>
      <c r="F68">
        <v>1.2</v>
      </c>
      <c r="G68" s="1" t="s">
        <v>88</v>
      </c>
      <c r="H68" s="1" t="s">
        <v>89</v>
      </c>
      <c r="J68" s="1" t="s">
        <v>72</v>
      </c>
      <c r="K68" s="1" t="s">
        <v>73</v>
      </c>
      <c r="M68" s="1" t="s">
        <v>74</v>
      </c>
      <c r="P68">
        <v>2</v>
      </c>
      <c r="AB68" t="b">
        <v>1</v>
      </c>
      <c r="AC68" t="s">
        <v>90</v>
      </c>
      <c r="AD68" s="1" t="s">
        <v>189</v>
      </c>
      <c r="AE68" t="s">
        <v>76</v>
      </c>
      <c r="AF68">
        <v>0</v>
      </c>
      <c r="AG68">
        <v>0</v>
      </c>
      <c r="AI68">
        <v>2</v>
      </c>
      <c r="AJ68" s="2" t="s">
        <v>222</v>
      </c>
      <c r="AT68">
        <v>14</v>
      </c>
      <c r="AU68">
        <v>80</v>
      </c>
      <c r="AZ68" s="4" t="s">
        <v>205</v>
      </c>
      <c r="BA68">
        <v>0.22</v>
      </c>
      <c r="BB68">
        <v>-0.03</v>
      </c>
      <c r="BD68">
        <v>0.04</v>
      </c>
      <c r="BK68">
        <v>20</v>
      </c>
      <c r="BM68">
        <v>1.1000000000000001</v>
      </c>
      <c r="BO68" t="s">
        <v>85</v>
      </c>
      <c r="BP68" t="s">
        <v>85</v>
      </c>
    </row>
    <row r="69" spans="1:68" ht="16">
      <c r="A69">
        <v>68</v>
      </c>
      <c r="B69">
        <v>3</v>
      </c>
      <c r="C69" s="1" t="s">
        <v>68</v>
      </c>
      <c r="D69">
        <v>0.2</v>
      </c>
      <c r="E69" s="1" t="s">
        <v>87</v>
      </c>
      <c r="F69">
        <v>1.2</v>
      </c>
      <c r="G69" s="1" t="s">
        <v>88</v>
      </c>
      <c r="H69" s="1" t="s">
        <v>89</v>
      </c>
      <c r="J69" s="1" t="s">
        <v>72</v>
      </c>
      <c r="K69" s="1" t="s">
        <v>73</v>
      </c>
      <c r="M69" s="1" t="s">
        <v>74</v>
      </c>
      <c r="P69">
        <v>2</v>
      </c>
      <c r="AB69" t="b">
        <v>1</v>
      </c>
      <c r="AC69" t="s">
        <v>90</v>
      </c>
      <c r="AD69" s="1" t="s">
        <v>190</v>
      </c>
      <c r="AE69" t="s">
        <v>76</v>
      </c>
      <c r="AF69">
        <v>0</v>
      </c>
      <c r="AG69">
        <v>0</v>
      </c>
      <c r="AI69">
        <v>2</v>
      </c>
      <c r="AJ69" s="2" t="s">
        <v>222</v>
      </c>
      <c r="AT69">
        <v>14</v>
      </c>
      <c r="AU69">
        <v>80</v>
      </c>
      <c r="AZ69" s="4" t="s">
        <v>206</v>
      </c>
      <c r="BA69">
        <v>0.23</v>
      </c>
      <c r="BD69">
        <v>0.04</v>
      </c>
      <c r="BK69">
        <v>20</v>
      </c>
      <c r="BM69">
        <v>1.1000000000000001</v>
      </c>
      <c r="BO69" t="s">
        <v>85</v>
      </c>
      <c r="BP69" t="s">
        <v>85</v>
      </c>
    </row>
    <row r="70" spans="1:68" ht="16">
      <c r="A70">
        <v>69</v>
      </c>
      <c r="B70">
        <v>3</v>
      </c>
      <c r="C70" s="1" t="s">
        <v>68</v>
      </c>
      <c r="D70">
        <v>0.2</v>
      </c>
      <c r="E70" s="1" t="s">
        <v>87</v>
      </c>
      <c r="F70">
        <v>1.2</v>
      </c>
      <c r="G70" s="1" t="s">
        <v>88</v>
      </c>
      <c r="H70" s="1" t="s">
        <v>89</v>
      </c>
      <c r="J70" s="1" t="s">
        <v>72</v>
      </c>
      <c r="K70" s="1" t="s">
        <v>73</v>
      </c>
      <c r="M70" s="1" t="s">
        <v>74</v>
      </c>
      <c r="P70">
        <v>2</v>
      </c>
      <c r="AB70" t="b">
        <v>1</v>
      </c>
      <c r="AC70" t="s">
        <v>90</v>
      </c>
      <c r="AD70" s="1" t="s">
        <v>191</v>
      </c>
      <c r="AE70" t="s">
        <v>76</v>
      </c>
      <c r="AF70">
        <v>0</v>
      </c>
      <c r="AG70">
        <v>0</v>
      </c>
      <c r="AI70">
        <v>2</v>
      </c>
      <c r="AJ70" s="2" t="s">
        <v>222</v>
      </c>
      <c r="AT70">
        <v>60</v>
      </c>
      <c r="AU70">
        <v>80</v>
      </c>
      <c r="AZ70" s="4" t="s">
        <v>207</v>
      </c>
      <c r="BA70">
        <v>0.25</v>
      </c>
      <c r="BD70">
        <v>0.04</v>
      </c>
      <c r="BK70">
        <v>20</v>
      </c>
      <c r="BM70">
        <v>1.1000000000000001</v>
      </c>
      <c r="BO70" t="s">
        <v>85</v>
      </c>
      <c r="BP70" t="s">
        <v>85</v>
      </c>
    </row>
    <row r="71" spans="1:68" ht="16">
      <c r="A71">
        <v>70</v>
      </c>
      <c r="B71">
        <v>3</v>
      </c>
      <c r="C71" s="1" t="s">
        <v>68</v>
      </c>
      <c r="D71">
        <v>0.2</v>
      </c>
      <c r="E71" s="1" t="s">
        <v>87</v>
      </c>
      <c r="F71">
        <v>1.2</v>
      </c>
      <c r="G71" s="1" t="s">
        <v>88</v>
      </c>
      <c r="H71" s="1" t="s">
        <v>89</v>
      </c>
      <c r="J71" s="1" t="s">
        <v>72</v>
      </c>
      <c r="K71" s="1" t="s">
        <v>73</v>
      </c>
      <c r="M71" s="1" t="s">
        <v>74</v>
      </c>
      <c r="P71">
        <v>2</v>
      </c>
      <c r="AB71" t="b">
        <v>1</v>
      </c>
      <c r="AC71" t="s">
        <v>90</v>
      </c>
      <c r="AD71" s="5" t="s">
        <v>192</v>
      </c>
      <c r="AE71" t="s">
        <v>76</v>
      </c>
      <c r="AF71">
        <v>0</v>
      </c>
      <c r="AG71">
        <v>0</v>
      </c>
      <c r="AI71">
        <v>2</v>
      </c>
      <c r="AJ71" s="2" t="s">
        <v>222</v>
      </c>
      <c r="AT71">
        <v>60</v>
      </c>
      <c r="AU71">
        <v>80</v>
      </c>
      <c r="AZ71" s="4" t="s">
        <v>208</v>
      </c>
      <c r="BA71">
        <v>0.28999999999999998</v>
      </c>
      <c r="BD71">
        <v>0</v>
      </c>
      <c r="BK71">
        <v>20</v>
      </c>
      <c r="BM71">
        <v>1.1000000000000001</v>
      </c>
      <c r="BO71" t="s">
        <v>85</v>
      </c>
      <c r="BP71" t="s">
        <v>85</v>
      </c>
    </row>
    <row r="72" spans="1:68" ht="16">
      <c r="A72">
        <v>71</v>
      </c>
      <c r="B72">
        <v>3</v>
      </c>
      <c r="C72" s="1" t="s">
        <v>68</v>
      </c>
      <c r="D72">
        <v>0.2</v>
      </c>
      <c r="E72" s="1" t="s">
        <v>87</v>
      </c>
      <c r="F72">
        <v>1.2</v>
      </c>
      <c r="G72" s="1" t="s">
        <v>88</v>
      </c>
      <c r="H72" s="1" t="s">
        <v>89</v>
      </c>
      <c r="J72" s="1" t="s">
        <v>72</v>
      </c>
      <c r="K72" s="1" t="s">
        <v>73</v>
      </c>
      <c r="M72" s="1" t="s">
        <v>74</v>
      </c>
      <c r="P72">
        <v>2</v>
      </c>
      <c r="AB72" t="b">
        <v>1</v>
      </c>
      <c r="AC72" t="s">
        <v>90</v>
      </c>
      <c r="AD72" s="5">
        <v>34</v>
      </c>
      <c r="AE72" t="s">
        <v>76</v>
      </c>
      <c r="AF72">
        <v>0</v>
      </c>
      <c r="AG72">
        <v>0</v>
      </c>
      <c r="AI72">
        <v>2</v>
      </c>
      <c r="AJ72" s="2" t="s">
        <v>222</v>
      </c>
      <c r="AT72">
        <v>116</v>
      </c>
      <c r="AU72">
        <v>80</v>
      </c>
      <c r="AZ72" s="4" t="s">
        <v>209</v>
      </c>
      <c r="BA72">
        <v>0.93</v>
      </c>
      <c r="BD72">
        <v>0.08</v>
      </c>
      <c r="BK72">
        <v>20</v>
      </c>
      <c r="BM72">
        <v>1.1000000000000001</v>
      </c>
      <c r="BO72" t="s">
        <v>85</v>
      </c>
      <c r="BP72" t="s">
        <v>85</v>
      </c>
    </row>
    <row r="73" spans="1:68" ht="16">
      <c r="A73">
        <v>72</v>
      </c>
      <c r="B73">
        <v>3</v>
      </c>
      <c r="C73" s="1" t="s">
        <v>68</v>
      </c>
      <c r="D73">
        <v>0.2</v>
      </c>
      <c r="E73" s="1" t="s">
        <v>87</v>
      </c>
      <c r="F73">
        <v>1.2</v>
      </c>
      <c r="G73" s="1" t="s">
        <v>88</v>
      </c>
      <c r="H73" s="1" t="s">
        <v>89</v>
      </c>
      <c r="J73" s="1" t="s">
        <v>72</v>
      </c>
      <c r="K73" s="1" t="s">
        <v>73</v>
      </c>
      <c r="M73" s="1" t="s">
        <v>74</v>
      </c>
      <c r="P73">
        <v>2</v>
      </c>
      <c r="AB73" t="b">
        <v>1</v>
      </c>
      <c r="AC73" t="s">
        <v>90</v>
      </c>
      <c r="AD73" s="5" t="s">
        <v>193</v>
      </c>
      <c r="AE73" t="s">
        <v>76</v>
      </c>
      <c r="AF73">
        <v>0</v>
      </c>
      <c r="AG73">
        <v>0</v>
      </c>
      <c r="AI73">
        <v>2</v>
      </c>
      <c r="AJ73" s="2" t="s">
        <v>222</v>
      </c>
      <c r="AT73">
        <v>22</v>
      </c>
      <c r="AU73">
        <v>80</v>
      </c>
      <c r="AZ73" s="4" t="s">
        <v>210</v>
      </c>
      <c r="BA73">
        <v>0.9</v>
      </c>
      <c r="BB73">
        <v>0.46</v>
      </c>
      <c r="BK73">
        <v>20</v>
      </c>
      <c r="BM73">
        <v>1.1000000000000001</v>
      </c>
      <c r="BO73" t="s">
        <v>85</v>
      </c>
      <c r="BP73" t="s">
        <v>85</v>
      </c>
    </row>
    <row r="74" spans="1:68" ht="16">
      <c r="A74">
        <v>73</v>
      </c>
      <c r="B74">
        <v>3</v>
      </c>
      <c r="C74" s="1" t="s">
        <v>68</v>
      </c>
      <c r="D74">
        <v>0.2</v>
      </c>
      <c r="E74" s="1" t="s">
        <v>87</v>
      </c>
      <c r="F74">
        <v>1.2</v>
      </c>
      <c r="G74" s="1" t="s">
        <v>88</v>
      </c>
      <c r="H74" s="1" t="s">
        <v>89</v>
      </c>
      <c r="J74" s="1" t="s">
        <v>72</v>
      </c>
      <c r="K74" s="1" t="s">
        <v>73</v>
      </c>
      <c r="M74" s="1" t="s">
        <v>74</v>
      </c>
      <c r="P74">
        <v>2</v>
      </c>
      <c r="AB74" t="b">
        <v>1</v>
      </c>
      <c r="AC74" t="s">
        <v>90</v>
      </c>
      <c r="AD74" s="5" t="s">
        <v>194</v>
      </c>
      <c r="AE74" t="s">
        <v>76</v>
      </c>
      <c r="AF74">
        <v>0</v>
      </c>
      <c r="AG74">
        <v>0</v>
      </c>
      <c r="AI74">
        <v>2</v>
      </c>
      <c r="AJ74" s="2" t="s">
        <v>222</v>
      </c>
      <c r="AT74">
        <v>21</v>
      </c>
      <c r="AU74">
        <v>80</v>
      </c>
      <c r="AZ74" s="4" t="s">
        <v>211</v>
      </c>
      <c r="BA74">
        <v>0.77</v>
      </c>
      <c r="BB74">
        <v>0.52</v>
      </c>
      <c r="BD74">
        <v>0.25</v>
      </c>
      <c r="BK74">
        <v>20</v>
      </c>
      <c r="BM74">
        <v>1.1000000000000001</v>
      </c>
      <c r="BO74" t="s">
        <v>85</v>
      </c>
      <c r="BP74" t="s">
        <v>85</v>
      </c>
    </row>
    <row r="75" spans="1:68" ht="16">
      <c r="A75">
        <v>74</v>
      </c>
      <c r="B75">
        <v>3</v>
      </c>
      <c r="C75" s="1" t="s">
        <v>68</v>
      </c>
      <c r="D75">
        <v>0.2</v>
      </c>
      <c r="E75" s="1" t="s">
        <v>87</v>
      </c>
      <c r="F75">
        <v>1.2</v>
      </c>
      <c r="G75" s="1" t="s">
        <v>88</v>
      </c>
      <c r="H75" s="1" t="s">
        <v>89</v>
      </c>
      <c r="J75" s="1" t="s">
        <v>72</v>
      </c>
      <c r="K75" s="1" t="s">
        <v>73</v>
      </c>
      <c r="M75" s="1" t="s">
        <v>74</v>
      </c>
      <c r="P75">
        <v>2</v>
      </c>
      <c r="AB75" t="b">
        <v>1</v>
      </c>
      <c r="AC75" t="s">
        <v>90</v>
      </c>
      <c r="AD75" s="5" t="s">
        <v>195</v>
      </c>
      <c r="AE75" t="s">
        <v>76</v>
      </c>
      <c r="AF75">
        <v>0</v>
      </c>
      <c r="AG75">
        <v>0</v>
      </c>
      <c r="AI75">
        <v>2</v>
      </c>
      <c r="AJ75" s="2" t="s">
        <v>222</v>
      </c>
      <c r="AT75">
        <v>21</v>
      </c>
      <c r="AU75">
        <v>80</v>
      </c>
      <c r="AZ75" s="4" t="s">
        <v>212</v>
      </c>
      <c r="BA75">
        <v>0.26</v>
      </c>
      <c r="BB75">
        <v>0.33</v>
      </c>
      <c r="BD75">
        <v>-0.03</v>
      </c>
      <c r="BK75">
        <v>20</v>
      </c>
      <c r="BM75">
        <v>1.1000000000000001</v>
      </c>
      <c r="BO75" t="s">
        <v>85</v>
      </c>
      <c r="BP75" t="s">
        <v>85</v>
      </c>
    </row>
    <row r="76" spans="1:68" ht="16">
      <c r="A76">
        <v>75</v>
      </c>
      <c r="B76">
        <v>3</v>
      </c>
      <c r="C76" s="1" t="s">
        <v>68</v>
      </c>
      <c r="D76">
        <v>0.2</v>
      </c>
      <c r="E76" s="1" t="s">
        <v>87</v>
      </c>
      <c r="F76">
        <v>1.2</v>
      </c>
      <c r="G76" s="1" t="s">
        <v>88</v>
      </c>
      <c r="H76" s="1" t="s">
        <v>89</v>
      </c>
      <c r="J76" s="1" t="s">
        <v>72</v>
      </c>
      <c r="K76" s="1" t="s">
        <v>73</v>
      </c>
      <c r="M76" s="1" t="s">
        <v>74</v>
      </c>
      <c r="P76">
        <v>2</v>
      </c>
      <c r="AB76" t="b">
        <v>1</v>
      </c>
      <c r="AC76" t="s">
        <v>90</v>
      </c>
      <c r="AD76" s="5" t="s">
        <v>195</v>
      </c>
      <c r="AE76" t="s">
        <v>76</v>
      </c>
      <c r="AF76">
        <v>0</v>
      </c>
      <c r="AG76">
        <v>0</v>
      </c>
      <c r="AI76">
        <v>2</v>
      </c>
      <c r="AJ76" s="2" t="s">
        <v>222</v>
      </c>
      <c r="AT76">
        <v>1</v>
      </c>
      <c r="AU76">
        <v>80</v>
      </c>
      <c r="AZ76" s="4" t="s">
        <v>210</v>
      </c>
      <c r="BA76">
        <v>0.99</v>
      </c>
      <c r="BB76">
        <v>0.35000000000000003</v>
      </c>
      <c r="BK76">
        <v>20</v>
      </c>
      <c r="BM76">
        <v>1.1000000000000001</v>
      </c>
      <c r="BO76" t="s">
        <v>85</v>
      </c>
      <c r="BP76" t="s">
        <v>85</v>
      </c>
    </row>
    <row r="77" spans="1:68" ht="16">
      <c r="A77">
        <v>76</v>
      </c>
      <c r="B77">
        <v>3</v>
      </c>
      <c r="C77" s="1" t="s">
        <v>68</v>
      </c>
      <c r="D77">
        <v>0.2</v>
      </c>
      <c r="E77" s="1" t="s">
        <v>87</v>
      </c>
      <c r="F77">
        <v>1.2</v>
      </c>
      <c r="G77" s="1" t="s">
        <v>88</v>
      </c>
      <c r="H77" s="1" t="s">
        <v>89</v>
      </c>
      <c r="J77" s="1" t="s">
        <v>72</v>
      </c>
      <c r="K77" s="1" t="s">
        <v>73</v>
      </c>
      <c r="M77" s="1" t="s">
        <v>74</v>
      </c>
      <c r="P77">
        <v>2</v>
      </c>
      <c r="AB77" t="b">
        <v>1</v>
      </c>
      <c r="AC77" t="s">
        <v>90</v>
      </c>
      <c r="AD77" s="5" t="s">
        <v>196</v>
      </c>
      <c r="AE77" t="s">
        <v>76</v>
      </c>
      <c r="AF77">
        <v>0</v>
      </c>
      <c r="AG77">
        <v>0</v>
      </c>
      <c r="AI77">
        <v>2</v>
      </c>
      <c r="AJ77" s="2" t="s">
        <v>222</v>
      </c>
      <c r="AT77">
        <v>66</v>
      </c>
      <c r="AU77">
        <v>25</v>
      </c>
      <c r="AZ77" s="4" t="s">
        <v>213</v>
      </c>
      <c r="BA77">
        <v>0.25</v>
      </c>
      <c r="BB77">
        <v>0.32</v>
      </c>
      <c r="BK77">
        <v>20</v>
      </c>
      <c r="BM77">
        <v>1.1000000000000001</v>
      </c>
      <c r="BO77" t="s">
        <v>85</v>
      </c>
      <c r="BP77" t="s">
        <v>85</v>
      </c>
    </row>
    <row r="78" spans="1:68" ht="16">
      <c r="A78">
        <v>77</v>
      </c>
      <c r="B78">
        <v>3</v>
      </c>
      <c r="C78" s="1" t="s">
        <v>68</v>
      </c>
      <c r="D78">
        <v>0.2</v>
      </c>
      <c r="E78" s="1" t="s">
        <v>87</v>
      </c>
      <c r="F78">
        <v>1.2</v>
      </c>
      <c r="G78" s="1" t="s">
        <v>88</v>
      </c>
      <c r="H78" s="1" t="s">
        <v>89</v>
      </c>
      <c r="J78" s="1" t="s">
        <v>72</v>
      </c>
      <c r="K78" s="1" t="s">
        <v>73</v>
      </c>
      <c r="M78" s="1" t="s">
        <v>74</v>
      </c>
      <c r="P78">
        <v>2</v>
      </c>
      <c r="AB78" t="b">
        <v>1</v>
      </c>
      <c r="AC78" t="s">
        <v>90</v>
      </c>
      <c r="AD78" s="5" t="s">
        <v>197</v>
      </c>
      <c r="AE78" t="s">
        <v>76</v>
      </c>
      <c r="AF78">
        <v>0</v>
      </c>
      <c r="AG78">
        <v>0</v>
      </c>
      <c r="AI78">
        <v>2</v>
      </c>
      <c r="AJ78" s="2" t="s">
        <v>222</v>
      </c>
      <c r="AT78">
        <v>19</v>
      </c>
      <c r="AU78">
        <v>80</v>
      </c>
      <c r="AZ78" s="4" t="s">
        <v>211</v>
      </c>
      <c r="BA78">
        <v>0.67</v>
      </c>
      <c r="BB78">
        <v>0.63</v>
      </c>
      <c r="BD78">
        <v>0.22</v>
      </c>
      <c r="BK78">
        <v>20</v>
      </c>
      <c r="BM78">
        <v>1.1000000000000001</v>
      </c>
      <c r="BO78" t="s">
        <v>85</v>
      </c>
      <c r="BP78" t="s">
        <v>85</v>
      </c>
    </row>
    <row r="79" spans="1:68" ht="16">
      <c r="A79">
        <v>78</v>
      </c>
      <c r="B79">
        <v>3</v>
      </c>
      <c r="C79" s="1" t="s">
        <v>68</v>
      </c>
      <c r="D79">
        <v>0.2</v>
      </c>
      <c r="E79" s="1" t="s">
        <v>87</v>
      </c>
      <c r="F79">
        <v>1.2</v>
      </c>
      <c r="G79" s="1" t="s">
        <v>88</v>
      </c>
      <c r="H79" s="1" t="s">
        <v>89</v>
      </c>
      <c r="J79" s="1" t="s">
        <v>72</v>
      </c>
      <c r="K79" s="1" t="s">
        <v>73</v>
      </c>
      <c r="M79" s="1" t="s">
        <v>74</v>
      </c>
      <c r="P79">
        <v>2</v>
      </c>
      <c r="AB79" t="b">
        <v>1</v>
      </c>
      <c r="AC79" t="s">
        <v>90</v>
      </c>
      <c r="AD79" s="5" t="s">
        <v>198</v>
      </c>
      <c r="AE79" t="s">
        <v>76</v>
      </c>
      <c r="AF79">
        <v>0</v>
      </c>
      <c r="AG79">
        <v>0</v>
      </c>
      <c r="AI79">
        <v>2</v>
      </c>
      <c r="AJ79" s="2" t="s">
        <v>222</v>
      </c>
      <c r="AT79">
        <v>43</v>
      </c>
      <c r="AU79">
        <v>80</v>
      </c>
      <c r="AZ79" s="4" t="s">
        <v>214</v>
      </c>
      <c r="BA79">
        <v>0.35</v>
      </c>
      <c r="BB79">
        <v>-0.2</v>
      </c>
      <c r="BD79">
        <v>0.08</v>
      </c>
      <c r="BK79">
        <v>20</v>
      </c>
      <c r="BM79">
        <v>1.1000000000000001</v>
      </c>
      <c r="BO79" t="s">
        <v>85</v>
      </c>
      <c r="BP79" t="s">
        <v>85</v>
      </c>
    </row>
    <row r="80" spans="1:68" ht="16">
      <c r="A80">
        <v>79</v>
      </c>
      <c r="B80">
        <v>3</v>
      </c>
      <c r="C80" s="1" t="s">
        <v>68</v>
      </c>
      <c r="D80">
        <v>0.2</v>
      </c>
      <c r="E80" s="1" t="s">
        <v>87</v>
      </c>
      <c r="F80">
        <v>1.2</v>
      </c>
      <c r="G80" s="1" t="s">
        <v>88</v>
      </c>
      <c r="H80" s="1" t="s">
        <v>89</v>
      </c>
      <c r="J80" s="1" t="s">
        <v>72</v>
      </c>
      <c r="K80" s="1" t="s">
        <v>73</v>
      </c>
      <c r="M80" s="1" t="s">
        <v>74</v>
      </c>
      <c r="P80">
        <v>2</v>
      </c>
      <c r="AB80" t="b">
        <v>1</v>
      </c>
      <c r="AC80" t="s">
        <v>90</v>
      </c>
      <c r="AD80" s="5" t="s">
        <v>199</v>
      </c>
      <c r="AE80" t="s">
        <v>76</v>
      </c>
      <c r="AF80">
        <v>0</v>
      </c>
      <c r="AG80">
        <v>0</v>
      </c>
      <c r="AI80">
        <v>2</v>
      </c>
      <c r="AJ80" s="2" t="s">
        <v>222</v>
      </c>
      <c r="AT80">
        <v>43</v>
      </c>
      <c r="AU80">
        <v>80</v>
      </c>
      <c r="AZ80" s="4" t="s">
        <v>215</v>
      </c>
      <c r="BA80">
        <v>0.7</v>
      </c>
      <c r="BB80">
        <v>0.43</v>
      </c>
      <c r="BD80">
        <v>0.11</v>
      </c>
      <c r="BK80">
        <v>20</v>
      </c>
      <c r="BM80">
        <v>1.1000000000000001</v>
      </c>
      <c r="BO80" t="s">
        <v>85</v>
      </c>
      <c r="BP80" t="s">
        <v>85</v>
      </c>
    </row>
    <row r="81" spans="1:68" ht="16">
      <c r="A81">
        <v>80</v>
      </c>
      <c r="B81">
        <v>3</v>
      </c>
      <c r="C81" s="1" t="s">
        <v>68</v>
      </c>
      <c r="D81">
        <v>0.2</v>
      </c>
      <c r="E81" s="1" t="s">
        <v>87</v>
      </c>
      <c r="F81">
        <v>1.2</v>
      </c>
      <c r="G81" s="1" t="s">
        <v>88</v>
      </c>
      <c r="H81" s="1" t="s">
        <v>89</v>
      </c>
      <c r="J81" s="1" t="s">
        <v>72</v>
      </c>
      <c r="K81" s="1" t="s">
        <v>73</v>
      </c>
      <c r="M81" s="1" t="s">
        <v>74</v>
      </c>
      <c r="P81">
        <v>2</v>
      </c>
      <c r="AB81" t="b">
        <v>1</v>
      </c>
      <c r="AC81" t="s">
        <v>90</v>
      </c>
      <c r="AD81" s="5" t="s">
        <v>200</v>
      </c>
      <c r="AE81" t="s">
        <v>76</v>
      </c>
      <c r="AF81">
        <v>0</v>
      </c>
      <c r="AG81">
        <v>0</v>
      </c>
      <c r="AI81">
        <v>2</v>
      </c>
      <c r="AJ81" s="2" t="s">
        <v>222</v>
      </c>
      <c r="AT81">
        <v>43</v>
      </c>
      <c r="AU81">
        <v>80</v>
      </c>
      <c r="AZ81" s="4" t="s">
        <v>215</v>
      </c>
      <c r="BA81">
        <v>0.33</v>
      </c>
      <c r="BB81">
        <v>-0.18</v>
      </c>
      <c r="BD81">
        <v>0.09</v>
      </c>
      <c r="BK81">
        <v>20</v>
      </c>
      <c r="BM81">
        <v>1.1000000000000001</v>
      </c>
      <c r="BO81" t="s">
        <v>85</v>
      </c>
      <c r="BP81" t="s">
        <v>85</v>
      </c>
    </row>
    <row r="82" spans="1:68" ht="16">
      <c r="A82">
        <v>81</v>
      </c>
      <c r="B82">
        <v>3</v>
      </c>
      <c r="C82" s="1" t="s">
        <v>68</v>
      </c>
      <c r="D82">
        <v>0.2</v>
      </c>
      <c r="E82" s="1" t="s">
        <v>87</v>
      </c>
      <c r="F82">
        <v>1.2</v>
      </c>
      <c r="G82" s="1" t="s">
        <v>88</v>
      </c>
      <c r="H82" s="1" t="s">
        <v>89</v>
      </c>
      <c r="J82" s="1" t="s">
        <v>72</v>
      </c>
      <c r="K82" s="1" t="s">
        <v>73</v>
      </c>
      <c r="M82" s="1" t="s">
        <v>74</v>
      </c>
      <c r="P82">
        <v>2</v>
      </c>
      <c r="AB82" t="b">
        <v>1</v>
      </c>
      <c r="AC82" t="s">
        <v>90</v>
      </c>
      <c r="AD82" s="5" t="s">
        <v>201</v>
      </c>
      <c r="AE82" t="s">
        <v>76</v>
      </c>
      <c r="AF82">
        <v>0</v>
      </c>
      <c r="AG82">
        <v>0</v>
      </c>
      <c r="AI82">
        <v>2</v>
      </c>
      <c r="AJ82" s="2" t="s">
        <v>222</v>
      </c>
      <c r="AT82">
        <v>48</v>
      </c>
      <c r="AU82">
        <v>80</v>
      </c>
      <c r="AZ82" s="4" t="s">
        <v>212</v>
      </c>
      <c r="BA82">
        <v>0.23</v>
      </c>
      <c r="BB82">
        <v>-0.24</v>
      </c>
      <c r="BD82">
        <v>0.04</v>
      </c>
      <c r="BK82">
        <v>20</v>
      </c>
      <c r="BM82">
        <v>1.1000000000000001</v>
      </c>
      <c r="BO82" t="s">
        <v>85</v>
      </c>
      <c r="BP82" t="s">
        <v>85</v>
      </c>
    </row>
    <row r="83" spans="1:68" ht="16">
      <c r="A83">
        <v>82</v>
      </c>
      <c r="B83">
        <v>3</v>
      </c>
      <c r="C83" s="1" t="s">
        <v>68</v>
      </c>
      <c r="D83">
        <v>0.2</v>
      </c>
      <c r="E83" s="1" t="s">
        <v>87</v>
      </c>
      <c r="F83">
        <v>1.2</v>
      </c>
      <c r="G83" s="1" t="s">
        <v>88</v>
      </c>
      <c r="H83" s="1" t="s">
        <v>89</v>
      </c>
      <c r="J83" s="1" t="s">
        <v>72</v>
      </c>
      <c r="K83" s="1" t="s">
        <v>73</v>
      </c>
      <c r="M83" s="1" t="s">
        <v>74</v>
      </c>
      <c r="P83">
        <v>2</v>
      </c>
      <c r="R83" t="s">
        <v>84</v>
      </c>
      <c r="S83">
        <v>0.04</v>
      </c>
      <c r="AB83" t="b">
        <v>1</v>
      </c>
      <c r="AC83" t="s">
        <v>90</v>
      </c>
      <c r="AD83" s="5">
        <v>37</v>
      </c>
      <c r="AE83" t="s">
        <v>76</v>
      </c>
      <c r="AF83">
        <v>0</v>
      </c>
      <c r="AG83">
        <v>0</v>
      </c>
      <c r="AI83">
        <v>2</v>
      </c>
      <c r="AJ83" s="2" t="s">
        <v>222</v>
      </c>
      <c r="AT83">
        <v>24</v>
      </c>
      <c r="AU83">
        <v>80</v>
      </c>
      <c r="AZ83" s="4" t="s">
        <v>216</v>
      </c>
      <c r="BA83">
        <v>0.23</v>
      </c>
      <c r="BB83">
        <v>0</v>
      </c>
      <c r="BD83">
        <v>0</v>
      </c>
      <c r="BK83">
        <v>20</v>
      </c>
      <c r="BM83">
        <v>1.1000000000000001</v>
      </c>
      <c r="BO83" t="s">
        <v>85</v>
      </c>
      <c r="BP83" t="s">
        <v>85</v>
      </c>
    </row>
    <row r="84" spans="1:68" ht="16">
      <c r="A84">
        <v>83</v>
      </c>
      <c r="B84">
        <v>3</v>
      </c>
      <c r="C84" s="1" t="s">
        <v>68</v>
      </c>
      <c r="D84">
        <v>0.2</v>
      </c>
      <c r="E84" s="1" t="s">
        <v>87</v>
      </c>
      <c r="F84">
        <v>1.2</v>
      </c>
      <c r="G84" s="1" t="s">
        <v>88</v>
      </c>
      <c r="H84" s="1" t="s">
        <v>89</v>
      </c>
      <c r="J84" s="1" t="s">
        <v>72</v>
      </c>
      <c r="K84" s="1" t="s">
        <v>73</v>
      </c>
      <c r="M84" s="1" t="s">
        <v>74</v>
      </c>
      <c r="P84">
        <v>2</v>
      </c>
      <c r="AB84" t="b">
        <v>1</v>
      </c>
      <c r="AC84" t="s">
        <v>90</v>
      </c>
      <c r="AD84" s="5" t="s">
        <v>202</v>
      </c>
      <c r="AE84" t="s">
        <v>76</v>
      </c>
      <c r="AF84">
        <v>0</v>
      </c>
      <c r="AG84">
        <v>0</v>
      </c>
      <c r="AI84">
        <v>2</v>
      </c>
      <c r="AJ84" s="2" t="s">
        <v>222</v>
      </c>
      <c r="AT84">
        <v>92</v>
      </c>
      <c r="AU84">
        <v>80</v>
      </c>
      <c r="AZ84" s="4" t="s">
        <v>210</v>
      </c>
      <c r="BA84">
        <v>0.55000000000000004</v>
      </c>
      <c r="BB84">
        <v>-0.27</v>
      </c>
      <c r="BK84">
        <v>20</v>
      </c>
      <c r="BM84">
        <v>1.1000000000000001</v>
      </c>
      <c r="BO84" t="s">
        <v>85</v>
      </c>
      <c r="BP84" t="s">
        <v>85</v>
      </c>
    </row>
    <row r="85" spans="1:68" ht="16">
      <c r="A85">
        <v>84</v>
      </c>
      <c r="B85">
        <v>3</v>
      </c>
      <c r="C85" s="1" t="s">
        <v>68</v>
      </c>
      <c r="D85">
        <v>0.2</v>
      </c>
      <c r="E85" s="1" t="s">
        <v>87</v>
      </c>
      <c r="F85">
        <v>1.2</v>
      </c>
      <c r="G85" s="1" t="s">
        <v>88</v>
      </c>
      <c r="H85" s="1" t="s">
        <v>89</v>
      </c>
      <c r="J85" s="1" t="s">
        <v>72</v>
      </c>
      <c r="K85" s="1" t="s">
        <v>73</v>
      </c>
      <c r="M85" s="1" t="s">
        <v>74</v>
      </c>
      <c r="P85">
        <v>2</v>
      </c>
      <c r="AB85" t="b">
        <v>1</v>
      </c>
      <c r="AC85" t="s">
        <v>90</v>
      </c>
      <c r="AD85" s="5" t="s">
        <v>203</v>
      </c>
      <c r="AE85" t="s">
        <v>76</v>
      </c>
      <c r="AF85">
        <v>0</v>
      </c>
      <c r="AG85">
        <v>0</v>
      </c>
      <c r="AI85">
        <v>2</v>
      </c>
      <c r="AJ85" s="2" t="s">
        <v>222</v>
      </c>
      <c r="AT85">
        <v>13</v>
      </c>
      <c r="AU85">
        <v>80</v>
      </c>
      <c r="AZ85" s="4" t="s">
        <v>217</v>
      </c>
      <c r="BA85">
        <v>0.76</v>
      </c>
      <c r="BB85">
        <v>-0.62</v>
      </c>
      <c r="BD85">
        <v>0.09</v>
      </c>
      <c r="BK85">
        <v>20</v>
      </c>
      <c r="BM85">
        <v>1.1000000000000001</v>
      </c>
      <c r="BO85" t="s">
        <v>85</v>
      </c>
      <c r="BP85" t="s">
        <v>85</v>
      </c>
    </row>
    <row r="86" spans="1:68" ht="16">
      <c r="A86">
        <v>85</v>
      </c>
      <c r="B86">
        <v>3</v>
      </c>
      <c r="C86" s="1" t="s">
        <v>68</v>
      </c>
      <c r="D86">
        <v>0.2</v>
      </c>
      <c r="E86" s="1" t="s">
        <v>87</v>
      </c>
      <c r="F86">
        <v>1.2</v>
      </c>
      <c r="G86" s="1" t="s">
        <v>88</v>
      </c>
      <c r="H86" s="1" t="s">
        <v>89</v>
      </c>
      <c r="J86" s="1" t="s">
        <v>72</v>
      </c>
      <c r="K86" s="1" t="s">
        <v>73</v>
      </c>
      <c r="M86" s="1" t="s">
        <v>74</v>
      </c>
      <c r="P86">
        <v>2</v>
      </c>
      <c r="AB86" t="b">
        <v>1</v>
      </c>
      <c r="AC86" t="s">
        <v>90</v>
      </c>
      <c r="AD86" s="5" t="s">
        <v>204</v>
      </c>
      <c r="AE86" t="s">
        <v>76</v>
      </c>
      <c r="AF86">
        <v>0</v>
      </c>
      <c r="AG86">
        <v>0</v>
      </c>
      <c r="AI86">
        <v>2</v>
      </c>
      <c r="AJ86" s="2" t="s">
        <v>222</v>
      </c>
      <c r="AT86">
        <v>18</v>
      </c>
      <c r="AU86">
        <v>80</v>
      </c>
      <c r="AZ86" s="4" t="s">
        <v>210</v>
      </c>
      <c r="BA86">
        <v>0.99</v>
      </c>
      <c r="BB86">
        <v>-0.48</v>
      </c>
      <c r="BK86">
        <v>20</v>
      </c>
      <c r="BM86">
        <v>1.1000000000000001</v>
      </c>
      <c r="BO86" t="s">
        <v>85</v>
      </c>
      <c r="BP86" t="s">
        <v>85</v>
      </c>
    </row>
    <row r="87" spans="1:68" ht="16">
      <c r="A87">
        <v>86</v>
      </c>
      <c r="B87">
        <v>3</v>
      </c>
      <c r="C87" s="1" t="s">
        <v>68</v>
      </c>
      <c r="D87">
        <v>0.2</v>
      </c>
      <c r="E87" s="1" t="s">
        <v>87</v>
      </c>
      <c r="F87">
        <v>1.2</v>
      </c>
      <c r="G87" s="1" t="s">
        <v>88</v>
      </c>
      <c r="H87" s="1" t="s">
        <v>89</v>
      </c>
      <c r="J87" s="1" t="s">
        <v>72</v>
      </c>
      <c r="K87" s="1" t="s">
        <v>73</v>
      </c>
      <c r="M87" s="1" t="s">
        <v>74</v>
      </c>
      <c r="P87">
        <v>2</v>
      </c>
      <c r="AB87" t="b">
        <v>1</v>
      </c>
      <c r="AC87" t="s">
        <v>90</v>
      </c>
      <c r="AD87" s="5">
        <v>39</v>
      </c>
      <c r="AE87" t="s">
        <v>76</v>
      </c>
      <c r="AF87">
        <v>0</v>
      </c>
      <c r="AG87">
        <v>0</v>
      </c>
      <c r="AI87">
        <v>2</v>
      </c>
      <c r="AJ87" s="2" t="s">
        <v>222</v>
      </c>
      <c r="AT87">
        <v>18</v>
      </c>
      <c r="AU87">
        <v>80</v>
      </c>
      <c r="AZ87" s="4" t="s">
        <v>218</v>
      </c>
      <c r="BA87">
        <v>0.99</v>
      </c>
      <c r="BB87">
        <v>-0.46</v>
      </c>
      <c r="BD87">
        <v>0.19</v>
      </c>
      <c r="BK87">
        <v>20</v>
      </c>
      <c r="BM87">
        <v>1.1000000000000001</v>
      </c>
      <c r="BO87" t="s">
        <v>85</v>
      </c>
      <c r="BP87" t="s">
        <v>85</v>
      </c>
    </row>
    <row r="88" spans="1:68" ht="16">
      <c r="A88">
        <v>87</v>
      </c>
      <c r="B88">
        <v>3</v>
      </c>
      <c r="C88" s="1" t="s">
        <v>101</v>
      </c>
      <c r="D88">
        <v>0.3</v>
      </c>
      <c r="E88" s="1" t="s">
        <v>87</v>
      </c>
      <c r="F88">
        <v>1.8</v>
      </c>
      <c r="G88" s="1" t="s">
        <v>160</v>
      </c>
      <c r="H88" s="1" t="s">
        <v>159</v>
      </c>
      <c r="J88" s="1" t="s">
        <v>72</v>
      </c>
      <c r="K88" s="1" t="s">
        <v>73</v>
      </c>
      <c r="M88" s="1" t="s">
        <v>74</v>
      </c>
      <c r="P88">
        <v>2</v>
      </c>
      <c r="AB88" t="b">
        <v>1</v>
      </c>
      <c r="AC88" t="s">
        <v>90</v>
      </c>
      <c r="AD88" s="5" t="s">
        <v>197</v>
      </c>
      <c r="AE88" t="s">
        <v>76</v>
      </c>
      <c r="AF88">
        <v>0</v>
      </c>
      <c r="AG88">
        <v>0</v>
      </c>
      <c r="AI88">
        <v>2</v>
      </c>
      <c r="AJ88" s="2" t="s">
        <v>222</v>
      </c>
      <c r="AT88">
        <v>5</v>
      </c>
      <c r="AU88">
        <v>80</v>
      </c>
      <c r="AZ88" s="4" t="s">
        <v>208</v>
      </c>
      <c r="BA88">
        <v>0.78</v>
      </c>
      <c r="BB88">
        <v>0</v>
      </c>
      <c r="BD88">
        <v>0</v>
      </c>
      <c r="BK88">
        <f t="shared" ref="BK88:BK94" si="5">0.3/0.015</f>
        <v>20</v>
      </c>
      <c r="BM88">
        <v>1.1000000000000001</v>
      </c>
      <c r="BO88" t="s">
        <v>85</v>
      </c>
      <c r="BP88" t="s">
        <v>85</v>
      </c>
    </row>
    <row r="89" spans="1:68" ht="16">
      <c r="A89">
        <v>88</v>
      </c>
      <c r="B89">
        <v>3</v>
      </c>
      <c r="C89" s="1" t="s">
        <v>101</v>
      </c>
      <c r="D89">
        <v>0.3</v>
      </c>
      <c r="E89" s="1" t="s">
        <v>87</v>
      </c>
      <c r="F89">
        <v>1.8</v>
      </c>
      <c r="G89" s="1" t="s">
        <v>160</v>
      </c>
      <c r="H89" s="1" t="s">
        <v>159</v>
      </c>
      <c r="J89" s="1" t="s">
        <v>72</v>
      </c>
      <c r="K89" s="1" t="s">
        <v>73</v>
      </c>
      <c r="M89" s="1" t="s">
        <v>74</v>
      </c>
      <c r="P89">
        <v>2</v>
      </c>
      <c r="AB89" t="b">
        <v>1</v>
      </c>
      <c r="AC89" t="s">
        <v>90</v>
      </c>
      <c r="AD89" s="5" t="s">
        <v>203</v>
      </c>
      <c r="AE89" t="s">
        <v>76</v>
      </c>
      <c r="AF89">
        <v>0</v>
      </c>
      <c r="AG89">
        <v>0</v>
      </c>
      <c r="AI89">
        <v>2</v>
      </c>
      <c r="AJ89" s="2" t="s">
        <v>222</v>
      </c>
      <c r="AT89">
        <v>0.7</v>
      </c>
      <c r="AU89">
        <v>80</v>
      </c>
      <c r="AZ89" s="4" t="s">
        <v>208</v>
      </c>
      <c r="BA89">
        <v>0.92</v>
      </c>
      <c r="BB89">
        <v>0</v>
      </c>
      <c r="BD89">
        <v>0</v>
      </c>
      <c r="BK89">
        <f t="shared" si="5"/>
        <v>20</v>
      </c>
      <c r="BM89">
        <v>1.1000000000000001</v>
      </c>
      <c r="BO89" t="s">
        <v>85</v>
      </c>
      <c r="BP89" t="s">
        <v>85</v>
      </c>
    </row>
    <row r="90" spans="1:68" ht="16">
      <c r="A90">
        <v>89</v>
      </c>
      <c r="B90">
        <v>3</v>
      </c>
      <c r="C90" s="1" t="s">
        <v>101</v>
      </c>
      <c r="D90">
        <v>0.3</v>
      </c>
      <c r="E90" s="1" t="s">
        <v>87</v>
      </c>
      <c r="F90">
        <v>1.8</v>
      </c>
      <c r="G90" s="1" t="s">
        <v>160</v>
      </c>
      <c r="H90" s="1" t="s">
        <v>159</v>
      </c>
      <c r="J90" s="1" t="s">
        <v>72</v>
      </c>
      <c r="K90" s="1" t="s">
        <v>73</v>
      </c>
      <c r="M90" s="1" t="s">
        <v>74</v>
      </c>
      <c r="P90">
        <v>2</v>
      </c>
      <c r="AB90" t="b">
        <v>1</v>
      </c>
      <c r="AC90" t="s">
        <v>90</v>
      </c>
      <c r="AD90" s="5" t="s">
        <v>196</v>
      </c>
      <c r="AE90" t="s">
        <v>76</v>
      </c>
      <c r="AF90">
        <v>0</v>
      </c>
      <c r="AG90">
        <v>0</v>
      </c>
      <c r="AI90">
        <v>2</v>
      </c>
      <c r="AJ90" s="2" t="s">
        <v>222</v>
      </c>
      <c r="AT90">
        <v>0.5</v>
      </c>
      <c r="AU90">
        <v>80</v>
      </c>
      <c r="AZ90" s="4" t="s">
        <v>219</v>
      </c>
      <c r="BA90">
        <v>0.94000000000000006</v>
      </c>
      <c r="BB90">
        <v>0.8</v>
      </c>
      <c r="BD90">
        <v>-0.09</v>
      </c>
      <c r="BK90">
        <f t="shared" si="5"/>
        <v>20</v>
      </c>
      <c r="BM90">
        <v>1.1000000000000001</v>
      </c>
      <c r="BO90" t="s">
        <v>85</v>
      </c>
      <c r="BP90" t="s">
        <v>85</v>
      </c>
    </row>
    <row r="91" spans="1:68" ht="16">
      <c r="A91">
        <v>90</v>
      </c>
      <c r="B91">
        <v>3</v>
      </c>
      <c r="C91" s="1" t="s">
        <v>102</v>
      </c>
      <c r="D91">
        <v>0.3</v>
      </c>
      <c r="E91" s="1" t="s">
        <v>87</v>
      </c>
      <c r="F91">
        <v>1.8</v>
      </c>
      <c r="G91" s="1" t="s">
        <v>161</v>
      </c>
      <c r="H91" s="1" t="s">
        <v>162</v>
      </c>
      <c r="J91" s="1" t="s">
        <v>72</v>
      </c>
      <c r="K91" s="1" t="s">
        <v>73</v>
      </c>
      <c r="M91" s="1" t="s">
        <v>74</v>
      </c>
      <c r="P91">
        <v>2</v>
      </c>
      <c r="AB91" t="b">
        <v>1</v>
      </c>
      <c r="AC91" t="s">
        <v>90</v>
      </c>
      <c r="AD91" s="5" t="s">
        <v>203</v>
      </c>
      <c r="AE91" t="s">
        <v>76</v>
      </c>
      <c r="AF91">
        <v>0</v>
      </c>
      <c r="AG91">
        <v>0</v>
      </c>
      <c r="AI91">
        <v>2</v>
      </c>
      <c r="AJ91" s="2" t="s">
        <v>222</v>
      </c>
      <c r="AT91">
        <v>1.5</v>
      </c>
      <c r="AU91">
        <v>80</v>
      </c>
      <c r="AZ91" s="4" t="s">
        <v>99</v>
      </c>
      <c r="BA91">
        <v>0.62</v>
      </c>
      <c r="BB91">
        <v>-0.11</v>
      </c>
      <c r="BD91">
        <v>7.0000000000000007E-2</v>
      </c>
      <c r="BK91">
        <f t="shared" si="5"/>
        <v>20</v>
      </c>
      <c r="BM91">
        <v>1.1000000000000001</v>
      </c>
      <c r="BO91" t="s">
        <v>85</v>
      </c>
      <c r="BP91" t="s">
        <v>85</v>
      </c>
    </row>
    <row r="92" spans="1:68" ht="16">
      <c r="A92">
        <v>91</v>
      </c>
      <c r="B92">
        <v>3</v>
      </c>
      <c r="C92" s="1" t="s">
        <v>102</v>
      </c>
      <c r="D92">
        <v>0.3</v>
      </c>
      <c r="E92" s="1" t="s">
        <v>87</v>
      </c>
      <c r="F92">
        <v>1.8</v>
      </c>
      <c r="G92" s="1" t="s">
        <v>161</v>
      </c>
      <c r="H92" s="1" t="s">
        <v>162</v>
      </c>
      <c r="J92" s="1" t="s">
        <v>72</v>
      </c>
      <c r="K92" s="1" t="s">
        <v>73</v>
      </c>
      <c r="M92" s="1" t="s">
        <v>74</v>
      </c>
      <c r="P92">
        <v>2</v>
      </c>
      <c r="AB92" t="b">
        <v>1</v>
      </c>
      <c r="AC92" t="s">
        <v>90</v>
      </c>
      <c r="AD92" s="5" t="s">
        <v>196</v>
      </c>
      <c r="AE92" t="s">
        <v>76</v>
      </c>
      <c r="AF92">
        <v>0</v>
      </c>
      <c r="AG92">
        <v>0</v>
      </c>
      <c r="AI92">
        <v>2</v>
      </c>
      <c r="AJ92" s="2" t="s">
        <v>222</v>
      </c>
      <c r="AT92">
        <v>0.5</v>
      </c>
      <c r="AU92">
        <v>80</v>
      </c>
      <c r="AZ92" s="4" t="s">
        <v>95</v>
      </c>
      <c r="BA92">
        <v>0.95000000000000007</v>
      </c>
      <c r="BB92">
        <v>0.82000000000000006</v>
      </c>
      <c r="BK92">
        <f t="shared" si="5"/>
        <v>20</v>
      </c>
      <c r="BM92">
        <v>1.1000000000000001</v>
      </c>
      <c r="BO92" t="s">
        <v>85</v>
      </c>
      <c r="BP92" t="s">
        <v>85</v>
      </c>
    </row>
    <row r="93" spans="1:68" ht="16">
      <c r="A93">
        <v>92</v>
      </c>
      <c r="B93">
        <v>3</v>
      </c>
      <c r="C93" s="1" t="s">
        <v>174</v>
      </c>
      <c r="D93">
        <v>0.3</v>
      </c>
      <c r="E93" s="1" t="s">
        <v>87</v>
      </c>
      <c r="F93">
        <v>1.8</v>
      </c>
      <c r="G93" s="1" t="s">
        <v>175</v>
      </c>
      <c r="H93" s="1" t="s">
        <v>176</v>
      </c>
      <c r="J93" s="1" t="s">
        <v>72</v>
      </c>
      <c r="K93" s="1" t="s">
        <v>73</v>
      </c>
      <c r="M93" s="1" t="s">
        <v>74</v>
      </c>
      <c r="P93">
        <v>2</v>
      </c>
      <c r="AB93" t="b">
        <v>1</v>
      </c>
      <c r="AC93" t="s">
        <v>90</v>
      </c>
      <c r="AD93" s="5" t="s">
        <v>197</v>
      </c>
      <c r="AE93" t="s">
        <v>76</v>
      </c>
      <c r="AF93">
        <v>0</v>
      </c>
      <c r="AG93">
        <v>0</v>
      </c>
      <c r="AI93">
        <v>2</v>
      </c>
      <c r="AJ93" s="2" t="s">
        <v>222</v>
      </c>
      <c r="AT93">
        <v>41</v>
      </c>
      <c r="AU93">
        <v>80</v>
      </c>
      <c r="AZ93" s="4" t="s">
        <v>220</v>
      </c>
      <c r="BA93">
        <v>0.28999999999999998</v>
      </c>
      <c r="BB93">
        <v>0.17</v>
      </c>
      <c r="BK93">
        <f t="shared" si="5"/>
        <v>20</v>
      </c>
      <c r="BM93">
        <v>1.1000000000000001</v>
      </c>
      <c r="BO93" t="s">
        <v>85</v>
      </c>
      <c r="BP93" t="s">
        <v>85</v>
      </c>
    </row>
    <row r="94" spans="1:68" ht="16">
      <c r="A94">
        <v>93</v>
      </c>
      <c r="B94">
        <v>3</v>
      </c>
      <c r="C94" s="1" t="s">
        <v>174</v>
      </c>
      <c r="D94">
        <v>0.3</v>
      </c>
      <c r="E94" s="1" t="s">
        <v>87</v>
      </c>
      <c r="F94">
        <v>1.8</v>
      </c>
      <c r="G94" s="1" t="s">
        <v>175</v>
      </c>
      <c r="H94" s="1" t="s">
        <v>176</v>
      </c>
      <c r="J94" s="1" t="s">
        <v>72</v>
      </c>
      <c r="K94" s="1" t="s">
        <v>73</v>
      </c>
      <c r="M94" s="1" t="s">
        <v>74</v>
      </c>
      <c r="P94">
        <v>2</v>
      </c>
      <c r="AB94" t="b">
        <v>1</v>
      </c>
      <c r="AC94" t="s">
        <v>90</v>
      </c>
      <c r="AD94" s="5" t="s">
        <v>196</v>
      </c>
      <c r="AE94" t="s">
        <v>76</v>
      </c>
      <c r="AF94">
        <v>0</v>
      </c>
      <c r="AG94">
        <v>0</v>
      </c>
      <c r="AI94">
        <v>2</v>
      </c>
      <c r="AJ94" s="2" t="s">
        <v>222</v>
      </c>
      <c r="AT94">
        <v>1</v>
      </c>
      <c r="AU94">
        <v>80</v>
      </c>
      <c r="AZ94" s="4" t="s">
        <v>221</v>
      </c>
      <c r="BA94">
        <v>0.99</v>
      </c>
      <c r="BB94">
        <v>0.55000000000000004</v>
      </c>
      <c r="BK94">
        <f t="shared" si="5"/>
        <v>20</v>
      </c>
      <c r="BM94">
        <v>1.1000000000000001</v>
      </c>
      <c r="BO94" t="s">
        <v>85</v>
      </c>
      <c r="BP94" t="s">
        <v>85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Z1:AH1 A1:G1 J1:K1 M1 O1 R1:U1 BO1:BQ1 AT1:AU1 BA1:BD1 BJ1:BK1 BM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2023-03-24T02:22:54Z</dcterms:modified>
</cp:coreProperties>
</file>