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shuang/Asym_C-H_activation_database/literature/10.1002_adsc.201300919/"/>
    </mc:Choice>
  </mc:AlternateContent>
  <xr:revisionPtr revIDLastSave="0" documentId="13_ncr:1_{72DCFD73-2F3D-1545-B785-3F95D9DC7CF2}" xr6:coauthVersionLast="47" xr6:coauthVersionMax="47" xr10:uidLastSave="{00000000-0000-0000-0000-000000000000}"/>
  <bookViews>
    <workbookView xWindow="-38400" yWindow="80" windowWidth="25360" windowHeight="16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33" i="1" l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</calcChain>
</file>

<file path=xl/sharedStrings.xml><?xml version="1.0" encoding="utf-8"?>
<sst xmlns="http://schemas.openxmlformats.org/spreadsheetml/2006/main" count="433" uniqueCount="106">
  <si>
    <t>Reaction ID</t>
  </si>
  <si>
    <t>Reaction Type</t>
  </si>
  <si>
    <t>Reactant Name 1</t>
  </si>
  <si>
    <t>Ammount of reactant 1(mmol)</t>
  </si>
  <si>
    <t>Reactant Name 2</t>
  </si>
  <si>
    <t>Ammount of reactant 2(mmol)</t>
  </si>
  <si>
    <t>Product Name 1</t>
  </si>
  <si>
    <t>Product 1 R or S</t>
  </si>
  <si>
    <t>Product 2 R or S</t>
  </si>
  <si>
    <t>Solvent 1</t>
  </si>
  <si>
    <t>Solvent Ratio</t>
  </si>
  <si>
    <t>Solvent 1 ammount(mL)</t>
  </si>
  <si>
    <t>Additive 1</t>
  </si>
  <si>
    <t>Ammount of additive 1</t>
  </si>
  <si>
    <t>Additive 2</t>
  </si>
  <si>
    <t>Ammount of additive 2</t>
  </si>
  <si>
    <t>Molecular Sieve(3A, 4A, 5A)</t>
  </si>
  <si>
    <t>Ammount of Molecular Sieve(mg)</t>
  </si>
  <si>
    <t>Pre catalyst 1(True or False)</t>
  </si>
  <si>
    <t>(Pre)Catalyst Name 1</t>
  </si>
  <si>
    <t>Ligand Name 1</t>
  </si>
  <si>
    <t>Central Metal of Catalyst 1</t>
  </si>
  <si>
    <t>Valence of Central Metal 1</t>
  </si>
  <si>
    <t>Charge of Ligand 1</t>
  </si>
  <si>
    <t>Ligand 1 Type</t>
  </si>
  <si>
    <t>Reaction Time/h</t>
  </si>
  <si>
    <t>Reaction Temperature/C</t>
  </si>
  <si>
    <t>Yield 1</t>
  </si>
  <si>
    <t>ee 1</t>
  </si>
  <si>
    <t>Yield 2</t>
  </si>
  <si>
    <t>ee 2</t>
  </si>
  <si>
    <t>Pressure/atm</t>
  </si>
  <si>
    <t>S/C 1</t>
  </si>
  <si>
    <t>L/M 1</t>
  </si>
  <si>
    <t>Ref.(DOI)</t>
  </si>
  <si>
    <t>pdf name (don't include '.pdf')</t>
  </si>
  <si>
    <t>Other information(use "-" to split, eg. 'property1-property2')</t>
  </si>
  <si>
    <t>Product Name 3</t>
    <phoneticPr fontId="1" type="noConversion"/>
  </si>
  <si>
    <t>Product 3 R or S</t>
    <phoneticPr fontId="1" type="noConversion"/>
  </si>
  <si>
    <t>Solvent 2</t>
    <phoneticPr fontId="1" type="noConversion"/>
  </si>
  <si>
    <t>Solvent 2 ammount(mL)</t>
    <phoneticPr fontId="1" type="noConversion"/>
  </si>
  <si>
    <t>Additive 1 step 2</t>
    <phoneticPr fontId="1" type="noConversion"/>
  </si>
  <si>
    <t>Ammount of additive 1 step 2</t>
    <phoneticPr fontId="1" type="noConversion"/>
  </si>
  <si>
    <t>Additive 2 step 2</t>
    <phoneticPr fontId="1" type="noConversion"/>
  </si>
  <si>
    <t>Ammount of additive 2 step 2</t>
    <phoneticPr fontId="1" type="noConversion"/>
  </si>
  <si>
    <t>Number of Coordination Atoms 1</t>
    <phoneticPr fontId="1" type="noConversion"/>
  </si>
  <si>
    <t>Type of Coordination Atoms 1</t>
    <phoneticPr fontId="1" type="noConversion"/>
  </si>
  <si>
    <t>Pre catalyst 2(True or False)</t>
    <phoneticPr fontId="1" type="noConversion"/>
  </si>
  <si>
    <t>(Pre)Catalyst Name 2</t>
    <phoneticPr fontId="1" type="noConversion"/>
  </si>
  <si>
    <t>Ligand Name 2</t>
    <phoneticPr fontId="1" type="noConversion"/>
  </si>
  <si>
    <t>Central Metal of Catalyst 2</t>
    <phoneticPr fontId="1" type="noConversion"/>
  </si>
  <si>
    <t>Valence of Central Metal 2</t>
    <phoneticPr fontId="1" type="noConversion"/>
  </si>
  <si>
    <t>Charge of Ligand 2</t>
    <phoneticPr fontId="1" type="noConversion"/>
  </si>
  <si>
    <t>Ligand 2 Type</t>
    <phoneticPr fontId="1" type="noConversion"/>
  </si>
  <si>
    <t>Number of Coordination Atoms 2</t>
    <phoneticPr fontId="1" type="noConversion"/>
  </si>
  <si>
    <t>Type of Coordination Atoms 2</t>
    <phoneticPr fontId="1" type="noConversion"/>
  </si>
  <si>
    <t>LED</t>
    <phoneticPr fontId="1" type="noConversion"/>
  </si>
  <si>
    <t>LED step 2</t>
    <phoneticPr fontId="1" type="noConversion"/>
  </si>
  <si>
    <t>Reaction Time/h step 2</t>
    <phoneticPr fontId="1" type="noConversion"/>
  </si>
  <si>
    <t>Reaction Temperature/C step 2</t>
    <phoneticPr fontId="1" type="noConversion"/>
  </si>
  <si>
    <t>Yield 3</t>
    <phoneticPr fontId="1" type="noConversion"/>
  </si>
  <si>
    <t>ee 3</t>
    <phoneticPr fontId="1" type="noConversion"/>
  </si>
  <si>
    <t>dr 1</t>
    <phoneticPr fontId="1" type="noConversion"/>
  </si>
  <si>
    <t>dr 2</t>
    <phoneticPr fontId="1" type="noConversion"/>
  </si>
  <si>
    <t>dr 3</t>
    <phoneticPr fontId="1" type="noConversion"/>
  </si>
  <si>
    <t>S/C 2</t>
    <phoneticPr fontId="1" type="noConversion"/>
  </si>
  <si>
    <t>L/M 2</t>
    <phoneticPr fontId="1" type="noConversion"/>
  </si>
  <si>
    <t>Product Name 2</t>
    <phoneticPr fontId="1" type="noConversion"/>
  </si>
  <si>
    <t>3-phenylpropanal</t>
  </si>
  <si>
    <r>
      <t>(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)-4-nitro-3-phenylbutanal</t>
    </r>
  </si>
  <si>
    <t>S</t>
    <phoneticPr fontId="1" type="noConversion"/>
  </si>
  <si>
    <t>THF</t>
    <phoneticPr fontId="1" type="noConversion"/>
  </si>
  <si>
    <t>MeOH</t>
    <phoneticPr fontId="1" type="noConversion"/>
  </si>
  <si>
    <t>DDQ</t>
    <phoneticPr fontId="1" type="noConversion"/>
  </si>
  <si>
    <t>MeNO2</t>
    <phoneticPr fontId="1" type="noConversion"/>
  </si>
  <si>
    <t>benzoic acid</t>
  </si>
  <si>
    <t>4-nitrophenol</t>
  </si>
  <si>
    <t>KH2PO4</t>
  </si>
  <si>
    <t>Na2HPO4</t>
  </si>
  <si>
    <t>Et3N</t>
  </si>
  <si>
    <t>AcONH4</t>
    <phoneticPr fontId="1" type="noConversion"/>
  </si>
  <si>
    <t>AcOLi</t>
  </si>
  <si>
    <t>AcONa</t>
  </si>
  <si>
    <t>(S)-2-(diphenyl((trimethylsilyl)oxy)methyl)pyrrolidine</t>
  </si>
  <si>
    <t>10.1002_adsc.201300919</t>
  </si>
  <si>
    <t>NaHCO3</t>
    <phoneticPr fontId="1" type="noConversion"/>
  </si>
  <si>
    <t>MnO2</t>
    <phoneticPr fontId="1" type="noConversion"/>
  </si>
  <si>
    <t>(S)-3-(4-methoxyphenyl)-4-nitrobutanal</t>
  </si>
  <si>
    <r>
      <t>(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)-3-(4-bromophenyl)-4-nitrobutanal</t>
    </r>
  </si>
  <si>
    <t>3-(4-bromophenyl)propanal</t>
  </si>
  <si>
    <t>3-(4-methoxyphenyl)propanal</t>
  </si>
  <si>
    <r>
      <t>(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)-4-nitro-3-(4-nitrophenyl)butanal</t>
    </r>
  </si>
  <si>
    <t>3-(4-nitrophenyl)propanal</t>
  </si>
  <si>
    <r>
      <t>(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)-3-(furan-2-yl)-4-nitrobutanal</t>
    </r>
  </si>
  <si>
    <t>3-(furan-2-yl)propanal</t>
  </si>
  <si>
    <r>
      <t>(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)-3-(1-benzyl-1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-indol-3-yl)-4-nitrobutanal</t>
    </r>
  </si>
  <si>
    <r>
      <t>3-(1-benzyl-1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-indol-3-yl)propanal</t>
    </r>
  </si>
  <si>
    <r>
      <t>(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</t>
    </r>
    <r>
      <rPr>
        <i/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)-3-(nitromethyl)-5-phenylpent-4-enal</t>
    </r>
  </si>
  <si>
    <r>
      <t>(</t>
    </r>
    <r>
      <rPr>
        <i/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)-5-phenylpent-4-enal</t>
    </r>
  </si>
  <si>
    <r>
      <t>(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</t>
    </r>
    <r>
      <rPr>
        <i/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)-5-(4-methoxyphenyl)-3-(nitromethyl)pent-4-enal</t>
    </r>
  </si>
  <si>
    <r>
      <t>(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</t>
    </r>
    <r>
      <rPr>
        <i/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)-5-(4-bromophenyl)-3-(nitromethyl)pent-4-enal</t>
    </r>
  </si>
  <si>
    <r>
      <t>(</t>
    </r>
    <r>
      <rPr>
        <i/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)-5-(4-bromophenyl)pent-4-enal</t>
    </r>
  </si>
  <si>
    <r>
      <t>(</t>
    </r>
    <r>
      <rPr>
        <i/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)-5-(4-methoxyphenyl)pent-4-enal</t>
    </r>
  </si>
  <si>
    <t>R</t>
    <phoneticPr fontId="1" type="noConversion"/>
  </si>
  <si>
    <r>
      <t>(</t>
    </r>
    <r>
      <rPr>
        <i/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)-5-(furan-2-yl)pent-4-enal</t>
    </r>
  </si>
  <si>
    <r>
      <t>(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</t>
    </r>
    <r>
      <rPr>
        <i/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)-5-(furan-2-yl)-3-(nitromethyl)pent-4-enal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</si>
</sst>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3"/>
  <sheetViews>
    <sheetView tabSelected="1" topLeftCell="X1" zoomScale="150" workbookViewId="0">
      <selection activeCell="AC2" sqref="AC2"/>
    </sheetView>
  </sheetViews>
  <sheetFormatPr baseColWidth="10" defaultColWidth="10.83203125" defaultRowHeight="15"/>
  <sheetData>
    <row r="1" spans="1:6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67</v>
      </c>
      <c r="I1" t="s">
        <v>37</v>
      </c>
      <c r="J1" t="s">
        <v>7</v>
      </c>
      <c r="K1" t="s">
        <v>8</v>
      </c>
      <c r="L1" t="s">
        <v>38</v>
      </c>
      <c r="M1" t="s">
        <v>9</v>
      </c>
      <c r="N1" t="s">
        <v>39</v>
      </c>
      <c r="O1" t="s">
        <v>10</v>
      </c>
      <c r="P1" t="s">
        <v>11</v>
      </c>
      <c r="Q1" t="s">
        <v>40</v>
      </c>
      <c r="R1" t="s">
        <v>12</v>
      </c>
      <c r="S1" t="s">
        <v>13</v>
      </c>
      <c r="T1" t="s">
        <v>14</v>
      </c>
      <c r="U1" t="s">
        <v>15</v>
      </c>
      <c r="V1" t="s">
        <v>41</v>
      </c>
      <c r="W1" t="s">
        <v>42</v>
      </c>
      <c r="X1" t="s">
        <v>43</v>
      </c>
      <c r="Y1" t="s">
        <v>44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25</v>
      </c>
      <c r="AU1" t="s">
        <v>26</v>
      </c>
      <c r="AV1" t="s">
        <v>56</v>
      </c>
      <c r="AW1" t="s">
        <v>58</v>
      </c>
      <c r="AX1" t="s">
        <v>59</v>
      </c>
      <c r="AY1" t="s">
        <v>57</v>
      </c>
      <c r="AZ1" t="s">
        <v>27</v>
      </c>
      <c r="BA1" t="s">
        <v>28</v>
      </c>
      <c r="BB1" t="s">
        <v>29</v>
      </c>
      <c r="BC1" t="s">
        <v>30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31</v>
      </c>
      <c r="BJ1" t="s">
        <v>32</v>
      </c>
      <c r="BK1" t="s">
        <v>65</v>
      </c>
      <c r="BL1" t="s">
        <v>33</v>
      </c>
      <c r="BM1" t="s">
        <v>66</v>
      </c>
      <c r="BN1" t="s">
        <v>34</v>
      </c>
      <c r="BO1" t="s">
        <v>35</v>
      </c>
      <c r="BP1" t="s">
        <v>36</v>
      </c>
    </row>
    <row r="2" spans="1:68">
      <c r="A2">
        <v>1</v>
      </c>
      <c r="B2">
        <v>1</v>
      </c>
      <c r="C2" s="1" t="s">
        <v>68</v>
      </c>
      <c r="D2">
        <v>0.4</v>
      </c>
      <c r="E2" t="s">
        <v>74</v>
      </c>
      <c r="F2">
        <v>4</v>
      </c>
      <c r="G2" s="1" t="s">
        <v>69</v>
      </c>
      <c r="J2" t="s">
        <v>70</v>
      </c>
      <c r="M2" t="s">
        <v>71</v>
      </c>
      <c r="N2" t="s">
        <v>72</v>
      </c>
      <c r="P2">
        <v>1.6</v>
      </c>
      <c r="Q2">
        <v>0.8</v>
      </c>
      <c r="R2" t="s">
        <v>73</v>
      </c>
      <c r="S2">
        <v>0.4</v>
      </c>
      <c r="V2" s="1" t="s">
        <v>75</v>
      </c>
      <c r="W2">
        <v>0.96</v>
      </c>
      <c r="AB2" t="b">
        <v>0</v>
      </c>
      <c r="AC2" t="s">
        <v>83</v>
      </c>
      <c r="AF2">
        <v>0</v>
      </c>
      <c r="AT2">
        <v>6</v>
      </c>
      <c r="AU2">
        <v>25</v>
      </c>
      <c r="AW2">
        <v>48</v>
      </c>
      <c r="AX2">
        <v>25</v>
      </c>
      <c r="AZ2">
        <v>0.05</v>
      </c>
      <c r="BJ2">
        <f t="shared" ref="BJ2:BJ11" si="0">0.4/0.08</f>
        <v>5</v>
      </c>
      <c r="BN2" t="s">
        <v>84</v>
      </c>
      <c r="BO2" t="s">
        <v>84</v>
      </c>
    </row>
    <row r="3" spans="1:68">
      <c r="A3">
        <v>2</v>
      </c>
      <c r="B3">
        <v>1</v>
      </c>
      <c r="C3" s="1" t="s">
        <v>68</v>
      </c>
      <c r="D3">
        <v>0.4</v>
      </c>
      <c r="E3" t="s">
        <v>74</v>
      </c>
      <c r="F3">
        <v>4</v>
      </c>
      <c r="G3" s="1" t="s">
        <v>69</v>
      </c>
      <c r="J3" t="s">
        <v>70</v>
      </c>
      <c r="M3" t="s">
        <v>71</v>
      </c>
      <c r="N3" t="s">
        <v>72</v>
      </c>
      <c r="P3">
        <v>1.6</v>
      </c>
      <c r="Q3">
        <v>0.8</v>
      </c>
      <c r="R3" t="s">
        <v>73</v>
      </c>
      <c r="S3">
        <v>0.4</v>
      </c>
      <c r="V3" s="1" t="s">
        <v>76</v>
      </c>
      <c r="W3">
        <v>0.96</v>
      </c>
      <c r="AB3" t="b">
        <v>0</v>
      </c>
      <c r="AC3" t="s">
        <v>83</v>
      </c>
      <c r="AF3">
        <v>0</v>
      </c>
      <c r="AT3">
        <v>6</v>
      </c>
      <c r="AU3">
        <v>25</v>
      </c>
      <c r="AW3">
        <v>48</v>
      </c>
      <c r="AX3">
        <v>25</v>
      </c>
      <c r="AZ3">
        <v>0.05</v>
      </c>
      <c r="BJ3">
        <f t="shared" si="0"/>
        <v>5</v>
      </c>
      <c r="BN3" t="s">
        <v>84</v>
      </c>
      <c r="BO3" t="s">
        <v>84</v>
      </c>
    </row>
    <row r="4" spans="1:68">
      <c r="A4">
        <v>3</v>
      </c>
      <c r="B4">
        <v>1</v>
      </c>
      <c r="C4" s="1" t="s">
        <v>68</v>
      </c>
      <c r="D4">
        <v>0.4</v>
      </c>
      <c r="E4" t="s">
        <v>74</v>
      </c>
      <c r="F4">
        <v>4</v>
      </c>
      <c r="G4" s="1" t="s">
        <v>69</v>
      </c>
      <c r="J4" t="s">
        <v>70</v>
      </c>
      <c r="M4" t="s">
        <v>71</v>
      </c>
      <c r="N4" t="s">
        <v>72</v>
      </c>
      <c r="P4">
        <v>1.6</v>
      </c>
      <c r="Q4">
        <v>0.8</v>
      </c>
      <c r="R4" t="s">
        <v>73</v>
      </c>
      <c r="S4">
        <v>0.4</v>
      </c>
      <c r="V4" s="1" t="s">
        <v>77</v>
      </c>
      <c r="W4">
        <v>0.96</v>
      </c>
      <c r="AB4" t="b">
        <v>0</v>
      </c>
      <c r="AC4" t="s">
        <v>83</v>
      </c>
      <c r="AF4">
        <v>0</v>
      </c>
      <c r="AT4">
        <v>6</v>
      </c>
      <c r="AU4">
        <v>25</v>
      </c>
      <c r="AW4">
        <v>48</v>
      </c>
      <c r="AX4">
        <v>25</v>
      </c>
      <c r="AZ4">
        <v>0.05</v>
      </c>
      <c r="BJ4">
        <f t="shared" si="0"/>
        <v>5</v>
      </c>
      <c r="BN4" t="s">
        <v>84</v>
      </c>
      <c r="BO4" t="s">
        <v>84</v>
      </c>
    </row>
    <row r="5" spans="1:68">
      <c r="A5">
        <v>4</v>
      </c>
      <c r="B5">
        <v>1</v>
      </c>
      <c r="C5" s="1" t="s">
        <v>68</v>
      </c>
      <c r="D5">
        <v>0.4</v>
      </c>
      <c r="E5" t="s">
        <v>74</v>
      </c>
      <c r="F5">
        <v>4</v>
      </c>
      <c r="G5" s="1" t="s">
        <v>69</v>
      </c>
      <c r="J5" t="s">
        <v>70</v>
      </c>
      <c r="M5" t="s">
        <v>71</v>
      </c>
      <c r="N5" t="s">
        <v>72</v>
      </c>
      <c r="P5">
        <v>1.6</v>
      </c>
      <c r="Q5">
        <v>0.8</v>
      </c>
      <c r="R5" t="s">
        <v>73</v>
      </c>
      <c r="S5">
        <v>0.4</v>
      </c>
      <c r="V5" s="1" t="s">
        <v>78</v>
      </c>
      <c r="W5">
        <v>0.96</v>
      </c>
      <c r="AB5" t="b">
        <v>0</v>
      </c>
      <c r="AC5" t="s">
        <v>83</v>
      </c>
      <c r="AF5">
        <v>0</v>
      </c>
      <c r="AT5">
        <v>6</v>
      </c>
      <c r="AU5">
        <v>25</v>
      </c>
      <c r="AW5">
        <v>48</v>
      </c>
      <c r="AX5">
        <v>25</v>
      </c>
      <c r="AZ5">
        <v>0.36</v>
      </c>
      <c r="BA5">
        <v>0.93</v>
      </c>
      <c r="BJ5">
        <f t="shared" si="0"/>
        <v>5</v>
      </c>
      <c r="BN5" t="s">
        <v>84</v>
      </c>
      <c r="BO5" t="s">
        <v>84</v>
      </c>
    </row>
    <row r="6" spans="1:68">
      <c r="A6">
        <v>5</v>
      </c>
      <c r="B6">
        <v>1</v>
      </c>
      <c r="C6" s="1" t="s">
        <v>68</v>
      </c>
      <c r="D6">
        <v>0.4</v>
      </c>
      <c r="E6" t="s">
        <v>74</v>
      </c>
      <c r="F6">
        <v>4</v>
      </c>
      <c r="G6" s="1" t="s">
        <v>69</v>
      </c>
      <c r="J6" t="s">
        <v>70</v>
      </c>
      <c r="M6" t="s">
        <v>71</v>
      </c>
      <c r="N6" t="s">
        <v>72</v>
      </c>
      <c r="P6">
        <v>1.6</v>
      </c>
      <c r="Q6">
        <v>0.8</v>
      </c>
      <c r="R6" t="s">
        <v>73</v>
      </c>
      <c r="S6">
        <v>0.4</v>
      </c>
      <c r="V6" s="1" t="s">
        <v>85</v>
      </c>
      <c r="W6">
        <v>0.96</v>
      </c>
      <c r="AB6" t="b">
        <v>0</v>
      </c>
      <c r="AC6" t="s">
        <v>83</v>
      </c>
      <c r="AF6">
        <v>0</v>
      </c>
      <c r="AT6">
        <v>6</v>
      </c>
      <c r="AU6">
        <v>25</v>
      </c>
      <c r="AW6">
        <v>48</v>
      </c>
      <c r="AX6">
        <v>25</v>
      </c>
      <c r="AZ6">
        <v>0.38</v>
      </c>
      <c r="BA6">
        <v>0.9</v>
      </c>
      <c r="BJ6">
        <f t="shared" si="0"/>
        <v>5</v>
      </c>
      <c r="BN6" t="s">
        <v>84</v>
      </c>
      <c r="BO6" t="s">
        <v>84</v>
      </c>
    </row>
    <row r="7" spans="1:68">
      <c r="A7">
        <v>6</v>
      </c>
      <c r="B7">
        <v>1</v>
      </c>
      <c r="C7" s="1" t="s">
        <v>68</v>
      </c>
      <c r="D7">
        <v>0.4</v>
      </c>
      <c r="E7" t="s">
        <v>74</v>
      </c>
      <c r="F7">
        <v>4</v>
      </c>
      <c r="G7" s="1" t="s">
        <v>69</v>
      </c>
      <c r="J7" t="s">
        <v>70</v>
      </c>
      <c r="M7" t="s">
        <v>71</v>
      </c>
      <c r="N7" t="s">
        <v>72</v>
      </c>
      <c r="P7">
        <v>1.6</v>
      </c>
      <c r="Q7">
        <v>0.8</v>
      </c>
      <c r="R7" t="s">
        <v>73</v>
      </c>
      <c r="S7">
        <v>0.4</v>
      </c>
      <c r="V7" s="1" t="s">
        <v>79</v>
      </c>
      <c r="W7">
        <v>0.96</v>
      </c>
      <c r="AB7" t="b">
        <v>0</v>
      </c>
      <c r="AC7" t="s">
        <v>83</v>
      </c>
      <c r="AF7">
        <v>0</v>
      </c>
      <c r="AT7">
        <v>6</v>
      </c>
      <c r="AU7">
        <v>25</v>
      </c>
      <c r="AW7">
        <v>48</v>
      </c>
      <c r="AX7">
        <v>25</v>
      </c>
      <c r="AZ7">
        <v>0.5</v>
      </c>
      <c r="BA7">
        <v>0.85</v>
      </c>
      <c r="BJ7">
        <f t="shared" si="0"/>
        <v>5</v>
      </c>
      <c r="BN7" t="s">
        <v>84</v>
      </c>
      <c r="BO7" t="s">
        <v>84</v>
      </c>
    </row>
    <row r="8" spans="1:68">
      <c r="A8">
        <v>7</v>
      </c>
      <c r="B8">
        <v>1</v>
      </c>
      <c r="C8" s="1" t="s">
        <v>68</v>
      </c>
      <c r="D8">
        <v>0.4</v>
      </c>
      <c r="E8" t="s">
        <v>74</v>
      </c>
      <c r="F8">
        <v>4</v>
      </c>
      <c r="G8" s="1" t="s">
        <v>69</v>
      </c>
      <c r="J8" t="s">
        <v>70</v>
      </c>
      <c r="M8" t="s">
        <v>71</v>
      </c>
      <c r="N8" t="s">
        <v>72</v>
      </c>
      <c r="P8">
        <v>1.6</v>
      </c>
      <c r="Q8">
        <v>0.8</v>
      </c>
      <c r="R8" t="s">
        <v>73</v>
      </c>
      <c r="S8">
        <v>0.4</v>
      </c>
      <c r="V8" s="1" t="s">
        <v>80</v>
      </c>
      <c r="W8">
        <v>0.96</v>
      </c>
      <c r="AB8" t="b">
        <v>0</v>
      </c>
      <c r="AC8" t="s">
        <v>83</v>
      </c>
      <c r="AF8">
        <v>0</v>
      </c>
      <c r="AT8">
        <v>6</v>
      </c>
      <c r="AU8">
        <v>25</v>
      </c>
      <c r="AW8">
        <v>48</v>
      </c>
      <c r="AX8">
        <v>25</v>
      </c>
      <c r="AZ8">
        <v>0.36</v>
      </c>
      <c r="BA8">
        <v>0.92</v>
      </c>
      <c r="BJ8">
        <f t="shared" si="0"/>
        <v>5</v>
      </c>
      <c r="BN8" t="s">
        <v>84</v>
      </c>
      <c r="BO8" t="s">
        <v>84</v>
      </c>
    </row>
    <row r="9" spans="1:68">
      <c r="A9">
        <v>8</v>
      </c>
      <c r="B9">
        <v>1</v>
      </c>
      <c r="C9" s="1" t="s">
        <v>68</v>
      </c>
      <c r="D9">
        <v>0.4</v>
      </c>
      <c r="E9" t="s">
        <v>74</v>
      </c>
      <c r="F9">
        <v>4</v>
      </c>
      <c r="G9" s="1" t="s">
        <v>69</v>
      </c>
      <c r="J9" t="s">
        <v>70</v>
      </c>
      <c r="M9" t="s">
        <v>71</v>
      </c>
      <c r="N9" t="s">
        <v>72</v>
      </c>
      <c r="P9">
        <v>1.6</v>
      </c>
      <c r="Q9">
        <v>0.8</v>
      </c>
      <c r="R9" t="s">
        <v>73</v>
      </c>
      <c r="S9">
        <v>0.4</v>
      </c>
      <c r="V9" s="1" t="s">
        <v>81</v>
      </c>
      <c r="W9">
        <v>0.96</v>
      </c>
      <c r="AB9" t="b">
        <v>0</v>
      </c>
      <c r="AC9" t="s">
        <v>83</v>
      </c>
      <c r="AF9">
        <v>0</v>
      </c>
      <c r="AT9">
        <v>6</v>
      </c>
      <c r="AU9">
        <v>25</v>
      </c>
      <c r="AW9">
        <v>24</v>
      </c>
      <c r="AX9">
        <v>25</v>
      </c>
      <c r="AZ9">
        <v>0.53</v>
      </c>
      <c r="BA9">
        <v>0.94000000000000006</v>
      </c>
      <c r="BJ9">
        <f t="shared" si="0"/>
        <v>5</v>
      </c>
      <c r="BN9" t="s">
        <v>84</v>
      </c>
      <c r="BO9" t="s">
        <v>84</v>
      </c>
    </row>
    <row r="10" spans="1:68">
      <c r="A10">
        <v>9</v>
      </c>
      <c r="B10">
        <v>1</v>
      </c>
      <c r="C10" s="1" t="s">
        <v>68</v>
      </c>
      <c r="D10">
        <v>0.4</v>
      </c>
      <c r="E10" t="s">
        <v>74</v>
      </c>
      <c r="F10">
        <v>4</v>
      </c>
      <c r="G10" s="1" t="s">
        <v>69</v>
      </c>
      <c r="J10" t="s">
        <v>70</v>
      </c>
      <c r="M10" t="s">
        <v>71</v>
      </c>
      <c r="N10" t="s">
        <v>72</v>
      </c>
      <c r="P10">
        <v>1.6</v>
      </c>
      <c r="Q10">
        <v>0.8</v>
      </c>
      <c r="R10" t="s">
        <v>73</v>
      </c>
      <c r="S10">
        <v>0.4</v>
      </c>
      <c r="V10" s="1" t="s">
        <v>82</v>
      </c>
      <c r="W10">
        <v>0.96</v>
      </c>
      <c r="AB10" t="b">
        <v>0</v>
      </c>
      <c r="AC10" t="s">
        <v>83</v>
      </c>
      <c r="AF10">
        <v>0</v>
      </c>
      <c r="AT10">
        <v>6</v>
      </c>
      <c r="AU10">
        <v>25</v>
      </c>
      <c r="AW10">
        <v>24</v>
      </c>
      <c r="AX10">
        <v>25</v>
      </c>
      <c r="AZ10">
        <v>0.76</v>
      </c>
      <c r="BA10">
        <v>0.92</v>
      </c>
      <c r="BJ10">
        <f t="shared" si="0"/>
        <v>5</v>
      </c>
      <c r="BN10" t="s">
        <v>84</v>
      </c>
      <c r="BO10" t="s">
        <v>84</v>
      </c>
    </row>
    <row r="11" spans="1:68">
      <c r="A11">
        <v>10</v>
      </c>
      <c r="B11">
        <v>1</v>
      </c>
      <c r="C11" s="1" t="s">
        <v>68</v>
      </c>
      <c r="D11">
        <v>0.4</v>
      </c>
      <c r="E11" t="s">
        <v>74</v>
      </c>
      <c r="F11">
        <v>4</v>
      </c>
      <c r="G11" s="1" t="s">
        <v>69</v>
      </c>
      <c r="J11" t="s">
        <v>70</v>
      </c>
      <c r="M11" t="s">
        <v>71</v>
      </c>
      <c r="N11" t="s">
        <v>72</v>
      </c>
      <c r="P11">
        <v>1.6</v>
      </c>
      <c r="Q11">
        <v>0.8</v>
      </c>
      <c r="R11" t="s">
        <v>73</v>
      </c>
      <c r="S11">
        <v>0.04</v>
      </c>
      <c r="T11" t="s">
        <v>86</v>
      </c>
      <c r="U11">
        <v>0.8</v>
      </c>
      <c r="V11" s="1" t="s">
        <v>82</v>
      </c>
      <c r="W11">
        <v>9.6000000000000002E-2</v>
      </c>
      <c r="AB11" t="b">
        <v>0</v>
      </c>
      <c r="AC11" t="s">
        <v>83</v>
      </c>
      <c r="AF11">
        <v>0</v>
      </c>
      <c r="AT11">
        <v>6</v>
      </c>
      <c r="AU11">
        <v>25</v>
      </c>
      <c r="AW11">
        <v>24</v>
      </c>
      <c r="AX11">
        <v>25</v>
      </c>
      <c r="AZ11">
        <v>0.73</v>
      </c>
      <c r="BA11">
        <v>0.95</v>
      </c>
      <c r="BJ11">
        <f t="shared" si="0"/>
        <v>5</v>
      </c>
      <c r="BN11" t="s">
        <v>84</v>
      </c>
      <c r="BO11" t="s">
        <v>84</v>
      </c>
    </row>
    <row r="12" spans="1:68">
      <c r="A12">
        <v>11</v>
      </c>
      <c r="B12">
        <v>1</v>
      </c>
      <c r="C12" s="1" t="s">
        <v>68</v>
      </c>
      <c r="D12">
        <v>0.4</v>
      </c>
      <c r="E12" t="s">
        <v>74</v>
      </c>
      <c r="F12">
        <v>4</v>
      </c>
      <c r="G12" s="1" t="s">
        <v>69</v>
      </c>
      <c r="J12" t="s">
        <v>70</v>
      </c>
      <c r="M12" t="s">
        <v>71</v>
      </c>
      <c r="N12" t="s">
        <v>72</v>
      </c>
      <c r="P12">
        <v>1.6</v>
      </c>
      <c r="Q12">
        <v>0.8</v>
      </c>
      <c r="R12" t="s">
        <v>73</v>
      </c>
      <c r="S12">
        <v>0.04</v>
      </c>
      <c r="T12" t="s">
        <v>86</v>
      </c>
      <c r="U12">
        <v>0.8</v>
      </c>
      <c r="V12" s="1" t="s">
        <v>82</v>
      </c>
      <c r="W12">
        <v>0.04</v>
      </c>
      <c r="AB12" t="b">
        <v>0</v>
      </c>
      <c r="AC12" t="s">
        <v>83</v>
      </c>
      <c r="AF12">
        <v>0</v>
      </c>
      <c r="AT12">
        <v>6</v>
      </c>
      <c r="AU12">
        <v>25</v>
      </c>
      <c r="AW12">
        <v>24</v>
      </c>
      <c r="AX12">
        <v>25</v>
      </c>
      <c r="AZ12">
        <v>0.72</v>
      </c>
      <c r="BA12">
        <v>0.96</v>
      </c>
      <c r="BJ12">
        <f t="shared" ref="BJ12:BJ23" si="1">0.4/0.04</f>
        <v>10</v>
      </c>
      <c r="BN12" t="s">
        <v>84</v>
      </c>
      <c r="BO12" t="s">
        <v>84</v>
      </c>
    </row>
    <row r="13" spans="1:68">
      <c r="A13">
        <v>12</v>
      </c>
      <c r="B13">
        <v>1</v>
      </c>
      <c r="C13" s="1" t="s">
        <v>68</v>
      </c>
      <c r="D13">
        <v>0.4</v>
      </c>
      <c r="E13" t="s">
        <v>74</v>
      </c>
      <c r="F13">
        <v>4</v>
      </c>
      <c r="G13" s="1" t="s">
        <v>69</v>
      </c>
      <c r="J13" t="s">
        <v>70</v>
      </c>
      <c r="M13" t="s">
        <v>71</v>
      </c>
      <c r="N13" t="s">
        <v>72</v>
      </c>
      <c r="P13">
        <v>1.6</v>
      </c>
      <c r="Q13">
        <v>0.8</v>
      </c>
      <c r="R13" t="s">
        <v>73</v>
      </c>
      <c r="S13">
        <v>0.04</v>
      </c>
      <c r="T13" t="s">
        <v>86</v>
      </c>
      <c r="U13">
        <v>0.8</v>
      </c>
      <c r="V13" s="1" t="s">
        <v>82</v>
      </c>
      <c r="W13">
        <v>0.02</v>
      </c>
      <c r="AB13" t="b">
        <v>0</v>
      </c>
      <c r="AC13" t="s">
        <v>83</v>
      </c>
      <c r="AF13">
        <v>0</v>
      </c>
      <c r="AT13">
        <v>6</v>
      </c>
      <c r="AU13">
        <v>25</v>
      </c>
      <c r="AW13">
        <v>24</v>
      </c>
      <c r="AX13">
        <v>25</v>
      </c>
      <c r="AZ13">
        <v>0.56000000000000005</v>
      </c>
      <c r="BA13">
        <v>0.95</v>
      </c>
      <c r="BJ13">
        <f t="shared" si="1"/>
        <v>10</v>
      </c>
      <c r="BN13" t="s">
        <v>84</v>
      </c>
      <c r="BO13" t="s">
        <v>84</v>
      </c>
    </row>
    <row r="14" spans="1:68">
      <c r="A14">
        <v>13</v>
      </c>
      <c r="B14">
        <v>1</v>
      </c>
      <c r="C14" s="1" t="s">
        <v>68</v>
      </c>
      <c r="D14">
        <v>0.4</v>
      </c>
      <c r="E14" t="s">
        <v>74</v>
      </c>
      <c r="F14">
        <v>4</v>
      </c>
      <c r="G14" s="1" t="s">
        <v>69</v>
      </c>
      <c r="J14" t="s">
        <v>70</v>
      </c>
      <c r="M14" t="s">
        <v>71</v>
      </c>
      <c r="N14" t="s">
        <v>72</v>
      </c>
      <c r="P14">
        <v>1.6</v>
      </c>
      <c r="Q14">
        <v>0.8</v>
      </c>
      <c r="R14" t="s">
        <v>73</v>
      </c>
      <c r="S14">
        <v>0.4</v>
      </c>
      <c r="V14" s="1" t="s">
        <v>82</v>
      </c>
      <c r="W14">
        <v>0.96</v>
      </c>
      <c r="AB14" t="b">
        <v>0</v>
      </c>
      <c r="AC14" t="s">
        <v>83</v>
      </c>
      <c r="AF14">
        <v>0</v>
      </c>
      <c r="AT14">
        <v>6</v>
      </c>
      <c r="AU14">
        <v>25</v>
      </c>
      <c r="AW14">
        <v>12</v>
      </c>
      <c r="AX14">
        <v>25</v>
      </c>
      <c r="AZ14">
        <v>0.75</v>
      </c>
      <c r="BA14">
        <v>0.92</v>
      </c>
      <c r="BJ14">
        <f t="shared" si="1"/>
        <v>10</v>
      </c>
      <c r="BN14" t="s">
        <v>84</v>
      </c>
      <c r="BO14" t="s">
        <v>84</v>
      </c>
    </row>
    <row r="15" spans="1:68">
      <c r="A15">
        <v>14</v>
      </c>
      <c r="B15">
        <v>1</v>
      </c>
      <c r="C15" s="1" t="s">
        <v>90</v>
      </c>
      <c r="D15">
        <v>0.4</v>
      </c>
      <c r="E15" t="s">
        <v>74</v>
      </c>
      <c r="F15">
        <v>4</v>
      </c>
      <c r="G15" s="1" t="s">
        <v>87</v>
      </c>
      <c r="J15" t="s">
        <v>70</v>
      </c>
      <c r="M15" t="s">
        <v>71</v>
      </c>
      <c r="N15" t="s">
        <v>72</v>
      </c>
      <c r="P15">
        <v>1.6</v>
      </c>
      <c r="Q15">
        <v>0.8</v>
      </c>
      <c r="R15" t="s">
        <v>73</v>
      </c>
      <c r="S15">
        <v>0.4</v>
      </c>
      <c r="V15" s="1" t="s">
        <v>82</v>
      </c>
      <c r="W15">
        <v>0.96</v>
      </c>
      <c r="AB15" t="b">
        <v>0</v>
      </c>
      <c r="AC15" t="s">
        <v>83</v>
      </c>
      <c r="AF15">
        <v>0</v>
      </c>
      <c r="AT15">
        <v>6</v>
      </c>
      <c r="AU15">
        <v>25</v>
      </c>
      <c r="AW15">
        <v>12</v>
      </c>
      <c r="AX15">
        <v>25</v>
      </c>
      <c r="AZ15">
        <v>0.77</v>
      </c>
      <c r="BA15">
        <v>0.95000000000000007</v>
      </c>
      <c r="BJ15">
        <f t="shared" si="1"/>
        <v>10</v>
      </c>
      <c r="BN15" t="s">
        <v>84</v>
      </c>
      <c r="BO15" t="s">
        <v>84</v>
      </c>
    </row>
    <row r="16" spans="1:68">
      <c r="A16">
        <v>15</v>
      </c>
      <c r="B16">
        <v>1</v>
      </c>
      <c r="C16" s="1" t="s">
        <v>89</v>
      </c>
      <c r="D16">
        <v>0.4</v>
      </c>
      <c r="E16" t="s">
        <v>74</v>
      </c>
      <c r="F16">
        <v>4</v>
      </c>
      <c r="G16" s="1" t="s">
        <v>88</v>
      </c>
      <c r="J16" t="s">
        <v>70</v>
      </c>
      <c r="M16" t="s">
        <v>71</v>
      </c>
      <c r="N16" t="s">
        <v>72</v>
      </c>
      <c r="P16">
        <v>1.6</v>
      </c>
      <c r="Q16">
        <v>0.8</v>
      </c>
      <c r="R16" t="s">
        <v>73</v>
      </c>
      <c r="S16">
        <v>0.4</v>
      </c>
      <c r="V16" s="1" t="s">
        <v>82</v>
      </c>
      <c r="W16">
        <v>0.96</v>
      </c>
      <c r="AB16" t="b">
        <v>0</v>
      </c>
      <c r="AC16" t="s">
        <v>83</v>
      </c>
      <c r="AF16">
        <v>0</v>
      </c>
      <c r="AT16">
        <v>6</v>
      </c>
      <c r="AU16">
        <v>25</v>
      </c>
      <c r="AW16">
        <v>12</v>
      </c>
      <c r="AX16">
        <v>25</v>
      </c>
      <c r="AZ16">
        <v>0.66</v>
      </c>
      <c r="BA16">
        <v>0.95000000000000007</v>
      </c>
      <c r="BJ16">
        <f t="shared" si="1"/>
        <v>10</v>
      </c>
      <c r="BN16" t="s">
        <v>84</v>
      </c>
      <c r="BO16" t="s">
        <v>84</v>
      </c>
    </row>
    <row r="17" spans="1:67">
      <c r="A17">
        <v>16</v>
      </c>
      <c r="B17">
        <v>1</v>
      </c>
      <c r="C17" s="1" t="s">
        <v>92</v>
      </c>
      <c r="D17">
        <v>0.4</v>
      </c>
      <c r="E17" t="s">
        <v>74</v>
      </c>
      <c r="F17">
        <v>4</v>
      </c>
      <c r="G17" s="1" t="s">
        <v>91</v>
      </c>
      <c r="J17" t="s">
        <v>70</v>
      </c>
      <c r="M17" t="s">
        <v>71</v>
      </c>
      <c r="N17" t="s">
        <v>72</v>
      </c>
      <c r="P17">
        <v>1.6</v>
      </c>
      <c r="Q17">
        <v>0.8</v>
      </c>
      <c r="R17" t="s">
        <v>73</v>
      </c>
      <c r="S17">
        <v>0.4</v>
      </c>
      <c r="V17" s="1" t="s">
        <v>82</v>
      </c>
      <c r="W17">
        <v>0.96</v>
      </c>
      <c r="AB17" t="b">
        <v>0</v>
      </c>
      <c r="AC17" t="s">
        <v>83</v>
      </c>
      <c r="AF17">
        <v>0</v>
      </c>
      <c r="AT17">
        <v>6</v>
      </c>
      <c r="AU17">
        <v>25</v>
      </c>
      <c r="AW17">
        <v>12</v>
      </c>
      <c r="AX17">
        <v>25</v>
      </c>
      <c r="AZ17">
        <v>0.65</v>
      </c>
      <c r="BA17">
        <v>0.94000000000000006</v>
      </c>
      <c r="BJ17">
        <f t="shared" si="1"/>
        <v>10</v>
      </c>
      <c r="BN17" t="s">
        <v>84</v>
      </c>
      <c r="BO17" t="s">
        <v>84</v>
      </c>
    </row>
    <row r="18" spans="1:67">
      <c r="A18">
        <v>17</v>
      </c>
      <c r="B18">
        <v>1</v>
      </c>
      <c r="C18" s="1" t="s">
        <v>94</v>
      </c>
      <c r="D18">
        <v>0.4</v>
      </c>
      <c r="E18" t="s">
        <v>74</v>
      </c>
      <c r="F18">
        <v>4</v>
      </c>
      <c r="G18" s="1" t="s">
        <v>93</v>
      </c>
      <c r="J18" t="s">
        <v>103</v>
      </c>
      <c r="M18" t="s">
        <v>71</v>
      </c>
      <c r="N18" t="s">
        <v>72</v>
      </c>
      <c r="P18">
        <v>1.6</v>
      </c>
      <c r="Q18">
        <v>0.8</v>
      </c>
      <c r="R18" t="s">
        <v>73</v>
      </c>
      <c r="S18">
        <v>0.4</v>
      </c>
      <c r="V18" s="1" t="s">
        <v>82</v>
      </c>
      <c r="W18">
        <v>0.96</v>
      </c>
      <c r="AB18" t="b">
        <v>0</v>
      </c>
      <c r="AC18" t="s">
        <v>83</v>
      </c>
      <c r="AF18">
        <v>0</v>
      </c>
      <c r="AT18">
        <v>6</v>
      </c>
      <c r="AU18">
        <v>25</v>
      </c>
      <c r="AW18">
        <v>20</v>
      </c>
      <c r="AX18">
        <v>25</v>
      </c>
      <c r="AZ18">
        <v>0.62</v>
      </c>
      <c r="BA18">
        <v>0.94000000000000006</v>
      </c>
      <c r="BJ18">
        <f t="shared" si="1"/>
        <v>10</v>
      </c>
      <c r="BN18" t="s">
        <v>84</v>
      </c>
      <c r="BO18" t="s">
        <v>84</v>
      </c>
    </row>
    <row r="19" spans="1:67">
      <c r="A19">
        <v>18</v>
      </c>
      <c r="B19">
        <v>1</v>
      </c>
      <c r="C19" s="1" t="s">
        <v>96</v>
      </c>
      <c r="D19">
        <v>0.4</v>
      </c>
      <c r="E19" t="s">
        <v>74</v>
      </c>
      <c r="F19">
        <v>4</v>
      </c>
      <c r="G19" s="1" t="s">
        <v>95</v>
      </c>
      <c r="J19" t="s">
        <v>70</v>
      </c>
      <c r="M19" t="s">
        <v>71</v>
      </c>
      <c r="N19" t="s">
        <v>72</v>
      </c>
      <c r="P19">
        <v>1.6</v>
      </c>
      <c r="Q19">
        <v>0.8</v>
      </c>
      <c r="R19" t="s">
        <v>73</v>
      </c>
      <c r="S19">
        <v>0.4</v>
      </c>
      <c r="V19" s="1" t="s">
        <v>82</v>
      </c>
      <c r="W19">
        <v>0.96</v>
      </c>
      <c r="AB19" t="b">
        <v>0</v>
      </c>
      <c r="AC19" t="s">
        <v>83</v>
      </c>
      <c r="AF19">
        <v>0</v>
      </c>
      <c r="AT19">
        <v>6</v>
      </c>
      <c r="AU19">
        <v>25</v>
      </c>
      <c r="AW19">
        <v>12</v>
      </c>
      <c r="AX19">
        <v>25</v>
      </c>
      <c r="AZ19">
        <v>0.70000000000000007</v>
      </c>
      <c r="BA19">
        <v>0.92</v>
      </c>
      <c r="BJ19">
        <f t="shared" si="1"/>
        <v>10</v>
      </c>
      <c r="BN19" t="s">
        <v>84</v>
      </c>
      <c r="BO19" t="s">
        <v>84</v>
      </c>
    </row>
    <row r="20" spans="1:67">
      <c r="A20">
        <v>19</v>
      </c>
      <c r="B20">
        <v>1</v>
      </c>
      <c r="C20" s="1" t="s">
        <v>98</v>
      </c>
      <c r="D20">
        <v>0.4</v>
      </c>
      <c r="E20" t="s">
        <v>74</v>
      </c>
      <c r="F20">
        <v>4</v>
      </c>
      <c r="G20" s="1" t="s">
        <v>97</v>
      </c>
      <c r="J20" t="s">
        <v>70</v>
      </c>
      <c r="M20" t="s">
        <v>71</v>
      </c>
      <c r="N20" t="s">
        <v>72</v>
      </c>
      <c r="P20">
        <v>1.6</v>
      </c>
      <c r="Q20">
        <v>0.8</v>
      </c>
      <c r="R20" t="s">
        <v>73</v>
      </c>
      <c r="S20">
        <v>0.4</v>
      </c>
      <c r="V20" s="1" t="s">
        <v>82</v>
      </c>
      <c r="W20">
        <v>0.96</v>
      </c>
      <c r="AB20" t="b">
        <v>0</v>
      </c>
      <c r="AC20" t="s">
        <v>83</v>
      </c>
      <c r="AF20">
        <v>0</v>
      </c>
      <c r="AT20">
        <v>6</v>
      </c>
      <c r="AU20">
        <v>25</v>
      </c>
      <c r="AW20">
        <v>4</v>
      </c>
      <c r="AX20">
        <v>25</v>
      </c>
      <c r="AZ20">
        <v>0.78</v>
      </c>
      <c r="BA20">
        <v>0.91</v>
      </c>
      <c r="BJ20">
        <f t="shared" si="1"/>
        <v>10</v>
      </c>
      <c r="BN20" t="s">
        <v>84</v>
      </c>
      <c r="BO20" t="s">
        <v>84</v>
      </c>
    </row>
    <row r="21" spans="1:67">
      <c r="A21">
        <v>20</v>
      </c>
      <c r="B21">
        <v>1</v>
      </c>
      <c r="C21" s="1" t="s">
        <v>102</v>
      </c>
      <c r="D21">
        <v>0.4</v>
      </c>
      <c r="E21" t="s">
        <v>74</v>
      </c>
      <c r="F21">
        <v>4</v>
      </c>
      <c r="G21" s="1" t="s">
        <v>99</v>
      </c>
      <c r="J21" t="s">
        <v>70</v>
      </c>
      <c r="M21" t="s">
        <v>71</v>
      </c>
      <c r="N21" t="s">
        <v>72</v>
      </c>
      <c r="P21">
        <v>1.6</v>
      </c>
      <c r="Q21">
        <v>0.8</v>
      </c>
      <c r="R21" t="s">
        <v>73</v>
      </c>
      <c r="S21">
        <v>0.4</v>
      </c>
      <c r="V21" s="1" t="s">
        <v>82</v>
      </c>
      <c r="W21">
        <v>0.96</v>
      </c>
      <c r="AB21" t="b">
        <v>0</v>
      </c>
      <c r="AC21" t="s">
        <v>83</v>
      </c>
      <c r="AF21">
        <v>0</v>
      </c>
      <c r="AT21">
        <v>6</v>
      </c>
      <c r="AU21">
        <v>25</v>
      </c>
      <c r="AW21">
        <v>3</v>
      </c>
      <c r="AX21">
        <v>25</v>
      </c>
      <c r="AZ21">
        <v>0.8</v>
      </c>
      <c r="BA21">
        <v>0.92</v>
      </c>
      <c r="BJ21">
        <f t="shared" si="1"/>
        <v>10</v>
      </c>
      <c r="BN21" t="s">
        <v>84</v>
      </c>
      <c r="BO21" t="s">
        <v>84</v>
      </c>
    </row>
    <row r="22" spans="1:67">
      <c r="A22">
        <v>21</v>
      </c>
      <c r="B22">
        <v>1</v>
      </c>
      <c r="C22" s="1" t="s">
        <v>101</v>
      </c>
      <c r="D22">
        <v>0.4</v>
      </c>
      <c r="E22" t="s">
        <v>74</v>
      </c>
      <c r="F22">
        <v>4</v>
      </c>
      <c r="G22" s="1" t="s">
        <v>100</v>
      </c>
      <c r="J22" t="s">
        <v>70</v>
      </c>
      <c r="M22" t="s">
        <v>71</v>
      </c>
      <c r="N22" t="s">
        <v>72</v>
      </c>
      <c r="P22">
        <v>1.6</v>
      </c>
      <c r="Q22">
        <v>0.8</v>
      </c>
      <c r="R22" t="s">
        <v>73</v>
      </c>
      <c r="S22">
        <v>0.4</v>
      </c>
      <c r="V22" s="1" t="s">
        <v>82</v>
      </c>
      <c r="W22">
        <v>0.96</v>
      </c>
      <c r="AB22" t="b">
        <v>0</v>
      </c>
      <c r="AC22" t="s">
        <v>83</v>
      </c>
      <c r="AF22">
        <v>0</v>
      </c>
      <c r="AT22">
        <v>6</v>
      </c>
      <c r="AU22">
        <v>25</v>
      </c>
      <c r="AW22">
        <v>4</v>
      </c>
      <c r="AX22">
        <v>25</v>
      </c>
      <c r="AZ22">
        <v>0.71</v>
      </c>
      <c r="BA22">
        <v>0.9</v>
      </c>
      <c r="BJ22">
        <f t="shared" si="1"/>
        <v>10</v>
      </c>
      <c r="BN22" t="s">
        <v>84</v>
      </c>
      <c r="BO22" t="s">
        <v>84</v>
      </c>
    </row>
    <row r="23" spans="1:67">
      <c r="A23">
        <v>22</v>
      </c>
      <c r="B23">
        <v>1</v>
      </c>
      <c r="C23" s="1" t="s">
        <v>104</v>
      </c>
      <c r="D23">
        <v>0.4</v>
      </c>
      <c r="E23" t="s">
        <v>74</v>
      </c>
      <c r="F23">
        <v>4</v>
      </c>
      <c r="G23" s="1" t="s">
        <v>105</v>
      </c>
      <c r="J23" t="s">
        <v>70</v>
      </c>
      <c r="M23" t="s">
        <v>71</v>
      </c>
      <c r="N23" t="s">
        <v>72</v>
      </c>
      <c r="P23">
        <v>1.6</v>
      </c>
      <c r="Q23">
        <v>0.8</v>
      </c>
      <c r="R23" t="s">
        <v>73</v>
      </c>
      <c r="S23">
        <v>0.4</v>
      </c>
      <c r="V23" s="1" t="s">
        <v>82</v>
      </c>
      <c r="W23">
        <v>0.96</v>
      </c>
      <c r="AB23" t="b">
        <v>0</v>
      </c>
      <c r="AC23" t="s">
        <v>83</v>
      </c>
      <c r="AF23">
        <v>0</v>
      </c>
      <c r="AT23">
        <v>6</v>
      </c>
      <c r="AU23">
        <v>25</v>
      </c>
      <c r="AW23">
        <v>8</v>
      </c>
      <c r="AX23">
        <v>25</v>
      </c>
      <c r="AZ23">
        <v>0.64</v>
      </c>
      <c r="BA23">
        <v>0.85</v>
      </c>
      <c r="BJ23">
        <f t="shared" si="1"/>
        <v>10</v>
      </c>
      <c r="BN23" t="s">
        <v>84</v>
      </c>
      <c r="BO23" t="s">
        <v>84</v>
      </c>
    </row>
    <row r="24" spans="1:67">
      <c r="A24">
        <v>23</v>
      </c>
      <c r="B24">
        <v>1</v>
      </c>
      <c r="C24" s="1" t="s">
        <v>68</v>
      </c>
      <c r="D24">
        <v>0.4</v>
      </c>
      <c r="E24" t="s">
        <v>74</v>
      </c>
      <c r="F24">
        <v>4</v>
      </c>
      <c r="G24" s="1" t="s">
        <v>69</v>
      </c>
      <c r="J24" t="s">
        <v>70</v>
      </c>
      <c r="M24" t="s">
        <v>71</v>
      </c>
      <c r="N24" t="s">
        <v>72</v>
      </c>
      <c r="P24">
        <v>1.6</v>
      </c>
      <c r="Q24">
        <v>0.8</v>
      </c>
      <c r="R24" t="s">
        <v>73</v>
      </c>
      <c r="S24">
        <v>0.04</v>
      </c>
      <c r="T24" t="s">
        <v>86</v>
      </c>
      <c r="U24">
        <v>0.8</v>
      </c>
      <c r="V24" s="1" t="s">
        <v>82</v>
      </c>
      <c r="W24">
        <v>0.04</v>
      </c>
      <c r="AB24" t="b">
        <v>0</v>
      </c>
      <c r="AC24" t="s">
        <v>83</v>
      </c>
      <c r="AF24">
        <v>0</v>
      </c>
      <c r="AT24">
        <v>6</v>
      </c>
      <c r="AU24">
        <v>25</v>
      </c>
      <c r="AW24">
        <v>12</v>
      </c>
      <c r="AX24">
        <v>25</v>
      </c>
      <c r="AZ24">
        <v>0.72</v>
      </c>
      <c r="BA24">
        <v>0.96</v>
      </c>
      <c r="BJ24">
        <f t="shared" ref="BJ24:BJ33" si="2">0.4/0.02</f>
        <v>20</v>
      </c>
      <c r="BN24" t="s">
        <v>84</v>
      </c>
      <c r="BO24" t="s">
        <v>84</v>
      </c>
    </row>
    <row r="25" spans="1:67">
      <c r="A25">
        <v>24</v>
      </c>
      <c r="B25">
        <v>1</v>
      </c>
      <c r="C25" s="1" t="s">
        <v>90</v>
      </c>
      <c r="D25">
        <v>0.4</v>
      </c>
      <c r="E25" t="s">
        <v>74</v>
      </c>
      <c r="F25">
        <v>4</v>
      </c>
      <c r="G25" s="1" t="s">
        <v>87</v>
      </c>
      <c r="J25" t="s">
        <v>70</v>
      </c>
      <c r="M25" t="s">
        <v>71</v>
      </c>
      <c r="N25" t="s">
        <v>72</v>
      </c>
      <c r="P25">
        <v>1.6</v>
      </c>
      <c r="Q25">
        <v>0.8</v>
      </c>
      <c r="R25" t="s">
        <v>73</v>
      </c>
      <c r="S25">
        <v>0.04</v>
      </c>
      <c r="T25" t="s">
        <v>86</v>
      </c>
      <c r="U25">
        <v>0.8</v>
      </c>
      <c r="V25" s="1" t="s">
        <v>82</v>
      </c>
      <c r="W25">
        <v>0.04</v>
      </c>
      <c r="AB25" t="b">
        <v>0</v>
      </c>
      <c r="AC25" t="s">
        <v>83</v>
      </c>
      <c r="AF25">
        <v>0</v>
      </c>
      <c r="AT25">
        <v>6</v>
      </c>
      <c r="AU25">
        <v>25</v>
      </c>
      <c r="AW25">
        <v>12</v>
      </c>
      <c r="AX25">
        <v>25</v>
      </c>
      <c r="AZ25">
        <v>0.76</v>
      </c>
      <c r="BA25">
        <v>0.96</v>
      </c>
      <c r="BJ25">
        <f t="shared" si="2"/>
        <v>20</v>
      </c>
      <c r="BN25" t="s">
        <v>84</v>
      </c>
      <c r="BO25" t="s">
        <v>84</v>
      </c>
    </row>
    <row r="26" spans="1:67">
      <c r="A26">
        <v>25</v>
      </c>
      <c r="B26">
        <v>1</v>
      </c>
      <c r="C26" s="1" t="s">
        <v>89</v>
      </c>
      <c r="D26">
        <v>0.4</v>
      </c>
      <c r="E26" t="s">
        <v>74</v>
      </c>
      <c r="F26">
        <v>4</v>
      </c>
      <c r="G26" s="1" t="s">
        <v>88</v>
      </c>
      <c r="J26" t="s">
        <v>70</v>
      </c>
      <c r="M26" t="s">
        <v>71</v>
      </c>
      <c r="N26" t="s">
        <v>72</v>
      </c>
      <c r="P26">
        <v>1.6</v>
      </c>
      <c r="Q26">
        <v>0.8</v>
      </c>
      <c r="R26" t="s">
        <v>73</v>
      </c>
      <c r="S26">
        <v>0.04</v>
      </c>
      <c r="T26" t="s">
        <v>86</v>
      </c>
      <c r="U26">
        <v>0.8</v>
      </c>
      <c r="V26" s="1" t="s">
        <v>82</v>
      </c>
      <c r="W26">
        <v>0.04</v>
      </c>
      <c r="AB26" t="b">
        <v>0</v>
      </c>
      <c r="AC26" t="s">
        <v>83</v>
      </c>
      <c r="AF26">
        <v>0</v>
      </c>
      <c r="AT26">
        <v>6</v>
      </c>
      <c r="AU26">
        <v>25</v>
      </c>
      <c r="AW26">
        <v>12</v>
      </c>
      <c r="AX26">
        <v>25</v>
      </c>
      <c r="AZ26">
        <v>0.63</v>
      </c>
      <c r="BA26">
        <v>0.95000000000000007</v>
      </c>
      <c r="BJ26">
        <f t="shared" si="2"/>
        <v>20</v>
      </c>
      <c r="BN26" t="s">
        <v>84</v>
      </c>
      <c r="BO26" t="s">
        <v>84</v>
      </c>
    </row>
    <row r="27" spans="1:67">
      <c r="A27">
        <v>26</v>
      </c>
      <c r="B27">
        <v>1</v>
      </c>
      <c r="C27" s="1" t="s">
        <v>92</v>
      </c>
      <c r="D27">
        <v>0.4</v>
      </c>
      <c r="E27" t="s">
        <v>74</v>
      </c>
      <c r="F27">
        <v>4</v>
      </c>
      <c r="G27" s="1" t="s">
        <v>91</v>
      </c>
      <c r="J27" t="s">
        <v>70</v>
      </c>
      <c r="M27" t="s">
        <v>71</v>
      </c>
      <c r="N27" t="s">
        <v>72</v>
      </c>
      <c r="P27">
        <v>1.6</v>
      </c>
      <c r="Q27">
        <v>0.8</v>
      </c>
      <c r="R27" t="s">
        <v>73</v>
      </c>
      <c r="S27">
        <v>0.04</v>
      </c>
      <c r="T27" t="s">
        <v>86</v>
      </c>
      <c r="U27">
        <v>0.8</v>
      </c>
      <c r="V27" s="1" t="s">
        <v>82</v>
      </c>
      <c r="W27">
        <v>0.04</v>
      </c>
      <c r="AB27" t="b">
        <v>0</v>
      </c>
      <c r="AC27" t="s">
        <v>83</v>
      </c>
      <c r="AF27">
        <v>0</v>
      </c>
      <c r="AT27">
        <v>6</v>
      </c>
      <c r="AU27">
        <v>25</v>
      </c>
      <c r="AW27">
        <v>12</v>
      </c>
      <c r="AX27">
        <v>25</v>
      </c>
      <c r="AZ27">
        <v>0.62</v>
      </c>
      <c r="BA27">
        <v>0.95000000000000007</v>
      </c>
      <c r="BJ27">
        <f t="shared" si="2"/>
        <v>20</v>
      </c>
      <c r="BN27" t="s">
        <v>84</v>
      </c>
      <c r="BO27" t="s">
        <v>84</v>
      </c>
    </row>
    <row r="28" spans="1:67">
      <c r="A28">
        <v>27</v>
      </c>
      <c r="B28">
        <v>1</v>
      </c>
      <c r="C28" s="1" t="s">
        <v>94</v>
      </c>
      <c r="D28">
        <v>0.4</v>
      </c>
      <c r="E28" t="s">
        <v>74</v>
      </c>
      <c r="F28">
        <v>4</v>
      </c>
      <c r="G28" s="1" t="s">
        <v>93</v>
      </c>
      <c r="J28" t="s">
        <v>103</v>
      </c>
      <c r="M28" t="s">
        <v>71</v>
      </c>
      <c r="N28" t="s">
        <v>72</v>
      </c>
      <c r="P28">
        <v>1.6</v>
      </c>
      <c r="Q28">
        <v>0.8</v>
      </c>
      <c r="R28" t="s">
        <v>73</v>
      </c>
      <c r="S28">
        <v>0.04</v>
      </c>
      <c r="T28" t="s">
        <v>86</v>
      </c>
      <c r="U28">
        <v>0.8</v>
      </c>
      <c r="V28" s="1" t="s">
        <v>82</v>
      </c>
      <c r="W28">
        <v>0.04</v>
      </c>
      <c r="AB28" t="b">
        <v>0</v>
      </c>
      <c r="AC28" t="s">
        <v>83</v>
      </c>
      <c r="AF28">
        <v>0</v>
      </c>
      <c r="AT28">
        <v>6</v>
      </c>
      <c r="AU28">
        <v>25</v>
      </c>
      <c r="AW28">
        <v>20</v>
      </c>
      <c r="AX28">
        <v>25</v>
      </c>
      <c r="AZ28">
        <v>0.6</v>
      </c>
      <c r="BA28">
        <v>0.81</v>
      </c>
      <c r="BJ28">
        <f t="shared" si="2"/>
        <v>20</v>
      </c>
      <c r="BN28" t="s">
        <v>84</v>
      </c>
      <c r="BO28" t="s">
        <v>84</v>
      </c>
    </row>
    <row r="29" spans="1:67">
      <c r="A29">
        <v>28</v>
      </c>
      <c r="B29">
        <v>1</v>
      </c>
      <c r="C29" s="1" t="s">
        <v>96</v>
      </c>
      <c r="D29">
        <v>0.4</v>
      </c>
      <c r="E29" t="s">
        <v>74</v>
      </c>
      <c r="F29">
        <v>4</v>
      </c>
      <c r="G29" s="1" t="s">
        <v>95</v>
      </c>
      <c r="J29" t="s">
        <v>70</v>
      </c>
      <c r="M29" t="s">
        <v>71</v>
      </c>
      <c r="N29" t="s">
        <v>72</v>
      </c>
      <c r="P29">
        <v>1.6</v>
      </c>
      <c r="Q29">
        <v>0.8</v>
      </c>
      <c r="R29" t="s">
        <v>73</v>
      </c>
      <c r="S29">
        <v>0.04</v>
      </c>
      <c r="T29" t="s">
        <v>86</v>
      </c>
      <c r="U29">
        <v>0.8</v>
      </c>
      <c r="V29" s="1" t="s">
        <v>82</v>
      </c>
      <c r="W29">
        <v>0.04</v>
      </c>
      <c r="AB29" t="b">
        <v>0</v>
      </c>
      <c r="AC29" t="s">
        <v>83</v>
      </c>
      <c r="AF29">
        <v>0</v>
      </c>
      <c r="AT29">
        <v>6</v>
      </c>
      <c r="AU29">
        <v>25</v>
      </c>
      <c r="AW29">
        <v>12</v>
      </c>
      <c r="AX29">
        <v>25</v>
      </c>
      <c r="AZ29">
        <v>0.62</v>
      </c>
      <c r="BA29">
        <v>0.94000000000000006</v>
      </c>
      <c r="BJ29">
        <f t="shared" si="2"/>
        <v>20</v>
      </c>
      <c r="BN29" t="s">
        <v>84</v>
      </c>
      <c r="BO29" t="s">
        <v>84</v>
      </c>
    </row>
    <row r="30" spans="1:67">
      <c r="A30">
        <v>29</v>
      </c>
      <c r="B30">
        <v>1</v>
      </c>
      <c r="C30" s="1" t="s">
        <v>98</v>
      </c>
      <c r="D30">
        <v>0.4</v>
      </c>
      <c r="E30" t="s">
        <v>74</v>
      </c>
      <c r="F30">
        <v>4</v>
      </c>
      <c r="G30" s="1" t="s">
        <v>97</v>
      </c>
      <c r="J30" t="s">
        <v>70</v>
      </c>
      <c r="M30" t="s">
        <v>71</v>
      </c>
      <c r="N30" t="s">
        <v>72</v>
      </c>
      <c r="P30">
        <v>1.6</v>
      </c>
      <c r="Q30">
        <v>0.8</v>
      </c>
      <c r="R30" t="s">
        <v>73</v>
      </c>
      <c r="S30">
        <v>0.04</v>
      </c>
      <c r="T30" t="s">
        <v>86</v>
      </c>
      <c r="U30">
        <v>0.8</v>
      </c>
      <c r="V30" s="1" t="s">
        <v>82</v>
      </c>
      <c r="W30">
        <v>0.04</v>
      </c>
      <c r="AB30" t="b">
        <v>0</v>
      </c>
      <c r="AC30" t="s">
        <v>83</v>
      </c>
      <c r="AF30">
        <v>0</v>
      </c>
      <c r="AT30">
        <v>6</v>
      </c>
      <c r="AU30">
        <v>25</v>
      </c>
      <c r="AW30">
        <v>4</v>
      </c>
      <c r="AX30">
        <v>25</v>
      </c>
      <c r="AZ30">
        <v>0.71</v>
      </c>
      <c r="BA30">
        <v>0.9</v>
      </c>
      <c r="BJ30">
        <f t="shared" si="2"/>
        <v>20</v>
      </c>
      <c r="BN30" t="s">
        <v>84</v>
      </c>
      <c r="BO30" t="s">
        <v>84</v>
      </c>
    </row>
    <row r="31" spans="1:67">
      <c r="A31">
        <v>30</v>
      </c>
      <c r="B31">
        <v>1</v>
      </c>
      <c r="C31" s="1" t="s">
        <v>102</v>
      </c>
      <c r="D31">
        <v>0.4</v>
      </c>
      <c r="E31" t="s">
        <v>74</v>
      </c>
      <c r="F31">
        <v>4</v>
      </c>
      <c r="G31" s="1" t="s">
        <v>99</v>
      </c>
      <c r="J31" t="s">
        <v>70</v>
      </c>
      <c r="M31" t="s">
        <v>71</v>
      </c>
      <c r="N31" t="s">
        <v>72</v>
      </c>
      <c r="P31">
        <v>1.6</v>
      </c>
      <c r="Q31">
        <v>0.8</v>
      </c>
      <c r="R31" t="s">
        <v>73</v>
      </c>
      <c r="S31">
        <v>0.04</v>
      </c>
      <c r="T31" t="s">
        <v>86</v>
      </c>
      <c r="U31">
        <v>0.8</v>
      </c>
      <c r="V31" s="1" t="s">
        <v>82</v>
      </c>
      <c r="W31">
        <v>0.04</v>
      </c>
      <c r="AB31" t="b">
        <v>0</v>
      </c>
      <c r="AC31" t="s">
        <v>83</v>
      </c>
      <c r="AF31">
        <v>0</v>
      </c>
      <c r="AT31">
        <v>6</v>
      </c>
      <c r="AU31">
        <v>25</v>
      </c>
      <c r="AW31">
        <v>3</v>
      </c>
      <c r="AX31">
        <v>25</v>
      </c>
      <c r="AZ31">
        <v>0.74</v>
      </c>
      <c r="BA31">
        <v>0.91</v>
      </c>
      <c r="BJ31">
        <f t="shared" si="2"/>
        <v>20</v>
      </c>
      <c r="BN31" t="s">
        <v>84</v>
      </c>
      <c r="BO31" t="s">
        <v>84</v>
      </c>
    </row>
    <row r="32" spans="1:67">
      <c r="A32">
        <v>31</v>
      </c>
      <c r="B32">
        <v>1</v>
      </c>
      <c r="C32" s="1" t="s">
        <v>101</v>
      </c>
      <c r="D32">
        <v>0.4</v>
      </c>
      <c r="E32" t="s">
        <v>74</v>
      </c>
      <c r="F32">
        <v>4</v>
      </c>
      <c r="G32" s="1" t="s">
        <v>100</v>
      </c>
      <c r="J32" t="s">
        <v>70</v>
      </c>
      <c r="M32" t="s">
        <v>71</v>
      </c>
      <c r="N32" t="s">
        <v>72</v>
      </c>
      <c r="P32">
        <v>1.6</v>
      </c>
      <c r="Q32">
        <v>0.8</v>
      </c>
      <c r="R32" t="s">
        <v>73</v>
      </c>
      <c r="S32">
        <v>0.04</v>
      </c>
      <c r="T32" t="s">
        <v>86</v>
      </c>
      <c r="U32">
        <v>0.8</v>
      </c>
      <c r="V32" s="1" t="s">
        <v>82</v>
      </c>
      <c r="W32">
        <v>0.04</v>
      </c>
      <c r="AB32" t="b">
        <v>0</v>
      </c>
      <c r="AC32" t="s">
        <v>83</v>
      </c>
      <c r="AF32">
        <v>0</v>
      </c>
      <c r="AT32">
        <v>6</v>
      </c>
      <c r="AU32">
        <v>25</v>
      </c>
      <c r="AW32">
        <v>4</v>
      </c>
      <c r="AX32">
        <v>25</v>
      </c>
      <c r="AZ32">
        <v>0.73</v>
      </c>
      <c r="BA32">
        <v>0.9</v>
      </c>
      <c r="BJ32">
        <f t="shared" si="2"/>
        <v>20</v>
      </c>
      <c r="BN32" t="s">
        <v>84</v>
      </c>
      <c r="BO32" t="s">
        <v>84</v>
      </c>
    </row>
    <row r="33" spans="1:67">
      <c r="A33">
        <v>32</v>
      </c>
      <c r="B33">
        <v>1</v>
      </c>
      <c r="C33" s="1" t="s">
        <v>104</v>
      </c>
      <c r="D33">
        <v>0.4</v>
      </c>
      <c r="E33" t="s">
        <v>74</v>
      </c>
      <c r="F33">
        <v>4</v>
      </c>
      <c r="G33" s="1" t="s">
        <v>105</v>
      </c>
      <c r="J33" t="s">
        <v>70</v>
      </c>
      <c r="M33" t="s">
        <v>71</v>
      </c>
      <c r="N33" t="s">
        <v>72</v>
      </c>
      <c r="P33">
        <v>1.6</v>
      </c>
      <c r="Q33">
        <v>0.8</v>
      </c>
      <c r="R33" t="s">
        <v>73</v>
      </c>
      <c r="S33">
        <v>0.04</v>
      </c>
      <c r="T33" t="s">
        <v>86</v>
      </c>
      <c r="U33">
        <v>0.8</v>
      </c>
      <c r="V33" s="1" t="s">
        <v>82</v>
      </c>
      <c r="W33">
        <v>0.04</v>
      </c>
      <c r="AB33" t="b">
        <v>0</v>
      </c>
      <c r="AC33" t="s">
        <v>83</v>
      </c>
      <c r="AF33">
        <v>0</v>
      </c>
      <c r="AT33">
        <v>6</v>
      </c>
      <c r="AU33">
        <v>25</v>
      </c>
      <c r="AW33">
        <v>8</v>
      </c>
      <c r="AX33">
        <v>25</v>
      </c>
      <c r="AZ33">
        <v>0.62</v>
      </c>
      <c r="BA33">
        <v>0.87</v>
      </c>
      <c r="BJ33">
        <f t="shared" si="2"/>
        <v>20</v>
      </c>
      <c r="BN33" t="s">
        <v>84</v>
      </c>
      <c r="BO33" t="s">
        <v>84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Z1:AH1 A1:G1 J1:K1 M1 O1 R1:U1 BN1:BP1 AT1:AU1 AZ1:BC1 BI1:BJ1 BL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2023-03-14T08:23:14Z</dcterms:modified>
</cp:coreProperties>
</file>