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6"/>
  </bookViews>
  <sheets>
    <sheet name="大类分类" sheetId="1" r:id="rId1"/>
    <sheet name="细分小类分类" sheetId="2" r:id="rId2"/>
    <sheet name="方法调用相关约束性语句" sheetId="4" r:id="rId3"/>
    <sheet name="继承相关约束性语句" sheetId="10" r:id="rId4"/>
    <sheet name="其它约束性语句" sheetId="11" r:id="rId5"/>
    <sheet name="知识抽取结果" sheetId="12" r:id="rId6"/>
    <sheet name="知识问答结果" sheetId="14" r:id="rId7"/>
    <sheet name="代码检测结果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4" l="1"/>
  <c r="F3" i="14"/>
  <c r="F4" i="14"/>
  <c r="F6" i="14"/>
  <c r="F7" i="14"/>
  <c r="F8" i="14"/>
  <c r="F9" i="14"/>
  <c r="F11" i="14"/>
  <c r="F12" i="14"/>
  <c r="F13" i="14"/>
  <c r="F14" i="14"/>
  <c r="F15" i="14"/>
  <c r="F16" i="14"/>
  <c r="F10" i="14"/>
  <c r="F17" i="12"/>
  <c r="F5" i="14"/>
  <c r="F10" i="12"/>
  <c r="F11" i="12"/>
  <c r="F12" i="12"/>
  <c r="F13" i="12"/>
  <c r="F14" i="12"/>
  <c r="F15" i="12"/>
  <c r="F16" i="12"/>
  <c r="F2" i="12"/>
  <c r="F6" i="12"/>
  <c r="F8" i="12"/>
  <c r="F7" i="12"/>
  <c r="F9" i="12"/>
  <c r="F3" i="12"/>
  <c r="F4" i="12"/>
  <c r="F5" i="12"/>
  <c r="E17" i="2"/>
  <c r="D17" i="2"/>
  <c r="C17" i="2"/>
  <c r="N16" i="1"/>
  <c r="N15" i="1"/>
  <c r="N14" i="1"/>
  <c r="M2" i="1"/>
  <c r="F17" i="14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2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M11" i="2" l="1"/>
  <c r="E11" i="2"/>
  <c r="E12" i="2"/>
  <c r="E13" i="2"/>
  <c r="E14" i="2"/>
  <c r="E15" i="2"/>
  <c r="E16" i="2"/>
  <c r="M12" i="2"/>
  <c r="M13" i="2"/>
  <c r="M14" i="2"/>
  <c r="M15" i="2"/>
  <c r="M16" i="2"/>
  <c r="M3" i="2"/>
  <c r="M4" i="2"/>
  <c r="M5" i="2"/>
  <c r="M6" i="2"/>
  <c r="M7" i="2"/>
  <c r="M8" i="2"/>
  <c r="M9" i="2"/>
  <c r="M10" i="2"/>
  <c r="E3" i="2"/>
  <c r="E4" i="2"/>
  <c r="E5" i="2"/>
  <c r="E6" i="2"/>
  <c r="E7" i="2"/>
  <c r="E8" i="2"/>
  <c r="E9" i="2"/>
  <c r="E10" i="2"/>
  <c r="M2" i="2"/>
  <c r="E2" i="2"/>
  <c r="M3" i="1" l="1"/>
  <c r="M4" i="1"/>
  <c r="M5" i="1"/>
  <c r="M6" i="1"/>
  <c r="M7" i="1"/>
  <c r="M8" i="1"/>
  <c r="M9" i="1"/>
  <c r="M10" i="1"/>
  <c r="M11" i="1"/>
  <c r="M12" i="1"/>
  <c r="M13" i="1"/>
</calcChain>
</file>

<file path=xl/sharedStrings.xml><?xml version="1.0" encoding="utf-8"?>
<sst xmlns="http://schemas.openxmlformats.org/spreadsheetml/2006/main" count="422" uniqueCount="203">
  <si>
    <t>类别</t>
  </si>
  <si>
    <t>指标</t>
  </si>
  <si>
    <t>平均</t>
  </si>
  <si>
    <t>方法调用相关</t>
  </si>
  <si>
    <t>精确率</t>
  </si>
  <si>
    <t>召回率</t>
  </si>
  <si>
    <t>F1-度量</t>
  </si>
  <si>
    <t>继承相关</t>
  </si>
  <si>
    <t>其它</t>
  </si>
  <si>
    <t>非约束性语句</t>
  </si>
  <si>
    <t>大类</t>
  </si>
  <si>
    <t>细分小类</t>
  </si>
  <si>
    <t>非空</t>
  </si>
  <si>
    <t>返回值</t>
  </si>
  <si>
    <t>方法可见性</t>
  </si>
  <si>
    <t>抛出异常</t>
  </si>
  <si>
    <t>允许空值</t>
  </si>
  <si>
    <t>字符串格式化</t>
  </si>
  <si>
    <t>数值范围</t>
  </si>
  <si>
    <t>方法参数类型</t>
  </si>
  <si>
    <t>方法调用顺序</t>
  </si>
  <si>
    <t>方法重写</t>
  </si>
  <si>
    <t>可被继承的类</t>
  </si>
  <si>
    <t>方法继承</t>
  </si>
  <si>
    <t>其它约束性语句</t>
  </si>
  <si>
    <t>可替换版本</t>
  </si>
  <si>
    <t>同步问题</t>
  </si>
  <si>
    <t>精确率</t>
    <phoneticPr fontId="2" type="noConversion"/>
  </si>
  <si>
    <t>召回率</t>
    <phoneticPr fontId="2" type="noConversion"/>
  </si>
  <si>
    <t>F1-M</t>
    <phoneticPr fontId="2" type="noConversion"/>
  </si>
  <si>
    <t>没有大类分类的数据</t>
    <phoneticPr fontId="2" type="noConversion"/>
  </si>
  <si>
    <t>属性</t>
    <phoneticPr fontId="2" type="noConversion"/>
  </si>
  <si>
    <t>限制</t>
    <phoneticPr fontId="2" type="noConversion"/>
  </si>
  <si>
    <t>类</t>
    <phoneticPr fontId="2" type="noConversion"/>
  </si>
  <si>
    <t>方法</t>
    <phoneticPr fontId="2" type="noConversion"/>
  </si>
  <si>
    <t>参数</t>
    <phoneticPr fontId="2" type="noConversion"/>
  </si>
  <si>
    <t>必填</t>
    <phoneticPr fontId="2" type="noConversion"/>
  </si>
  <si>
    <t>必填</t>
    <phoneticPr fontId="2" type="noConversion"/>
  </si>
  <si>
    <t>必填</t>
    <phoneticPr fontId="2" type="noConversion"/>
  </si>
  <si>
    <t>示例</t>
    <phoneticPr fontId="2" type="noConversion"/>
  </si>
  <si>
    <t>map</t>
  </si>
  <si>
    <t>org/apache/commons/collections/MapUtils</t>
  </si>
  <si>
    <t>org/apache/commons/collections/MapUtils</t>
    <phoneticPr fontId="2" type="noConversion"/>
  </si>
  <si>
    <t>unmodifiableSortedMap</t>
    <phoneticPr fontId="2" type="noConversion"/>
  </si>
  <si>
    <r>
      <t>&lt;directive kind="Not Null Directive" containing-api-element="</t>
    </r>
    <r>
      <rPr>
        <sz val="11"/>
        <color rgb="FFFF0000"/>
        <rFont val="等线"/>
        <family val="3"/>
        <charset val="134"/>
        <scheme val="minor"/>
      </rPr>
      <t>org/apache/commons/collections/MapUtils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unmodifiableSortedMap</t>
    </r>
    <r>
      <rPr>
        <sz val="11"/>
        <color theme="1"/>
        <rFont val="等线"/>
        <family val="2"/>
        <scheme val="minor"/>
      </rPr>
      <t xml:space="preserve">/SortedMap"&gt;
&lt;![CDATA[@param </t>
    </r>
    <r>
      <rPr>
        <sz val="11"/>
        <color rgb="FFFF0000"/>
        <rFont val="等线"/>
        <family val="3"/>
        <charset val="134"/>
        <scheme val="minor"/>
      </rPr>
      <t>map</t>
    </r>
    <r>
      <rPr>
        <sz val="11"/>
        <color theme="1"/>
        <rFont val="等线"/>
        <family val="2"/>
        <scheme val="minor"/>
      </rPr>
      <t xml:space="preserve"> the sorted map to make unmodifiable, must not be null ]]&gt;
&lt;/directive&gt;</t>
    </r>
    <phoneticPr fontId="2" type="noConversion"/>
  </si>
  <si>
    <t>意义</t>
    <phoneticPr fontId="2" type="noConversion"/>
  </si>
  <si>
    <t>参数值不能为null值</t>
    <phoneticPr fontId="2" type="noConversion"/>
  </si>
  <si>
    <t>参数为空时含义</t>
    <phoneticPr fontId="2" type="noConversion"/>
  </si>
  <si>
    <t>必填</t>
    <phoneticPr fontId="2" type="noConversion"/>
  </si>
  <si>
    <t>可空</t>
    <phoneticPr fontId="2" type="noConversion"/>
  </si>
  <si>
    <t>参数可以为null值，且可能在null时表达特殊含义</t>
    <phoneticPr fontId="2" type="noConversion"/>
  </si>
  <si>
    <t>java/sql/DatabaseMetaData</t>
    <phoneticPr fontId="2" type="noConversion"/>
  </si>
  <si>
    <t>getPrimaryKeys</t>
    <phoneticPr fontId="2" type="noConversion"/>
  </si>
  <si>
    <r>
      <t>&lt;directive kind="Null Semantics Directive" containing-api-element="</t>
    </r>
    <r>
      <rPr>
        <sz val="11"/>
        <color rgb="FFFF0000"/>
        <rFont val="等线"/>
        <family val="3"/>
        <charset val="134"/>
        <scheme val="minor"/>
      </rPr>
      <t>java/sql/DatabaseMetaData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getPrimaryKeys</t>
    </r>
    <r>
      <rPr>
        <sz val="11"/>
        <color theme="1"/>
        <rFont val="等线"/>
        <family val="2"/>
        <scheme val="minor"/>
      </rPr>
      <t xml:space="preserve">/String;String;String"&gt;
&lt;![CDATA[null means that the </t>
    </r>
    <r>
      <rPr>
        <sz val="11"/>
        <color rgb="FFFF0000"/>
        <rFont val="等线"/>
        <family val="3"/>
        <charset val="134"/>
        <scheme val="minor"/>
      </rPr>
      <t>catalog name</t>
    </r>
    <r>
      <rPr>
        <sz val="11"/>
        <color theme="1"/>
        <rFont val="等线"/>
        <family val="2"/>
        <scheme val="minor"/>
      </rPr>
      <t xml:space="preserve"> should not be used to narrow the search]]&gt;
&lt;/directive&gt;</t>
    </r>
    <phoneticPr fontId="2" type="noConversion"/>
  </si>
  <si>
    <t>catalog name</t>
    <phoneticPr fontId="2" type="noConversion"/>
  </si>
  <si>
    <t>the catalog name should not be used to narrow the search</t>
    <phoneticPr fontId="2" type="noConversion"/>
  </si>
  <si>
    <t>枚举类型</t>
    <phoneticPr fontId="2" type="noConversion"/>
  </si>
  <si>
    <t>数值范围</t>
    <phoneticPr fontId="2" type="noConversion"/>
  </si>
  <si>
    <t>数值范围和枚举类型之间必填一个</t>
    <phoneticPr fontId="2" type="noConversion"/>
  </si>
  <si>
    <r>
      <t>&lt;directive kind="Number Range Directive" containing-api-element="</t>
    </r>
    <r>
      <rPr>
        <sz val="11"/>
        <color rgb="FFFF0000"/>
        <rFont val="等线"/>
        <family val="3"/>
        <charset val="134"/>
        <scheme val="minor"/>
      </rPr>
      <t>java/lang/management/MemoryPoolMXBean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setCollectionUsageThreshold</t>
    </r>
    <r>
      <rPr>
        <sz val="11"/>
        <color theme="1"/>
        <rFont val="等线"/>
        <family val="2"/>
        <scheme val="minor"/>
      </rPr>
      <t xml:space="preserve">/long"&gt;
&lt;![CDATA[@param </t>
    </r>
    <r>
      <rPr>
        <sz val="11"/>
        <color rgb="FFFF0000"/>
        <rFont val="等线"/>
        <family val="3"/>
        <charset val="134"/>
        <scheme val="minor"/>
      </rPr>
      <t>threhsold</t>
    </r>
    <r>
      <rPr>
        <sz val="11"/>
        <color theme="1"/>
        <rFont val="等线"/>
        <family val="2"/>
        <scheme val="minor"/>
      </rPr>
      <t xml:space="preserve"> the new collection usage threshold value in bytes. Must be </t>
    </r>
    <r>
      <rPr>
        <sz val="11"/>
        <color rgb="FFFF0000"/>
        <rFont val="等线"/>
        <family val="3"/>
        <charset val="134"/>
        <scheme val="minor"/>
      </rPr>
      <t>non-negative</t>
    </r>
    <r>
      <rPr>
        <sz val="11"/>
        <color theme="1"/>
        <rFont val="等线"/>
        <family val="2"/>
        <scheme val="minor"/>
      </rPr>
      <t>.]]&gt;
&lt;/directive&gt;</t>
    </r>
    <phoneticPr fontId="2" type="noConversion"/>
  </si>
  <si>
    <t>java/lang/management/MemoryPoolMXBean</t>
    <phoneticPr fontId="2" type="noConversion"/>
  </si>
  <si>
    <t>setCollectionUsageThreshold</t>
    <phoneticPr fontId="2" type="noConversion"/>
  </si>
  <si>
    <t>threhsold</t>
    <phoneticPr fontId="2" type="noConversion"/>
  </si>
  <si>
    <t>[0,正无穷]</t>
    <phoneticPr fontId="2" type="noConversion"/>
  </si>
  <si>
    <t>参数取值必须在限制的数值范围内</t>
    <phoneticPr fontId="2" type="noConversion"/>
  </si>
  <si>
    <t>编码</t>
    <phoneticPr fontId="2" type="noConversion"/>
  </si>
  <si>
    <t>形式</t>
    <phoneticPr fontId="2" type="noConversion"/>
  </si>
  <si>
    <t>编码和形式可二选一或都填</t>
    <phoneticPr fontId="2" type="noConversion"/>
  </si>
  <si>
    <t>java/util/logging/LoggingPermission</t>
    <phoneticPr fontId="2" type="noConversion"/>
  </si>
  <si>
    <t>LoggingPermission</t>
  </si>
  <si>
    <t>name</t>
  </si>
  <si>
    <r>
      <t>&lt;directive kind="String Format Directive" containing-api-element="</t>
    </r>
    <r>
      <rPr>
        <sz val="11"/>
        <color rgb="FFFF0000"/>
        <rFont val="等线"/>
        <family val="3"/>
        <charset val="134"/>
        <scheme val="minor"/>
      </rPr>
      <t>java/util/logging/LoggingPermission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LoggingPermission</t>
    </r>
    <r>
      <rPr>
        <sz val="11"/>
        <color theme="1"/>
        <rFont val="等线"/>
        <family val="2"/>
        <scheme val="minor"/>
      </rPr>
      <t xml:space="preserve">/String;String"&gt;
&lt;![CDATA[ @param </t>
    </r>
    <r>
      <rPr>
        <sz val="11"/>
        <color rgb="FFFF0000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2"/>
        <scheme val="minor"/>
      </rPr>
      <t xml:space="preserve"> Permission name. Must be </t>
    </r>
    <r>
      <rPr>
        <sz val="11"/>
        <color rgb="FFFF0000"/>
        <rFont val="等线"/>
        <family val="3"/>
        <charset val="134"/>
        <scheme val="minor"/>
      </rPr>
      <t>"control"</t>
    </r>
    <r>
      <rPr>
        <sz val="11"/>
        <color theme="1"/>
        <rFont val="等线"/>
        <family val="2"/>
        <scheme val="minor"/>
      </rPr>
      <t>. ]]&gt;
&lt;/directive&gt;</t>
    </r>
    <phoneticPr fontId="2" type="noConversion"/>
  </si>
  <si>
    <t>control</t>
  </si>
  <si>
    <t>规定了字符串类型参数的编码和形式</t>
    <phoneticPr fontId="2" type="noConversion"/>
  </si>
  <si>
    <t>参数类型</t>
    <phoneticPr fontId="2" type="noConversion"/>
  </si>
  <si>
    <t>必填</t>
    <phoneticPr fontId="2" type="noConversion"/>
  </si>
  <si>
    <t>规定了参数的类型，例如基本数据类型或者某个类的子类等等</t>
    <phoneticPr fontId="2" type="noConversion"/>
  </si>
  <si>
    <t>javax/rmi/PortableRemoteObject</t>
    <phoneticPr fontId="2" type="noConversion"/>
  </si>
  <si>
    <t>toStub</t>
  </si>
  <si>
    <t>obj</t>
    <phoneticPr fontId="2" type="noConversion"/>
  </si>
  <si>
    <r>
      <t>&lt;directive kind="Method Parameter Type Directive" containing-api-element="</t>
    </r>
    <r>
      <rPr>
        <sz val="11"/>
        <color rgb="FFFF0000"/>
        <rFont val="等线"/>
        <family val="3"/>
        <charset val="134"/>
        <scheme val="minor"/>
      </rPr>
      <t>javax/rmi/PortableRemoteObject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toStub</t>
    </r>
    <r>
      <rPr>
        <sz val="11"/>
        <color theme="1"/>
        <rFont val="等线"/>
        <family val="2"/>
        <scheme val="minor"/>
      </rPr>
      <t xml:space="preserve">/Remote"&gt;
&lt;![CDATA[@param </t>
    </r>
    <r>
      <rPr>
        <sz val="11"/>
        <color rgb="FFFF0000"/>
        <rFont val="等线"/>
        <family val="3"/>
        <charset val="134"/>
        <scheme val="minor"/>
      </rPr>
      <t>obj</t>
    </r>
    <r>
      <rPr>
        <sz val="11"/>
        <color theme="1"/>
        <rFont val="等线"/>
        <family val="2"/>
        <scheme val="minor"/>
      </rPr>
      <t xml:space="preserve"> the server object for which a stub is required. must either be a </t>
    </r>
    <r>
      <rPr>
        <sz val="11"/>
        <color rgb="FFFF0000"/>
        <rFont val="等线"/>
        <family val="3"/>
        <charset val="134"/>
        <scheme val="minor"/>
      </rPr>
      <t>subclass of PortableRemoteObject</t>
    </r>
    <r>
      <rPr>
        <sz val="11"/>
        <color theme="1"/>
        <rFont val="等线"/>
        <family val="2"/>
        <scheme val="minor"/>
      </rPr>
      <t xml:space="preserve"> ]]&gt;
&lt;/directive&gt;</t>
    </r>
    <phoneticPr fontId="2" type="noConversion"/>
  </si>
  <si>
    <t xml:space="preserve"> subclass of PortableRemoteObject</t>
  </si>
  <si>
    <t>方法调用相关约束性语句</t>
    <phoneticPr fontId="2" type="noConversion"/>
  </si>
  <si>
    <t>非空</t>
    <phoneticPr fontId="2" type="noConversion"/>
  </si>
  <si>
    <t>允许空值</t>
    <phoneticPr fontId="2" type="noConversion"/>
  </si>
  <si>
    <t>字符串格式化</t>
    <phoneticPr fontId="2" type="noConversion"/>
  </si>
  <si>
    <t>方法参数类型</t>
    <phoneticPr fontId="2" type="noConversion"/>
  </si>
  <si>
    <t>返回值</t>
    <phoneticPr fontId="2" type="noConversion"/>
  </si>
  <si>
    <t>java/sql/PreparedStatement</t>
    <phoneticPr fontId="2" type="noConversion"/>
  </si>
  <si>
    <t>executeQuery</t>
  </si>
  <si>
    <r>
      <t>&lt;directive kind="Return Value Directive" containing-api-element="</t>
    </r>
    <r>
      <rPr>
        <sz val="11"/>
        <color rgb="FFFF0000"/>
        <rFont val="等线"/>
        <family val="3"/>
        <charset val="134"/>
        <scheme val="minor"/>
      </rPr>
      <t>java/sql/PreparedStatement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executeQuery</t>
    </r>
    <r>
      <rPr>
        <sz val="11"/>
        <color theme="1"/>
        <rFont val="等线"/>
        <family val="2"/>
        <scheme val="minor"/>
      </rPr>
      <t xml:space="preserve">/"&gt;
&lt;![CDATA[@return </t>
    </r>
    <r>
      <rPr>
        <sz val="11"/>
        <color rgb="FFFF0000"/>
        <rFont val="等线"/>
        <family val="3"/>
        <charset val="134"/>
        <scheme val="minor"/>
      </rPr>
      <t>a ResultSet object that contains the data produced by the query</t>
    </r>
    <r>
      <rPr>
        <sz val="11"/>
        <color theme="1"/>
        <rFont val="等线"/>
        <family val="2"/>
        <scheme val="minor"/>
      </rPr>
      <t>; never null]]&gt;
&lt;/directive&gt;</t>
    </r>
    <phoneticPr fontId="2" type="noConversion"/>
  </si>
  <si>
    <t>a ResultSet object that contains the data produced by the query</t>
  </si>
  <si>
    <t>返回值描述</t>
    <phoneticPr fontId="2" type="noConversion"/>
  </si>
  <si>
    <t>返回条件</t>
    <phoneticPr fontId="2" type="noConversion"/>
  </si>
  <si>
    <t>可空</t>
    <phoneticPr fontId="2" type="noConversion"/>
  </si>
  <si>
    <t>描述了方法的返回值，有时会描述在什么条件下返回什么类型的返回值</t>
    <phoneticPr fontId="2" type="noConversion"/>
  </si>
  <si>
    <t>方法可见性</t>
    <phoneticPr fontId="2" type="noConversion"/>
  </si>
  <si>
    <t>是否可见</t>
    <phoneticPr fontId="2" type="noConversion"/>
  </si>
  <si>
    <t>条件</t>
    <phoneticPr fontId="2" type="noConversion"/>
  </si>
  <si>
    <t>描述了方法对调用者的可见性，还可以规定在相应的条件下可不可见</t>
    <phoneticPr fontId="2" type="noConversion"/>
  </si>
  <si>
    <r>
      <t>&lt;directive kind="Method Call Visibility Directive" containing-api-element="</t>
    </r>
    <r>
      <rPr>
        <sz val="11"/>
        <color rgb="FFFF0000"/>
        <rFont val="等线"/>
        <family val="3"/>
        <charset val="134"/>
        <scheme val="minor"/>
      </rPr>
      <t>org/eclipse/jface/action/IContributionItem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dispose</t>
    </r>
    <r>
      <rPr>
        <sz val="11"/>
        <color theme="1"/>
        <rFont val="等线"/>
        <family val="2"/>
        <scheme val="minor"/>
      </rPr>
      <t xml:space="preserve">/"&gt;
&lt;![CDATA[Clients </t>
    </r>
    <r>
      <rPr>
        <sz val="11"/>
        <color rgb="FFFF0000"/>
        <rFont val="等线"/>
        <family val="3"/>
        <charset val="134"/>
        <scheme val="minor"/>
      </rPr>
      <t>should not call</t>
    </r>
    <r>
      <rPr>
        <sz val="11"/>
        <color theme="1"/>
        <rFont val="等线"/>
        <family val="2"/>
        <scheme val="minor"/>
      </rPr>
      <t xml:space="preserve"> this method directly, </t>
    </r>
    <r>
      <rPr>
        <sz val="11"/>
        <color rgb="FFFF0000"/>
        <rFont val="等线"/>
        <family val="3"/>
        <charset val="134"/>
        <scheme val="minor"/>
      </rPr>
      <t>unless they have removed this contribution item from the containing IContributionManager before the contribution lifecycle has ended.</t>
    </r>
    <r>
      <rPr>
        <sz val="11"/>
        <color theme="1"/>
        <rFont val="等线"/>
        <family val="2"/>
        <scheme val="minor"/>
      </rPr>
      <t>]]&gt;
&lt;/directive&gt;</t>
    </r>
    <phoneticPr fontId="2" type="noConversion"/>
  </si>
  <si>
    <t>org/eclipse/jface/action/IContributionItem</t>
    <phoneticPr fontId="2" type="noConversion"/>
  </si>
  <si>
    <t>dispose</t>
  </si>
  <si>
    <t>否</t>
    <phoneticPr fontId="2" type="noConversion"/>
  </si>
  <si>
    <t>unless they have removed this contribution item from the containing IContributionManager before the contribution lifecycle has ended.</t>
    <phoneticPr fontId="2" type="noConversion"/>
  </si>
  <si>
    <t>抛出异常</t>
    <phoneticPr fontId="2" type="noConversion"/>
  </si>
  <si>
    <t>抛出的异常</t>
    <phoneticPr fontId="2" type="noConversion"/>
  </si>
  <si>
    <t>描述了在某种情况下应该抛出的异常类型</t>
    <phoneticPr fontId="2" type="noConversion"/>
  </si>
  <si>
    <t>java/net/ServerSocket</t>
    <phoneticPr fontId="2" type="noConversion"/>
  </si>
  <si>
    <t>implAccept</t>
  </si>
  <si>
    <t>IOException</t>
  </si>
  <si>
    <t>if an I/O error occurs when waiting for a connection</t>
    <phoneticPr fontId="2" type="noConversion"/>
  </si>
  <si>
    <r>
      <t>&lt;directive kind="Exception Raising Directive" containing-api-element="</t>
    </r>
    <r>
      <rPr>
        <sz val="11"/>
        <color rgb="FFFF0000"/>
        <rFont val="等线"/>
        <family val="3"/>
        <charset val="134"/>
        <scheme val="minor"/>
      </rPr>
      <t>java/net/ServerSocket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implAccept</t>
    </r>
    <r>
      <rPr>
        <sz val="11"/>
        <color theme="1"/>
        <rFont val="等线"/>
        <family val="2"/>
        <scheme val="minor"/>
      </rPr>
      <t xml:space="preserve">/Socket"&gt;
&lt;![CDATA[ @throws </t>
    </r>
    <r>
      <rPr>
        <sz val="11"/>
        <color rgb="FFFF0000"/>
        <rFont val="等线"/>
        <family val="3"/>
        <charset val="134"/>
        <scheme val="minor"/>
      </rPr>
      <t>IOException</t>
    </r>
    <r>
      <rPr>
        <sz val="11"/>
        <color theme="1"/>
        <rFont val="等线"/>
        <family val="2"/>
        <scheme val="minor"/>
      </rPr>
      <t xml:space="preserve"> if an I/O error occurs when waiting for a connection.]]&gt;
&lt;/directive&gt;</t>
    </r>
    <phoneticPr fontId="2" type="noConversion"/>
  </si>
  <si>
    <t>方法调用顺序</t>
    <phoneticPr fontId="2" type="noConversion"/>
  </si>
  <si>
    <t>比较的方法</t>
    <phoneticPr fontId="2" type="noConversion"/>
  </si>
  <si>
    <t>顺序</t>
    <phoneticPr fontId="2" type="noConversion"/>
  </si>
  <si>
    <t>描述了多个方法之间的调用顺序</t>
    <phoneticPr fontId="2" type="noConversion"/>
  </si>
  <si>
    <r>
      <t>&lt;directive kind="Method Call Sequence Directive" containing-api-element="</t>
    </r>
    <r>
      <rPr>
        <sz val="11"/>
        <color rgb="FFFF0000"/>
        <rFont val="等线"/>
        <family val="3"/>
        <charset val="134"/>
        <scheme val="minor"/>
      </rPr>
      <t>org/eclipse/jface/resource/JFaceResources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setFontRegistry</t>
    </r>
    <r>
      <rPr>
        <sz val="11"/>
        <color theme="1"/>
        <rFont val="等线"/>
        <family val="2"/>
        <scheme val="minor"/>
      </rPr>
      <t>/FontRegistry"&gt;
&lt;![CDATA[This method may only be called once; the call must occur</t>
    </r>
    <r>
      <rPr>
        <sz val="11"/>
        <color rgb="FFFF0000"/>
        <rFont val="等线"/>
        <family val="3"/>
        <charset val="134"/>
        <scheme val="minor"/>
      </rPr>
      <t xml:space="preserve"> before JFaceResources.getFontRegistry</t>
    </r>
    <r>
      <rPr>
        <sz val="11"/>
        <color theme="1"/>
        <rFont val="等线"/>
        <family val="2"/>
        <scheme val="minor"/>
      </rPr>
      <t xml:space="preserve"> is invoked]]&gt;
&lt;/directive&gt;</t>
    </r>
    <phoneticPr fontId="2" type="noConversion"/>
  </si>
  <si>
    <t>org/eclipse/jface/resource/JFaceResources</t>
  </si>
  <si>
    <t>setFontRegistry</t>
    <phoneticPr fontId="2" type="noConversion"/>
  </si>
  <si>
    <t>JFaceResources.getFontRegistry</t>
    <phoneticPr fontId="2" type="noConversion"/>
  </si>
  <si>
    <t>before</t>
  </si>
  <si>
    <t>继承相关约束性语句</t>
    <phoneticPr fontId="2" type="noConversion"/>
  </si>
  <si>
    <t>方法重写</t>
    <phoneticPr fontId="2" type="noConversion"/>
  </si>
  <si>
    <t>可被继承的类</t>
    <phoneticPr fontId="2" type="noConversion"/>
  </si>
  <si>
    <t>方法继承</t>
    <phoneticPr fontId="2" type="noConversion"/>
  </si>
  <si>
    <t>继承并调用契约方法</t>
    <phoneticPr fontId="2" type="noConversion"/>
  </si>
  <si>
    <t>继承并调用契约方法</t>
    <phoneticPr fontId="2" type="noConversion"/>
  </si>
  <si>
    <t>可替换版本</t>
    <phoneticPr fontId="2" type="noConversion"/>
  </si>
  <si>
    <t>同步问题</t>
    <phoneticPr fontId="2" type="noConversion"/>
  </si>
  <si>
    <t>是否可以继承</t>
    <phoneticPr fontId="2" type="noConversion"/>
  </si>
  <si>
    <t>定义了该类是否可以被继承</t>
    <phoneticPr fontId="2" type="noConversion"/>
  </si>
  <si>
    <r>
      <t>&lt;directive kind="Extensible Class Identification  Directive" containing-api-element="</t>
    </r>
    <r>
      <rPr>
        <sz val="11"/>
        <color rgb="FFFF0000"/>
        <rFont val="等线"/>
        <family val="3"/>
        <charset val="134"/>
        <scheme val="minor"/>
      </rPr>
      <t>org/eclipse/jface/viewers/TextCellEditor</t>
    </r>
    <r>
      <rPr>
        <sz val="11"/>
        <color theme="1"/>
        <rFont val="等线"/>
        <family val="2"/>
        <scheme val="minor"/>
      </rPr>
      <t>"&gt;
&lt;![CDATA[</t>
    </r>
    <r>
      <rPr>
        <sz val="11"/>
        <color rgb="FFFF0000"/>
        <rFont val="等线"/>
        <family val="3"/>
        <charset val="134"/>
        <scheme val="minor"/>
      </rPr>
      <t>@noextend</t>
    </r>
    <r>
      <rPr>
        <sz val="11"/>
        <color theme="1"/>
        <rFont val="等线"/>
        <family val="2"/>
        <scheme val="minor"/>
      </rPr>
      <t xml:space="preserve"> This class is </t>
    </r>
    <r>
      <rPr>
        <sz val="11"/>
        <color rgb="FFFF0000"/>
        <rFont val="等线"/>
        <family val="3"/>
        <charset val="134"/>
        <scheme val="minor"/>
      </rPr>
      <t>not intended to be subclassed</t>
    </r>
    <r>
      <rPr>
        <sz val="11"/>
        <color theme="1"/>
        <rFont val="等线"/>
        <family val="2"/>
        <scheme val="minor"/>
      </rPr>
      <t xml:space="preserve"> by clients. ]]&gt;
&lt;/directive&gt;</t>
    </r>
    <phoneticPr fontId="2" type="noConversion"/>
  </si>
  <si>
    <t>org/eclipse/jface/viewers/TextCellEditor</t>
    <phoneticPr fontId="2" type="noConversion"/>
  </si>
  <si>
    <t>否</t>
    <phoneticPr fontId="2" type="noConversion"/>
  </si>
  <si>
    <t>org/eclipse/jface/viewers/ViewerComparator</t>
    <phoneticPr fontId="2" type="noConversion"/>
  </si>
  <si>
    <r>
      <t>&lt;directive kind="Method Overriding Directive" containing-api-element="</t>
    </r>
    <r>
      <rPr>
        <sz val="11"/>
        <color rgb="FFFF0000"/>
        <rFont val="等线"/>
        <family val="3"/>
        <charset val="134"/>
        <scheme val="minor"/>
      </rPr>
      <t>org/eclipse/jface/viewers/ViewerComparator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isSorterProperty</t>
    </r>
    <r>
      <rPr>
        <sz val="11"/>
        <color theme="1"/>
        <rFont val="等线"/>
        <family val="2"/>
        <scheme val="minor"/>
      </rPr>
      <t xml:space="preserve">/Object;String"&gt;
&lt;![CDATA[Subclasses </t>
    </r>
    <r>
      <rPr>
        <sz val="11"/>
        <color rgb="FFFF0000"/>
        <rFont val="等线"/>
        <family val="3"/>
        <charset val="134"/>
        <scheme val="minor"/>
      </rPr>
      <t>may reimplement</t>
    </r>
    <r>
      <rPr>
        <sz val="11"/>
        <color theme="1"/>
        <rFont val="等线"/>
        <family val="2"/>
        <scheme val="minor"/>
      </rPr>
      <t>. ]]&gt;
&lt;/directive&gt;</t>
    </r>
    <phoneticPr fontId="2" type="noConversion"/>
  </si>
  <si>
    <t>isSorterProperty</t>
  </si>
  <si>
    <t>是否可重写</t>
    <phoneticPr fontId="2" type="noConversion"/>
  </si>
  <si>
    <t>是</t>
    <phoneticPr fontId="2" type="noConversion"/>
  </si>
  <si>
    <t>描述了方法在类的继承过程中是否可以被重写</t>
    <phoneticPr fontId="2" type="noConversion"/>
  </si>
  <si>
    <t>org/eclipse/jface/viewers/CellLabelProvider</t>
  </si>
  <si>
    <t>父类方法</t>
    <phoneticPr fontId="2" type="noConversion"/>
  </si>
  <si>
    <r>
      <t>&lt;directive kind="Method Extension Directive" containing-api-element="</t>
    </r>
    <r>
      <rPr>
        <sz val="11"/>
        <color rgb="FFFF0000"/>
        <rFont val="等线"/>
        <family val="3"/>
        <charset val="134"/>
        <scheme val="minor"/>
      </rPr>
      <t>org/eclipse/jface/viewers/CellLabelProvider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dispose</t>
    </r>
    <r>
      <rPr>
        <sz val="11"/>
        <color theme="1"/>
        <rFont val="等线"/>
        <family val="2"/>
        <scheme val="minor"/>
      </rPr>
      <t xml:space="preserve">/ColumnViewer;ViewerColumn"&gt;
&lt;![CDATA[Subclasses should call the </t>
    </r>
    <r>
      <rPr>
        <sz val="11"/>
        <color rgb="FFFF0000"/>
        <rFont val="等线"/>
        <family val="3"/>
        <charset val="134"/>
        <scheme val="minor"/>
      </rPr>
      <t>super implementation</t>
    </r>
    <r>
      <rPr>
        <sz val="11"/>
        <color theme="1"/>
        <rFont val="等线"/>
        <family val="2"/>
        <scheme val="minor"/>
      </rPr>
      <t>]]&gt;
&lt;/directive&gt;</t>
    </r>
    <phoneticPr fontId="2" type="noConversion"/>
  </si>
  <si>
    <t>在继承时，必须通过super调用父类的某些方法</t>
    <phoneticPr fontId="2" type="noConversion"/>
  </si>
  <si>
    <t>org/eclipse/jface/text/AbstractInformationControl</t>
  </si>
  <si>
    <r>
      <t>&lt;directive kind="Call Contract Subclassing Directive" containing-api-element="</t>
    </r>
    <r>
      <rPr>
        <sz val="11"/>
        <color rgb="FFFF0000"/>
        <rFont val="等线"/>
        <family val="3"/>
        <charset val="134"/>
        <scheme val="minor"/>
      </rPr>
      <t>org/eclipse/jface/text/AbstractInformationControl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AbstractInformationControl</t>
    </r>
    <r>
      <rPr>
        <sz val="11"/>
        <color theme="1"/>
        <rFont val="等线"/>
        <family val="2"/>
        <scheme val="minor"/>
      </rPr>
      <t>/Shell;String"&gt;
&lt;![CDATA[Subclasses are required to call {@link #create()} at the end of their constructor.]]&gt;
&lt;/directive&gt;</t>
    </r>
    <phoneticPr fontId="2" type="noConversion"/>
  </si>
  <si>
    <t>AbstractInformationControl</t>
  </si>
  <si>
    <t>调用的方法</t>
    <phoneticPr fontId="2" type="noConversion"/>
  </si>
  <si>
    <t>create</t>
    <phoneticPr fontId="2" type="noConversion"/>
  </si>
  <si>
    <t>在继承时，需要调用某些非父类的方法</t>
    <phoneticPr fontId="2" type="noConversion"/>
  </si>
  <si>
    <t>java/io/File</t>
  </si>
  <si>
    <r>
      <t>&lt;directive kind="Alternative Directive" containing-api-element="</t>
    </r>
    <r>
      <rPr>
        <sz val="11"/>
        <color rgb="FFFF0000"/>
        <rFont val="等线"/>
        <family val="3"/>
        <charset val="134"/>
        <scheme val="minor"/>
      </rPr>
      <t>java/io/File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toURL</t>
    </r>
    <r>
      <rPr>
        <sz val="11"/>
        <color theme="1"/>
        <rFont val="等线"/>
        <family val="2"/>
        <scheme val="minor"/>
      </rPr>
      <t>/"&gt;
&lt;![CDATA[@deprecated This method does not automatically escape characters that are illegal in URLs. It is recommended that new code convert an abstract pathname into a URL by first converting it into a URI, via the {@link #toURI() toURI} method, and then converting the URI into a URL via the {@link java.net.URI#toURL() URI.toURL} method. ]]&gt;
&lt;/directive&gt;</t>
    </r>
    <phoneticPr fontId="2" type="noConversion"/>
  </si>
  <si>
    <t>toURL</t>
  </si>
  <si>
    <t>替换内容</t>
    <phoneticPr fontId="2" type="noConversion"/>
  </si>
  <si>
    <t>It is recommended that new code convert an abstract pathname into a URL by first converting it into a URI, via the {@link #toURI() toURI} method, and then converting the URI into a URL via the {@link java.net.URI#toURL() URI.toURL} method.</t>
    <phoneticPr fontId="2" type="noConversion"/>
  </si>
  <si>
    <t>此方法已不推荐使用，需要根据提示使用具有相同功能的新接口</t>
    <phoneticPr fontId="2" type="noConversion"/>
  </si>
  <si>
    <t>debugPrint</t>
  </si>
  <si>
    <t>可空</t>
    <phoneticPr fontId="2" type="noConversion"/>
  </si>
  <si>
    <t>是否线程安全</t>
    <phoneticPr fontId="2" type="noConversion"/>
  </si>
  <si>
    <t>否</t>
    <phoneticPr fontId="2" type="noConversion"/>
  </si>
  <si>
    <r>
      <t>&lt;directive kind="Synchronization Directive" containing-api-element="</t>
    </r>
    <r>
      <rPr>
        <sz val="11"/>
        <color rgb="FFFF0000"/>
        <rFont val="等线"/>
        <family val="3"/>
        <charset val="134"/>
        <scheme val="minor"/>
      </rPr>
      <t>org/apache/commons/collections/MapUtils</t>
    </r>
    <r>
      <rPr>
        <sz val="11"/>
        <color theme="1"/>
        <rFont val="等线"/>
        <family val="2"/>
        <scheme val="minor"/>
      </rPr>
      <t xml:space="preserve">/debugPrint/PrintStream;Object;Map"&gt;
&lt;![CDATA[This method is </t>
    </r>
    <r>
      <rPr>
        <sz val="11"/>
        <color rgb="FFFF0000"/>
        <rFont val="等线"/>
        <family val="3"/>
        <charset val="134"/>
        <scheme val="minor"/>
      </rPr>
      <t>NOT thread-safe</t>
    </r>
    <r>
      <rPr>
        <sz val="11"/>
        <color theme="1"/>
        <rFont val="等线"/>
        <family val="2"/>
        <scheme val="minor"/>
      </rPr>
      <t xml:space="preserve"> in any special way. You must manually synchronize on either this class or the stream as required. ]]&gt;
&lt;/directive&gt;</t>
    </r>
    <phoneticPr fontId="2" type="noConversion"/>
  </si>
  <si>
    <t>这个类或者方法是非线程安全的，需要使用同步机制保证其正确性</t>
    <phoneticPr fontId="2" type="noConversion"/>
  </si>
  <si>
    <t>1~434</t>
    <phoneticPr fontId="2" type="noConversion"/>
  </si>
  <si>
    <t>435~555</t>
    <phoneticPr fontId="2" type="noConversion"/>
  </si>
  <si>
    <t>588-615</t>
    <phoneticPr fontId="2" type="noConversion"/>
  </si>
  <si>
    <t>616~664</t>
    <phoneticPr fontId="2" type="noConversion"/>
  </si>
  <si>
    <t>739~780</t>
    <phoneticPr fontId="2" type="noConversion"/>
  </si>
  <si>
    <t>1115~1343</t>
    <phoneticPr fontId="2" type="noConversion"/>
  </si>
  <si>
    <t>1344~1468</t>
    <phoneticPr fontId="2" type="noConversion"/>
  </si>
  <si>
    <t>1543~1711</t>
    <phoneticPr fontId="2" type="noConversion"/>
  </si>
  <si>
    <t>1784~1855</t>
    <phoneticPr fontId="2" type="noConversion"/>
  </si>
  <si>
    <t>1856~2030</t>
    <phoneticPr fontId="2" type="noConversion"/>
  </si>
  <si>
    <t>2031~2381</t>
    <phoneticPr fontId="2" type="noConversion"/>
  </si>
  <si>
    <t>2382~2458</t>
    <phoneticPr fontId="2" type="noConversion"/>
  </si>
  <si>
    <t>均值</t>
    <phoneticPr fontId="2" type="noConversion"/>
  </si>
  <si>
    <t>均值</t>
    <phoneticPr fontId="2" type="noConversion"/>
  </si>
  <si>
    <t>黄博</t>
  </si>
  <si>
    <t>赵成原</t>
  </si>
  <si>
    <t>同步</t>
  </si>
  <si>
    <t>继承并调用契约方法</t>
  </si>
  <si>
    <t>Test9</t>
  </si>
  <si>
    <t>陈琳琳</t>
  </si>
  <si>
    <t>张晓欣</t>
  </si>
  <si>
    <t xml:space="preserve">非空 </t>
  </si>
  <si>
    <t>test5.java</t>
  </si>
  <si>
    <t>字符串格式</t>
  </si>
  <si>
    <t>test1.java</t>
  </si>
  <si>
    <t>平均分</t>
    <phoneticPr fontId="2" type="noConversion"/>
  </si>
  <si>
    <t>总平均分</t>
    <phoneticPr fontId="2" type="noConversion"/>
  </si>
  <si>
    <t>4分</t>
    <phoneticPr fontId="2" type="noConversion"/>
  </si>
  <si>
    <t>3分</t>
    <phoneticPr fontId="2" type="noConversion"/>
  </si>
  <si>
    <t>2分</t>
    <phoneticPr fontId="2" type="noConversion"/>
  </si>
  <si>
    <t>1分</t>
    <phoneticPr fontId="2" type="noConversion"/>
  </si>
  <si>
    <t>9/10</t>
  </si>
  <si>
    <t>9/10</t>
    <phoneticPr fontId="2" type="noConversion"/>
  </si>
  <si>
    <t>10/10</t>
    <phoneticPr fontId="2" type="noConversion"/>
  </si>
  <si>
    <t>9/10</t>
    <phoneticPr fontId="2" type="noConversion"/>
  </si>
  <si>
    <t>10/10</t>
    <phoneticPr fontId="2" type="noConversion"/>
  </si>
  <si>
    <t>10/10</t>
    <phoneticPr fontId="2" type="noConversion"/>
  </si>
  <si>
    <t>8/10</t>
    <phoneticPr fontId="2" type="noConversion"/>
  </si>
  <si>
    <t>10/10</t>
    <phoneticPr fontId="2" type="noConversion"/>
  </si>
  <si>
    <t>正确/总数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</si>
</sst>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等线"/>
      <family val="2"/>
      <scheme val="minor"/>
    </font>
    <font>
      <sz val="10.5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76" fontId="1" fillId="0" borderId="5" xfId="0" applyNumberFormat="1" applyFont="1" applyBorder="1" applyAlignment="1">
      <alignment horizontal="justify" vertical="center" wrapText="1"/>
    </xf>
    <xf numFmtId="176" fontId="1" fillId="0" borderId="5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6" fontId="0" fillId="0" borderId="0" xfId="1" applyNumberFormat="1" applyFont="1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 textRotation="255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4" workbookViewId="0">
      <selection activeCell="M19" sqref="M19"/>
    </sheetView>
  </sheetViews>
  <sheetFormatPr defaultRowHeight="14.25" x14ac:dyDescent="0.2"/>
  <sheetData>
    <row r="1" spans="1:14" ht="15" thickBot="1" x14ac:dyDescent="0.25">
      <c r="A1" s="1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 t="s">
        <v>2</v>
      </c>
    </row>
    <row r="2" spans="1:14" ht="15" thickBot="1" x14ac:dyDescent="0.25">
      <c r="A2" s="13" t="s">
        <v>3</v>
      </c>
      <c r="B2" s="3" t="s">
        <v>4</v>
      </c>
      <c r="C2" s="4">
        <v>0.82199999999999995</v>
      </c>
      <c r="D2" s="4">
        <v>0.86499999999999999</v>
      </c>
      <c r="E2" s="4">
        <v>0.86399999999999999</v>
      </c>
      <c r="F2" s="4">
        <v>0.84899999999999998</v>
      </c>
      <c r="G2" s="4">
        <v>0.86</v>
      </c>
      <c r="H2" s="4">
        <v>0.81899999999999995</v>
      </c>
      <c r="I2" s="4">
        <v>0.88800000000000001</v>
      </c>
      <c r="J2" s="4">
        <v>0.83</v>
      </c>
      <c r="K2" s="4">
        <v>0.875</v>
      </c>
      <c r="L2" s="4">
        <v>0.86199999999999999</v>
      </c>
      <c r="M2" s="4">
        <f>AVERAGE(C2:L2)</f>
        <v>0.85339999999999994</v>
      </c>
    </row>
    <row r="3" spans="1:14" ht="15" thickBot="1" x14ac:dyDescent="0.25">
      <c r="A3" s="14"/>
      <c r="B3" s="3" t="s">
        <v>5</v>
      </c>
      <c r="C3" s="4">
        <v>0.95499999999999996</v>
      </c>
      <c r="D3" s="4">
        <v>0.94499999999999995</v>
      </c>
      <c r="E3" s="4">
        <v>0.90800000000000003</v>
      </c>
      <c r="F3" s="4">
        <v>0.94499999999999995</v>
      </c>
      <c r="G3" s="4">
        <v>0.878</v>
      </c>
      <c r="H3" s="4">
        <v>0.95399999999999996</v>
      </c>
      <c r="I3" s="4">
        <v>0.93700000000000006</v>
      </c>
      <c r="J3" s="4">
        <v>0.92</v>
      </c>
      <c r="K3" s="4">
        <v>0.94499999999999995</v>
      </c>
      <c r="L3" s="4">
        <v>0.94499999999999995</v>
      </c>
      <c r="M3" s="4">
        <f t="shared" ref="M3:M13" si="0">AVERAGE(C3:L3)</f>
        <v>0.93319999999999992</v>
      </c>
    </row>
    <row r="4" spans="1:14" ht="15" thickBot="1" x14ac:dyDescent="0.25">
      <c r="A4" s="15"/>
      <c r="B4" s="3" t="s">
        <v>6</v>
      </c>
      <c r="C4" s="4">
        <v>0.88400000000000001</v>
      </c>
      <c r="D4" s="4">
        <v>0.90400000000000003</v>
      </c>
      <c r="E4" s="4">
        <v>0.88600000000000001</v>
      </c>
      <c r="F4" s="4">
        <v>0.89500000000000002</v>
      </c>
      <c r="G4" s="4">
        <v>0.86899999999999999</v>
      </c>
      <c r="H4" s="4">
        <v>0.88200000000000001</v>
      </c>
      <c r="I4" s="4">
        <v>0.91200000000000003</v>
      </c>
      <c r="J4" s="4">
        <v>0.873</v>
      </c>
      <c r="K4" s="4">
        <v>0.90900000000000003</v>
      </c>
      <c r="L4" s="4">
        <v>0.90200000000000002</v>
      </c>
      <c r="M4" s="4">
        <f t="shared" si="0"/>
        <v>0.89159999999999984</v>
      </c>
    </row>
    <row r="5" spans="1:14" ht="15" thickBot="1" x14ac:dyDescent="0.25">
      <c r="A5" s="13" t="s">
        <v>7</v>
      </c>
      <c r="B5" s="3" t="s">
        <v>4</v>
      </c>
      <c r="C5" s="4">
        <v>0.89300000000000002</v>
      </c>
      <c r="D5" s="4">
        <v>0.84899999999999998</v>
      </c>
      <c r="E5" s="4">
        <v>0.81599999999999995</v>
      </c>
      <c r="F5" s="4">
        <v>0.84099999999999997</v>
      </c>
      <c r="G5" s="4">
        <v>0.78600000000000003</v>
      </c>
      <c r="H5" s="4">
        <v>0.89400000000000002</v>
      </c>
      <c r="I5" s="4">
        <v>0.90900000000000003</v>
      </c>
      <c r="J5" s="4">
        <v>0.86599999999999999</v>
      </c>
      <c r="K5" s="4">
        <v>0.83899999999999997</v>
      </c>
      <c r="L5" s="4">
        <v>0.89</v>
      </c>
      <c r="M5" s="4">
        <f t="shared" si="0"/>
        <v>0.85830000000000006</v>
      </c>
    </row>
    <row r="6" spans="1:14" ht="15" thickBot="1" x14ac:dyDescent="0.25">
      <c r="A6" s="14"/>
      <c r="B6" s="3" t="s">
        <v>5</v>
      </c>
      <c r="C6" s="4">
        <v>0.76100000000000001</v>
      </c>
      <c r="D6" s="4">
        <v>0.80400000000000005</v>
      </c>
      <c r="E6" s="4">
        <v>0.71399999999999997</v>
      </c>
      <c r="F6" s="4">
        <v>0.70599999999999996</v>
      </c>
      <c r="G6" s="4">
        <v>0.82099999999999995</v>
      </c>
      <c r="H6" s="4">
        <v>0.67900000000000005</v>
      </c>
      <c r="I6" s="4">
        <v>0.79500000000000004</v>
      </c>
      <c r="J6" s="4">
        <v>0.81299999999999994</v>
      </c>
      <c r="K6" s="4">
        <v>0.83899999999999997</v>
      </c>
      <c r="L6" s="4">
        <v>0.79500000000000004</v>
      </c>
      <c r="M6" s="4">
        <f t="shared" si="0"/>
        <v>0.77270000000000005</v>
      </c>
    </row>
    <row r="7" spans="1:14" ht="15" thickBot="1" x14ac:dyDescent="0.25">
      <c r="A7" s="15"/>
      <c r="B7" s="3" t="s">
        <v>6</v>
      </c>
      <c r="C7" s="4">
        <v>0.82199999999999995</v>
      </c>
      <c r="D7" s="4">
        <v>0.82599999999999996</v>
      </c>
      <c r="E7" s="4">
        <v>0.76200000000000001</v>
      </c>
      <c r="F7" s="4">
        <v>0.76700000000000002</v>
      </c>
      <c r="G7" s="4">
        <v>0.80300000000000005</v>
      </c>
      <c r="H7" s="4">
        <v>0.77200000000000002</v>
      </c>
      <c r="I7" s="4">
        <v>0.84799999999999998</v>
      </c>
      <c r="J7" s="4">
        <v>0.83899999999999997</v>
      </c>
      <c r="K7" s="4">
        <v>0.83899999999999997</v>
      </c>
      <c r="L7" s="4">
        <v>0.84</v>
      </c>
      <c r="M7" s="4">
        <f t="shared" si="0"/>
        <v>0.81180000000000008</v>
      </c>
    </row>
    <row r="8" spans="1:14" ht="15" thickBot="1" x14ac:dyDescent="0.25">
      <c r="A8" s="13" t="s">
        <v>8</v>
      </c>
      <c r="B8" s="3" t="s">
        <v>4</v>
      </c>
      <c r="C8" s="5">
        <v>0.79</v>
      </c>
      <c r="D8" s="4">
        <v>0.83599999999999997</v>
      </c>
      <c r="E8" s="4">
        <v>0.70499999999999996</v>
      </c>
      <c r="F8" s="4">
        <v>0.77800000000000002</v>
      </c>
      <c r="G8" s="4">
        <v>0.69799999999999995</v>
      </c>
      <c r="H8" s="4">
        <v>0.72899999999999998</v>
      </c>
      <c r="I8" s="4">
        <v>0.73599999999999999</v>
      </c>
      <c r="J8" s="4">
        <v>0.71699999999999997</v>
      </c>
      <c r="K8" s="4">
        <v>0.82399999999999995</v>
      </c>
      <c r="L8" s="4">
        <v>0.73299999999999998</v>
      </c>
      <c r="M8" s="4">
        <f t="shared" si="0"/>
        <v>0.75459999999999983</v>
      </c>
    </row>
    <row r="9" spans="1:14" ht="15" thickBot="1" x14ac:dyDescent="0.25">
      <c r="A9" s="14"/>
      <c r="B9" s="3" t="s">
        <v>5</v>
      </c>
      <c r="C9" s="4">
        <v>0.6</v>
      </c>
      <c r="D9" s="4">
        <v>0.63900000000000001</v>
      </c>
      <c r="E9" s="4">
        <v>0.69499999999999995</v>
      </c>
      <c r="F9" s="4">
        <v>0.68100000000000005</v>
      </c>
      <c r="G9" s="4">
        <v>0.61099999999999999</v>
      </c>
      <c r="H9" s="4">
        <v>0.59799999999999998</v>
      </c>
      <c r="I9" s="4">
        <v>0.73599999999999999</v>
      </c>
      <c r="J9" s="4">
        <v>0.52800000000000002</v>
      </c>
      <c r="K9" s="4">
        <v>0.58299999999999996</v>
      </c>
      <c r="L9" s="4">
        <v>0.61099999999999999</v>
      </c>
      <c r="M9" s="4">
        <f t="shared" si="0"/>
        <v>0.62819999999999987</v>
      </c>
    </row>
    <row r="10" spans="1:14" ht="15" thickBot="1" x14ac:dyDescent="0.25">
      <c r="A10" s="15"/>
      <c r="B10" s="3" t="s">
        <v>6</v>
      </c>
      <c r="C10" s="4">
        <v>0.68</v>
      </c>
      <c r="D10" s="4">
        <v>0.72499999999999998</v>
      </c>
      <c r="E10" s="4">
        <v>0.69899999999999995</v>
      </c>
      <c r="F10" s="4">
        <v>0.72599999999999998</v>
      </c>
      <c r="G10" s="4">
        <v>0.65200000000000002</v>
      </c>
      <c r="H10" s="4">
        <v>0.65600000000000003</v>
      </c>
      <c r="I10" s="4">
        <v>0.73599999999999999</v>
      </c>
      <c r="J10" s="4">
        <v>0.60799999999999998</v>
      </c>
      <c r="K10" s="4">
        <v>0.68300000000000005</v>
      </c>
      <c r="L10" s="4">
        <v>0.66700000000000004</v>
      </c>
      <c r="M10" s="4">
        <f t="shared" si="0"/>
        <v>0.68319999999999992</v>
      </c>
    </row>
    <row r="11" spans="1:14" ht="15" thickBot="1" x14ac:dyDescent="0.25">
      <c r="A11" s="13" t="s">
        <v>9</v>
      </c>
      <c r="B11" s="3" t="s">
        <v>4</v>
      </c>
      <c r="C11" s="4">
        <v>1</v>
      </c>
      <c r="D11" s="4">
        <v>0.99</v>
      </c>
      <c r="E11" s="4">
        <v>0.98499999999999999</v>
      </c>
      <c r="F11" s="4">
        <v>1</v>
      </c>
      <c r="G11" s="4">
        <v>1</v>
      </c>
      <c r="H11" s="4">
        <v>0.99</v>
      </c>
      <c r="I11" s="4">
        <v>0.995</v>
      </c>
      <c r="J11" s="4">
        <v>1</v>
      </c>
      <c r="K11" s="4">
        <v>0.99</v>
      </c>
      <c r="L11" s="4">
        <v>0.995</v>
      </c>
      <c r="M11" s="4">
        <f t="shared" si="0"/>
        <v>0.99449999999999983</v>
      </c>
    </row>
    <row r="12" spans="1:14" ht="15" thickBot="1" x14ac:dyDescent="0.25">
      <c r="A12" s="14"/>
      <c r="B12" s="3" t="s">
        <v>5</v>
      </c>
      <c r="C12" s="4">
        <v>0.995</v>
      </c>
      <c r="D12" s="4">
        <v>0.995</v>
      </c>
      <c r="E12" s="4">
        <v>1</v>
      </c>
      <c r="F12" s="4">
        <v>1</v>
      </c>
      <c r="G12" s="4">
        <v>0.995</v>
      </c>
      <c r="H12" s="4">
        <v>0.995</v>
      </c>
      <c r="I12" s="4">
        <v>1</v>
      </c>
      <c r="J12" s="4">
        <v>1</v>
      </c>
      <c r="K12" s="4">
        <v>1</v>
      </c>
      <c r="L12" s="4">
        <v>1</v>
      </c>
      <c r="M12" s="4">
        <f t="shared" si="0"/>
        <v>0.998</v>
      </c>
    </row>
    <row r="13" spans="1:14" ht="15" thickBot="1" x14ac:dyDescent="0.25">
      <c r="A13" s="15"/>
      <c r="B13" s="3" t="s">
        <v>6</v>
      </c>
      <c r="C13" s="4">
        <v>0.997</v>
      </c>
      <c r="D13" s="4">
        <v>0.99299999999999999</v>
      </c>
      <c r="E13" s="4">
        <v>0.99299999999999999</v>
      </c>
      <c r="F13" s="4">
        <v>1</v>
      </c>
      <c r="G13" s="4">
        <v>0.997</v>
      </c>
      <c r="H13" s="4">
        <v>0.99299999999999999</v>
      </c>
      <c r="I13" s="4">
        <v>0.998</v>
      </c>
      <c r="J13" s="4">
        <v>1</v>
      </c>
      <c r="K13" s="4">
        <v>0.995</v>
      </c>
      <c r="L13" s="4">
        <v>0.997</v>
      </c>
      <c r="M13" s="4">
        <f t="shared" si="0"/>
        <v>0.99630000000000007</v>
      </c>
      <c r="N13" t="s">
        <v>175</v>
      </c>
    </row>
    <row r="14" spans="1:14" x14ac:dyDescent="0.2">
      <c r="M14" s="10"/>
      <c r="N14" s="10">
        <f>AVERAGE(M2,M5,M8,M11)</f>
        <v>0.86519999999999997</v>
      </c>
    </row>
    <row r="15" spans="1:14" x14ac:dyDescent="0.2">
      <c r="N15" s="10">
        <f>AVERAGE(M3,M6,M9,M12)</f>
        <v>0.8330249999999999</v>
      </c>
    </row>
    <row r="16" spans="1:14" x14ac:dyDescent="0.2">
      <c r="N16" s="10">
        <f>AVERAGE(M4,M7,M10,M13)</f>
        <v>0.84572499999999995</v>
      </c>
    </row>
  </sheetData>
  <mergeCells count="4">
    <mergeCell ref="A2:A4"/>
    <mergeCell ref="A5:A7"/>
    <mergeCell ref="A8:A10"/>
    <mergeCell ref="A11:A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5" workbookViewId="0">
      <selection activeCell="B1" sqref="B1:B16"/>
    </sheetView>
  </sheetViews>
  <sheetFormatPr defaultRowHeight="14.25" x14ac:dyDescent="0.2"/>
  <sheetData>
    <row r="1" spans="1:13" ht="15" thickBot="1" x14ac:dyDescent="0.25">
      <c r="A1" s="6" t="s">
        <v>10</v>
      </c>
      <c r="B1" s="7" t="s">
        <v>11</v>
      </c>
      <c r="C1" t="s">
        <v>27</v>
      </c>
      <c r="D1" t="s">
        <v>28</v>
      </c>
      <c r="E1" t="s">
        <v>29</v>
      </c>
      <c r="G1" t="s">
        <v>30</v>
      </c>
      <c r="I1" t="s">
        <v>27</v>
      </c>
      <c r="K1" t="s">
        <v>28</v>
      </c>
      <c r="M1" t="s">
        <v>29</v>
      </c>
    </row>
    <row r="2" spans="1:13" ht="15" thickBot="1" x14ac:dyDescent="0.25">
      <c r="A2" s="16" t="s">
        <v>82</v>
      </c>
      <c r="B2" s="8" t="s">
        <v>12</v>
      </c>
      <c r="C2" s="9">
        <v>0.88400000000000001</v>
      </c>
      <c r="D2" s="9">
        <v>0.95299999999999996</v>
      </c>
      <c r="E2" s="9">
        <f>2*C2*D2/(C2+D2)</f>
        <v>0.91720413718018512</v>
      </c>
      <c r="H2" s="10">
        <f>I2-C2</f>
        <v>-1.2000000000000011E-2</v>
      </c>
      <c r="I2" s="9">
        <v>0.872</v>
      </c>
      <c r="J2" s="9">
        <f>K2-D2</f>
        <v>0</v>
      </c>
      <c r="K2" s="9">
        <v>0.95299999999999996</v>
      </c>
      <c r="L2" s="9">
        <f>M2-E2</f>
        <v>-6.5016714267605025E-3</v>
      </c>
      <c r="M2" s="9">
        <f>2*I2*K2/(I2+K2)</f>
        <v>0.91070246575342462</v>
      </c>
    </row>
    <row r="3" spans="1:13" ht="15" thickBot="1" x14ac:dyDescent="0.25">
      <c r="A3" s="17"/>
      <c r="B3" s="8" t="s">
        <v>13</v>
      </c>
      <c r="C3" s="9">
        <v>0.85599999999999998</v>
      </c>
      <c r="D3" s="9">
        <v>0.755</v>
      </c>
      <c r="E3" s="9">
        <f t="shared" ref="E3:E16" si="0">2*C3*D3/(C3+D3)</f>
        <v>0.80233395406579755</v>
      </c>
      <c r="H3" s="10">
        <f t="shared" ref="H3:H16" si="1">I3-C3</f>
        <v>-7.3999999999999955E-2</v>
      </c>
      <c r="I3" s="9">
        <v>0.78200000000000003</v>
      </c>
      <c r="J3" s="9">
        <f t="shared" ref="J3:J16" si="2">K3-D3</f>
        <v>0</v>
      </c>
      <c r="K3" s="9">
        <v>0.755</v>
      </c>
      <c r="L3" s="9">
        <f t="shared" ref="L3:L16" si="3">M3-E3</f>
        <v>-3.4071104358575632E-2</v>
      </c>
      <c r="M3" s="9">
        <f t="shared" ref="M3:M16" si="4">2*I3*K3/(I3+K3)</f>
        <v>0.76826284970722192</v>
      </c>
    </row>
    <row r="4" spans="1:13" ht="26.25" thickBot="1" x14ac:dyDescent="0.25">
      <c r="A4" s="17"/>
      <c r="B4" s="8" t="s">
        <v>14</v>
      </c>
      <c r="C4" s="9">
        <v>0.90100000000000002</v>
      </c>
      <c r="D4" s="9">
        <v>0.70899999999999996</v>
      </c>
      <c r="E4" s="9">
        <f t="shared" si="0"/>
        <v>0.79355155279503109</v>
      </c>
      <c r="H4" s="10">
        <f t="shared" si="1"/>
        <v>-5.0000000000000044E-2</v>
      </c>
      <c r="I4" s="9">
        <v>0.85099999999999998</v>
      </c>
      <c r="J4" s="9">
        <f t="shared" si="2"/>
        <v>0</v>
      </c>
      <c r="K4" s="9">
        <v>0.70899999999999996</v>
      </c>
      <c r="L4" s="9">
        <f t="shared" si="3"/>
        <v>-2.0014373307851607E-2</v>
      </c>
      <c r="M4" s="9">
        <f t="shared" si="4"/>
        <v>0.77353717948717948</v>
      </c>
    </row>
    <row r="5" spans="1:13" ht="15" thickBot="1" x14ac:dyDescent="0.25">
      <c r="A5" s="17"/>
      <c r="B5" s="8" t="s">
        <v>15</v>
      </c>
      <c r="C5" s="9">
        <v>0.97599999999999998</v>
      </c>
      <c r="D5" s="9">
        <v>0.96699999999999997</v>
      </c>
      <c r="E5" s="9">
        <f t="shared" si="0"/>
        <v>0.97147915594441581</v>
      </c>
      <c r="H5" s="10">
        <f t="shared" si="1"/>
        <v>-1.5000000000000013E-2</v>
      </c>
      <c r="I5" s="9">
        <v>0.96099999999999997</v>
      </c>
      <c r="J5" s="9">
        <f t="shared" si="2"/>
        <v>0</v>
      </c>
      <c r="K5" s="9">
        <v>0.96699999999999997</v>
      </c>
      <c r="L5" s="9">
        <f t="shared" si="3"/>
        <v>-7.4884920440008163E-3</v>
      </c>
      <c r="M5" s="9">
        <f t="shared" si="4"/>
        <v>0.96399066390041499</v>
      </c>
    </row>
    <row r="6" spans="1:13" ht="15" thickBot="1" x14ac:dyDescent="0.25">
      <c r="A6" s="17"/>
      <c r="B6" s="8" t="s">
        <v>16</v>
      </c>
      <c r="C6" s="9">
        <v>0.79600000000000004</v>
      </c>
      <c r="D6" s="9">
        <v>0.78700000000000003</v>
      </c>
      <c r="E6" s="9">
        <f t="shared" si="0"/>
        <v>0.79147441566645604</v>
      </c>
      <c r="H6" s="10">
        <f t="shared" si="1"/>
        <v>-5.9000000000000052E-2</v>
      </c>
      <c r="I6" s="9">
        <v>0.73699999999999999</v>
      </c>
      <c r="J6" s="9">
        <f t="shared" si="2"/>
        <v>0</v>
      </c>
      <c r="K6" s="9">
        <v>0.78700000000000003</v>
      </c>
      <c r="L6" s="9">
        <f t="shared" si="3"/>
        <v>-3.0294625640209238E-2</v>
      </c>
      <c r="M6" s="9">
        <f t="shared" si="4"/>
        <v>0.76117979002624681</v>
      </c>
    </row>
    <row r="7" spans="1:13" ht="26.25" thickBot="1" x14ac:dyDescent="0.25">
      <c r="A7" s="17"/>
      <c r="B7" s="8" t="s">
        <v>17</v>
      </c>
      <c r="C7" s="9">
        <v>0.79800000000000004</v>
      </c>
      <c r="D7" s="9">
        <v>0.73899999999999999</v>
      </c>
      <c r="E7" s="9">
        <f t="shared" si="0"/>
        <v>0.76736759921925835</v>
      </c>
      <c r="H7" s="10">
        <f t="shared" si="1"/>
        <v>-5.2000000000000046E-2</v>
      </c>
      <c r="I7" s="9">
        <v>0.746</v>
      </c>
      <c r="J7" s="9">
        <f t="shared" si="2"/>
        <v>0</v>
      </c>
      <c r="K7" s="9">
        <v>0.73899999999999999</v>
      </c>
      <c r="L7" s="9">
        <f t="shared" si="3"/>
        <v>-2.4884097535756711E-2</v>
      </c>
      <c r="M7" s="9">
        <f t="shared" si="4"/>
        <v>0.74248350168350163</v>
      </c>
    </row>
    <row r="8" spans="1:13" ht="15" thickBot="1" x14ac:dyDescent="0.25">
      <c r="A8" s="17"/>
      <c r="B8" s="8" t="s">
        <v>18</v>
      </c>
      <c r="C8" s="9">
        <v>0.79100000000000004</v>
      </c>
      <c r="D8" s="9">
        <v>0.71299999999999997</v>
      </c>
      <c r="E8" s="9">
        <f t="shared" si="0"/>
        <v>0.74997739361702132</v>
      </c>
      <c r="H8" s="10">
        <f t="shared" si="1"/>
        <v>-2.8000000000000025E-2</v>
      </c>
      <c r="I8" s="9">
        <v>0.76300000000000001</v>
      </c>
      <c r="J8" s="9">
        <f t="shared" si="2"/>
        <v>0</v>
      </c>
      <c r="K8" s="9">
        <v>0.71299999999999997</v>
      </c>
      <c r="L8" s="9">
        <f t="shared" si="3"/>
        <v>-1.2824277085855984E-2</v>
      </c>
      <c r="M8" s="9">
        <f t="shared" si="4"/>
        <v>0.73715311653116533</v>
      </c>
    </row>
    <row r="9" spans="1:13" ht="26.25" thickBot="1" x14ac:dyDescent="0.25">
      <c r="A9" s="17"/>
      <c r="B9" s="8" t="s">
        <v>19</v>
      </c>
      <c r="C9" s="9">
        <v>0.74399999999999999</v>
      </c>
      <c r="D9" s="9">
        <v>0.72699999999999998</v>
      </c>
      <c r="E9" s="9">
        <f t="shared" si="0"/>
        <v>0.73540176750509856</v>
      </c>
      <c r="H9" s="10">
        <f t="shared" si="1"/>
        <v>-6.2999999999999945E-2</v>
      </c>
      <c r="I9" s="9">
        <v>0.68100000000000005</v>
      </c>
      <c r="J9" s="9">
        <f t="shared" si="2"/>
        <v>0</v>
      </c>
      <c r="K9" s="9">
        <v>0.72699999999999998</v>
      </c>
      <c r="L9" s="9">
        <f t="shared" si="3"/>
        <v>-3.2153187959643947E-2</v>
      </c>
      <c r="M9" s="9">
        <f t="shared" si="4"/>
        <v>0.70324857954545461</v>
      </c>
    </row>
    <row r="10" spans="1:13" ht="26.25" thickBot="1" x14ac:dyDescent="0.25">
      <c r="A10" s="18"/>
      <c r="B10" s="8" t="s">
        <v>20</v>
      </c>
      <c r="C10" s="9">
        <v>0.81899999999999995</v>
      </c>
      <c r="D10" s="9">
        <v>0.71799999999999997</v>
      </c>
      <c r="E10" s="9">
        <f t="shared" si="0"/>
        <v>0.76518152244632398</v>
      </c>
      <c r="H10" s="10">
        <f t="shared" si="1"/>
        <v>-4.9999999999999933E-2</v>
      </c>
      <c r="I10" s="9">
        <v>0.76900000000000002</v>
      </c>
      <c r="J10" s="9">
        <f t="shared" si="2"/>
        <v>0</v>
      </c>
      <c r="K10" s="9">
        <v>0.71799999999999997</v>
      </c>
      <c r="L10" s="9">
        <f t="shared" si="3"/>
        <v>-2.2556102136976341E-2</v>
      </c>
      <c r="M10" s="9">
        <f t="shared" si="4"/>
        <v>0.74262542030934764</v>
      </c>
    </row>
    <row r="11" spans="1:13" ht="15" thickBot="1" x14ac:dyDescent="0.25">
      <c r="A11" s="16" t="s">
        <v>122</v>
      </c>
      <c r="B11" s="8" t="s">
        <v>21</v>
      </c>
      <c r="C11" s="9">
        <v>0.88200000000000001</v>
      </c>
      <c r="D11" s="9">
        <v>0.70899999999999996</v>
      </c>
      <c r="E11" s="9">
        <f t="shared" si="0"/>
        <v>0.78609428032683837</v>
      </c>
      <c r="H11" s="10">
        <f t="shared" si="1"/>
        <v>-5.4000000000000048E-2</v>
      </c>
      <c r="I11" s="9">
        <v>0.82799999999999996</v>
      </c>
      <c r="J11" s="9">
        <f t="shared" si="2"/>
        <v>0</v>
      </c>
      <c r="K11" s="9">
        <v>0.70899999999999996</v>
      </c>
      <c r="L11" s="9">
        <f t="shared" si="3"/>
        <v>-2.2200981693136446E-2</v>
      </c>
      <c r="M11" s="9">
        <f>2*I11*K11/(I11+K11)</f>
        <v>0.76389329863370192</v>
      </c>
    </row>
    <row r="12" spans="1:13" ht="26.25" thickBot="1" x14ac:dyDescent="0.25">
      <c r="A12" s="17"/>
      <c r="B12" s="8" t="s">
        <v>22</v>
      </c>
      <c r="C12" s="9">
        <v>0.91600000000000004</v>
      </c>
      <c r="D12" s="9">
        <v>0.871</v>
      </c>
      <c r="E12" s="9">
        <f t="shared" si="0"/>
        <v>0.89293340794627873</v>
      </c>
      <c r="H12" s="10">
        <f t="shared" si="1"/>
        <v>-0.124</v>
      </c>
      <c r="I12" s="9">
        <v>0.79200000000000004</v>
      </c>
      <c r="J12" s="9">
        <f t="shared" si="2"/>
        <v>0</v>
      </c>
      <c r="K12" s="9">
        <v>0.871</v>
      </c>
      <c r="L12" s="9">
        <f t="shared" si="3"/>
        <v>-6.3309836088190963E-2</v>
      </c>
      <c r="M12" s="9">
        <f t="shared" si="4"/>
        <v>0.82962357185808777</v>
      </c>
    </row>
    <row r="13" spans="1:13" ht="15" thickBot="1" x14ac:dyDescent="0.25">
      <c r="A13" s="17"/>
      <c r="B13" s="8" t="s">
        <v>23</v>
      </c>
      <c r="C13" s="9">
        <v>0.86199999999999999</v>
      </c>
      <c r="D13" s="9">
        <v>0.81499999999999995</v>
      </c>
      <c r="E13" s="9">
        <f t="shared" si="0"/>
        <v>0.8378413834227787</v>
      </c>
      <c r="H13" s="10">
        <f t="shared" si="1"/>
        <v>-1.3000000000000012E-2</v>
      </c>
      <c r="I13" s="9">
        <v>0.84899999999999998</v>
      </c>
      <c r="J13" s="9">
        <f t="shared" si="2"/>
        <v>0</v>
      </c>
      <c r="K13" s="9">
        <v>0.81499999999999995</v>
      </c>
      <c r="L13" s="9">
        <f t="shared" si="3"/>
        <v>-6.1887391920094625E-3</v>
      </c>
      <c r="M13" s="9">
        <f t="shared" si="4"/>
        <v>0.83165264423076923</v>
      </c>
    </row>
    <row r="14" spans="1:13" ht="39" thickBot="1" x14ac:dyDescent="0.25">
      <c r="A14" s="18"/>
      <c r="B14" s="8" t="s">
        <v>127</v>
      </c>
      <c r="C14" s="9">
        <v>0.80500000000000005</v>
      </c>
      <c r="D14" s="9">
        <v>0.77500000000000002</v>
      </c>
      <c r="E14" s="9">
        <f t="shared" si="0"/>
        <v>0.78971518987341782</v>
      </c>
      <c r="H14" s="10">
        <f t="shared" si="1"/>
        <v>-4.0000000000000036E-2</v>
      </c>
      <c r="I14" s="9">
        <v>0.76500000000000001</v>
      </c>
      <c r="J14" s="9">
        <f t="shared" si="2"/>
        <v>0</v>
      </c>
      <c r="K14" s="9">
        <v>0.77500000000000002</v>
      </c>
      <c r="L14" s="9">
        <f t="shared" si="3"/>
        <v>-1.9747657405885355E-2</v>
      </c>
      <c r="M14" s="9">
        <f t="shared" si="4"/>
        <v>0.76996753246753247</v>
      </c>
    </row>
    <row r="15" spans="1:13" ht="26.25" thickBot="1" x14ac:dyDescent="0.25">
      <c r="A15" s="16" t="s">
        <v>24</v>
      </c>
      <c r="B15" s="8" t="s">
        <v>25</v>
      </c>
      <c r="C15" s="9">
        <v>0.78500000000000003</v>
      </c>
      <c r="D15" s="9">
        <v>0.751</v>
      </c>
      <c r="E15" s="9">
        <f t="shared" si="0"/>
        <v>0.76762369791666674</v>
      </c>
      <c r="H15" s="10">
        <f t="shared" si="1"/>
        <v>-4.6000000000000041E-2</v>
      </c>
      <c r="I15" s="9">
        <v>0.73899999999999999</v>
      </c>
      <c r="J15" s="9">
        <f t="shared" si="2"/>
        <v>0</v>
      </c>
      <c r="K15" s="9">
        <v>0.751</v>
      </c>
      <c r="L15" s="9">
        <f t="shared" si="3"/>
        <v>-2.2672020064317788E-2</v>
      </c>
      <c r="M15" s="9">
        <f t="shared" si="4"/>
        <v>0.74495167785234895</v>
      </c>
    </row>
    <row r="16" spans="1:13" ht="15" thickBot="1" x14ac:dyDescent="0.25">
      <c r="A16" s="18"/>
      <c r="B16" s="8" t="s">
        <v>26</v>
      </c>
      <c r="C16" s="9">
        <v>0.95799999999999996</v>
      </c>
      <c r="D16" s="9">
        <v>0.752</v>
      </c>
      <c r="E16" s="9">
        <f t="shared" si="0"/>
        <v>0.842591812865497</v>
      </c>
      <c r="H16" s="10">
        <f t="shared" si="1"/>
        <v>-1.100000000000001E-2</v>
      </c>
      <c r="I16" s="9">
        <v>0.94699999999999995</v>
      </c>
      <c r="J16" s="9">
        <f t="shared" si="2"/>
        <v>0</v>
      </c>
      <c r="K16" s="9">
        <v>0.752</v>
      </c>
      <c r="L16" s="9">
        <f t="shared" si="3"/>
        <v>-4.2822189867447458E-3</v>
      </c>
      <c r="M16" s="9">
        <f t="shared" si="4"/>
        <v>0.83830959387875226</v>
      </c>
    </row>
    <row r="17" spans="1:5" x14ac:dyDescent="0.2">
      <c r="A17" t="s">
        <v>176</v>
      </c>
      <c r="C17" s="10">
        <f>AVERAGE(C2:C16)</f>
        <v>0.85153333333333348</v>
      </c>
      <c r="D17" s="10">
        <f>AVERAGE(D2:D16)</f>
        <v>0.78273333333333328</v>
      </c>
      <c r="E17" s="10">
        <f>AVERAGE(E2:E16)</f>
        <v>0.81405141805273762</v>
      </c>
    </row>
  </sheetData>
  <mergeCells count="3">
    <mergeCell ref="A2:A10"/>
    <mergeCell ref="A11:A14"/>
    <mergeCell ref="A15:A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opLeftCell="A97" workbookViewId="0">
      <selection activeCell="B80" sqref="B80"/>
    </sheetView>
  </sheetViews>
  <sheetFormatPr defaultRowHeight="14.25" x14ac:dyDescent="0.2"/>
  <cols>
    <col min="1" max="1" width="10.5" customWidth="1"/>
    <col min="2" max="2" width="10.25" customWidth="1"/>
    <col min="6" max="6" width="80.25" customWidth="1"/>
  </cols>
  <sheetData>
    <row r="1" spans="1:6" x14ac:dyDescent="0.2">
      <c r="A1" t="s">
        <v>83</v>
      </c>
      <c r="B1" t="s">
        <v>163</v>
      </c>
      <c r="C1">
        <v>434</v>
      </c>
    </row>
    <row r="3" spans="1:6" x14ac:dyDescent="0.2">
      <c r="A3" t="s">
        <v>31</v>
      </c>
      <c r="B3" t="s">
        <v>32</v>
      </c>
      <c r="C3" t="s">
        <v>39</v>
      </c>
    </row>
    <row r="4" spans="1:6" x14ac:dyDescent="0.2">
      <c r="A4" t="s">
        <v>33</v>
      </c>
      <c r="B4" t="s">
        <v>36</v>
      </c>
      <c r="C4" t="s">
        <v>42</v>
      </c>
    </row>
    <row r="5" spans="1:6" x14ac:dyDescent="0.2">
      <c r="A5" t="s">
        <v>34</v>
      </c>
      <c r="B5" t="s">
        <v>37</v>
      </c>
      <c r="C5" t="s">
        <v>43</v>
      </c>
    </row>
    <row r="6" spans="1:6" x14ac:dyDescent="0.2">
      <c r="A6" t="s">
        <v>35</v>
      </c>
      <c r="B6" t="s">
        <v>38</v>
      </c>
      <c r="C6" t="s">
        <v>40</v>
      </c>
    </row>
    <row r="7" spans="1:6" x14ac:dyDescent="0.2">
      <c r="A7" t="s">
        <v>45</v>
      </c>
      <c r="B7" t="s">
        <v>46</v>
      </c>
    </row>
    <row r="9" spans="1:6" ht="57" x14ac:dyDescent="0.2">
      <c r="F9" s="11" t="s">
        <v>44</v>
      </c>
    </row>
    <row r="12" spans="1:6" x14ac:dyDescent="0.2">
      <c r="A12" t="s">
        <v>84</v>
      </c>
      <c r="B12" t="s">
        <v>164</v>
      </c>
      <c r="C12">
        <v>121</v>
      </c>
    </row>
    <row r="14" spans="1:6" x14ac:dyDescent="0.2">
      <c r="A14" t="s">
        <v>31</v>
      </c>
      <c r="B14" t="s">
        <v>32</v>
      </c>
      <c r="C14" t="s">
        <v>39</v>
      </c>
    </row>
    <row r="15" spans="1:6" x14ac:dyDescent="0.2">
      <c r="A15" t="s">
        <v>33</v>
      </c>
      <c r="B15" t="s">
        <v>48</v>
      </c>
      <c r="C15" t="s">
        <v>51</v>
      </c>
    </row>
    <row r="16" spans="1:6" x14ac:dyDescent="0.2">
      <c r="A16" t="s">
        <v>34</v>
      </c>
      <c r="B16" t="s">
        <v>48</v>
      </c>
      <c r="C16" t="s">
        <v>52</v>
      </c>
    </row>
    <row r="17" spans="1:6" x14ac:dyDescent="0.2">
      <c r="A17" t="s">
        <v>35</v>
      </c>
      <c r="B17" t="s">
        <v>48</v>
      </c>
      <c r="C17" t="s">
        <v>54</v>
      </c>
    </row>
    <row r="18" spans="1:6" x14ac:dyDescent="0.2">
      <c r="A18" t="s">
        <v>47</v>
      </c>
      <c r="B18" t="s">
        <v>49</v>
      </c>
      <c r="C18" t="s">
        <v>55</v>
      </c>
    </row>
    <row r="19" spans="1:6" x14ac:dyDescent="0.2">
      <c r="A19" t="s">
        <v>45</v>
      </c>
      <c r="B19" t="s">
        <v>50</v>
      </c>
    </row>
    <row r="21" spans="1:6" x14ac:dyDescent="0.2">
      <c r="F21" s="12" t="s">
        <v>53</v>
      </c>
    </row>
    <row r="26" spans="1:6" x14ac:dyDescent="0.2">
      <c r="A26" t="s">
        <v>57</v>
      </c>
      <c r="B26" t="s">
        <v>165</v>
      </c>
      <c r="C26">
        <v>28</v>
      </c>
    </row>
    <row r="28" spans="1:6" x14ac:dyDescent="0.2">
      <c r="A28" t="s">
        <v>31</v>
      </c>
      <c r="B28" t="s">
        <v>32</v>
      </c>
      <c r="C28" t="s">
        <v>39</v>
      </c>
    </row>
    <row r="29" spans="1:6" x14ac:dyDescent="0.2">
      <c r="A29" t="s">
        <v>33</v>
      </c>
      <c r="B29" t="s">
        <v>48</v>
      </c>
      <c r="C29" t="s">
        <v>60</v>
      </c>
    </row>
    <row r="30" spans="1:6" x14ac:dyDescent="0.2">
      <c r="A30" t="s">
        <v>34</v>
      </c>
      <c r="B30" t="s">
        <v>48</v>
      </c>
      <c r="C30" t="s">
        <v>61</v>
      </c>
    </row>
    <row r="31" spans="1:6" x14ac:dyDescent="0.2">
      <c r="A31" t="s">
        <v>35</v>
      </c>
      <c r="B31" t="s">
        <v>48</v>
      </c>
      <c r="C31" t="s">
        <v>62</v>
      </c>
    </row>
    <row r="32" spans="1:6" x14ac:dyDescent="0.2">
      <c r="A32" t="s">
        <v>57</v>
      </c>
      <c r="B32" t="s">
        <v>58</v>
      </c>
      <c r="C32" t="s">
        <v>63</v>
      </c>
    </row>
    <row r="33" spans="1:4" x14ac:dyDescent="0.2">
      <c r="A33" t="s">
        <v>56</v>
      </c>
      <c r="B33" t="s">
        <v>58</v>
      </c>
    </row>
    <row r="34" spans="1:4" x14ac:dyDescent="0.2">
      <c r="A34" t="s">
        <v>45</v>
      </c>
      <c r="B34" t="s">
        <v>64</v>
      </c>
    </row>
    <row r="36" spans="1:4" x14ac:dyDescent="0.2">
      <c r="D36" s="12" t="s">
        <v>59</v>
      </c>
    </row>
    <row r="41" spans="1:4" x14ac:dyDescent="0.2">
      <c r="A41" t="s">
        <v>85</v>
      </c>
      <c r="B41" t="s">
        <v>166</v>
      </c>
      <c r="C41">
        <v>49</v>
      </c>
    </row>
    <row r="43" spans="1:4" x14ac:dyDescent="0.2">
      <c r="A43" t="s">
        <v>31</v>
      </c>
      <c r="B43" t="s">
        <v>32</v>
      </c>
      <c r="C43" t="s">
        <v>39</v>
      </c>
    </row>
    <row r="44" spans="1:4" x14ac:dyDescent="0.2">
      <c r="A44" t="s">
        <v>33</v>
      </c>
      <c r="B44" t="s">
        <v>48</v>
      </c>
      <c r="C44" t="s">
        <v>68</v>
      </c>
    </row>
    <row r="45" spans="1:4" x14ac:dyDescent="0.2">
      <c r="A45" t="s">
        <v>34</v>
      </c>
      <c r="B45" t="s">
        <v>48</v>
      </c>
      <c r="C45" t="s">
        <v>69</v>
      </c>
    </row>
    <row r="46" spans="1:4" x14ac:dyDescent="0.2">
      <c r="A46" t="s">
        <v>35</v>
      </c>
      <c r="B46" t="s">
        <v>48</v>
      </c>
      <c r="C46" t="s">
        <v>70</v>
      </c>
    </row>
    <row r="47" spans="1:4" x14ac:dyDescent="0.2">
      <c r="A47" t="s">
        <v>65</v>
      </c>
      <c r="B47" t="s">
        <v>67</v>
      </c>
    </row>
    <row r="48" spans="1:4" x14ac:dyDescent="0.2">
      <c r="A48" t="s">
        <v>66</v>
      </c>
      <c r="B48" t="s">
        <v>67</v>
      </c>
      <c r="C48" t="s">
        <v>72</v>
      </c>
    </row>
    <row r="49" spans="1:6" x14ac:dyDescent="0.2">
      <c r="A49" t="s">
        <v>45</v>
      </c>
      <c r="B49" t="s">
        <v>73</v>
      </c>
    </row>
    <row r="50" spans="1:6" x14ac:dyDescent="0.2">
      <c r="F50" s="12" t="s">
        <v>71</v>
      </c>
    </row>
    <row r="54" spans="1:6" x14ac:dyDescent="0.2">
      <c r="A54" t="s">
        <v>86</v>
      </c>
      <c r="B54" t="s">
        <v>167</v>
      </c>
      <c r="C54">
        <v>42</v>
      </c>
    </row>
    <row r="56" spans="1:6" x14ac:dyDescent="0.2">
      <c r="A56" t="s">
        <v>31</v>
      </c>
      <c r="B56" t="s">
        <v>32</v>
      </c>
      <c r="C56" t="s">
        <v>39</v>
      </c>
    </row>
    <row r="57" spans="1:6" x14ac:dyDescent="0.2">
      <c r="A57" t="s">
        <v>33</v>
      </c>
      <c r="B57" t="s">
        <v>48</v>
      </c>
      <c r="C57" t="s">
        <v>77</v>
      </c>
    </row>
    <row r="58" spans="1:6" x14ac:dyDescent="0.2">
      <c r="A58" t="s">
        <v>34</v>
      </c>
      <c r="B58" t="s">
        <v>48</v>
      </c>
      <c r="C58" t="s">
        <v>78</v>
      </c>
    </row>
    <row r="59" spans="1:6" x14ac:dyDescent="0.2">
      <c r="A59" t="s">
        <v>35</v>
      </c>
      <c r="B59" t="s">
        <v>48</v>
      </c>
      <c r="C59" t="s">
        <v>79</v>
      </c>
    </row>
    <row r="60" spans="1:6" x14ac:dyDescent="0.2">
      <c r="A60" t="s">
        <v>74</v>
      </c>
      <c r="B60" t="s">
        <v>75</v>
      </c>
      <c r="C60" t="s">
        <v>81</v>
      </c>
    </row>
    <row r="61" spans="1:6" x14ac:dyDescent="0.2">
      <c r="A61" t="s">
        <v>45</v>
      </c>
      <c r="B61" t="s">
        <v>76</v>
      </c>
    </row>
    <row r="62" spans="1:6" x14ac:dyDescent="0.2">
      <c r="D62" s="12" t="s">
        <v>80</v>
      </c>
    </row>
    <row r="67" spans="1:4" x14ac:dyDescent="0.2">
      <c r="A67" t="s">
        <v>87</v>
      </c>
      <c r="B67" t="s">
        <v>168</v>
      </c>
      <c r="C67">
        <v>228</v>
      </c>
    </row>
    <row r="69" spans="1:4" x14ac:dyDescent="0.2">
      <c r="A69" t="s">
        <v>31</v>
      </c>
      <c r="B69" t="s">
        <v>32</v>
      </c>
      <c r="C69" t="s">
        <v>39</v>
      </c>
    </row>
    <row r="70" spans="1:4" x14ac:dyDescent="0.2">
      <c r="A70" t="s">
        <v>33</v>
      </c>
      <c r="B70" t="s">
        <v>48</v>
      </c>
      <c r="C70" t="s">
        <v>88</v>
      </c>
    </row>
    <row r="71" spans="1:4" x14ac:dyDescent="0.2">
      <c r="A71" t="s">
        <v>34</v>
      </c>
      <c r="B71" t="s">
        <v>48</v>
      </c>
      <c r="C71" t="s">
        <v>89</v>
      </c>
    </row>
    <row r="72" spans="1:4" x14ac:dyDescent="0.2">
      <c r="A72" t="s">
        <v>92</v>
      </c>
      <c r="B72" t="s">
        <v>48</v>
      </c>
      <c r="C72" t="s">
        <v>91</v>
      </c>
    </row>
    <row r="73" spans="1:4" x14ac:dyDescent="0.2">
      <c r="A73" t="s">
        <v>93</v>
      </c>
      <c r="B73" t="s">
        <v>94</v>
      </c>
    </row>
    <row r="74" spans="1:4" x14ac:dyDescent="0.2">
      <c r="A74" t="s">
        <v>45</v>
      </c>
      <c r="B74" t="s">
        <v>95</v>
      </c>
    </row>
    <row r="76" spans="1:4" x14ac:dyDescent="0.2">
      <c r="D76" s="12" t="s">
        <v>90</v>
      </c>
    </row>
    <row r="80" spans="1:4" x14ac:dyDescent="0.2">
      <c r="A80" t="s">
        <v>96</v>
      </c>
      <c r="B80" t="s">
        <v>169</v>
      </c>
      <c r="C80">
        <v>124</v>
      </c>
    </row>
    <row r="82" spans="1:4" x14ac:dyDescent="0.2">
      <c r="A82" t="s">
        <v>31</v>
      </c>
      <c r="B82" t="s">
        <v>32</v>
      </c>
      <c r="C82" t="s">
        <v>39</v>
      </c>
    </row>
    <row r="83" spans="1:4" x14ac:dyDescent="0.2">
      <c r="A83" t="s">
        <v>33</v>
      </c>
      <c r="B83" t="s">
        <v>48</v>
      </c>
      <c r="C83" t="s">
        <v>101</v>
      </c>
    </row>
    <row r="84" spans="1:4" x14ac:dyDescent="0.2">
      <c r="A84" t="s">
        <v>34</v>
      </c>
      <c r="B84" t="s">
        <v>48</v>
      </c>
      <c r="C84" t="s">
        <v>102</v>
      </c>
    </row>
    <row r="85" spans="1:4" x14ac:dyDescent="0.2">
      <c r="A85" t="s">
        <v>97</v>
      </c>
      <c r="B85" t="s">
        <v>48</v>
      </c>
      <c r="C85" t="s">
        <v>103</v>
      </c>
    </row>
    <row r="86" spans="1:4" x14ac:dyDescent="0.2">
      <c r="A86" t="s">
        <v>98</v>
      </c>
      <c r="B86" t="s">
        <v>94</v>
      </c>
      <c r="C86" t="s">
        <v>104</v>
      </c>
    </row>
    <row r="87" spans="1:4" x14ac:dyDescent="0.2">
      <c r="A87" t="s">
        <v>45</v>
      </c>
      <c r="B87" t="s">
        <v>99</v>
      </c>
    </row>
    <row r="89" spans="1:4" x14ac:dyDescent="0.2">
      <c r="D89" s="12" t="s">
        <v>100</v>
      </c>
    </row>
    <row r="93" spans="1:4" x14ac:dyDescent="0.2">
      <c r="A93" t="s">
        <v>105</v>
      </c>
      <c r="B93" t="s">
        <v>170</v>
      </c>
      <c r="C93">
        <v>168</v>
      </c>
    </row>
    <row r="95" spans="1:4" x14ac:dyDescent="0.2">
      <c r="A95" t="s">
        <v>31</v>
      </c>
      <c r="B95" t="s">
        <v>32</v>
      </c>
      <c r="C95" t="s">
        <v>39</v>
      </c>
    </row>
    <row r="96" spans="1:4" x14ac:dyDescent="0.2">
      <c r="A96" t="s">
        <v>33</v>
      </c>
      <c r="B96" t="s">
        <v>48</v>
      </c>
      <c r="C96" t="s">
        <v>108</v>
      </c>
    </row>
    <row r="97" spans="1:4" x14ac:dyDescent="0.2">
      <c r="A97" t="s">
        <v>34</v>
      </c>
      <c r="B97" t="s">
        <v>48</v>
      </c>
      <c r="C97" t="s">
        <v>109</v>
      </c>
    </row>
    <row r="98" spans="1:4" x14ac:dyDescent="0.2">
      <c r="A98" t="s">
        <v>106</v>
      </c>
      <c r="B98" t="s">
        <v>48</v>
      </c>
      <c r="C98" t="s">
        <v>110</v>
      </c>
    </row>
    <row r="99" spans="1:4" x14ac:dyDescent="0.2">
      <c r="A99" t="s">
        <v>98</v>
      </c>
      <c r="B99" t="s">
        <v>94</v>
      </c>
      <c r="C99" t="s">
        <v>111</v>
      </c>
    </row>
    <row r="100" spans="1:4" x14ac:dyDescent="0.2">
      <c r="A100" t="s">
        <v>45</v>
      </c>
      <c r="B100" t="s">
        <v>107</v>
      </c>
    </row>
    <row r="103" spans="1:4" x14ac:dyDescent="0.2">
      <c r="D103" s="12" t="s">
        <v>112</v>
      </c>
    </row>
    <row r="107" spans="1:4" x14ac:dyDescent="0.2">
      <c r="A107" t="s">
        <v>113</v>
      </c>
      <c r="B107" t="s">
        <v>171</v>
      </c>
      <c r="C107">
        <v>71</v>
      </c>
    </row>
    <row r="109" spans="1:4" x14ac:dyDescent="0.2">
      <c r="A109" t="s">
        <v>31</v>
      </c>
      <c r="B109" t="s">
        <v>32</v>
      </c>
      <c r="C109" t="s">
        <v>39</v>
      </c>
    </row>
    <row r="110" spans="1:4" x14ac:dyDescent="0.2">
      <c r="A110" t="s">
        <v>33</v>
      </c>
      <c r="B110" t="s">
        <v>48</v>
      </c>
      <c r="C110" t="s">
        <v>118</v>
      </c>
    </row>
    <row r="111" spans="1:4" x14ac:dyDescent="0.2">
      <c r="A111" t="s">
        <v>34</v>
      </c>
      <c r="B111" t="s">
        <v>48</v>
      </c>
      <c r="C111" t="s">
        <v>119</v>
      </c>
    </row>
    <row r="112" spans="1:4" x14ac:dyDescent="0.2">
      <c r="A112" t="s">
        <v>114</v>
      </c>
      <c r="B112" t="s">
        <v>48</v>
      </c>
      <c r="C112" t="s">
        <v>120</v>
      </c>
    </row>
    <row r="113" spans="1:4" x14ac:dyDescent="0.2">
      <c r="A113" t="s">
        <v>115</v>
      </c>
      <c r="B113" t="s">
        <v>38</v>
      </c>
      <c r="C113" t="s">
        <v>121</v>
      </c>
    </row>
    <row r="114" spans="1:4" x14ac:dyDescent="0.2">
      <c r="A114" t="s">
        <v>45</v>
      </c>
      <c r="B114" t="s">
        <v>116</v>
      </c>
    </row>
    <row r="115" spans="1:4" x14ac:dyDescent="0.2">
      <c r="D115" s="12" t="s">
        <v>117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1" workbookViewId="0">
      <selection activeCell="D37" sqref="D37"/>
    </sheetView>
  </sheetViews>
  <sheetFormatPr defaultRowHeight="14.25" x14ac:dyDescent="0.2"/>
  <sheetData>
    <row r="1" spans="1:4" x14ac:dyDescent="0.2">
      <c r="A1" t="s">
        <v>123</v>
      </c>
      <c r="B1" t="s">
        <v>173</v>
      </c>
      <c r="C1">
        <v>350</v>
      </c>
    </row>
    <row r="3" spans="1:4" x14ac:dyDescent="0.2">
      <c r="A3" t="s">
        <v>31</v>
      </c>
      <c r="B3" t="s">
        <v>32</v>
      </c>
      <c r="C3" t="s">
        <v>39</v>
      </c>
    </row>
    <row r="4" spans="1:4" x14ac:dyDescent="0.2">
      <c r="A4" t="s">
        <v>33</v>
      </c>
      <c r="B4" t="s">
        <v>48</v>
      </c>
      <c r="C4" t="s">
        <v>135</v>
      </c>
    </row>
    <row r="5" spans="1:4" x14ac:dyDescent="0.2">
      <c r="A5" t="s">
        <v>34</v>
      </c>
      <c r="B5" t="s">
        <v>48</v>
      </c>
      <c r="C5" t="s">
        <v>137</v>
      </c>
    </row>
    <row r="6" spans="1:4" x14ac:dyDescent="0.2">
      <c r="A6" t="s">
        <v>138</v>
      </c>
      <c r="B6" t="s">
        <v>48</v>
      </c>
      <c r="C6" t="s">
        <v>139</v>
      </c>
    </row>
    <row r="7" spans="1:4" x14ac:dyDescent="0.2">
      <c r="A7" t="s">
        <v>45</v>
      </c>
      <c r="B7" t="s">
        <v>140</v>
      </c>
    </row>
    <row r="9" spans="1:4" x14ac:dyDescent="0.2">
      <c r="D9" s="12" t="s">
        <v>136</v>
      </c>
    </row>
    <row r="13" spans="1:4" x14ac:dyDescent="0.2">
      <c r="A13" t="s">
        <v>124</v>
      </c>
      <c r="B13" t="s">
        <v>172</v>
      </c>
      <c r="C13">
        <v>174</v>
      </c>
    </row>
    <row r="15" spans="1:4" x14ac:dyDescent="0.2">
      <c r="A15" t="s">
        <v>31</v>
      </c>
      <c r="B15" t="s">
        <v>32</v>
      </c>
      <c r="C15" t="s">
        <v>39</v>
      </c>
    </row>
    <row r="16" spans="1:4" x14ac:dyDescent="0.2">
      <c r="A16" t="s">
        <v>33</v>
      </c>
      <c r="B16" t="s">
        <v>48</v>
      </c>
      <c r="C16" t="s">
        <v>133</v>
      </c>
    </row>
    <row r="17" spans="1:4" x14ac:dyDescent="0.2">
      <c r="A17" t="s">
        <v>130</v>
      </c>
      <c r="B17" t="s">
        <v>48</v>
      </c>
      <c r="C17" t="s">
        <v>134</v>
      </c>
    </row>
    <row r="18" spans="1:4" x14ac:dyDescent="0.2">
      <c r="A18" t="s">
        <v>45</v>
      </c>
      <c r="B18" t="s">
        <v>131</v>
      </c>
    </row>
    <row r="20" spans="1:4" x14ac:dyDescent="0.2">
      <c r="D20" s="12" t="s">
        <v>132</v>
      </c>
    </row>
    <row r="24" spans="1:4" x14ac:dyDescent="0.2">
      <c r="A24" t="s">
        <v>125</v>
      </c>
      <c r="B24" t="s">
        <v>174</v>
      </c>
      <c r="C24">
        <v>76</v>
      </c>
    </row>
    <row r="26" spans="1:4" x14ac:dyDescent="0.2">
      <c r="A26" t="s">
        <v>31</v>
      </c>
      <c r="B26" t="s">
        <v>32</v>
      </c>
      <c r="C26" t="s">
        <v>39</v>
      </c>
    </row>
    <row r="27" spans="1:4" x14ac:dyDescent="0.2">
      <c r="A27" t="s">
        <v>33</v>
      </c>
      <c r="B27" t="s">
        <v>48</v>
      </c>
      <c r="C27" t="s">
        <v>141</v>
      </c>
    </row>
    <row r="28" spans="1:4" x14ac:dyDescent="0.2">
      <c r="A28" t="s">
        <v>34</v>
      </c>
      <c r="B28" t="s">
        <v>48</v>
      </c>
      <c r="C28" t="s">
        <v>102</v>
      </c>
    </row>
    <row r="29" spans="1:4" x14ac:dyDescent="0.2">
      <c r="A29" t="s">
        <v>142</v>
      </c>
      <c r="B29" t="s">
        <v>48</v>
      </c>
      <c r="C29" t="s">
        <v>102</v>
      </c>
    </row>
    <row r="30" spans="1:4" x14ac:dyDescent="0.2">
      <c r="A30" t="s">
        <v>45</v>
      </c>
      <c r="B30" t="s">
        <v>144</v>
      </c>
    </row>
    <row r="32" spans="1:4" x14ac:dyDescent="0.2">
      <c r="D32" s="12" t="s">
        <v>143</v>
      </c>
    </row>
    <row r="36" spans="1:4" x14ac:dyDescent="0.2">
      <c r="A36" t="s">
        <v>126</v>
      </c>
    </row>
    <row r="38" spans="1:4" x14ac:dyDescent="0.2">
      <c r="A38" t="s">
        <v>31</v>
      </c>
      <c r="B38" t="s">
        <v>32</v>
      </c>
      <c r="C38" t="s">
        <v>39</v>
      </c>
    </row>
    <row r="39" spans="1:4" x14ac:dyDescent="0.2">
      <c r="A39" t="s">
        <v>33</v>
      </c>
      <c r="B39" t="s">
        <v>48</v>
      </c>
      <c r="C39" t="s">
        <v>145</v>
      </c>
    </row>
    <row r="40" spans="1:4" x14ac:dyDescent="0.2">
      <c r="A40" t="s">
        <v>34</v>
      </c>
      <c r="B40" t="s">
        <v>48</v>
      </c>
      <c r="C40" t="s">
        <v>147</v>
      </c>
    </row>
    <row r="41" spans="1:4" x14ac:dyDescent="0.2">
      <c r="A41" t="s">
        <v>148</v>
      </c>
      <c r="B41" t="s">
        <v>48</v>
      </c>
      <c r="C41" t="s">
        <v>149</v>
      </c>
    </row>
    <row r="42" spans="1:4" x14ac:dyDescent="0.2">
      <c r="A42" t="s">
        <v>45</v>
      </c>
      <c r="B42" t="s">
        <v>150</v>
      </c>
    </row>
    <row r="44" spans="1:4" x14ac:dyDescent="0.2">
      <c r="D44" s="12" t="s">
        <v>146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E11" sqref="E11"/>
    </sheetView>
  </sheetViews>
  <sheetFormatPr defaultRowHeight="14.25" x14ac:dyDescent="0.2"/>
  <sheetData>
    <row r="1" spans="1:3" x14ac:dyDescent="0.2">
      <c r="A1" t="s">
        <v>128</v>
      </c>
    </row>
    <row r="3" spans="1:3" x14ac:dyDescent="0.2">
      <c r="A3" t="s">
        <v>31</v>
      </c>
      <c r="B3" t="s">
        <v>32</v>
      </c>
      <c r="C3" t="s">
        <v>39</v>
      </c>
    </row>
    <row r="4" spans="1:3" x14ac:dyDescent="0.2">
      <c r="A4" t="s">
        <v>33</v>
      </c>
      <c r="B4" t="s">
        <v>48</v>
      </c>
      <c r="C4" t="s">
        <v>151</v>
      </c>
    </row>
    <row r="5" spans="1:3" x14ac:dyDescent="0.2">
      <c r="A5" t="s">
        <v>34</v>
      </c>
      <c r="B5" t="s">
        <v>48</v>
      </c>
      <c r="C5" t="s">
        <v>153</v>
      </c>
    </row>
    <row r="6" spans="1:3" x14ac:dyDescent="0.2">
      <c r="A6" t="s">
        <v>154</v>
      </c>
      <c r="B6" t="s">
        <v>48</v>
      </c>
      <c r="C6" t="s">
        <v>155</v>
      </c>
    </row>
    <row r="7" spans="1:3" x14ac:dyDescent="0.2">
      <c r="A7" t="s">
        <v>45</v>
      </c>
      <c r="B7" t="s">
        <v>156</v>
      </c>
    </row>
    <row r="9" spans="1:3" x14ac:dyDescent="0.2">
      <c r="C9" s="12" t="s">
        <v>152</v>
      </c>
    </row>
    <row r="13" spans="1:3" x14ac:dyDescent="0.2">
      <c r="A13" t="s">
        <v>129</v>
      </c>
    </row>
    <row r="15" spans="1:3" x14ac:dyDescent="0.2">
      <c r="A15" t="s">
        <v>31</v>
      </c>
      <c r="B15" t="s">
        <v>32</v>
      </c>
      <c r="C15" t="s">
        <v>39</v>
      </c>
    </row>
    <row r="16" spans="1:3" x14ac:dyDescent="0.2">
      <c r="A16" t="s">
        <v>33</v>
      </c>
      <c r="B16" t="s">
        <v>48</v>
      </c>
      <c r="C16" t="s">
        <v>41</v>
      </c>
    </row>
    <row r="17" spans="1:4" x14ac:dyDescent="0.2">
      <c r="A17" t="s">
        <v>34</v>
      </c>
      <c r="B17" t="s">
        <v>158</v>
      </c>
      <c r="C17" t="s">
        <v>157</v>
      </c>
    </row>
    <row r="18" spans="1:4" x14ac:dyDescent="0.2">
      <c r="A18" t="s">
        <v>159</v>
      </c>
      <c r="B18" t="s">
        <v>160</v>
      </c>
    </row>
    <row r="19" spans="1:4" x14ac:dyDescent="0.2">
      <c r="A19" t="s">
        <v>45</v>
      </c>
      <c r="B19" t="s">
        <v>162</v>
      </c>
    </row>
    <row r="21" spans="1:4" x14ac:dyDescent="0.2">
      <c r="D21" s="12" t="s">
        <v>161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5" sqref="H15"/>
    </sheetView>
  </sheetViews>
  <sheetFormatPr defaultRowHeight="14.25" x14ac:dyDescent="0.2"/>
  <cols>
    <col min="1" max="1" width="20" style="25" customWidth="1"/>
    <col min="2" max="16384" width="9" style="25"/>
  </cols>
  <sheetData>
    <row r="1" spans="1:6" s="25" customFormat="1" x14ac:dyDescent="0.2">
      <c r="A1" s="21" t="s">
        <v>11</v>
      </c>
      <c r="B1" s="22" t="s">
        <v>190</v>
      </c>
      <c r="C1" s="22" t="s">
        <v>191</v>
      </c>
      <c r="D1" s="22" t="s">
        <v>192</v>
      </c>
      <c r="E1" s="22" t="s">
        <v>193</v>
      </c>
      <c r="F1" s="22" t="s">
        <v>188</v>
      </c>
    </row>
    <row r="2" spans="1:6" s="25" customFormat="1" x14ac:dyDescent="0.2">
      <c r="A2" s="21" t="s">
        <v>12</v>
      </c>
      <c r="B2" s="22">
        <v>40</v>
      </c>
      <c r="C2" s="22">
        <v>0</v>
      </c>
      <c r="D2" s="22">
        <v>0</v>
      </c>
      <c r="E2" s="22">
        <v>0</v>
      </c>
      <c r="F2" s="22">
        <f>(B2*4+C2*3+D2*2+E2)/40</f>
        <v>4</v>
      </c>
    </row>
    <row r="3" spans="1:6" s="25" customFormat="1" x14ac:dyDescent="0.2">
      <c r="A3" s="21" t="s">
        <v>13</v>
      </c>
      <c r="B3" s="22">
        <v>38</v>
      </c>
      <c r="C3" s="22">
        <v>1</v>
      </c>
      <c r="D3" s="22">
        <v>1</v>
      </c>
      <c r="E3" s="22">
        <v>0</v>
      </c>
      <c r="F3" s="22">
        <f>(B3*4+C3*3+D3*2+E3)/40</f>
        <v>3.9249999999999998</v>
      </c>
    </row>
    <row r="4" spans="1:6" s="25" customFormat="1" x14ac:dyDescent="0.2">
      <c r="A4" s="21" t="s">
        <v>14</v>
      </c>
      <c r="B4" s="22">
        <v>38</v>
      </c>
      <c r="C4" s="22">
        <v>2</v>
      </c>
      <c r="D4" s="22">
        <v>0</v>
      </c>
      <c r="E4" s="22">
        <v>0</v>
      </c>
      <c r="F4" s="22">
        <f>(B4*4+C4*3+D4*2+E4)/40</f>
        <v>3.95</v>
      </c>
    </row>
    <row r="5" spans="1:6" s="25" customFormat="1" x14ac:dyDescent="0.2">
      <c r="A5" s="21" t="s">
        <v>15</v>
      </c>
      <c r="B5" s="22">
        <v>36</v>
      </c>
      <c r="C5" s="22">
        <v>4</v>
      </c>
      <c r="D5" s="22">
        <v>0</v>
      </c>
      <c r="E5" s="22">
        <v>0</v>
      </c>
      <c r="F5" s="22">
        <f>(B5*4+C5*3+D5*2+E5)/40</f>
        <v>3.9</v>
      </c>
    </row>
    <row r="6" spans="1:6" s="25" customFormat="1" x14ac:dyDescent="0.2">
      <c r="A6" s="21" t="s">
        <v>16</v>
      </c>
      <c r="B6" s="22">
        <v>38</v>
      </c>
      <c r="C6" s="22">
        <v>1</v>
      </c>
      <c r="D6" s="22">
        <v>1</v>
      </c>
      <c r="E6" s="22">
        <v>0</v>
      </c>
      <c r="F6" s="22">
        <f>(B6*4+C6*3+D6*2+E6)/40</f>
        <v>3.9249999999999998</v>
      </c>
    </row>
    <row r="7" spans="1:6" s="25" customFormat="1" x14ac:dyDescent="0.2">
      <c r="A7" s="21" t="s">
        <v>17</v>
      </c>
      <c r="B7" s="22">
        <v>34</v>
      </c>
      <c r="C7" s="22">
        <v>6</v>
      </c>
      <c r="D7" s="22">
        <v>0</v>
      </c>
      <c r="E7" s="22">
        <v>0</v>
      </c>
      <c r="F7" s="22">
        <f>(B7*4+C7*3+D7*2+E7)/40</f>
        <v>3.85</v>
      </c>
    </row>
    <row r="8" spans="1:6" s="25" customFormat="1" x14ac:dyDescent="0.2">
      <c r="A8" s="21" t="s">
        <v>18</v>
      </c>
      <c r="B8" s="22">
        <v>33</v>
      </c>
      <c r="C8" s="22">
        <v>1</v>
      </c>
      <c r="D8" s="22">
        <v>4</v>
      </c>
      <c r="E8" s="22">
        <v>2</v>
      </c>
      <c r="F8" s="22">
        <f>(B8*4+C8*3+D8*2+E8)/40</f>
        <v>3.625</v>
      </c>
    </row>
    <row r="9" spans="1:6" s="25" customFormat="1" x14ac:dyDescent="0.2">
      <c r="A9" s="21" t="s">
        <v>19</v>
      </c>
      <c r="B9" s="22">
        <v>34</v>
      </c>
      <c r="C9" s="22">
        <v>4</v>
      </c>
      <c r="D9" s="22">
        <v>1</v>
      </c>
      <c r="E9" s="22">
        <v>1</v>
      </c>
      <c r="F9" s="22">
        <f>(B9*4+C9*3+D9*2+E9)/40</f>
        <v>3.7749999999999999</v>
      </c>
    </row>
    <row r="10" spans="1:6" s="25" customFormat="1" x14ac:dyDescent="0.2">
      <c r="A10" s="21" t="s">
        <v>20</v>
      </c>
      <c r="B10" s="22">
        <v>30</v>
      </c>
      <c r="C10" s="22">
        <v>9</v>
      </c>
      <c r="D10" s="22">
        <v>1</v>
      </c>
      <c r="E10" s="22">
        <v>0</v>
      </c>
      <c r="F10" s="22">
        <f>(B10*4+C10*3+D10*2+E10)/40</f>
        <v>3.7250000000000001</v>
      </c>
    </row>
    <row r="11" spans="1:6" s="25" customFormat="1" x14ac:dyDescent="0.2">
      <c r="A11" s="21" t="s">
        <v>21</v>
      </c>
      <c r="B11" s="22">
        <v>33</v>
      </c>
      <c r="C11" s="22">
        <v>7</v>
      </c>
      <c r="D11" s="22">
        <v>0</v>
      </c>
      <c r="E11" s="22">
        <v>0</v>
      </c>
      <c r="F11" s="22">
        <f>(B11*4+C11*3+D11*2+E11)/40</f>
        <v>3.8250000000000002</v>
      </c>
    </row>
    <row r="12" spans="1:6" s="25" customFormat="1" x14ac:dyDescent="0.2">
      <c r="A12" s="21" t="s">
        <v>22</v>
      </c>
      <c r="B12" s="22">
        <v>37</v>
      </c>
      <c r="C12" s="22">
        <v>2</v>
      </c>
      <c r="D12" s="22">
        <v>1</v>
      </c>
      <c r="E12" s="22">
        <v>0</v>
      </c>
      <c r="F12" s="22">
        <f>(B12*4+C12*3+D12*2+E12)/40</f>
        <v>3.9</v>
      </c>
    </row>
    <row r="13" spans="1:6" s="25" customFormat="1" x14ac:dyDescent="0.2">
      <c r="A13" s="21" t="s">
        <v>23</v>
      </c>
      <c r="B13" s="22">
        <v>39</v>
      </c>
      <c r="C13" s="22">
        <v>0</v>
      </c>
      <c r="D13" s="22">
        <v>1</v>
      </c>
      <c r="E13" s="22">
        <v>0</v>
      </c>
      <c r="F13" s="22">
        <f>(B13*4+C13*3+D13*2+E13)/40</f>
        <v>3.95</v>
      </c>
    </row>
    <row r="14" spans="1:6" s="25" customFormat="1" x14ac:dyDescent="0.2">
      <c r="A14" s="21" t="s">
        <v>127</v>
      </c>
      <c r="B14" s="22">
        <v>33</v>
      </c>
      <c r="C14" s="22">
        <v>7</v>
      </c>
      <c r="D14" s="22">
        <v>0</v>
      </c>
      <c r="E14" s="22">
        <v>0</v>
      </c>
      <c r="F14" s="22">
        <f>(B14*4+C14*3+D14*2+E14)/40</f>
        <v>3.8250000000000002</v>
      </c>
    </row>
    <row r="15" spans="1:6" s="25" customFormat="1" x14ac:dyDescent="0.2">
      <c r="A15" s="21" t="s">
        <v>25</v>
      </c>
      <c r="B15" s="22">
        <v>38</v>
      </c>
      <c r="C15" s="22">
        <v>2</v>
      </c>
      <c r="D15" s="22">
        <v>0</v>
      </c>
      <c r="E15" s="22">
        <v>0</v>
      </c>
      <c r="F15" s="22">
        <f>(B15*4+C15*3+D15*2+E15)/40</f>
        <v>3.95</v>
      </c>
    </row>
    <row r="16" spans="1:6" s="25" customFormat="1" x14ac:dyDescent="0.2">
      <c r="A16" s="21" t="s">
        <v>26</v>
      </c>
      <c r="B16" s="22">
        <v>39</v>
      </c>
      <c r="C16" s="22">
        <v>1</v>
      </c>
      <c r="D16" s="22">
        <v>0</v>
      </c>
      <c r="E16" s="22">
        <v>0</v>
      </c>
      <c r="F16" s="22">
        <f>(B16*4+C16*3+D16*2+E16)/40</f>
        <v>3.9750000000000001</v>
      </c>
    </row>
    <row r="17" spans="1:6" s="25" customFormat="1" x14ac:dyDescent="0.2">
      <c r="A17" s="22" t="s">
        <v>189</v>
      </c>
      <c r="B17" s="22"/>
      <c r="C17" s="22"/>
      <c r="D17" s="22"/>
      <c r="E17" s="22"/>
      <c r="F17" s="22">
        <f>AVERAGE(F2:F16)</f>
        <v>3.873333333333334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5" sqref="H15"/>
    </sheetView>
  </sheetViews>
  <sheetFormatPr defaultRowHeight="14.25" x14ac:dyDescent="0.2"/>
  <cols>
    <col min="1" max="1" width="13.5" customWidth="1"/>
  </cols>
  <sheetData>
    <row r="1" spans="1:6" x14ac:dyDescent="0.2">
      <c r="A1" s="21" t="s">
        <v>11</v>
      </c>
      <c r="B1" s="22" t="s">
        <v>190</v>
      </c>
      <c r="C1" s="22" t="s">
        <v>191</v>
      </c>
      <c r="D1" s="22" t="s">
        <v>192</v>
      </c>
      <c r="E1" s="22" t="s">
        <v>193</v>
      </c>
      <c r="F1" s="22" t="s">
        <v>188</v>
      </c>
    </row>
    <row r="2" spans="1:6" x14ac:dyDescent="0.2">
      <c r="A2" s="21" t="s">
        <v>12</v>
      </c>
      <c r="B2" s="20">
        <v>20</v>
      </c>
      <c r="C2" s="20">
        <v>0</v>
      </c>
      <c r="D2" s="20">
        <v>0</v>
      </c>
      <c r="E2" s="20">
        <v>0</v>
      </c>
      <c r="F2" s="20">
        <f t="shared" ref="F2:F4" si="0">(B2*4+C2*3+D2*2+E2)/20</f>
        <v>4</v>
      </c>
    </row>
    <row r="3" spans="1:6" x14ac:dyDescent="0.2">
      <c r="A3" s="21" t="s">
        <v>13</v>
      </c>
      <c r="B3" s="20">
        <v>18</v>
      </c>
      <c r="C3" s="20">
        <v>2</v>
      </c>
      <c r="D3" s="20">
        <v>0</v>
      </c>
      <c r="E3" s="20">
        <v>0</v>
      </c>
      <c r="F3" s="20">
        <f t="shared" si="0"/>
        <v>3.9</v>
      </c>
    </row>
    <row r="4" spans="1:6" x14ac:dyDescent="0.2">
      <c r="A4" s="21" t="s">
        <v>14</v>
      </c>
      <c r="B4" s="20">
        <v>18</v>
      </c>
      <c r="C4" s="20">
        <v>1</v>
      </c>
      <c r="D4" s="20">
        <v>1</v>
      </c>
      <c r="E4" s="20">
        <v>0</v>
      </c>
      <c r="F4" s="20">
        <f t="shared" si="0"/>
        <v>3.85</v>
      </c>
    </row>
    <row r="5" spans="1:6" x14ac:dyDescent="0.2">
      <c r="A5" s="21" t="s">
        <v>15</v>
      </c>
      <c r="B5" s="20">
        <v>18</v>
      </c>
      <c r="C5" s="20">
        <v>2</v>
      </c>
      <c r="D5" s="20">
        <v>0</v>
      </c>
      <c r="E5" s="20">
        <v>0</v>
      </c>
      <c r="F5" s="20">
        <f>(B5*4+C5*3+D5*2+E5)/20</f>
        <v>3.9</v>
      </c>
    </row>
    <row r="6" spans="1:6" x14ac:dyDescent="0.2">
      <c r="A6" s="21" t="s">
        <v>16</v>
      </c>
      <c r="B6" s="20">
        <v>18</v>
      </c>
      <c r="C6" s="20">
        <v>1</v>
      </c>
      <c r="D6" s="20">
        <v>1</v>
      </c>
      <c r="E6" s="20">
        <v>0</v>
      </c>
      <c r="F6" s="20">
        <f t="shared" ref="F6:F9" si="1">(B6*4+C6*3+D6*2+E6)/20</f>
        <v>3.85</v>
      </c>
    </row>
    <row r="7" spans="1:6" x14ac:dyDescent="0.2">
      <c r="A7" s="21" t="s">
        <v>17</v>
      </c>
      <c r="B7" s="20">
        <v>17</v>
      </c>
      <c r="C7" s="20">
        <v>1</v>
      </c>
      <c r="D7" s="20">
        <v>1</v>
      </c>
      <c r="E7" s="20">
        <v>1</v>
      </c>
      <c r="F7" s="20">
        <f t="shared" si="1"/>
        <v>3.7</v>
      </c>
    </row>
    <row r="8" spans="1:6" x14ac:dyDescent="0.2">
      <c r="A8" s="21" t="s">
        <v>18</v>
      </c>
      <c r="B8" s="20">
        <v>16</v>
      </c>
      <c r="C8" s="20">
        <v>1</v>
      </c>
      <c r="D8" s="20">
        <v>1</v>
      </c>
      <c r="E8" s="20">
        <v>2</v>
      </c>
      <c r="F8" s="20">
        <f t="shared" si="1"/>
        <v>3.55</v>
      </c>
    </row>
    <row r="9" spans="1:6" x14ac:dyDescent="0.2">
      <c r="A9" s="21" t="s">
        <v>19</v>
      </c>
      <c r="B9" s="20">
        <v>16</v>
      </c>
      <c r="C9" s="20">
        <v>2</v>
      </c>
      <c r="D9" s="20">
        <v>1</v>
      </c>
      <c r="E9" s="20">
        <v>1</v>
      </c>
      <c r="F9" s="20">
        <f t="shared" si="1"/>
        <v>3.65</v>
      </c>
    </row>
    <row r="10" spans="1:6" x14ac:dyDescent="0.2">
      <c r="A10" s="21" t="s">
        <v>20</v>
      </c>
      <c r="B10" s="20">
        <v>15</v>
      </c>
      <c r="C10" s="20">
        <v>3</v>
      </c>
      <c r="D10" s="20">
        <v>2</v>
      </c>
      <c r="E10" s="20">
        <v>0</v>
      </c>
      <c r="F10" s="20">
        <f t="shared" ref="F6:F16" si="2">(B10*4+C10*3+D10*2+E10)/20</f>
        <v>3.65</v>
      </c>
    </row>
    <row r="11" spans="1:6" x14ac:dyDescent="0.2">
      <c r="A11" s="21" t="s">
        <v>21</v>
      </c>
      <c r="B11" s="20">
        <v>14</v>
      </c>
      <c r="C11" s="20">
        <v>6</v>
      </c>
      <c r="D11" s="20">
        <v>0</v>
      </c>
      <c r="E11" s="20">
        <v>0</v>
      </c>
      <c r="F11" s="20">
        <f t="shared" si="2"/>
        <v>3.7</v>
      </c>
    </row>
    <row r="12" spans="1:6" x14ac:dyDescent="0.2">
      <c r="A12" s="21" t="s">
        <v>22</v>
      </c>
      <c r="B12" s="20">
        <v>16</v>
      </c>
      <c r="C12" s="20">
        <v>3</v>
      </c>
      <c r="D12" s="20">
        <v>1</v>
      </c>
      <c r="E12" s="20">
        <v>0</v>
      </c>
      <c r="F12" s="20">
        <f t="shared" si="2"/>
        <v>3.75</v>
      </c>
    </row>
    <row r="13" spans="1:6" x14ac:dyDescent="0.2">
      <c r="A13" s="21" t="s">
        <v>23</v>
      </c>
      <c r="B13" s="20">
        <v>17</v>
      </c>
      <c r="C13" s="20">
        <v>3</v>
      </c>
      <c r="D13" s="20">
        <v>0</v>
      </c>
      <c r="E13" s="20">
        <v>0</v>
      </c>
      <c r="F13" s="20">
        <f t="shared" si="2"/>
        <v>3.85</v>
      </c>
    </row>
    <row r="14" spans="1:6" ht="28.5" x14ac:dyDescent="0.2">
      <c r="A14" s="21" t="s">
        <v>127</v>
      </c>
      <c r="B14" s="20">
        <v>16</v>
      </c>
      <c r="C14" s="20">
        <v>3</v>
      </c>
      <c r="D14" s="20">
        <v>1</v>
      </c>
      <c r="E14" s="20">
        <v>0</v>
      </c>
      <c r="F14" s="20">
        <f t="shared" si="2"/>
        <v>3.75</v>
      </c>
    </row>
    <row r="15" spans="1:6" x14ac:dyDescent="0.2">
      <c r="A15" s="21" t="s">
        <v>25</v>
      </c>
      <c r="B15" s="20">
        <v>18</v>
      </c>
      <c r="C15" s="20">
        <v>2</v>
      </c>
      <c r="D15" s="20">
        <v>0</v>
      </c>
      <c r="E15" s="20">
        <v>0</v>
      </c>
      <c r="F15" s="20">
        <f t="shared" si="2"/>
        <v>3.9</v>
      </c>
    </row>
    <row r="16" spans="1:6" x14ac:dyDescent="0.2">
      <c r="A16" s="21" t="s">
        <v>26</v>
      </c>
      <c r="B16" s="20">
        <v>19</v>
      </c>
      <c r="C16" s="20">
        <v>1</v>
      </c>
      <c r="D16" s="20">
        <v>0</v>
      </c>
      <c r="E16" s="20">
        <v>0</v>
      </c>
      <c r="F16" s="20">
        <f t="shared" si="2"/>
        <v>3.95</v>
      </c>
    </row>
    <row r="17" spans="1:6" x14ac:dyDescent="0.2">
      <c r="A17" s="22" t="s">
        <v>189</v>
      </c>
      <c r="B17" s="22"/>
      <c r="C17" s="22"/>
      <c r="D17" s="22"/>
      <c r="E17" s="22"/>
      <c r="F17" s="22">
        <f>AVERAGE(F2:F16)</f>
        <v>3.7966666666666669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5" sqref="H15"/>
    </sheetView>
  </sheetViews>
  <sheetFormatPr defaultRowHeight="14.25" x14ac:dyDescent="0.2"/>
  <cols>
    <col min="6" max="6" width="12.875" customWidth="1"/>
    <col min="8" max="8" width="18.875" customWidth="1"/>
    <col min="10" max="10" width="13.25" customWidth="1"/>
  </cols>
  <sheetData>
    <row r="1" spans="1:11" ht="15.75" x14ac:dyDescent="0.2">
      <c r="A1" s="19"/>
      <c r="B1" s="19" t="s">
        <v>177</v>
      </c>
      <c r="C1" s="19" t="s">
        <v>178</v>
      </c>
      <c r="F1" s="21" t="s">
        <v>11</v>
      </c>
      <c r="G1" s="23" t="s">
        <v>202</v>
      </c>
      <c r="H1" s="21" t="s">
        <v>11</v>
      </c>
      <c r="I1" s="23" t="s">
        <v>202</v>
      </c>
      <c r="J1" s="26"/>
      <c r="K1" s="23"/>
    </row>
    <row r="2" spans="1:11" ht="15.75" x14ac:dyDescent="0.2">
      <c r="A2" s="19" t="s">
        <v>179</v>
      </c>
      <c r="B2" s="19"/>
      <c r="C2" s="19"/>
      <c r="D2">
        <v>10</v>
      </c>
      <c r="F2" s="21" t="s">
        <v>12</v>
      </c>
      <c r="G2" s="24" t="s">
        <v>195</v>
      </c>
      <c r="H2" s="21" t="s">
        <v>20</v>
      </c>
      <c r="I2" s="24" t="s">
        <v>194</v>
      </c>
    </row>
    <row r="3" spans="1:11" ht="15.75" x14ac:dyDescent="0.2">
      <c r="A3" s="19" t="s">
        <v>180</v>
      </c>
      <c r="B3" s="19" t="s">
        <v>181</v>
      </c>
      <c r="C3" s="19"/>
      <c r="D3">
        <v>9</v>
      </c>
      <c r="F3" s="21" t="s">
        <v>13</v>
      </c>
      <c r="G3" s="24" t="s">
        <v>196</v>
      </c>
      <c r="H3" s="21" t="s">
        <v>21</v>
      </c>
      <c r="I3" s="24" t="s">
        <v>198</v>
      </c>
    </row>
    <row r="4" spans="1:11" ht="15.75" x14ac:dyDescent="0.2">
      <c r="A4" s="19" t="s">
        <v>23</v>
      </c>
      <c r="B4" s="19"/>
      <c r="C4" s="19"/>
      <c r="D4">
        <v>10</v>
      </c>
      <c r="F4" s="21" t="s">
        <v>14</v>
      </c>
      <c r="G4" s="24" t="s">
        <v>197</v>
      </c>
      <c r="H4" s="21" t="s">
        <v>22</v>
      </c>
      <c r="I4" s="24" t="s">
        <v>199</v>
      </c>
    </row>
    <row r="5" spans="1:11" ht="15.75" x14ac:dyDescent="0.2">
      <c r="A5" s="19" t="s">
        <v>20</v>
      </c>
      <c r="B5" s="19"/>
      <c r="C5" s="19"/>
      <c r="D5">
        <v>9</v>
      </c>
      <c r="F5" s="21" t="s">
        <v>15</v>
      </c>
      <c r="G5" s="24" t="s">
        <v>198</v>
      </c>
      <c r="H5" s="21" t="s">
        <v>23</v>
      </c>
      <c r="I5" s="24" t="s">
        <v>201</v>
      </c>
    </row>
    <row r="6" spans="1:11" ht="15.75" x14ac:dyDescent="0.2">
      <c r="A6" s="19" t="s">
        <v>15</v>
      </c>
      <c r="B6" s="19"/>
      <c r="C6" s="19"/>
      <c r="D6">
        <v>10</v>
      </c>
      <c r="F6" s="21" t="s">
        <v>16</v>
      </c>
      <c r="G6" s="24" t="s">
        <v>199</v>
      </c>
      <c r="H6" s="21" t="s">
        <v>127</v>
      </c>
      <c r="I6" s="24" t="s">
        <v>195</v>
      </c>
    </row>
    <row r="7" spans="1:11" ht="15.75" x14ac:dyDescent="0.2">
      <c r="A7" s="19" t="s">
        <v>21</v>
      </c>
      <c r="B7" s="19"/>
      <c r="C7" s="19"/>
      <c r="D7">
        <v>10</v>
      </c>
      <c r="F7" s="21" t="s">
        <v>17</v>
      </c>
      <c r="G7" s="24" t="s">
        <v>200</v>
      </c>
      <c r="H7" s="21" t="s">
        <v>25</v>
      </c>
      <c r="I7" s="24" t="s">
        <v>198</v>
      </c>
    </row>
    <row r="8" spans="1:11" ht="15.75" x14ac:dyDescent="0.2">
      <c r="A8" s="19"/>
      <c r="B8" s="19" t="s">
        <v>182</v>
      </c>
      <c r="C8" s="19" t="s">
        <v>183</v>
      </c>
      <c r="F8" s="21" t="s">
        <v>18</v>
      </c>
      <c r="G8" s="24" t="s">
        <v>195</v>
      </c>
      <c r="H8" s="21" t="s">
        <v>26</v>
      </c>
      <c r="I8" s="24" t="s">
        <v>201</v>
      </c>
    </row>
    <row r="9" spans="1:11" ht="15.75" x14ac:dyDescent="0.2">
      <c r="A9" s="19" t="s">
        <v>184</v>
      </c>
      <c r="B9" s="19"/>
      <c r="C9" s="19" t="s">
        <v>185</v>
      </c>
      <c r="D9">
        <v>9</v>
      </c>
      <c r="F9" s="21" t="s">
        <v>19</v>
      </c>
      <c r="G9" s="24" t="s">
        <v>200</v>
      </c>
      <c r="H9" s="20"/>
      <c r="I9" s="20"/>
    </row>
    <row r="10" spans="1:11" x14ac:dyDescent="0.2">
      <c r="A10" s="19" t="s">
        <v>16</v>
      </c>
      <c r="B10" s="19"/>
      <c r="C10" s="19"/>
      <c r="D10">
        <v>10</v>
      </c>
    </row>
    <row r="11" spans="1:11" x14ac:dyDescent="0.2">
      <c r="A11" s="19" t="s">
        <v>186</v>
      </c>
      <c r="B11" s="19"/>
      <c r="C11" s="19"/>
      <c r="D11">
        <v>8</v>
      </c>
    </row>
    <row r="12" spans="1:11" x14ac:dyDescent="0.2">
      <c r="A12" s="19" t="s">
        <v>19</v>
      </c>
      <c r="B12" s="19"/>
      <c r="C12" s="19"/>
      <c r="D12">
        <v>8</v>
      </c>
    </row>
    <row r="13" spans="1:11" x14ac:dyDescent="0.2">
      <c r="A13" s="19" t="s">
        <v>13</v>
      </c>
      <c r="B13" s="19"/>
      <c r="C13" s="19"/>
      <c r="D13">
        <v>10</v>
      </c>
    </row>
    <row r="14" spans="1:11" x14ac:dyDescent="0.2">
      <c r="A14" s="19" t="s">
        <v>14</v>
      </c>
      <c r="B14" s="19" t="s">
        <v>187</v>
      </c>
      <c r="C14" s="19" t="s">
        <v>187</v>
      </c>
      <c r="D14">
        <v>9</v>
      </c>
    </row>
    <row r="15" spans="1:11" x14ac:dyDescent="0.2">
      <c r="A15" s="19" t="s">
        <v>18</v>
      </c>
      <c r="B15" s="19"/>
      <c r="C15" s="19"/>
      <c r="D15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大类分类</vt:lpstr>
      <vt:lpstr>细分小类分类</vt:lpstr>
      <vt:lpstr>方法调用相关约束性语句</vt:lpstr>
      <vt:lpstr>继承相关约束性语句</vt:lpstr>
      <vt:lpstr>其它约束性语句</vt:lpstr>
      <vt:lpstr>知识抽取结果</vt:lpstr>
      <vt:lpstr>知识问答结果</vt:lpstr>
      <vt:lpstr>代码检测结果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2019-03-11T07:42:51Z</dcterms:modified>
</cp:coreProperties>
</file>