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 activeTab="1"/>
  </bookViews>
  <sheets>
    <sheet name="优化记录" sheetId="2" r:id="rId1"/>
    <sheet name="汇总【2月份任务】详细" sheetId="4" r:id="rId2"/>
    <sheet name="3月份汇总" sheetId="3" r:id="rId3"/>
    <sheet name="经验值" sheetId="5" r:id="rId4"/>
  </sheets>
  <calcPr calcId="144525" concurrentCalc="0"/>
</workbook>
</file>

<file path=xl/sharedStrings.xml><?xml version="1.0" encoding="utf-8"?>
<sst xmlns="http://schemas.openxmlformats.org/spreadsheetml/2006/main" count="193">
  <si>
    <t>配置游戏语音，配置游戏流程数据。【功能OK，部分配音还需录制】</t>
  </si>
  <si>
    <t>守卫功能【OK】</t>
  </si>
  <si>
    <t>狼人杀死和女巫毒死，小号开始发言【OK】</t>
  </si>
  <si>
    <t>预言家验自己或者不验人会崩掉。【OK】</t>
  </si>
  <si>
    <t>女巫毒守卫守的人，可以毒死【OK】</t>
  </si>
  <si>
    <t>自爆功能检测【OK】</t>
  </si>
  <si>
    <t>预言家验人世间太短【OK】</t>
  </si>
  <si>
    <t>杀死平民游戏没有立即结束【OK】</t>
  </si>
  <si>
    <t>丘比特功能【OK】</t>
  </si>
  <si>
    <t>狼人自爆【OK】</t>
  </si>
  <si>
    <t>白狼自爆带人</t>
  </si>
  <si>
    <t>混血儿功能【OK】</t>
  </si>
  <si>
    <t>女巫第二轮是否能自救【OK】</t>
  </si>
  <si>
    <t>警长竞选平票，再次竞选警长处理。【OK】</t>
  </si>
  <si>
    <t>投票平票，进行PK发言处理。【OK】</t>
  </si>
  <si>
    <t>退水：在警长竞选环节，最后一个参选人结束发言之前，参与竞选的玩家可以选择退出竞选。【OK】</t>
  </si>
  <si>
    <t>自爆闷警徽2轮流程【OK】</t>
  </si>
  <si>
    <t>猎人开枪带走警长，系统不正常了</t>
  </si>
  <si>
    <t>每个步骤需判断下，若玩家的操作全部完成，是否可以进入下一步。</t>
  </si>
  <si>
    <t>玩家注册登录</t>
  </si>
  <si>
    <t>战斗信息列表</t>
  </si>
  <si>
    <t>断线重连</t>
  </si>
  <si>
    <t>个人战绩信息界面</t>
  </si>
  <si>
    <t>等级系统</t>
  </si>
  <si>
    <t>小队频道文字沟通功能</t>
  </si>
  <si>
    <t>倒计时信息</t>
  </si>
  <si>
    <t>狼人标记和狼人角色牌不需要2个</t>
  </si>
  <si>
    <t>倒计时显示问题</t>
  </si>
  <si>
    <t>预言家验人之后，是狼人直接显示狼人牌，是好友发个"好人徽章"</t>
  </si>
  <si>
    <t>女巫毒猎人，猎人应该不能发动技能</t>
  </si>
  <si>
    <t>断线情况处理</t>
  </si>
  <si>
    <t>离线处理</t>
  </si>
  <si>
    <t>1、游戏进行中断线的玩家标记为“离线”，所以玩家都可以看到该状态。</t>
  </si>
  <si>
    <t>2、离线玩家处于托管状态，自动放弃投票功能，其拥有的角色排功能也自动放弃使用。</t>
  </si>
  <si>
    <t>3、每次轮到离线玩家的轮次，操作时间只有10S。并文字提示房间内其他玩家“我是个机器人，只能坚持10S”，10S后跳过该玩家。</t>
  </si>
  <si>
    <t>1、玩家在房间内且游戏开始后，玩家断线，此时若重新进入游戏，可触发断线重连。</t>
  </si>
  <si>
    <t>2、重连后取消托管状态，恢复其投票功能及角色牌功能使用权利。</t>
  </si>
  <si>
    <t>3、重连后，取消玩家的“离线”标记，且加入中途的战局，需要同步到最新的场上战斗状态。</t>
  </si>
  <si>
    <t>断线重连需同步的状态</t>
  </si>
  <si>
    <t>公共信息</t>
  </si>
  <si>
    <t>1.当前轮次、当前环节、</t>
  </si>
  <si>
    <t>2.几号位发言</t>
  </si>
  <si>
    <t>3.场上死亡信息、离线信息、翻牌信息</t>
  </si>
  <si>
    <t>4.警徽信息</t>
  </si>
  <si>
    <t>单独信息</t>
  </si>
  <si>
    <t>1.预言家</t>
  </si>
  <si>
    <t>验人信息</t>
  </si>
  <si>
    <t>2.女巫</t>
  </si>
  <si>
    <t>3.猎人</t>
  </si>
  <si>
    <t>4.白痴</t>
  </si>
  <si>
    <t>5.平民</t>
  </si>
  <si>
    <t>6.狼人</t>
  </si>
  <si>
    <t>队友信息</t>
  </si>
  <si>
    <t>7.白狼</t>
  </si>
  <si>
    <t>8.守卫</t>
  </si>
  <si>
    <t>当前轮次守人标记</t>
  </si>
  <si>
    <t>9.丘比特</t>
  </si>
  <si>
    <t>情侣信息</t>
  </si>
  <si>
    <t>【有丘比特的局，情侣也许通知到情侣信息】</t>
  </si>
  <si>
    <t>10.盗贼</t>
  </si>
  <si>
    <t>11.混血儿</t>
  </si>
  <si>
    <t>跟随的主人标记</t>
  </si>
  <si>
    <t>玩家注册登录系统，2月底或3月初上线必不可少的系统，且后续等级系统、个人战绩界面需要用到该系统。</t>
  </si>
  <si>
    <t>1、提供一个简单的账号、密码的注册系统。</t>
  </si>
  <si>
    <t>2、玩家可通过注册的账号、密码登录该游戏。</t>
  </si>
  <si>
    <t>等级、金币系统</t>
  </si>
  <si>
    <t>等级机制</t>
  </si>
  <si>
    <t>1、游戏角色满级30级，满级后不再获得经验。</t>
  </si>
  <si>
    <t>2、游戏胜利：好人胜利经验+100，狼人胜利经验+150，第三方获胜经验+200，MVP额外获得,100经验。</t>
  </si>
  <si>
    <t>3、游戏失败：无论什么角色经验+80</t>
  </si>
  <si>
    <t>4、初始默认为1级，每级升级所需经验需支持配置。</t>
  </si>
  <si>
    <t>防止作弊</t>
  </si>
  <si>
    <t>5、若游戏时间小于10分钟，无论胜利失败，经验+10</t>
  </si>
  <si>
    <t>6、若游戏小于3分钟，无论胜利失败，经验+0</t>
  </si>
  <si>
    <t>金币</t>
  </si>
  <si>
    <t>1、金币可用于抽卡，1000金币可抽卡1次。</t>
  </si>
  <si>
    <t>2、游戏胜利：好人胜利金币+100，狼人胜利金币+150，第三方胜利金币+200，MVP额外获得,金币100。</t>
  </si>
  <si>
    <t>3、游戏失败：无论什么角色金币+80</t>
  </si>
  <si>
    <t>4、若游戏时间小于10分钟，无论胜利失败，金币+10</t>
  </si>
  <si>
    <t>5、若游戏小于3分钟，无论胜利失败，金币+0</t>
  </si>
  <si>
    <t>结算界面</t>
  </si>
  <si>
    <t>系统消息界面</t>
  </si>
  <si>
    <t>1、聊天信息面板</t>
  </si>
  <si>
    <t>点击向上箭头可拉开信息面板，</t>
  </si>
  <si>
    <t>点击向下箭头收缩信息面板。</t>
  </si>
  <si>
    <t>信息面板需记录一下内容</t>
  </si>
  <si>
    <t>1）玩家进入和退出房间的消息。</t>
  </si>
  <si>
    <t>2）法官喊话消息</t>
  </si>
  <si>
    <t>3）晚上死亡信息</t>
  </si>
  <si>
    <t>4）投票信息</t>
  </si>
  <si>
    <t>5）玩家打字的消息内容。</t>
  </si>
  <si>
    <t>狼人小队频道</t>
  </si>
  <si>
    <t>狼人可在天黑闭眼阶段打字沟通，只有狼人可见。其他人不能打字，也看不见狼人的沟通信息。</t>
  </si>
  <si>
    <t>警长精选环节：退水【OK】</t>
  </si>
  <si>
    <t>警长精选环节：退水</t>
  </si>
  <si>
    <t>1.在警长竞选环节，最后一个参选人结束发言之前，参与竞选的玩家可以选择退出竞选。【ZKL】</t>
  </si>
  <si>
    <t>2.每个参与警长竞选的人，会多出1个按钮，退水，点击退水这移除竞选队伍，且把移除警徽标记【黄刚】</t>
  </si>
  <si>
    <t>3.本轮竞选的人在这轮丧失投票权利。</t>
  </si>
  <si>
    <t>游戏倒计时</t>
  </si>
  <si>
    <t>游戏倒计时：</t>
  </si>
  <si>
    <t>1.每个环节需要加上对应的倒计时。</t>
  </si>
  <si>
    <t>2.去除问号，把倒计时放问号那个位置。</t>
  </si>
  <si>
    <t>个人战绩界面</t>
  </si>
  <si>
    <t>皮肤显示当前正在使用的皮肤，依次统计出：预言家、女巫、猎人、白痴、守卫、平民、狼、白狼、盗贼、混血儿的胜率。</t>
  </si>
  <si>
    <t>玩家名称</t>
  </si>
  <si>
    <t>段位</t>
  </si>
  <si>
    <t>胜率</t>
  </si>
  <si>
    <t>月卡</t>
  </si>
  <si>
    <t>等级</t>
  </si>
  <si>
    <t>魅力</t>
  </si>
  <si>
    <t>送花送礼物产生，留好接口</t>
  </si>
  <si>
    <t>神装</t>
  </si>
  <si>
    <t>最高级的时装数量，留好接口</t>
  </si>
  <si>
    <t>钻石</t>
  </si>
  <si>
    <t>信用</t>
  </si>
  <si>
    <t>初始100，掉线1场减10分，每成功完成一场比较加1分，若分数低于60分，进入房间需要消耗10钻石。若分数低于30，进入房间需要消耗100钻石。</t>
  </si>
  <si>
    <t>战力</t>
  </si>
  <si>
    <t>具体怎么算，后续给出方案。</t>
  </si>
  <si>
    <t>各个角色的胜场负场</t>
  </si>
  <si>
    <t>1.排麦</t>
  </si>
  <si>
    <t>2.房间外面状态</t>
  </si>
  <si>
    <t>3.配音</t>
  </si>
  <si>
    <t>4.送鲜花</t>
  </si>
  <si>
    <t>需要经验</t>
  </si>
  <si>
    <t>get(1)-&gt;</t>
  </si>
  <si>
    <t xml:space="preserve">    300;</t>
  </si>
  <si>
    <t>get(2) -&gt;</t>
  </si>
  <si>
    <t xml:space="preserve">    400;</t>
  </si>
  <si>
    <t>2、好人胜利经验+100，狼人胜利经验+150，第三方获胜经验+200，MVP额外获得,100经验。</t>
  </si>
  <si>
    <t>get(3) -&gt;</t>
  </si>
  <si>
    <t>3、初始默认为1级，每级升级所需经验需支持配置。</t>
  </si>
  <si>
    <t xml:space="preserve">    500;</t>
  </si>
  <si>
    <t>get(4) -&gt;</t>
  </si>
  <si>
    <t xml:space="preserve">    600;</t>
  </si>
  <si>
    <t>get(5) -&gt;</t>
  </si>
  <si>
    <t>经验=基础值+（等级-1）^调整系数</t>
  </si>
  <si>
    <t xml:space="preserve">    700;</t>
  </si>
  <si>
    <t>get(6) -&gt;</t>
  </si>
  <si>
    <t>每场</t>
  </si>
  <si>
    <t>每天</t>
  </si>
  <si>
    <t>每天总额</t>
  </si>
  <si>
    <t>天数</t>
  </si>
  <si>
    <t>总经验</t>
  </si>
  <si>
    <t xml:space="preserve">    800;</t>
  </si>
  <si>
    <t>get(7) -&gt;</t>
  </si>
  <si>
    <t xml:space="preserve">    900;</t>
  </si>
  <si>
    <t>get(8) -&gt;</t>
  </si>
  <si>
    <t xml:space="preserve">    1000;</t>
  </si>
  <si>
    <t>get(9) -&gt;</t>
  </si>
  <si>
    <t xml:space="preserve">    1100;</t>
  </si>
  <si>
    <t>get(10) -&gt;</t>
  </si>
  <si>
    <t xml:space="preserve">    1200;</t>
  </si>
  <si>
    <t>get(11) -&gt;</t>
  </si>
  <si>
    <t xml:space="preserve">    1380;</t>
  </si>
  <si>
    <t>75000=500+(等级-1)^300</t>
  </si>
  <si>
    <t>get(12) -&gt;</t>
  </si>
  <si>
    <t xml:space="preserve">    1560;</t>
  </si>
  <si>
    <t>get(13) -&gt;</t>
  </si>
  <si>
    <t xml:space="preserve">    1740;</t>
  </si>
  <si>
    <t>get(14) -&gt;</t>
  </si>
  <si>
    <t xml:space="preserve">    1920;</t>
  </si>
  <si>
    <t>get(15) -&gt;</t>
  </si>
  <si>
    <t xml:space="preserve">    2100;</t>
  </si>
  <si>
    <t>get(16) -&gt;</t>
  </si>
  <si>
    <t xml:space="preserve">    2280;</t>
  </si>
  <si>
    <t>get(17) -&gt;</t>
  </si>
  <si>
    <t xml:space="preserve">    2460;</t>
  </si>
  <si>
    <t>get(18) -&gt;</t>
  </si>
  <si>
    <t xml:space="preserve">    2640;</t>
  </si>
  <si>
    <t>get(19) -&gt;</t>
  </si>
  <si>
    <t xml:space="preserve">    2820;</t>
  </si>
  <si>
    <t>get(20) -&gt;</t>
  </si>
  <si>
    <t xml:space="preserve">    3000;</t>
  </si>
  <si>
    <t>get(21) -&gt;</t>
  </si>
  <si>
    <t xml:space="preserve">    3300;</t>
  </si>
  <si>
    <t>get(22) -&gt;</t>
  </si>
  <si>
    <t xml:space="preserve">    3600;</t>
  </si>
  <si>
    <t>get(23) -&gt;</t>
  </si>
  <si>
    <t xml:space="preserve">    3900;</t>
  </si>
  <si>
    <t>get(24) -&gt;</t>
  </si>
  <si>
    <t xml:space="preserve">    4200;</t>
  </si>
  <si>
    <t>get(25) -&gt;</t>
  </si>
  <si>
    <t xml:space="preserve">    4500;</t>
  </si>
  <si>
    <t>get(26) -&gt;</t>
  </si>
  <si>
    <t xml:space="preserve">    4800;</t>
  </si>
  <si>
    <t>get(27) -&gt;</t>
  </si>
  <si>
    <t xml:space="preserve">    5100;</t>
  </si>
  <si>
    <t>get(28) -&gt;</t>
  </si>
  <si>
    <t xml:space="preserve">    5400;</t>
  </si>
  <si>
    <t>get(29) -&gt;</t>
  </si>
  <si>
    <t xml:space="preserve">    5700;</t>
  </si>
  <si>
    <t>get(30) -&gt;</t>
  </si>
  <si>
    <t xml:space="preserve">    6000;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</si>
</sst>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4" borderId="1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19" fillId="22" borderId="4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Alignment="1"/>
    <xf numFmtId="0" fontId="2" fillId="0" borderId="0" xfId="0" applyFont="1" applyFill="1" applyAlignment="1"/>
    <xf numFmtId="0" fontId="1" fillId="3" borderId="0" xfId="0" applyFont="1" applyFill="1" applyAlignment="1"/>
    <xf numFmtId="0" fontId="2" fillId="3" borderId="0" xfId="0" applyFont="1" applyFill="1" applyAlignment="1"/>
    <xf numFmtId="49" fontId="1" fillId="3" borderId="0" xfId="0" applyNumberFormat="1" applyFont="1" applyFill="1" applyAlignment="1">
      <alignment horizontal="left" vertical="top"/>
    </xf>
    <xf numFmtId="0" fontId="3" fillId="0" borderId="0" xfId="0" applyFont="1" applyFill="1" applyAlignment="1"/>
    <xf numFmtId="49" fontId="1" fillId="2" borderId="0" xfId="0" applyNumberFormat="1" applyFont="1" applyFill="1" applyAlignment="1">
      <alignment horizontal="left" vertical="top"/>
    </xf>
    <xf numFmtId="0" fontId="4" fillId="0" borderId="0" xfId="0" applyFont="1" applyFill="1" applyAlignment="1"/>
    <xf numFmtId="0" fontId="0" fillId="0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82</xdr:row>
      <xdr:rowOff>0</xdr:rowOff>
    </xdr:from>
    <xdr:to>
      <xdr:col>5</xdr:col>
      <xdr:colOff>466725</xdr:colOff>
      <xdr:row>111</xdr:row>
      <xdr:rowOff>36830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17106900"/>
          <a:ext cx="3209925" cy="6113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28575</xdr:colOff>
      <xdr:row>128</xdr:row>
      <xdr:rowOff>85725</xdr:rowOff>
    </xdr:from>
    <xdr:to>
      <xdr:col>1</xdr:col>
      <xdr:colOff>571500</xdr:colOff>
      <xdr:row>130</xdr:row>
      <xdr:rowOff>190500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14375" y="26774775"/>
          <a:ext cx="542925" cy="523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136</xdr:row>
      <xdr:rowOff>0</xdr:rowOff>
    </xdr:from>
    <xdr:to>
      <xdr:col>6</xdr:col>
      <xdr:colOff>94615</xdr:colOff>
      <xdr:row>164</xdr:row>
      <xdr:rowOff>8890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5800" y="28327350"/>
          <a:ext cx="3523615" cy="5876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61</xdr:row>
      <xdr:rowOff>0</xdr:rowOff>
    </xdr:from>
    <xdr:to>
      <xdr:col>6</xdr:col>
      <xdr:colOff>180340</xdr:colOff>
      <xdr:row>79</xdr:row>
      <xdr:rowOff>151765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5800" y="12725400"/>
          <a:ext cx="3609340" cy="39236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0"/>
  <sheetViews>
    <sheetView workbookViewId="0">
      <selection activeCell="D34" sqref="D34"/>
    </sheetView>
  </sheetViews>
  <sheetFormatPr defaultColWidth="9" defaultRowHeight="13.5" outlineLevelCol="1"/>
  <sheetData>
    <row r="1" customFormat="1" spans="1:2">
      <c r="A1">
        <v>1</v>
      </c>
      <c r="B1" t="s">
        <v>0</v>
      </c>
    </row>
    <row r="2" customFormat="1" spans="1:2">
      <c r="A2">
        <v>2</v>
      </c>
      <c r="B2" t="s">
        <v>1</v>
      </c>
    </row>
    <row r="3" customFormat="1" spans="1:2">
      <c r="A3">
        <v>3</v>
      </c>
      <c r="B3" t="s">
        <v>2</v>
      </c>
    </row>
    <row r="4" customFormat="1" spans="1:2">
      <c r="A4">
        <v>4</v>
      </c>
      <c r="B4" t="s">
        <v>3</v>
      </c>
    </row>
    <row r="5" customFormat="1" spans="1:2">
      <c r="A5">
        <v>5</v>
      </c>
      <c r="B5" t="s">
        <v>4</v>
      </c>
    </row>
    <row r="6" customFormat="1" spans="1:2">
      <c r="A6">
        <v>6</v>
      </c>
      <c r="B6" t="s">
        <v>5</v>
      </c>
    </row>
    <row r="7" customFormat="1" spans="1:2">
      <c r="A7">
        <v>7</v>
      </c>
      <c r="B7" t="s">
        <v>6</v>
      </c>
    </row>
    <row r="8" customFormat="1" spans="1:2">
      <c r="A8">
        <v>8</v>
      </c>
      <c r="B8" t="s">
        <v>7</v>
      </c>
    </row>
    <row r="9" customFormat="1" spans="1:2">
      <c r="A9">
        <v>9</v>
      </c>
      <c r="B9" t="s">
        <v>8</v>
      </c>
    </row>
    <row r="10" customFormat="1" spans="1:2">
      <c r="A10">
        <v>10</v>
      </c>
      <c r="B10" t="s">
        <v>9</v>
      </c>
    </row>
    <row r="11" customFormat="1" spans="1:2">
      <c r="A11">
        <v>11</v>
      </c>
      <c r="B11" t="s">
        <v>10</v>
      </c>
    </row>
    <row r="12" customFormat="1" spans="1:2">
      <c r="A12">
        <v>12</v>
      </c>
      <c r="B12" t="s">
        <v>11</v>
      </c>
    </row>
    <row r="13" customFormat="1" spans="1:2">
      <c r="A13">
        <v>13</v>
      </c>
      <c r="B13" t="s">
        <v>12</v>
      </c>
    </row>
    <row r="14" customFormat="1" spans="1:2">
      <c r="A14">
        <v>14</v>
      </c>
      <c r="B14" t="s">
        <v>13</v>
      </c>
    </row>
    <row r="15" customFormat="1" spans="1:2">
      <c r="A15">
        <v>15</v>
      </c>
      <c r="B15" t="s">
        <v>14</v>
      </c>
    </row>
    <row r="16" customFormat="1" spans="1:2">
      <c r="A16">
        <v>16</v>
      </c>
      <c r="B16" t="s">
        <v>15</v>
      </c>
    </row>
    <row r="17" customFormat="1" spans="1:2">
      <c r="A17">
        <v>17</v>
      </c>
      <c r="B17" t="s">
        <v>16</v>
      </c>
    </row>
    <row r="18" customFormat="1" spans="1:2">
      <c r="A18">
        <v>18</v>
      </c>
      <c r="B18" t="s">
        <v>17</v>
      </c>
    </row>
    <row r="19" customFormat="1" spans="1:2">
      <c r="A19">
        <v>19</v>
      </c>
      <c r="B19" t="s">
        <v>18</v>
      </c>
    </row>
    <row r="20" customFormat="1" spans="1:2">
      <c r="A20">
        <v>20</v>
      </c>
      <c r="B20" t="s">
        <v>19</v>
      </c>
    </row>
    <row r="21" customFormat="1" spans="1:2">
      <c r="A21">
        <v>21</v>
      </c>
      <c r="B21" t="s">
        <v>20</v>
      </c>
    </row>
    <row r="22" customFormat="1" spans="1:2">
      <c r="A22">
        <v>22</v>
      </c>
      <c r="B22" t="s">
        <v>21</v>
      </c>
    </row>
    <row r="23" customFormat="1" spans="1:2">
      <c r="A23">
        <v>23</v>
      </c>
      <c r="B23" t="s">
        <v>22</v>
      </c>
    </row>
    <row r="24" customFormat="1" spans="1:2">
      <c r="A24">
        <v>24</v>
      </c>
      <c r="B24" t="s">
        <v>23</v>
      </c>
    </row>
    <row r="25" customFormat="1" spans="1:2">
      <c r="A25">
        <v>25</v>
      </c>
      <c r="B25" t="s">
        <v>24</v>
      </c>
    </row>
    <row r="26" customFormat="1" spans="1:2">
      <c r="A26">
        <v>26</v>
      </c>
      <c r="B26" t="s">
        <v>25</v>
      </c>
    </row>
    <row r="27" customFormat="1" spans="1:2">
      <c r="A27">
        <v>27</v>
      </c>
      <c r="B27" t="s">
        <v>26</v>
      </c>
    </row>
    <row r="28" customFormat="1" spans="1:2">
      <c r="A28">
        <v>28</v>
      </c>
      <c r="B28" t="s">
        <v>27</v>
      </c>
    </row>
    <row r="29" customFormat="1" spans="1:2">
      <c r="A29">
        <v>29</v>
      </c>
      <c r="B29" t="s">
        <v>28</v>
      </c>
    </row>
    <row r="30" customFormat="1" spans="1:2">
      <c r="A30">
        <v>30</v>
      </c>
      <c r="B30" t="s">
        <v>29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71"/>
  <sheetViews>
    <sheetView tabSelected="1" topLeftCell="A154" workbookViewId="0">
      <selection activeCell="A172" sqref="A172"/>
    </sheetView>
  </sheetViews>
  <sheetFormatPr defaultColWidth="9" defaultRowHeight="16.5"/>
  <cols>
    <col min="1" max="16384" width="9" style="2"/>
  </cols>
  <sheetData>
    <row r="1" s="1" customFormat="1" ht="15" spans="1:1">
      <c r="A1" s="1" t="s">
        <v>30</v>
      </c>
    </row>
    <row r="3" s="2" customFormat="1" spans="1:1">
      <c r="A3" s="2" t="s">
        <v>31</v>
      </c>
    </row>
    <row r="4" s="2" customFormat="1" spans="2:2">
      <c r="B4" s="2" t="s">
        <v>32</v>
      </c>
    </row>
    <row r="5" s="2" customFormat="1" spans="2:2">
      <c r="B5" s="2" t="s">
        <v>33</v>
      </c>
    </row>
    <row r="6" s="2" customFormat="1" spans="2:2">
      <c r="B6" s="2" t="s">
        <v>34</v>
      </c>
    </row>
    <row r="8" s="2" customFormat="1" spans="1:1">
      <c r="A8" s="2" t="s">
        <v>21</v>
      </c>
    </row>
    <row r="9" s="2" customFormat="1" spans="2:2">
      <c r="B9" s="2" t="s">
        <v>35</v>
      </c>
    </row>
    <row r="10" s="2" customFormat="1" spans="2:2">
      <c r="B10" s="2" t="s">
        <v>36</v>
      </c>
    </row>
    <row r="11" s="2" customFormat="1" spans="2:2">
      <c r="B11" s="2" t="s">
        <v>37</v>
      </c>
    </row>
    <row r="13" s="2" customFormat="1" spans="1:1">
      <c r="A13" s="2" t="s">
        <v>38</v>
      </c>
    </row>
    <row r="15" s="2" customFormat="1" spans="2:2">
      <c r="B15" s="2" t="s">
        <v>39</v>
      </c>
    </row>
    <row r="16" s="2" customFormat="1" spans="2:2">
      <c r="B16" s="2" t="s">
        <v>40</v>
      </c>
    </row>
    <row r="17" s="2" customFormat="1" spans="2:2">
      <c r="B17" s="2" t="s">
        <v>41</v>
      </c>
    </row>
    <row r="18" s="2" customFormat="1" spans="2:2">
      <c r="B18" s="2" t="s">
        <v>42</v>
      </c>
    </row>
    <row r="19" s="2" customFormat="1" spans="2:2">
      <c r="B19" s="2" t="s">
        <v>43</v>
      </c>
    </row>
    <row r="21" s="2" customFormat="1" spans="2:2">
      <c r="B21" s="2" t="s">
        <v>44</v>
      </c>
    </row>
    <row r="22" s="2" customFormat="1" spans="2:3">
      <c r="B22" s="2" t="s">
        <v>45</v>
      </c>
      <c r="C22" s="2" t="s">
        <v>46</v>
      </c>
    </row>
    <row r="23" s="2" customFormat="1" spans="2:2">
      <c r="B23" s="2" t="s">
        <v>47</v>
      </c>
    </row>
    <row r="24" s="2" customFormat="1" spans="2:2">
      <c r="B24" s="2" t="s">
        <v>48</v>
      </c>
    </row>
    <row r="25" s="2" customFormat="1" spans="2:2">
      <c r="B25" s="2" t="s">
        <v>49</v>
      </c>
    </row>
    <row r="26" s="2" customFormat="1" spans="2:2">
      <c r="B26" s="2" t="s">
        <v>50</v>
      </c>
    </row>
    <row r="27" s="2" customFormat="1" spans="2:3">
      <c r="B27" s="2" t="s">
        <v>51</v>
      </c>
      <c r="C27" s="2" t="s">
        <v>52</v>
      </c>
    </row>
    <row r="28" s="2" customFormat="1" spans="2:3">
      <c r="B28" s="2" t="s">
        <v>53</v>
      </c>
      <c r="C28" s="2" t="s">
        <v>52</v>
      </c>
    </row>
    <row r="29" s="2" customFormat="1" spans="2:3">
      <c r="B29" s="2" t="s">
        <v>54</v>
      </c>
      <c r="C29" s="2" t="s">
        <v>55</v>
      </c>
    </row>
    <row r="30" s="2" customFormat="1" spans="2:4">
      <c r="B30" s="2" t="s">
        <v>56</v>
      </c>
      <c r="C30" s="2" t="s">
        <v>57</v>
      </c>
      <c r="D30" s="2" t="s">
        <v>58</v>
      </c>
    </row>
    <row r="31" s="2" customFormat="1" spans="2:2">
      <c r="B31" s="2" t="s">
        <v>59</v>
      </c>
    </row>
    <row r="32" s="2" customFormat="1" spans="2:3">
      <c r="B32" s="2" t="s">
        <v>60</v>
      </c>
      <c r="C32" s="2" t="s">
        <v>61</v>
      </c>
    </row>
    <row r="35" s="3" customFormat="1" ht="15" spans="1:1">
      <c r="A35" s="3" t="s">
        <v>19</v>
      </c>
    </row>
    <row r="36" spans="1:1">
      <c r="A36" s="2" t="s">
        <v>62</v>
      </c>
    </row>
    <row r="38" spans="2:2">
      <c r="B38" s="2" t="s">
        <v>63</v>
      </c>
    </row>
    <row r="39" spans="2:2">
      <c r="B39" s="2" t="s">
        <v>64</v>
      </c>
    </row>
    <row r="43" s="3" customFormat="1" ht="15" spans="1:1">
      <c r="A43" s="3" t="s">
        <v>65</v>
      </c>
    </row>
    <row r="45" s="2" customFormat="1" spans="1:1">
      <c r="A45" s="2" t="s">
        <v>66</v>
      </c>
    </row>
    <row r="46" s="2" customFormat="1" spans="2:2">
      <c r="B46" s="2" t="s">
        <v>67</v>
      </c>
    </row>
    <row r="47" s="2" customFormat="1" spans="2:2">
      <c r="B47" s="2" t="s">
        <v>68</v>
      </c>
    </row>
    <row r="48" s="2" customFormat="1" spans="2:2">
      <c r="B48" s="2" t="s">
        <v>69</v>
      </c>
    </row>
    <row r="49" s="2" customFormat="1" spans="2:2">
      <c r="B49" s="2" t="s">
        <v>70</v>
      </c>
    </row>
    <row r="50" s="2" customFormat="1" spans="2:2">
      <c r="B50" s="2" t="s">
        <v>71</v>
      </c>
    </row>
    <row r="51" s="2" customFormat="1" spans="2:2">
      <c r="B51" s="2" t="s">
        <v>72</v>
      </c>
    </row>
    <row r="52" s="2" customFormat="1" spans="2:2">
      <c r="B52" s="2" t="s">
        <v>73</v>
      </c>
    </row>
    <row r="53" s="2" customFormat="1" spans="1:1">
      <c r="A53" s="2" t="s">
        <v>74</v>
      </c>
    </row>
    <row r="54" s="2" customFormat="1" spans="2:2">
      <c r="B54" s="2" t="s">
        <v>75</v>
      </c>
    </row>
    <row r="55" s="2" customFormat="1" spans="2:2">
      <c r="B55" s="2" t="s">
        <v>76</v>
      </c>
    </row>
    <row r="56" s="2" customFormat="1" spans="2:2">
      <c r="B56" s="2" t="s">
        <v>77</v>
      </c>
    </row>
    <row r="57" s="2" customFormat="1" spans="2:2">
      <c r="B57" s="2" t="s">
        <v>71</v>
      </c>
    </row>
    <row r="58" spans="2:2">
      <c r="B58" s="2" t="s">
        <v>78</v>
      </c>
    </row>
    <row r="59" spans="2:2">
      <c r="B59" s="2" t="s">
        <v>79</v>
      </c>
    </row>
    <row r="61" s="2" customFormat="1" spans="1:1">
      <c r="A61" s="2" t="s">
        <v>80</v>
      </c>
    </row>
    <row r="81" s="3" customFormat="1" ht="15" spans="1:1">
      <c r="A81" s="5" t="s">
        <v>81</v>
      </c>
    </row>
    <row r="83" s="2" customFormat="1" spans="9:9">
      <c r="I83" s="8" t="s">
        <v>82</v>
      </c>
    </row>
    <row r="84" s="2" customFormat="1" spans="10:10">
      <c r="J84" s="2" t="s">
        <v>83</v>
      </c>
    </row>
    <row r="85" s="2" customFormat="1" spans="10:10">
      <c r="J85" s="2" t="s">
        <v>84</v>
      </c>
    </row>
    <row r="86" s="2" customFormat="1" spans="11:29"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="2" customFormat="1" spans="2:10">
      <c r="B87" s="6"/>
      <c r="J87" s="2" t="s">
        <v>85</v>
      </c>
    </row>
    <row r="88" s="2" customFormat="1" spans="2:10">
      <c r="B88" s="6"/>
      <c r="J88" s="2" t="s">
        <v>86</v>
      </c>
    </row>
    <row r="89" s="2" customFormat="1" spans="10:10">
      <c r="J89" s="2" t="s">
        <v>87</v>
      </c>
    </row>
    <row r="90" s="2" customFormat="1" spans="10:10">
      <c r="J90" s="2" t="s">
        <v>88</v>
      </c>
    </row>
    <row r="91" s="2" customFormat="1" spans="10:10">
      <c r="J91" s="2" t="s">
        <v>89</v>
      </c>
    </row>
    <row r="92" s="2" customFormat="1" spans="10:10">
      <c r="J92" s="2" t="s">
        <v>90</v>
      </c>
    </row>
    <row r="95" s="2" customFormat="1" spans="2:2">
      <c r="B95" s="6"/>
    </row>
    <row r="107" s="2" customFormat="1" spans="11:29"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="2" customFormat="1" spans="2:2">
      <c r="B108" s="6"/>
    </row>
    <row r="113" s="3" customFormat="1" ht="15" spans="1:1">
      <c r="A113" s="5" t="s">
        <v>91</v>
      </c>
    </row>
    <row r="115" spans="1:1">
      <c r="A115" s="2" t="s">
        <v>91</v>
      </c>
    </row>
    <row r="116" spans="2:2">
      <c r="B116" s="2" t="s">
        <v>92</v>
      </c>
    </row>
    <row r="118" s="1" customFormat="1" ht="15" spans="1:1">
      <c r="A118" s="7" t="s">
        <v>93</v>
      </c>
    </row>
    <row r="120" spans="1:1">
      <c r="A120" s="2" t="s">
        <v>94</v>
      </c>
    </row>
    <row r="121" spans="2:2">
      <c r="B121" s="2" t="s">
        <v>95</v>
      </c>
    </row>
    <row r="122" spans="2:2">
      <c r="B122" s="2" t="s">
        <v>96</v>
      </c>
    </row>
    <row r="123" spans="2:2">
      <c r="B123" s="2" t="s">
        <v>97</v>
      </c>
    </row>
    <row r="124" s="3" customFormat="1" ht="15" spans="1:1">
      <c r="A124" s="5" t="s">
        <v>98</v>
      </c>
    </row>
    <row r="126" spans="1:1">
      <c r="A126" s="2" t="s">
        <v>99</v>
      </c>
    </row>
    <row r="127" spans="2:2">
      <c r="B127" s="2" t="s">
        <v>100</v>
      </c>
    </row>
    <row r="128" spans="2:2">
      <c r="B128" s="2" t="s">
        <v>101</v>
      </c>
    </row>
    <row r="132" ht="15" customHeight="1"/>
    <row r="133" s="3" customFormat="1" ht="15" spans="1:1">
      <c r="A133" s="5" t="s">
        <v>102</v>
      </c>
    </row>
    <row r="135" spans="2:2">
      <c r="B135" s="2" t="s">
        <v>103</v>
      </c>
    </row>
    <row r="138" spans="10:10">
      <c r="J138" s="2" t="s">
        <v>104</v>
      </c>
    </row>
    <row r="139" spans="10:10">
      <c r="J139" s="2" t="s">
        <v>105</v>
      </c>
    </row>
    <row r="140" spans="10:10">
      <c r="J140" s="2" t="s">
        <v>106</v>
      </c>
    </row>
    <row r="141" spans="10:10">
      <c r="J141" s="2" t="s">
        <v>107</v>
      </c>
    </row>
    <row r="142" spans="10:10">
      <c r="J142" s="2" t="s">
        <v>108</v>
      </c>
    </row>
    <row r="143" spans="10:11">
      <c r="J143" s="2" t="s">
        <v>109</v>
      </c>
      <c r="K143" s="2" t="s">
        <v>110</v>
      </c>
    </row>
    <row r="144" spans="10:11">
      <c r="J144" s="2" t="s">
        <v>111</v>
      </c>
      <c r="K144" s="2" t="s">
        <v>112</v>
      </c>
    </row>
    <row r="145" spans="10:10">
      <c r="J145" s="2" t="s">
        <v>74</v>
      </c>
    </row>
    <row r="146" spans="10:10">
      <c r="J146" s="2" t="s">
        <v>113</v>
      </c>
    </row>
    <row r="147" spans="10:11">
      <c r="J147" s="2" t="s">
        <v>114</v>
      </c>
      <c r="K147" s="2" t="s">
        <v>115</v>
      </c>
    </row>
    <row r="148" spans="10:11">
      <c r="J148" s="2" t="s">
        <v>116</v>
      </c>
      <c r="K148" s="2" t="s">
        <v>117</v>
      </c>
    </row>
    <row r="152" spans="10:10">
      <c r="J152" s="2" t="s">
        <v>118</v>
      </c>
    </row>
    <row r="168" s="4" customFormat="1" spans="1:1">
      <c r="A168" s="4" t="s">
        <v>119</v>
      </c>
    </row>
    <row r="169" s="4" customFormat="1" spans="1:1">
      <c r="A169" s="4" t="s">
        <v>120</v>
      </c>
    </row>
    <row r="170" s="4" customFormat="1" spans="1:1">
      <c r="A170" s="4" t="s">
        <v>121</v>
      </c>
    </row>
    <row r="171" spans="1:1">
      <c r="A171" s="2" t="s">
        <v>122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2" sqref="A2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0"/>
  <sheetViews>
    <sheetView workbookViewId="0">
      <selection activeCell="C67" sqref="C67"/>
    </sheetView>
  </sheetViews>
  <sheetFormatPr defaultColWidth="9" defaultRowHeight="13.5"/>
  <cols>
    <col min="9" max="9" width="21.375" customWidth="1"/>
  </cols>
  <sheetData>
    <row r="1" spans="1:9">
      <c r="A1" t="s">
        <v>108</v>
      </c>
      <c r="B1" t="s">
        <v>123</v>
      </c>
      <c r="I1" t="s">
        <v>124</v>
      </c>
    </row>
    <row r="2" spans="1:14">
      <c r="A2">
        <v>1</v>
      </c>
      <c r="B2">
        <v>300</v>
      </c>
      <c r="C2">
        <v>100</v>
      </c>
      <c r="I2" t="s">
        <v>125</v>
      </c>
      <c r="N2" t="s">
        <v>66</v>
      </c>
    </row>
    <row r="3" spans="1:15">
      <c r="A3">
        <v>2</v>
      </c>
      <c r="B3">
        <f>B2+$C$2</f>
        <v>400</v>
      </c>
      <c r="I3" t="s">
        <v>126</v>
      </c>
      <c r="O3" t="s">
        <v>67</v>
      </c>
    </row>
    <row r="4" spans="1:15">
      <c r="A4">
        <v>3</v>
      </c>
      <c r="B4">
        <f t="shared" ref="B4:B11" si="0">B3+$C$2</f>
        <v>500</v>
      </c>
      <c r="I4" t="s">
        <v>127</v>
      </c>
      <c r="O4" t="s">
        <v>128</v>
      </c>
    </row>
    <row r="5" spans="1:15">
      <c r="A5">
        <v>4</v>
      </c>
      <c r="B5">
        <f t="shared" si="0"/>
        <v>600</v>
      </c>
      <c r="I5" t="s">
        <v>129</v>
      </c>
      <c r="O5" t="s">
        <v>130</v>
      </c>
    </row>
    <row r="6" spans="1:9">
      <c r="A6">
        <v>5</v>
      </c>
      <c r="B6">
        <f t="shared" si="0"/>
        <v>700</v>
      </c>
      <c r="I6" t="s">
        <v>131</v>
      </c>
    </row>
    <row r="7" spans="1:9">
      <c r="A7">
        <v>6</v>
      </c>
      <c r="B7">
        <f t="shared" si="0"/>
        <v>800</v>
      </c>
      <c r="I7" t="s">
        <v>132</v>
      </c>
    </row>
    <row r="8" spans="1:9">
      <c r="A8">
        <v>7</v>
      </c>
      <c r="B8">
        <f t="shared" si="0"/>
        <v>900</v>
      </c>
      <c r="I8" t="s">
        <v>133</v>
      </c>
    </row>
    <row r="9" spans="1:14">
      <c r="A9">
        <v>8</v>
      </c>
      <c r="B9">
        <f t="shared" si="0"/>
        <v>1000</v>
      </c>
      <c r="I9" t="s">
        <v>134</v>
      </c>
      <c r="N9" t="s">
        <v>135</v>
      </c>
    </row>
    <row r="10" spans="1:9">
      <c r="A10">
        <v>9</v>
      </c>
      <c r="B10">
        <f t="shared" si="0"/>
        <v>1100</v>
      </c>
      <c r="I10" t="s">
        <v>136</v>
      </c>
    </row>
    <row r="11" spans="1:16">
      <c r="A11">
        <v>10</v>
      </c>
      <c r="B11">
        <f t="shared" si="0"/>
        <v>1200</v>
      </c>
      <c r="C11">
        <v>180</v>
      </c>
      <c r="D11">
        <f>SUM(B2:B11)</f>
        <v>7500</v>
      </c>
      <c r="E11">
        <v>15000</v>
      </c>
      <c r="I11" t="s">
        <v>137</v>
      </c>
      <c r="L11" t="s">
        <v>138</v>
      </c>
      <c r="M11" t="s">
        <v>139</v>
      </c>
      <c r="N11" t="s">
        <v>140</v>
      </c>
      <c r="O11" t="s">
        <v>141</v>
      </c>
      <c r="P11" t="s">
        <v>142</v>
      </c>
    </row>
    <row r="12" spans="1:16">
      <c r="A12">
        <v>11</v>
      </c>
      <c r="B12">
        <f>B11+$C$11</f>
        <v>1380</v>
      </c>
      <c r="I12" t="s">
        <v>143</v>
      </c>
      <c r="L12">
        <v>250</v>
      </c>
      <c r="M12">
        <v>10</v>
      </c>
      <c r="N12">
        <f>L12*M12</f>
        <v>2500</v>
      </c>
      <c r="O12">
        <v>30</v>
      </c>
      <c r="P12">
        <f>N12*O12</f>
        <v>75000</v>
      </c>
    </row>
    <row r="13" spans="1:9">
      <c r="A13">
        <v>12</v>
      </c>
      <c r="B13">
        <f t="shared" ref="B13:B21" si="1">B12+$C$11</f>
        <v>1560</v>
      </c>
      <c r="I13" t="s">
        <v>144</v>
      </c>
    </row>
    <row r="14" spans="1:17">
      <c r="A14">
        <v>13</v>
      </c>
      <c r="B14">
        <f t="shared" si="1"/>
        <v>1740</v>
      </c>
      <c r="I14" t="s">
        <v>145</v>
      </c>
      <c r="O14">
        <v>10</v>
      </c>
      <c r="P14">
        <v>0.2</v>
      </c>
      <c r="Q14">
        <f>$P$12*P14</f>
        <v>15000</v>
      </c>
    </row>
    <row r="15" spans="1:17">
      <c r="A15">
        <v>14</v>
      </c>
      <c r="B15">
        <f t="shared" si="1"/>
        <v>1920</v>
      </c>
      <c r="I15" t="s">
        <v>146</v>
      </c>
      <c r="O15">
        <v>20</v>
      </c>
      <c r="P15">
        <v>0.3</v>
      </c>
      <c r="Q15">
        <f>$P$12*P15</f>
        <v>22500</v>
      </c>
    </row>
    <row r="16" spans="1:17">
      <c r="A16">
        <v>15</v>
      </c>
      <c r="B16">
        <f t="shared" si="1"/>
        <v>2100</v>
      </c>
      <c r="I16" t="s">
        <v>147</v>
      </c>
      <c r="O16">
        <v>30</v>
      </c>
      <c r="P16">
        <v>0.5</v>
      </c>
      <c r="Q16">
        <f>$P$12*P16</f>
        <v>37500</v>
      </c>
    </row>
    <row r="17" spans="1:9">
      <c r="A17">
        <v>16</v>
      </c>
      <c r="B17">
        <f t="shared" si="1"/>
        <v>2280</v>
      </c>
      <c r="I17" t="s">
        <v>148</v>
      </c>
    </row>
    <row r="18" spans="1:9">
      <c r="A18">
        <v>17</v>
      </c>
      <c r="B18">
        <f t="shared" si="1"/>
        <v>2460</v>
      </c>
      <c r="I18" t="s">
        <v>149</v>
      </c>
    </row>
    <row r="19" spans="1:9">
      <c r="A19">
        <v>18</v>
      </c>
      <c r="B19">
        <f t="shared" si="1"/>
        <v>2640</v>
      </c>
      <c r="I19" t="s">
        <v>150</v>
      </c>
    </row>
    <row r="20" spans="1:9">
      <c r="A20">
        <v>19</v>
      </c>
      <c r="B20">
        <f t="shared" si="1"/>
        <v>2820</v>
      </c>
      <c r="I20" t="s">
        <v>151</v>
      </c>
    </row>
    <row r="21" spans="1:9">
      <c r="A21">
        <v>20</v>
      </c>
      <c r="B21">
        <f t="shared" si="1"/>
        <v>3000</v>
      </c>
      <c r="C21">
        <v>300</v>
      </c>
      <c r="D21">
        <f>SUM(B12:B21)</f>
        <v>21900</v>
      </c>
      <c r="E21">
        <v>22500</v>
      </c>
      <c r="I21" t="s">
        <v>152</v>
      </c>
    </row>
    <row r="22" spans="1:14">
      <c r="A22">
        <v>21</v>
      </c>
      <c r="B22">
        <f>B21+$C$21</f>
        <v>3300</v>
      </c>
      <c r="I22" t="s">
        <v>153</v>
      </c>
      <c r="N22" t="s">
        <v>154</v>
      </c>
    </row>
    <row r="23" spans="1:14">
      <c r="A23">
        <v>22</v>
      </c>
      <c r="B23">
        <f t="shared" ref="B23:B31" si="2">B22+$C$21</f>
        <v>3600</v>
      </c>
      <c r="I23" t="s">
        <v>155</v>
      </c>
      <c r="N23">
        <f>75000-500</f>
        <v>74500</v>
      </c>
    </row>
    <row r="24" spans="1:9">
      <c r="A24">
        <v>23</v>
      </c>
      <c r="B24">
        <f t="shared" si="2"/>
        <v>3900</v>
      </c>
      <c r="I24" t="s">
        <v>156</v>
      </c>
    </row>
    <row r="25" spans="1:9">
      <c r="A25">
        <v>24</v>
      </c>
      <c r="B25">
        <f t="shared" si="2"/>
        <v>4200</v>
      </c>
      <c r="I25" t="s">
        <v>157</v>
      </c>
    </row>
    <row r="26" spans="1:9">
      <c r="A26">
        <v>25</v>
      </c>
      <c r="B26">
        <f t="shared" si="2"/>
        <v>4500</v>
      </c>
      <c r="I26" t="s">
        <v>158</v>
      </c>
    </row>
    <row r="27" spans="1:9">
      <c r="A27">
        <v>26</v>
      </c>
      <c r="B27">
        <f t="shared" si="2"/>
        <v>4800</v>
      </c>
      <c r="I27" t="s">
        <v>159</v>
      </c>
    </row>
    <row r="28" spans="1:9">
      <c r="A28">
        <v>27</v>
      </c>
      <c r="B28">
        <f t="shared" si="2"/>
        <v>5100</v>
      </c>
      <c r="I28" t="s">
        <v>160</v>
      </c>
    </row>
    <row r="29" spans="1:9">
      <c r="A29">
        <v>28</v>
      </c>
      <c r="B29">
        <f t="shared" si="2"/>
        <v>5400</v>
      </c>
      <c r="I29" t="s">
        <v>161</v>
      </c>
    </row>
    <row r="30" spans="1:9">
      <c r="A30">
        <v>29</v>
      </c>
      <c r="B30">
        <f t="shared" si="2"/>
        <v>5700</v>
      </c>
      <c r="I30" t="s">
        <v>162</v>
      </c>
    </row>
    <row r="31" spans="1:9">
      <c r="A31">
        <v>30</v>
      </c>
      <c r="B31">
        <f t="shared" si="2"/>
        <v>6000</v>
      </c>
      <c r="D31">
        <f>SUM(B22:B31)</f>
        <v>46500</v>
      </c>
      <c r="E31">
        <v>37500</v>
      </c>
      <c r="I31" t="s">
        <v>163</v>
      </c>
    </row>
    <row r="32" spans="9:9">
      <c r="I32" t="s">
        <v>164</v>
      </c>
    </row>
    <row r="33" spans="9:9">
      <c r="I33" t="s">
        <v>165</v>
      </c>
    </row>
    <row r="34" spans="9:9">
      <c r="I34" t="s">
        <v>166</v>
      </c>
    </row>
    <row r="35" spans="2:9">
      <c r="B35">
        <f>SUM(B2:B31)</f>
        <v>75900</v>
      </c>
      <c r="I35" t="s">
        <v>167</v>
      </c>
    </row>
    <row r="36" spans="9:9">
      <c r="I36" t="s">
        <v>168</v>
      </c>
    </row>
    <row r="37" spans="9:9">
      <c r="I37" t="s">
        <v>169</v>
      </c>
    </row>
    <row r="38" spans="9:9">
      <c r="I38" t="s">
        <v>170</v>
      </c>
    </row>
    <row r="39" spans="9:9">
      <c r="I39" t="s">
        <v>171</v>
      </c>
    </row>
    <row r="40" spans="9:9">
      <c r="I40" t="s">
        <v>172</v>
      </c>
    </row>
    <row r="41" spans="9:9">
      <c r="I41" t="s">
        <v>173</v>
      </c>
    </row>
    <row r="42" spans="9:9">
      <c r="I42" t="s">
        <v>174</v>
      </c>
    </row>
    <row r="43" spans="9:9">
      <c r="I43" t="s">
        <v>175</v>
      </c>
    </row>
    <row r="44" spans="9:9">
      <c r="I44" t="s">
        <v>176</v>
      </c>
    </row>
    <row r="45" spans="9:9">
      <c r="I45" t="s">
        <v>177</v>
      </c>
    </row>
    <row r="46" spans="9:9">
      <c r="I46" t="s">
        <v>178</v>
      </c>
    </row>
    <row r="47" spans="9:9">
      <c r="I47" t="s">
        <v>179</v>
      </c>
    </row>
    <row r="48" spans="9:9">
      <c r="I48" t="s">
        <v>180</v>
      </c>
    </row>
    <row r="49" spans="9:9">
      <c r="I49" t="s">
        <v>181</v>
      </c>
    </row>
    <row r="50" spans="9:9">
      <c r="I50" t="s">
        <v>182</v>
      </c>
    </row>
    <row r="51" spans="9:9">
      <c r="I51" t="s">
        <v>183</v>
      </c>
    </row>
    <row r="52" spans="9:9">
      <c r="I52" t="s">
        <v>184</v>
      </c>
    </row>
    <row r="53" spans="9:9">
      <c r="I53" t="s">
        <v>185</v>
      </c>
    </row>
    <row r="54" spans="9:9">
      <c r="I54" t="s">
        <v>186</v>
      </c>
    </row>
    <row r="55" spans="9:9">
      <c r="I55" t="s">
        <v>187</v>
      </c>
    </row>
    <row r="56" spans="9:9">
      <c r="I56" t="s">
        <v>188</v>
      </c>
    </row>
    <row r="57" spans="9:9">
      <c r="I57" t="s">
        <v>189</v>
      </c>
    </row>
    <row r="58" spans="9:9">
      <c r="I58" t="s">
        <v>190</v>
      </c>
    </row>
    <row r="59" spans="9:9">
      <c r="I59" t="s">
        <v>191</v>
      </c>
    </row>
    <row r="60" spans="9:9">
      <c r="I60" t="s">
        <v>192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优化记录</vt:lpstr>
      <vt:lpstr>汇总【2月份任务】详细</vt:lpstr>
      <vt:lpstr>3月份汇总</vt:lpstr>
      <vt:lpstr>经验值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2017-02-02T14:23:00Z</dcterms:created>
  <dcterms:modified xsi:type="dcterms:W3CDTF">2017-02-20T16:01:00Z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