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成果物\乙方须知\"/>
    </mc:Choice>
  </mc:AlternateContent>
  <bookViews>
    <workbookView xWindow="0" yWindow="0" windowWidth="28800" windowHeight="12840" tabRatio="1000"/>
  </bookViews>
  <sheets>
    <sheet name="功能测试总结" sheetId="2" r:id="rId1"/>
    <sheet name="功能软件问题统计分析表" sheetId="3" r:id="rId2"/>
    <sheet name="遗留问题分析表" sheetId="4" r:id="rId3"/>
    <sheet name="性能安全评分标准" sheetId="23" r:id="rId4"/>
  </sheets>
  <definedNames>
    <definedName name="FY05指标测算差异" hidden="1">{"'home'!$F$26","'home'!$A$1:$J$25"}</definedName>
    <definedName name="HTML_CodePage" hidden="1">936</definedName>
    <definedName name="HTML_Control" hidden="1">{"'home'!$F$26","'home'!$A$1:$J$25"}</definedName>
    <definedName name="HTML_Description" hidden="1">""</definedName>
    <definedName name="HTML_Email" hidden="1">""</definedName>
    <definedName name="HTML_Header" hidden="1">"home"</definedName>
    <definedName name="HTML_LastUpdate" hidden="1">"99-12-12"</definedName>
    <definedName name="HTML_LineAfter" hidden="1">FALSE</definedName>
    <definedName name="HTML_LineBefore" hidden="1">FALSE</definedName>
    <definedName name="HTML_Name" hidden="1">"Baby"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"index"</definedName>
    <definedName name="TSD" hidden="1">{"'home'!$F$26","'home'!$A$1:$J$25"}</definedName>
    <definedName name="宋体" hidden="1">{"'home'!$F$26","'home'!$A$1:$J$25"}</definedName>
  </definedNames>
  <calcPr calcId="162913"/>
</workbook>
</file>

<file path=xl/calcChain.xml><?xml version="1.0" encoding="utf-8"?>
<calcChain xmlns="http://schemas.openxmlformats.org/spreadsheetml/2006/main">
  <c r="H42" i="3" l="1"/>
  <c r="I42" i="3" s="1"/>
  <c r="D48" i="3" l="1"/>
  <c r="C48" i="3"/>
  <c r="F25" i="3"/>
  <c r="G9" i="3"/>
  <c r="F10" i="3" s="1"/>
  <c r="G12" i="2"/>
  <c r="G11" i="2"/>
  <c r="E10" i="2"/>
  <c r="C10" i="2"/>
  <c r="H48" i="3" l="1"/>
  <c r="I48" i="3" s="1"/>
  <c r="C25" i="3"/>
  <c r="D25" i="3"/>
  <c r="G25" i="3"/>
  <c r="E10" i="3"/>
  <c r="D10" i="3"/>
  <c r="C10" i="3"/>
  <c r="H25" i="3"/>
  <c r="E25" i="3"/>
</calcChain>
</file>

<file path=xl/comments1.xml><?xml version="1.0" encoding="utf-8"?>
<comments xmlns="http://schemas.openxmlformats.org/spreadsheetml/2006/main">
  <authors>
    <author>Leon Yan</author>
    <author/>
  </authors>
  <commentList>
    <comment ref="B8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对项目测试整体时间预估，可以按实际情况调整。</t>
        </r>
      </text>
    </comment>
    <comment ref="B10" authorId="0" shapeId="0">
      <text>
        <r>
          <rPr>
            <b/>
            <sz val="9"/>
            <rFont val="宋体"/>
            <family val="3"/>
            <charset val="134"/>
          </rPr>
          <t>Leon Yan:
（实际执行时间 - 计划执行时间）- 实际执行时间</t>
        </r>
      </text>
    </comment>
    <comment ref="D10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（实际工作量-计划工作量）/计划工作量</t>
        </r>
      </text>
    </comment>
    <comment ref="B11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测试用例总数</t>
        </r>
      </text>
    </comment>
    <comment ref="D11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测试用例单次覆盖数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本次测试阶段新开发测试用例数。</t>
        </r>
      </text>
    </comment>
    <comment ref="D12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多轮执行用例总条数</t>
        </r>
      </text>
    </comment>
    <comment ref="G12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执行率=测试执行条数/测试用例数
</t>
        </r>
      </text>
    </comment>
    <comment ref="B17" authorId="1" shapeId="0">
      <text>
        <r>
          <rPr>
            <sz val="9"/>
            <color indexed="8"/>
            <rFont val="宋体"/>
            <family val="3"/>
            <charset val="134"/>
          </rPr>
          <t>说明此次释放的软件名称、版本及内容。
如XXX系统专业版1.0；XXX系统企业版1.0</t>
        </r>
      </text>
    </comment>
  </commentList>
</comments>
</file>

<file path=xl/comments2.xml><?xml version="1.0" encoding="utf-8"?>
<comments xmlns="http://schemas.openxmlformats.org/spreadsheetml/2006/main">
  <authors>
    <author>Leon Yan</author>
  </authors>
  <commentList>
    <comment ref="B5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由乙方提供</t>
        </r>
      </text>
    </comment>
    <comment ref="B6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遗留未修改关闭的A类BUG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遗留未修改关闭的B类BUG</t>
        </r>
      </text>
    </comment>
    <comment ref="B41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单元测试测试情况</t>
        </r>
      </text>
    </comment>
    <comment ref="B46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业务验证</t>
        </r>
      </text>
    </comment>
  </commentList>
</comments>
</file>

<file path=xl/sharedStrings.xml><?xml version="1.0" encoding="utf-8"?>
<sst xmlns="http://schemas.openxmlformats.org/spreadsheetml/2006/main" count="153" uniqueCount="122">
  <si>
    <t>本迭代功能测试总结报告</t>
  </si>
  <si>
    <t>归档编号：</t>
  </si>
  <si>
    <t>项目名称</t>
  </si>
  <si>
    <t>系统名称</t>
  </si>
  <si>
    <r>
      <rPr>
        <sz val="10"/>
        <rFont val="宋体"/>
        <family val="3"/>
        <charset val="134"/>
      </rPr>
      <t>乙方</t>
    </r>
    <r>
      <rPr>
        <sz val="10"/>
        <rFont val="Times New Roman"/>
        <family val="1"/>
      </rPr>
      <t>PM</t>
    </r>
  </si>
  <si>
    <t>IT负责人</t>
  </si>
  <si>
    <t>业务人员</t>
  </si>
  <si>
    <t>计划执行时间（天）</t>
  </si>
  <si>
    <t>计划工作量（人日）</t>
  </si>
  <si>
    <t>实际执行时间（天）</t>
  </si>
  <si>
    <t>实际工作量（人日）</t>
  </si>
  <si>
    <t>进度偏差</t>
  </si>
  <si>
    <t>工作量偏差</t>
  </si>
  <si>
    <t>测试用例数</t>
  </si>
  <si>
    <t>已测试用例数</t>
  </si>
  <si>
    <t>覆盖率</t>
  </si>
  <si>
    <t>新增测试用例</t>
  </si>
  <si>
    <t>测试执行条数</t>
  </si>
  <si>
    <t>执行率</t>
  </si>
  <si>
    <t>OK</t>
  </si>
  <si>
    <t>软件问题统计分析表</t>
  </si>
  <si>
    <t>问题统计：</t>
  </si>
  <si>
    <r>
      <rPr>
        <sz val="9"/>
        <rFont val="宋体"/>
        <family val="3"/>
        <charset val="134"/>
      </rPr>
      <t>代码行数</t>
    </r>
    <r>
      <rPr>
        <sz val="9"/>
        <color rgb="FFFF0000"/>
        <rFont val="宋体"/>
        <family val="3"/>
        <charset val="134"/>
      </rPr>
      <t>*</t>
    </r>
  </si>
  <si>
    <t>流出A类BUG</t>
  </si>
  <si>
    <t>流出B类BUG</t>
  </si>
  <si>
    <t>等级</t>
  </si>
  <si>
    <t>A</t>
  </si>
  <si>
    <t>B</t>
  </si>
  <si>
    <t>C</t>
  </si>
  <si>
    <t>D</t>
  </si>
  <si>
    <t>Total</t>
  </si>
  <si>
    <r>
      <rPr>
        <b/>
        <sz val="9"/>
        <rFont val="Times New Roman"/>
        <family val="1"/>
      </rPr>
      <t>BUG</t>
    </r>
    <r>
      <rPr>
        <b/>
        <sz val="9"/>
        <rFont val="宋体"/>
        <family val="3"/>
        <charset val="134"/>
      </rPr>
      <t>数</t>
    </r>
    <r>
      <rPr>
        <b/>
        <sz val="9"/>
        <color rgb="FFFF0000"/>
        <rFont val="Times New Roman"/>
        <family val="1"/>
      </rPr>
      <t>*</t>
    </r>
  </si>
  <si>
    <t>百分比</t>
  </si>
  <si>
    <t>状态</t>
  </si>
  <si>
    <t>待分配</t>
  </si>
  <si>
    <t>实施中</t>
  </si>
  <si>
    <t>待验证</t>
  </si>
  <si>
    <t>已解决</t>
  </si>
  <si>
    <t>暂缓</t>
  </si>
  <si>
    <t>已关闭</t>
  </si>
  <si>
    <t>执行情况</t>
  </si>
  <si>
    <t>Pass</t>
  </si>
  <si>
    <r>
      <rPr>
        <sz val="10"/>
        <rFont val="宋体"/>
        <family val="3"/>
        <charset val="134"/>
      </rPr>
      <t>F</t>
    </r>
    <r>
      <rPr>
        <sz val="10"/>
        <rFont val="宋体"/>
        <family val="3"/>
        <charset val="134"/>
      </rPr>
      <t>ail</t>
    </r>
  </si>
  <si>
    <t>Blocked</t>
  </si>
  <si>
    <t>Unexecuted</t>
  </si>
  <si>
    <t>Bug</t>
  </si>
  <si>
    <t>通过率</t>
  </si>
  <si>
    <t>集成测试</t>
  </si>
  <si>
    <t>回归测试*</t>
  </si>
  <si>
    <t>UAT测试*</t>
  </si>
  <si>
    <t>合计</t>
  </si>
  <si>
    <t>主题</t>
  </si>
  <si>
    <t>描述</t>
  </si>
  <si>
    <t>优先级</t>
  </si>
  <si>
    <t>指派给</t>
  </si>
  <si>
    <t>乙方-任务状态</t>
  </si>
  <si>
    <t>项目</t>
  </si>
  <si>
    <t>目标版本</t>
  </si>
  <si>
    <t>提出人</t>
  </si>
  <si>
    <t>指标名称</t>
  </si>
  <si>
    <t>权重</t>
  </si>
  <si>
    <t>得分</t>
  </si>
  <si>
    <t>说明</t>
  </si>
  <si>
    <t>评级得分</t>
  </si>
  <si>
    <t>性能评分标准</t>
  </si>
  <si>
    <t>测试执行</t>
  </si>
  <si>
    <t>性能测试场景通过率</t>
  </si>
  <si>
    <r>
      <rPr>
        <sz val="11"/>
        <rFont val="微软雅黑"/>
        <family val="2"/>
        <charset val="134"/>
      </rPr>
      <t xml:space="preserve">发现一个场景性能不合格，就扣分，扣分标准为 ： 100分除以场景个数。例如：有五个场景，那么一个场景是20分。
不合格标准参考以下五个参数：用户并发数基线，90%用户请求响应时间，事务通过率，TPS，系统资源利用率。
</t>
    </r>
    <r>
      <rPr>
        <b/>
        <sz val="11"/>
        <rFont val="微软雅黑"/>
        <family val="2"/>
        <charset val="134"/>
      </rPr>
      <t>备注：关于场景的选择和参数标准的制定，测试前需跟研发负责人和项目负责人进行确认。</t>
    </r>
  </si>
  <si>
    <t>安全评分标准</t>
  </si>
  <si>
    <t>是否存在OWASP top10安全漏洞</t>
  </si>
  <si>
    <t>存在1个OWASP top10安全漏洞扣30分</t>
  </si>
  <si>
    <t>是否存在非OWASP top10安全漏洞</t>
  </si>
  <si>
    <t>存在1个非OWASP top10安全漏洞扣10分</t>
  </si>
  <si>
    <t>单元测试*</t>
    <phoneticPr fontId="38" type="noConversion"/>
  </si>
  <si>
    <t>生产环境</t>
    <phoneticPr fontId="38" type="noConversion"/>
  </si>
  <si>
    <t>提出时间</t>
    <phoneticPr fontId="38" type="noConversion"/>
  </si>
  <si>
    <t>影响分析</t>
    <phoneticPr fontId="38" type="noConversion"/>
  </si>
  <si>
    <t>处理建议</t>
    <phoneticPr fontId="38" type="noConversion"/>
  </si>
  <si>
    <t>核保信息未信息不影响流程</t>
    <phoneticPr fontId="38" type="noConversion"/>
  </si>
  <si>
    <t>问题同上</t>
    <phoneticPr fontId="38" type="noConversion"/>
  </si>
  <si>
    <t>处理同上。</t>
    <phoneticPr fontId="38" type="noConversion"/>
  </si>
  <si>
    <t>需要传统核心先做修改。按平台反馈修改低速载货传平台时的使用性质。</t>
    <phoneticPr fontId="38" type="noConversion"/>
  </si>
  <si>
    <t>车主证件有效期在传统核心不显示。</t>
    <phoneticPr fontId="38" type="noConversion"/>
  </si>
  <si>
    <t>建议仔细检查逻辑，修复改问题。</t>
    <phoneticPr fontId="38" type="noConversion"/>
  </si>
  <si>
    <t xml:space="preserve">【保费计算】低速载货车计算保费提示：交强险平台返回：费率代码表中没有查询到满足条件费率数据。
</t>
    <phoneticPr fontId="38" type="noConversion"/>
  </si>
  <si>
    <t>B</t>
    <phoneticPr fontId="38" type="noConversion"/>
  </si>
  <si>
    <t>史壮</t>
    <phoneticPr fontId="38" type="noConversion"/>
  </si>
  <si>
    <t>新建</t>
    <phoneticPr fontId="38" type="noConversion"/>
  </si>
  <si>
    <t>武春荣</t>
    <phoneticPr fontId="38" type="noConversion"/>
  </si>
  <si>
    <t>BUG-1546低速载货车计算保费提示：交强险平台返回：费率代码表中没有查询到满足条件费率数据</t>
    <phoneticPr fontId="38" type="noConversion"/>
  </si>
  <si>
    <t>提交核保后，交强和商业都是待核保状态，已核撤回，点击修改进入页面后退出，在订单列表中提交核保，交强下发修改，商业转人工，且交强下发修改没有提示具体原因</t>
    <phoneticPr fontId="38" type="noConversion"/>
  </si>
  <si>
    <t>蔡天宇</t>
    <phoneticPr fontId="38" type="noConversion"/>
  </si>
  <si>
    <t>【下发修改】交强险-下发修改“完税变正常缴税” 计算保费后再次提核 平台返回错误信息：交强险.完税_01完税凭证号不为空，转人工强制转人工规则库... 订单：O13622019021615344987380838</t>
    <phoneticPr fontId="38" type="noConversion"/>
  </si>
  <si>
    <t>BUG-1593【下发修改】交强险-下发修改“完税变正常缴税” 计算保费后再次提核 平台返回错误信息：交强险.完税_01完税凭证号不为空，转人工强制转人工规则库... 订单：O13622019021615344987380838</t>
    <phoneticPr fontId="38" type="noConversion"/>
  </si>
  <si>
    <t xml:space="preserve">BUG-1636在核心查看投保单，客户信息有些显示不正确
</t>
    <phoneticPr fontId="38" type="noConversion"/>
  </si>
  <si>
    <t>C</t>
    <phoneticPr fontId="38" type="noConversion"/>
  </si>
  <si>
    <t>孙赫迪</t>
    <phoneticPr fontId="38" type="noConversion"/>
  </si>
  <si>
    <t>BUG-1663【提交核保】在订单列表中提交核保，规则提示语不对</t>
    <phoneticPr fontId="38" type="noConversion"/>
  </si>
  <si>
    <t>修改该问题时产生的伴生BUG，建议仔细检查逻辑，修复改问题。</t>
    <phoneticPr fontId="38" type="noConversion"/>
  </si>
  <si>
    <t xml:space="preserve">核心页面，车主的证件有效期显示为：null，单号T08062019999999401302
</t>
    <phoneticPr fontId="38" type="noConversion"/>
  </si>
  <si>
    <t>传统核心问题，不是快速出单改造导致的。</t>
    <phoneticPr fontId="38" type="noConversion"/>
  </si>
  <si>
    <t>NG</t>
  </si>
  <si>
    <t>融盛车险快速出单（一期）</t>
    <phoneticPr fontId="38" type="noConversion"/>
  </si>
  <si>
    <t>车险快速出单系统</t>
    <phoneticPr fontId="38" type="noConversion"/>
  </si>
  <si>
    <t>林帮波</t>
    <phoneticPr fontId="38" type="noConversion"/>
  </si>
  <si>
    <t>李岩威</t>
    <phoneticPr fontId="38" type="noConversion"/>
  </si>
  <si>
    <t>刘宇宁</t>
    <phoneticPr fontId="38" type="noConversion"/>
  </si>
  <si>
    <t>2018年10月30日-2019年2月11日</t>
    <phoneticPr fontId="38" type="noConversion"/>
  </si>
  <si>
    <t>测试阶段</t>
    <phoneticPr fontId="38" type="noConversion"/>
  </si>
  <si>
    <r>
      <t>开发计划</t>
    </r>
    <r>
      <rPr>
        <sz val="10"/>
        <color rgb="FFFF0000"/>
        <rFont val="宋体"/>
        <family val="3"/>
        <charset val="134"/>
      </rPr>
      <t>*</t>
    </r>
    <phoneticPr fontId="38" type="noConversion"/>
  </si>
  <si>
    <t>测试大纲*</t>
    <phoneticPr fontId="38" type="noConversion"/>
  </si>
  <si>
    <t>测试计划*</t>
    <phoneticPr fontId="38" type="noConversion"/>
  </si>
  <si>
    <t>系统测试用例评审*</t>
    <phoneticPr fontId="38" type="noConversion"/>
  </si>
  <si>
    <t>系统测试记录*</t>
    <phoneticPr fontId="38" type="noConversion"/>
  </si>
  <si>
    <r>
      <t>系统测试日报</t>
    </r>
    <r>
      <rPr>
        <sz val="10"/>
        <color rgb="FFFF0000"/>
        <rFont val="宋体"/>
        <family val="3"/>
        <charset val="134"/>
      </rPr>
      <t>*</t>
    </r>
    <phoneticPr fontId="38" type="noConversion"/>
  </si>
  <si>
    <r>
      <t>培训与演示</t>
    </r>
    <r>
      <rPr>
        <sz val="10"/>
        <color rgb="FFFF0000"/>
        <rFont val="宋体"/>
        <family val="3"/>
        <charset val="134"/>
      </rPr>
      <t>*</t>
    </r>
    <phoneticPr fontId="38" type="noConversion"/>
  </si>
  <si>
    <t xml:space="preserve">综合评价：
1、融盛车险极速出单（一期）测试过程中共发现bug322个（包含业务提出的优化等问题10个），其中A类7个，B类79个，C类195个，D类41个，快速出单系统bug175，核心bug147。前端问题主要集中在功能实现及页面展示，核心问题主要集中接口交互及数据存储；
2、截止到2019/3/14，剩余两个2bug，经过核心组和业务部门沟通确认，不影响系统功能及使用，暂不调整，详细分析请见遗留问题分析表；
3、目前系统功能按照需求文档实现，系统运行较为稳定、流程通畅并且无阻塞性问题，经过业务部测试验收确认，符合上线要求。
</t>
    <phoneticPr fontId="38" type="noConversion"/>
  </si>
  <si>
    <t>融盛车险快速出单（一期）
融盛车险极速出单（一期）项目范围为承保业务。系统整体业务功能面向保险公司内部业务员及各代理机构，功能包括：精友车型查询、VIN码查询、投保试算、投保缴费、订单暂存、订单复制、保单复制、保单检索、订单查询、订单修改、订单提核、保单查询、投保单相关打印、保单相关打印、影像上传、OCR扫描、对接规则引擎、对接定价系统、对接微保支付等。</t>
    <phoneticPr fontId="38" type="noConversion"/>
  </si>
  <si>
    <t>蓝色自动计算得出，其他需要填写</t>
    <phoneticPr fontId="38" type="noConversion"/>
  </si>
  <si>
    <t>数据兼容性测试</t>
    <phoneticPr fontId="38" type="noConversion"/>
  </si>
  <si>
    <t>系统测试1*</t>
    <phoneticPr fontId="38" type="noConversion"/>
  </si>
  <si>
    <t>系统测试2*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</si>
</sst>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#,##0;\-#,##0;&quot;-&quot;"/>
    <numFmt numFmtId="178" formatCode="_(&quot;$&quot;* #,##0.00_);_(&quot;$&quot;* \(#,##0.00\);_(&quot;$&quot;* &quot;-&quot;??_);_(@_)"/>
    <numFmt numFmtId="179" formatCode="0_ "/>
    <numFmt numFmtId="180" formatCode="_-&quot;$&quot;* #,##0_-;\-&quot;$&quot;* #,##0_-;_-&quot;$&quot;* &quot;-&quot;_-;_-@_-"/>
    <numFmt numFmtId="181" formatCode="_-* #,##0.00_-;\-* #,##0.00_-;_-* &quot;-&quot;??_-;_-@_-"/>
    <numFmt numFmtId="182" formatCode="_(&quot;\&quot;* #,##0_);_(&quot;\&quot;* \(#,##0\);_(&quot;\&quot;* &quot;-&quot;_);_(@_)"/>
    <numFmt numFmtId="183" formatCode="_(* #,##0_);_(* \(#,##0\);_(* &quot;-&quot;??_);_(@_)"/>
    <numFmt numFmtId="184" formatCode="0.0%"/>
    <numFmt numFmtId="185" formatCode="_(* #,##0_);_(* \(#,##0\);_(* &quot;-&quot;_);_(@_)"/>
    <numFmt numFmtId="186" formatCode="_-* #,##0_-;\-* #,##0_-;_-* &quot;-&quot;_-;_-@_-"/>
    <numFmt numFmtId="187" formatCode="_(&quot;\&quot;* #,##0_);_(&quot;\&quot;* \(#,##0\);_(&quot;\&quot;* &quot;-&quot;??_);_(@_)"/>
    <numFmt numFmtId="188" formatCode="&quot;$&quot;#,##0.0_);\(&quot;$&quot;#,##0.0\)"/>
    <numFmt numFmtId="189" formatCode="_-&quot;$&quot;* #,##0.00_-;\-&quot;$&quot;* #,##0.00_-;_-&quot;$&quot;* &quot;-&quot;??_-;_-@_-"/>
    <numFmt numFmtId="190" formatCode="0.000_ "/>
  </numFmts>
  <fonts count="44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rgb="FF000000"/>
      <name val="Arial"/>
      <family val="2"/>
    </font>
    <font>
      <u/>
      <sz val="12"/>
      <color indexed="12"/>
      <name val="宋体"/>
      <family val="3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b/>
      <sz val="9"/>
      <color rgb="FFFF0000"/>
      <name val="宋体"/>
      <family val="3"/>
      <charset val="134"/>
    </font>
    <font>
      <sz val="11"/>
      <name val="宋体"/>
      <family val="3"/>
      <charset val="134"/>
    </font>
    <font>
      <sz val="48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11"/>
      <name val="ＭＳ Ｐゴシック"/>
      <family val="2"/>
    </font>
    <font>
      <b/>
      <sz val="12"/>
      <name val="楷体_GB2312"/>
      <family val="3"/>
      <charset val="134"/>
    </font>
    <font>
      <sz val="10"/>
      <name val="Helv"/>
      <family val="2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11"/>
      <name val="明朝"/>
      <family val="3"/>
      <charset val="134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11"/>
      <color theme="0"/>
      <name val="Arial"/>
      <family val="2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0">
    <xf numFmtId="0" fontId="0" fillId="0" borderId="0">
      <alignment vertical="center"/>
    </xf>
    <xf numFmtId="10" fontId="22" fillId="10" borderId="2" applyNumberFormat="0" applyBorder="0" applyAlignment="0" applyProtection="0"/>
    <xf numFmtId="176" fontId="2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77" fontId="20" fillId="0" borderId="0" applyFill="0" applyBorder="0" applyAlignment="0"/>
    <xf numFmtId="18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0" fontId="21" fillId="0" borderId="0"/>
    <xf numFmtId="186" fontId="21" fillId="0" borderId="0" applyFont="0" applyFill="0" applyBorder="0" applyAlignment="0" applyProtection="0"/>
    <xf numFmtId="15" fontId="23" fillId="0" borderId="0"/>
    <xf numFmtId="38" fontId="22" fillId="6" borderId="0" applyNumberFormat="0" applyBorder="0" applyAlignment="0" applyProtection="0"/>
    <xf numFmtId="0" fontId="24" fillId="0" borderId="1" applyNumberFormat="0" applyAlignment="0" applyProtection="0">
      <alignment horizontal="left" vertical="center"/>
    </xf>
    <xf numFmtId="0" fontId="24" fillId="0" borderId="6">
      <alignment horizontal="left" vertical="center"/>
    </xf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15" fillId="0" borderId="0"/>
    <xf numFmtId="188" fontId="30" fillId="0" borderId="0"/>
    <xf numFmtId="0" fontId="2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/>
    <xf numFmtId="0" fontId="33" fillId="0" borderId="0">
      <alignment vertical="center"/>
    </xf>
    <xf numFmtId="0" fontId="27" fillId="0" borderId="0"/>
    <xf numFmtId="0" fontId="28" fillId="0" borderId="0"/>
    <xf numFmtId="0" fontId="29" fillId="0" borderId="0">
      <alignment vertical="top"/>
    </xf>
    <xf numFmtId="0" fontId="26" fillId="0" borderId="0"/>
    <xf numFmtId="183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0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0" fontId="31" fillId="0" borderId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8" fillId="0" borderId="2">
      <alignment horizontal="center"/>
    </xf>
    <xf numFmtId="187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0" fontId="27" fillId="0" borderId="0"/>
  </cellStyleXfs>
  <cellXfs count="103">
    <xf numFmtId="0" fontId="0" fillId="0" borderId="0" xfId="0">
      <alignment vertical="center"/>
    </xf>
    <xf numFmtId="0" fontId="5" fillId="0" borderId="2" xfId="20" applyFont="1" applyBorder="1" applyAlignment="1">
      <alignment horizontal="center" wrapText="1"/>
    </xf>
    <xf numFmtId="0" fontId="6" fillId="0" borderId="2" xfId="20" applyFont="1" applyBorder="1" applyAlignment="1">
      <alignment horizontal="center" vertical="center" wrapText="1"/>
    </xf>
    <xf numFmtId="9" fontId="6" fillId="3" borderId="2" xfId="20" applyNumberFormat="1" applyFont="1" applyFill="1" applyBorder="1" applyAlignment="1">
      <alignment horizontal="center" vertical="center" wrapText="1"/>
    </xf>
    <xf numFmtId="0" fontId="7" fillId="0" borderId="2" xfId="20" applyFont="1" applyBorder="1" applyAlignment="1">
      <alignment horizontal="center" vertical="center" wrapText="1"/>
    </xf>
    <xf numFmtId="0" fontId="6" fillId="0" borderId="2" xfId="20" applyFont="1" applyBorder="1" applyAlignment="1">
      <alignment vertical="top" wrapText="1"/>
    </xf>
    <xf numFmtId="9" fontId="6" fillId="0" borderId="2" xfId="20" applyNumberFormat="1" applyFont="1" applyBorder="1" applyAlignment="1">
      <alignment horizontal="center" vertical="center" wrapText="1"/>
    </xf>
    <xf numFmtId="0" fontId="9" fillId="0" borderId="2" xfId="20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2" xfId="20" applyFont="1" applyBorder="1" applyAlignment="1">
      <alignment horizontal="center" vertical="center" wrapText="1"/>
    </xf>
    <xf numFmtId="0" fontId="6" fillId="3" borderId="2" xfId="20" applyFont="1" applyFill="1" applyBorder="1" applyAlignment="1">
      <alignment vertical="center" wrapText="1"/>
    </xf>
    <xf numFmtId="0" fontId="6" fillId="0" borderId="2" xfId="20" applyFont="1" applyBorder="1" applyAlignment="1">
      <alignment vertical="center" wrapText="1"/>
    </xf>
    <xf numFmtId="0" fontId="6" fillId="0" borderId="2" xfId="2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4" fillId="5" borderId="3" xfId="0" applyFont="1" applyFill="1" applyBorder="1" applyAlignment="1">
      <alignment horizontal="left" vertical="center" wrapText="1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4" fillId="5" borderId="0" xfId="0" applyFont="1" applyFill="1">
      <alignment vertical="center"/>
    </xf>
    <xf numFmtId="0" fontId="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13" fillId="4" borderId="2" xfId="0" applyNumberFormat="1" applyFont="1" applyFill="1" applyBorder="1" applyAlignment="1">
      <alignment horizontal="center" vertical="center"/>
    </xf>
    <xf numFmtId="0" fontId="15" fillId="6" borderId="8" xfId="0" applyFont="1" applyFill="1" applyBorder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10" fontId="15" fillId="7" borderId="2" xfId="24" applyNumberFormat="1" applyFont="1" applyFill="1" applyBorder="1" applyAlignment="1">
      <alignment horizontal="center" vertical="center"/>
    </xf>
    <xf numFmtId="0" fontId="1" fillId="0" borderId="2" xfId="24" applyFont="1" applyBorder="1" applyAlignment="1">
      <alignment horizontal="center" vertical="center"/>
    </xf>
    <xf numFmtId="0" fontId="1" fillId="0" borderId="2" xfId="24" applyFont="1" applyBorder="1" applyAlignment="1">
      <alignment horizontal="center" vertical="center" wrapText="1"/>
    </xf>
    <xf numFmtId="0" fontId="15" fillId="6" borderId="2" xfId="24" applyFont="1" applyFill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5" fillId="4" borderId="2" xfId="23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vertical="center" wrapText="1"/>
    </xf>
    <xf numFmtId="0" fontId="16" fillId="8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190" fontId="4" fillId="0" borderId="0" xfId="0" applyNumberFormat="1" applyFont="1">
      <alignment vertical="center"/>
    </xf>
    <xf numFmtId="0" fontId="1" fillId="6" borderId="2" xfId="24" applyFont="1" applyFill="1" applyBorder="1" applyAlignment="1">
      <alignment horizontal="center" vertical="center"/>
    </xf>
    <xf numFmtId="10" fontId="15" fillId="4" borderId="2" xfId="23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8" borderId="2" xfId="0" applyNumberFormat="1" applyFont="1" applyFill="1" applyBorder="1" applyAlignment="1">
      <alignment horizontal="center" vertical="center" wrapText="1"/>
    </xf>
    <xf numFmtId="10" fontId="15" fillId="9" borderId="2" xfId="0" applyNumberFormat="1" applyFont="1" applyFill="1" applyBorder="1" applyAlignment="1">
      <alignment horizontal="center" vertical="center" wrapText="1"/>
    </xf>
    <xf numFmtId="179" fontId="1" fillId="0" borderId="2" xfId="0" applyNumberFormat="1" applyFont="1" applyBorder="1" applyAlignment="1">
      <alignment horizontal="center" vertical="center" wrapText="1"/>
    </xf>
    <xf numFmtId="184" fontId="15" fillId="9" borderId="2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19" fillId="5" borderId="0" xfId="3" applyFont="1" applyFill="1" applyAlignment="1">
      <alignment vertical="center"/>
    </xf>
    <xf numFmtId="0" fontId="39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/>
    </xf>
    <xf numFmtId="14" fontId="39" fillId="0" borderId="2" xfId="0" applyNumberFormat="1" applyFont="1" applyBorder="1" applyAlignment="1">
      <alignment horizontal="left" vertical="center" wrapText="1"/>
    </xf>
    <xf numFmtId="0" fontId="40" fillId="0" borderId="2" xfId="3" applyFont="1" applyBorder="1" applyAlignment="1">
      <alignment horizontal="left" vertical="center" wrapText="1"/>
    </xf>
    <xf numFmtId="0" fontId="41" fillId="11" borderId="2" xfId="0" applyFont="1" applyFill="1" applyBorder="1" applyAlignment="1">
      <alignment horizontal="center" vertical="center" wrapText="1"/>
    </xf>
    <xf numFmtId="0" fontId="42" fillId="11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9" fontId="1" fillId="0" borderId="10" xfId="0" applyNumberFormat="1" applyFont="1" applyBorder="1" applyAlignment="1">
      <alignment horizontal="center" vertical="center" wrapText="1"/>
    </xf>
    <xf numFmtId="179" fontId="1" fillId="0" borderId="7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10" fontId="1" fillId="0" borderId="10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8" fillId="0" borderId="2" xfId="20" applyFont="1" applyBorder="1" applyAlignment="1">
      <alignment horizontal="center" vertical="center"/>
    </xf>
    <xf numFmtId="0" fontId="7" fillId="0" borderId="2" xfId="20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 wrapText="1"/>
    </xf>
    <xf numFmtId="9" fontId="6" fillId="0" borderId="2" xfId="20" applyNumberFormat="1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20" applyFont="1" applyBorder="1" applyAlignment="1">
      <alignment horizontal="center" wrapText="1"/>
    </xf>
    <xf numFmtId="0" fontId="8" fillId="0" borderId="2" xfId="20" applyFont="1" applyBorder="1" applyAlignment="1">
      <alignment horizontal="center" vertical="center" wrapText="1"/>
    </xf>
    <xf numFmtId="0" fontId="7" fillId="0" borderId="2" xfId="20" applyFont="1" applyBorder="1" applyAlignment="1">
      <alignment horizontal="center" vertical="center" wrapText="1"/>
    </xf>
    <xf numFmtId="0" fontId="5" fillId="0" borderId="2" xfId="20" applyFont="1" applyBorder="1" applyAlignment="1">
      <alignment horizontal="center" vertical="center" wrapText="1"/>
    </xf>
    <xf numFmtId="0" fontId="43" fillId="0" borderId="0" xfId="0" applyFont="1">
      <alignment vertical="center"/>
    </xf>
  </cellXfs>
  <cellStyles count="40">
    <cellStyle name="Calc Currency (0)" xfId="4"/>
    <cellStyle name="Date" xfId="10"/>
    <cellStyle name="Grey" xfId="11"/>
    <cellStyle name="Header1" xfId="12"/>
    <cellStyle name="Header2" xfId="13"/>
    <cellStyle name="Input [yellow]" xfId="1"/>
    <cellStyle name="Millares [0]_laroux" xfId="15"/>
    <cellStyle name="Millares_laroux" xfId="14"/>
    <cellStyle name="Moneda [0]_laroux" xfId="2"/>
    <cellStyle name="Moneda_laroux" xfId="6"/>
    <cellStyle name="New Times Roman" xfId="16"/>
    <cellStyle name="Normal - Style1" xfId="17"/>
    <cellStyle name="Percent [2]" xfId="7"/>
    <cellStyle name="_pldt" xfId="8"/>
    <cellStyle name="だ[0]_pldt" xfId="9"/>
    <cellStyle name="だ_pldt" xfId="5"/>
    <cellStyle name="標準_(D)日程計画" xfId="18"/>
    <cellStyle name="表示済みのハイパーリンク_02_1st_2ndOTP対応機能一覧_一応完成版" xfId="19"/>
    <cellStyle name="常规" xfId="0" builtinId="0"/>
    <cellStyle name="常规 2" xfId="20"/>
    <cellStyle name="常规 5" xfId="21"/>
    <cellStyle name="常规 7" xfId="22"/>
    <cellStyle name="常规_测试总结报告-C" xfId="23"/>
    <cellStyle name="常规_副本sstCC" xfId="24"/>
    <cellStyle name="超链接" xfId="3" builtinId="8"/>
    <cellStyle name="段落标题1" xfId="25"/>
    <cellStyle name="段落标题2" xfId="26"/>
    <cellStyle name="桁区切り [0.00]_(D)日程計画" xfId="27"/>
    <cellStyle name="桁区切り_(D)日程計画" xfId="28"/>
    <cellStyle name="砯刽 [0]_pldt" xfId="29"/>
    <cellStyle name="砯刽_pldt" xfId="30"/>
    <cellStyle name="普通_HARDWARE" xfId="31"/>
    <cellStyle name="千分位[0]_laroux" xfId="32"/>
    <cellStyle name="千分位_laroux" xfId="33"/>
    <cellStyle name="千位[0]_laroux" xfId="34"/>
    <cellStyle name="千位_laroux" xfId="35"/>
    <cellStyle name="日报" xfId="36"/>
    <cellStyle name="通貨 [0.00]_(D)日程計画" xfId="37"/>
    <cellStyle name="通貨_(D)日程計画" xfId="38"/>
    <cellStyle name="样式 1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等级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343956216829401"/>
          <c:y val="0.30617283950617302"/>
          <c:w val="0.367402733964248"/>
          <c:h val="0.61622574955908305"/>
        </c:manualLayout>
      </c:layout>
      <c:pieChart>
        <c:varyColors val="1"/>
        <c:ser>
          <c:idx val="0"/>
          <c:order val="0"/>
          <c:tx>
            <c:strRef>
              <c:f>功能软件问题统计分析表!$B$9</c:f>
              <c:strCache>
                <c:ptCount val="1"/>
                <c:pt idx="0">
                  <c:v>BUG数*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20C-41EC-B59C-98AD901965E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20C-41EC-B59C-98AD901965E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20C-41EC-B59C-98AD901965E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20C-41EC-B59C-98AD901965E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功能软件问题统计分析表!$C$8:$G$8</c15:sqref>
                  </c15:fullRef>
                </c:ext>
              </c:extLst>
              <c:f>功能软件问题统计分析表!$C$8:$F$8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功能软件问题统计分析表!$C$9:$G$9</c15:sqref>
                  </c15:fullRef>
                </c:ext>
              </c:extLst>
              <c:f>功能软件问题统计分析表!$C$9:$F$9</c:f>
              <c:numCache>
                <c:formatCode>General</c:formatCode>
                <c:ptCount val="4"/>
                <c:pt idx="0">
                  <c:v>7</c:v>
                </c:pt>
                <c:pt idx="1">
                  <c:v>79</c:v>
                </c:pt>
                <c:pt idx="2">
                  <c:v>167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C-41EC-B59C-98AD9019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状态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2"/>
          <c:order val="0"/>
          <c:tx>
            <c:strRef>
              <c:f>功能软件问题统计分析表!$B$24</c:f>
              <c:strCache>
                <c:ptCount val="1"/>
                <c:pt idx="0">
                  <c:v>BUG数*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56A-4859-BB6F-B9B7B5CDB1F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56A-4859-BB6F-B9B7B5CDB1F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56A-4859-BB6F-B9B7B5CDB1F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56A-4859-BB6F-B9B7B5CDB1F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56A-4859-BB6F-B9B7B5CDB1F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56A-4859-BB6F-B9B7B5CDB1F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功能软件问题统计分析表!$C$23:$I$23</c15:sqref>
                  </c15:fullRef>
                </c:ext>
              </c:extLst>
              <c:f>功能软件问题统计分析表!$C$23:$H$23</c:f>
              <c:strCache>
                <c:ptCount val="6"/>
                <c:pt idx="0">
                  <c:v>待分配</c:v>
                </c:pt>
                <c:pt idx="1">
                  <c:v>实施中</c:v>
                </c:pt>
                <c:pt idx="2">
                  <c:v>待验证</c:v>
                </c:pt>
                <c:pt idx="3">
                  <c:v>已解决</c:v>
                </c:pt>
                <c:pt idx="4">
                  <c:v>暂缓</c:v>
                </c:pt>
                <c:pt idx="5">
                  <c:v>已关闭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功能软件问题统计分析表!$C$24:$I$24</c15:sqref>
                  </c15:fullRef>
                </c:ext>
              </c:extLst>
              <c:f>功能软件问题统计分析表!$C$24:$H$24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6A-4859-BB6F-B9B7B5CDB1F1}"/>
            </c:ext>
          </c:extLst>
        </c:ser>
        <c:ser>
          <c:idx val="3"/>
          <c:order val="1"/>
          <c:tx>
            <c:strRef>
              <c:f>功能软件问题统计分析表!$B$25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7-F56A-4859-BB6F-B9B7B5CDB1F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F56A-4859-BB6F-B9B7B5CDB1F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F56A-4859-BB6F-B9B7B5CDB1F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A-F56A-4859-BB6F-B9B7B5CDB1F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B-F56A-4859-BB6F-B9B7B5CDB1F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C-F56A-4859-BB6F-B9B7B5CDB1F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功能软件问题统计分析表!$C$23:$I$23</c15:sqref>
                  </c15:fullRef>
                </c:ext>
              </c:extLst>
              <c:f>功能软件问题统计分析表!$C$23:$H$23</c:f>
              <c:strCache>
                <c:ptCount val="6"/>
                <c:pt idx="0">
                  <c:v>待分配</c:v>
                </c:pt>
                <c:pt idx="1">
                  <c:v>实施中</c:v>
                </c:pt>
                <c:pt idx="2">
                  <c:v>待验证</c:v>
                </c:pt>
                <c:pt idx="3">
                  <c:v>已解决</c:v>
                </c:pt>
                <c:pt idx="4">
                  <c:v>暂缓</c:v>
                </c:pt>
                <c:pt idx="5">
                  <c:v>已关闭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功能软件问题统计分析表!$C$25:$I$25</c15:sqref>
                  </c15:fullRef>
                </c:ext>
              </c:extLst>
              <c:f>功能软件问题统计分析表!$C$25:$H$25</c:f>
              <c:numCache>
                <c:formatCode>0.00%</c:formatCode>
                <c:ptCount val="6"/>
                <c:pt idx="0">
                  <c:v>0</c:v>
                </c:pt>
                <c:pt idx="1">
                  <c:v>1.3745704467353952E-2</c:v>
                </c:pt>
                <c:pt idx="2">
                  <c:v>2.0618556701030927E-2</c:v>
                </c:pt>
                <c:pt idx="3">
                  <c:v>0</c:v>
                </c:pt>
                <c:pt idx="4">
                  <c:v>0</c:v>
                </c:pt>
                <c:pt idx="5">
                  <c:v>0.96563573883161513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6A-4859-BB6F-B9B7B5CD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测试用例执行情况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196882576464706E-2"/>
          <c:y val="0.24371159487416999"/>
          <c:w val="0.63419669256065203"/>
          <c:h val="0.58132272335216095"/>
        </c:manualLayout>
      </c:layout>
      <c:areaChart>
        <c:grouping val="stacke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25-466A-BBDB-40165EB03FBD}"/>
            </c:ext>
          </c:extLst>
        </c:ser>
        <c:ser>
          <c:idx val="1"/>
          <c:order val="1"/>
          <c:spPr>
            <a:ln w="25400">
              <a:noFill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E25-466A-BBDB-40165EB03FBD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E25-466A-BBDB-40165EB03FBD}"/>
            </c:ext>
          </c:extLst>
        </c:ser>
        <c:ser>
          <c:idx val="3"/>
          <c:order val="3"/>
          <c:spPr>
            <a:ln w="25400">
              <a:noFill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E25-466A-BBDB-40165EB0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axId val="885276416"/>
        <c:axId val="885277504"/>
      </c:areaChart>
      <c:catAx>
        <c:axId val="8852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77504"/>
        <c:crosses val="autoZero"/>
        <c:auto val="1"/>
        <c:lblAlgn val="ctr"/>
        <c:lblOffset val="100"/>
        <c:noMultiLvlLbl val="0"/>
      </c:catAx>
      <c:valAx>
        <c:axId val="885277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7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326778550083699"/>
          <c:y val="0.24785813538013601"/>
          <c:w val="0.204091951021657"/>
          <c:h val="0.5233309071660160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4</xdr:row>
      <xdr:rowOff>38100</xdr:rowOff>
    </xdr:from>
    <xdr:to>
      <xdr:col>12</xdr:col>
      <xdr:colOff>561975</xdr:colOff>
      <xdr:row>25</xdr:row>
      <xdr:rowOff>158750</xdr:rowOff>
    </xdr:to>
    <xdr:sp macro="" textlink="">
      <xdr:nvSpPr>
        <xdr:cNvPr id="3" name="Rectangle 1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>
        <a:xfrm>
          <a:off x="8124825" y="749300"/>
          <a:ext cx="2698750" cy="385445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分析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B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类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bug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占比较高，主要为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保费计算以及提交核保接口交互类问题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。第一轮集成测试过程中共发现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bug291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个，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前端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bug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共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191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个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，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核心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bug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共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100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个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。</a:t>
          </a:r>
          <a:endParaRPr lang="en-US" altLang="zh-CN" sz="1000">
            <a:effectLst/>
            <a:latin typeface="+mn-lt"/>
            <a:ea typeface="+mn-ea"/>
            <a:cs typeface="+mn-cs"/>
          </a:endParaRPr>
        </a:p>
        <a:p>
          <a:r>
            <a:rPr lang="zh-CN" altLang="zh-CN" sz="1000" b="0">
              <a:effectLst/>
              <a:latin typeface="+mn-lt"/>
              <a:ea typeface="+mn-ea"/>
              <a:cs typeface="+mn-cs"/>
            </a:rPr>
            <a:t>前端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问题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主要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分为以下几类：</a:t>
          </a:r>
        </a:p>
        <a:p>
          <a:r>
            <a:rPr lang="en-US" altLang="zh-CN" sz="1000"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功能类问题，某些功能未按需求实现；</a:t>
          </a:r>
        </a:p>
        <a:p>
          <a:r>
            <a:rPr lang="en-US" altLang="zh-CN" sz="1000"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与核心交互类问题，涉及接口调用、数据传值等，导致交互失败或核心返回数据有误；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页面校验类问题，包含与核心字段不一致，校验不对或提示信息不正确；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4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数据存储类问题，数据库存储有误、多余数据或无用数据；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5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页面设计类问题，包含页面展示不美观、切换不流畅、提示语不明确等需要优化的问题。</a:t>
          </a:r>
        </a:p>
        <a:p>
          <a:r>
            <a:rPr lang="zh-CN" altLang="zh-CN" sz="1000" b="0">
              <a:effectLst/>
              <a:latin typeface="+mn-lt"/>
              <a:ea typeface="+mn-ea"/>
              <a:cs typeface="+mn-cs"/>
            </a:rPr>
            <a:t>核心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问题分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主要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为以下几类：</a:t>
          </a:r>
        </a:p>
        <a:p>
          <a:pPr lvl="0"/>
          <a:r>
            <a:rPr lang="en-US" altLang="zh-CN" sz="1000"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保费单计算以及提交核保接口交互类问题；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数据存储类问题，数据存储不正确或缺失，影响核心投保单查询或者保单查询时，页面展示与录入不符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批改类问题，核心批改有问题；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4</a:t>
          </a:r>
          <a:r>
            <a:rPr lang="zh-CN" altLang="en-US" sz="1000"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000">
              <a:effectLst/>
              <a:latin typeface="+mn-lt"/>
              <a:ea typeface="+mn-ea"/>
              <a:cs typeface="+mn-cs"/>
            </a:rPr>
            <a:t>优化类：错误信息提示不友好</a:t>
          </a:r>
          <a:r>
            <a:rPr lang="zh-CN" altLang="en-US" sz="1000" b="0" i="0" strike="noStrike">
              <a:solidFill>
                <a:srgbClr val="000000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。</a:t>
          </a:r>
          <a:endParaRPr lang="en-US" altLang="zh-CN" sz="10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698499</xdr:colOff>
      <xdr:row>27</xdr:row>
      <xdr:rowOff>19050</xdr:rowOff>
    </xdr:from>
    <xdr:to>
      <xdr:col>12</xdr:col>
      <xdr:colOff>600074</xdr:colOff>
      <xdr:row>35</xdr:row>
      <xdr:rowOff>95250</xdr:rowOff>
    </xdr:to>
    <xdr:sp macro="" textlink="">
      <xdr:nvSpPr>
        <xdr:cNvPr id="5" name="Rectangle 1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>
        <a:xfrm>
          <a:off x="8223249" y="4819650"/>
          <a:ext cx="2638425" cy="1498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分析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：测试过程中共发现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bug291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个，已关闭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281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个，解决率为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96.56%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，有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个遗留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bug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，其中相同功能重复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bug1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个，核心页面展示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个，低速载货费率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个。</a:t>
          </a:r>
        </a:p>
        <a:p>
          <a:pPr algn="l" rtl="0"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endParaRPr lang="zh-CN" altLang="en-US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50800</xdr:colOff>
      <xdr:row>10</xdr:row>
      <xdr:rowOff>88900</xdr:rowOff>
    </xdr:from>
    <xdr:to>
      <xdr:col>6</xdr:col>
      <xdr:colOff>511175</xdr:colOff>
      <xdr:row>21</xdr:row>
      <xdr:rowOff>3175</xdr:rowOff>
    </xdr:to>
    <xdr:graphicFrame macro="">
      <xdr:nvGraphicFramePr>
        <xdr:cNvPr id="8" name="图表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57151</xdr:colOff>
      <xdr:row>25</xdr:row>
      <xdr:rowOff>152399</xdr:rowOff>
    </xdr:from>
    <xdr:to>
      <xdr:col>6</xdr:col>
      <xdr:colOff>584201</xdr:colOff>
      <xdr:row>37</xdr:row>
      <xdr:rowOff>22224</xdr:rowOff>
    </xdr:to>
    <xdr:graphicFrame macro="">
      <xdr:nvGraphicFramePr>
        <xdr:cNvPr id="9" name="图表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676274</xdr:colOff>
      <xdr:row>39</xdr:row>
      <xdr:rowOff>0</xdr:rowOff>
    </xdr:from>
    <xdr:to>
      <xdr:col>8</xdr:col>
      <xdr:colOff>0</xdr:colOff>
      <xdr:row>39</xdr:row>
      <xdr:rowOff>0</xdr:rowOff>
    </xdr:to>
    <xdr:graphicFrame macro="">
      <xdr:nvGraphicFramePr>
        <xdr:cNvPr id="13" name="图表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752475</xdr:colOff>
      <xdr:row>38</xdr:row>
      <xdr:rowOff>69850</xdr:rowOff>
    </xdr:from>
    <xdr:to>
      <xdr:col>12</xdr:col>
      <xdr:colOff>714375</xdr:colOff>
      <xdr:row>48</xdr:row>
      <xdr:rowOff>146050</xdr:rowOff>
    </xdr:to>
    <xdr:sp macro="" textlink="">
      <xdr:nvSpPr>
        <xdr:cNvPr id="11" name="Rectangle 1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>
        <a:xfrm>
          <a:off x="8277225" y="6826250"/>
          <a:ext cx="2698750" cy="16764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分析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：测试用例共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844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条，其中失败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9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条，未执行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8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条（数据存储），通过率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97.99%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。遗留的数据存储部分不影响系统整体使用，后续继续测试。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endParaRPr lang="zh-CN" altLang="en-US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endParaRPr lang="zh-CN" altLang="en-US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0.02413</cdr:y>
    </cdr:from>
    <cdr:to>
      <cdr:x>0.01168</cdr:x>
      <cdr:y>0.02413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altLang="zh-CN" sz="1100"/>
            <a:t>6W2pcdZXhgeUMG2aJ42BCK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E33" sqref="E33"/>
    </sheetView>
  </sheetViews>
  <sheetFormatPr defaultColWidth="9" defaultRowHeight="13.5"/>
  <cols>
    <col min="2" max="2" width="16.125" customWidth="1"/>
    <col min="3" max="3" width="10.75" customWidth="1"/>
    <col min="4" max="4" width="16.125" customWidth="1"/>
    <col min="5" max="5" width="20.125" customWidth="1"/>
    <col min="6" max="6" width="16.125" customWidth="1"/>
    <col min="7" max="7" width="11.75" customWidth="1"/>
  </cols>
  <sheetData>
    <row r="2" spans="2:9">
      <c r="B2" s="63" t="s">
        <v>0</v>
      </c>
      <c r="C2" s="63"/>
      <c r="D2" s="63"/>
      <c r="E2" s="63"/>
      <c r="F2" s="63"/>
      <c r="G2" s="63"/>
    </row>
    <row r="3" spans="2:9">
      <c r="F3" s="44" t="s">
        <v>1</v>
      </c>
    </row>
    <row r="4" spans="2:9" ht="14.25" customHeight="1">
      <c r="B4" s="45" t="s">
        <v>2</v>
      </c>
      <c r="C4" s="64" t="s">
        <v>102</v>
      </c>
      <c r="D4" s="65"/>
      <c r="E4" s="45" t="s">
        <v>3</v>
      </c>
      <c r="F4" s="64" t="s">
        <v>103</v>
      </c>
      <c r="G4" s="65"/>
    </row>
    <row r="5" spans="2:9" ht="14.25" customHeight="1">
      <c r="B5" s="46" t="s">
        <v>4</v>
      </c>
      <c r="C5" s="64" t="s">
        <v>104</v>
      </c>
      <c r="D5" s="65"/>
      <c r="E5" s="45" t="s">
        <v>5</v>
      </c>
      <c r="F5" s="64" t="s">
        <v>105</v>
      </c>
      <c r="G5" s="65"/>
    </row>
    <row r="6" spans="2:9" ht="14.25" customHeight="1">
      <c r="B6" s="45" t="s">
        <v>6</v>
      </c>
      <c r="C6" s="64" t="s">
        <v>106</v>
      </c>
      <c r="D6" s="66"/>
      <c r="E6" s="65"/>
      <c r="F6" s="67"/>
      <c r="G6" s="67"/>
    </row>
    <row r="7" spans="2:9" ht="14.25" customHeight="1">
      <c r="B7" s="45" t="s">
        <v>108</v>
      </c>
      <c r="C7" s="64" t="s">
        <v>107</v>
      </c>
      <c r="D7" s="66"/>
      <c r="E7" s="65"/>
      <c r="F7" s="70"/>
      <c r="G7" s="71"/>
    </row>
    <row r="8" spans="2:9">
      <c r="B8" s="45" t="s">
        <v>7</v>
      </c>
      <c r="C8" s="45">
        <v>15</v>
      </c>
      <c r="D8" s="45" t="s">
        <v>8</v>
      </c>
      <c r="E8" s="45">
        <v>60</v>
      </c>
      <c r="F8" s="70"/>
      <c r="G8" s="71"/>
    </row>
    <row r="9" spans="2:9">
      <c r="B9" s="47" t="s">
        <v>9</v>
      </c>
      <c r="C9" s="45">
        <v>17</v>
      </c>
      <c r="D9" s="45" t="s">
        <v>10</v>
      </c>
      <c r="E9" s="45">
        <v>63</v>
      </c>
      <c r="F9" s="70"/>
      <c r="G9" s="71"/>
    </row>
    <row r="10" spans="2:9" ht="15.75" customHeight="1">
      <c r="B10" s="48" t="s">
        <v>11</v>
      </c>
      <c r="C10" s="49">
        <f>(C9-C8)/C8</f>
        <v>0.13333333333333333</v>
      </c>
      <c r="D10" s="45" t="s">
        <v>12</v>
      </c>
      <c r="E10" s="49">
        <f>(E9-E8)/E8</f>
        <v>0.05</v>
      </c>
      <c r="F10" s="72"/>
      <c r="G10" s="73"/>
    </row>
    <row r="11" spans="2:9">
      <c r="B11" s="13" t="s">
        <v>13</v>
      </c>
      <c r="C11" s="50">
        <v>844</v>
      </c>
      <c r="D11" s="47" t="s">
        <v>14</v>
      </c>
      <c r="E11" s="45">
        <v>844</v>
      </c>
      <c r="F11" s="47" t="s">
        <v>15</v>
      </c>
      <c r="G11" s="51">
        <f>E11/C11</f>
        <v>1</v>
      </c>
      <c r="I11" s="102" t="s">
        <v>118</v>
      </c>
    </row>
    <row r="12" spans="2:9">
      <c r="B12" s="13" t="s">
        <v>16</v>
      </c>
      <c r="C12" s="50">
        <v>0</v>
      </c>
      <c r="D12" s="47" t="s">
        <v>17</v>
      </c>
      <c r="E12" s="45">
        <v>0</v>
      </c>
      <c r="F12" s="47" t="s">
        <v>18</v>
      </c>
      <c r="G12" s="51">
        <f>E12/C11</f>
        <v>0</v>
      </c>
    </row>
    <row r="13" spans="2:9">
      <c r="B13" s="45" t="s">
        <v>109</v>
      </c>
      <c r="C13" s="68" t="s">
        <v>19</v>
      </c>
      <c r="D13" s="69"/>
      <c r="E13" s="62" t="s">
        <v>111</v>
      </c>
      <c r="F13" s="68" t="s">
        <v>19</v>
      </c>
      <c r="G13" s="69"/>
    </row>
    <row r="14" spans="2:9">
      <c r="B14" s="13" t="s">
        <v>110</v>
      </c>
      <c r="C14" s="68" t="s">
        <v>19</v>
      </c>
      <c r="D14" s="69"/>
      <c r="E14" s="13" t="s">
        <v>112</v>
      </c>
      <c r="F14" s="85" t="s">
        <v>19</v>
      </c>
      <c r="G14" s="86"/>
    </row>
    <row r="15" spans="2:9">
      <c r="B15" s="45" t="s">
        <v>114</v>
      </c>
      <c r="C15" s="68" t="s">
        <v>101</v>
      </c>
      <c r="D15" s="69"/>
      <c r="E15" s="45" t="s">
        <v>113</v>
      </c>
      <c r="F15" s="68" t="s">
        <v>19</v>
      </c>
      <c r="G15" s="69"/>
    </row>
    <row r="16" spans="2:9">
      <c r="B16" s="45" t="s">
        <v>115</v>
      </c>
      <c r="C16" s="68" t="s">
        <v>101</v>
      </c>
      <c r="D16" s="69"/>
      <c r="E16" s="45" t="s">
        <v>119</v>
      </c>
      <c r="F16" s="85" t="s">
        <v>19</v>
      </c>
      <c r="G16" s="86"/>
    </row>
    <row r="17" spans="2:7" ht="13.5" customHeight="1">
      <c r="B17" s="74" t="s">
        <v>117</v>
      </c>
      <c r="C17" s="75"/>
      <c r="D17" s="75"/>
      <c r="E17" s="75"/>
      <c r="F17" s="75"/>
      <c r="G17" s="76"/>
    </row>
    <row r="18" spans="2:7">
      <c r="B18" s="77"/>
      <c r="C18" s="78"/>
      <c r="D18" s="78"/>
      <c r="E18" s="78"/>
      <c r="F18" s="78"/>
      <c r="G18" s="79"/>
    </row>
    <row r="19" spans="2:7" ht="30" customHeight="1">
      <c r="B19" s="80"/>
      <c r="C19" s="81"/>
      <c r="D19" s="81"/>
      <c r="E19" s="81"/>
      <c r="F19" s="81"/>
      <c r="G19" s="82"/>
    </row>
    <row r="20" spans="2:7">
      <c r="B20" s="83" t="s">
        <v>116</v>
      </c>
      <c r="C20" s="84"/>
      <c r="D20" s="84"/>
      <c r="E20" s="84"/>
      <c r="F20" s="84"/>
      <c r="G20" s="84"/>
    </row>
    <row r="21" spans="2:7">
      <c r="B21" s="84"/>
      <c r="C21" s="84"/>
      <c r="D21" s="84"/>
      <c r="E21" s="84"/>
      <c r="F21" s="84"/>
      <c r="G21" s="84"/>
    </row>
    <row r="22" spans="2:7">
      <c r="B22" s="84"/>
      <c r="C22" s="84"/>
      <c r="D22" s="84"/>
      <c r="E22" s="84"/>
      <c r="F22" s="84"/>
      <c r="G22" s="84"/>
    </row>
    <row r="23" spans="2:7">
      <c r="B23" s="84"/>
      <c r="C23" s="84"/>
      <c r="D23" s="84"/>
      <c r="E23" s="84"/>
      <c r="F23" s="84"/>
      <c r="G23" s="84"/>
    </row>
    <row r="24" spans="2:7">
      <c r="B24" s="84"/>
      <c r="C24" s="84"/>
      <c r="D24" s="84"/>
      <c r="E24" s="84"/>
      <c r="F24" s="84"/>
      <c r="G24" s="84"/>
    </row>
    <row r="25" spans="2:7">
      <c r="B25" s="84"/>
      <c r="C25" s="84"/>
      <c r="D25" s="84"/>
      <c r="E25" s="84"/>
      <c r="F25" s="84"/>
      <c r="G25" s="84"/>
    </row>
    <row r="26" spans="2:7">
      <c r="B26" s="84"/>
      <c r="C26" s="84"/>
      <c r="D26" s="84"/>
      <c r="E26" s="84"/>
      <c r="F26" s="84"/>
      <c r="G26" s="84"/>
    </row>
    <row r="27" spans="2:7" ht="10.5" customHeight="1">
      <c r="B27" s="84"/>
      <c r="C27" s="84"/>
      <c r="D27" s="84"/>
      <c r="E27" s="84"/>
      <c r="F27" s="84"/>
      <c r="G27" s="84"/>
    </row>
    <row r="28" spans="2:7">
      <c r="B28" s="52"/>
      <c r="C28" s="52"/>
      <c r="D28" s="52"/>
      <c r="E28" s="52"/>
      <c r="F28" s="52"/>
      <c r="G28" s="52"/>
    </row>
    <row r="29" spans="2:7">
      <c r="B29" s="53"/>
      <c r="C29" s="52"/>
      <c r="D29" s="52"/>
      <c r="E29" s="52"/>
      <c r="F29" s="52"/>
      <c r="G29" s="52"/>
    </row>
    <row r="30" spans="2:7">
      <c r="B30" s="53"/>
      <c r="C30" s="54"/>
      <c r="D30" s="52"/>
      <c r="E30" s="52"/>
      <c r="F30" s="52"/>
      <c r="G30" s="52"/>
    </row>
    <row r="31" spans="2:7">
      <c r="B31" s="53"/>
      <c r="C31" s="54"/>
      <c r="D31" s="52"/>
      <c r="E31" s="52"/>
      <c r="F31" s="52"/>
      <c r="G31" s="52"/>
    </row>
    <row r="32" spans="2:7">
      <c r="B32" s="52"/>
      <c r="C32" s="54"/>
      <c r="D32" s="52"/>
      <c r="E32" s="52"/>
      <c r="F32" s="52"/>
      <c r="G32" s="52"/>
    </row>
  </sheetData>
  <mergeCells count="19">
    <mergeCell ref="B17:G19"/>
    <mergeCell ref="B20:G27"/>
    <mergeCell ref="C14:D14"/>
    <mergeCell ref="F14:G14"/>
    <mergeCell ref="C15:D15"/>
    <mergeCell ref="F15:G15"/>
    <mergeCell ref="C16:D16"/>
    <mergeCell ref="F16:G16"/>
    <mergeCell ref="C6:E6"/>
    <mergeCell ref="F6:G6"/>
    <mergeCell ref="C7:E7"/>
    <mergeCell ref="C13:D13"/>
    <mergeCell ref="F13:G13"/>
    <mergeCell ref="F7:G10"/>
    <mergeCell ref="B2:G2"/>
    <mergeCell ref="C4:D4"/>
    <mergeCell ref="F4:G4"/>
    <mergeCell ref="C5:D5"/>
    <mergeCell ref="F5:G5"/>
  </mergeCells>
  <phoneticPr fontId="38" type="noConversion"/>
  <dataValidations count="1">
    <dataValidation type="list" allowBlank="1" showInputMessage="1" showErrorMessage="1" sqref="F13:G16 C13:D16">
      <formula1>"OK,NG"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&amp;LVer1.0.0-0.0.0&amp;R第&amp;P页/共&amp;N页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48"/>
  <sheetViews>
    <sheetView workbookViewId="0">
      <selection activeCell="Q21" sqref="Q21"/>
    </sheetView>
  </sheetViews>
  <sheetFormatPr defaultColWidth="9" defaultRowHeight="13.5"/>
  <cols>
    <col min="2" max="3" width="9" customWidth="1"/>
    <col min="4" max="4" width="11.125" customWidth="1"/>
    <col min="5" max="5" width="14.375" customWidth="1"/>
    <col min="6" max="6" width="10.375" customWidth="1"/>
    <col min="7" max="7" width="11.625" customWidth="1"/>
    <col min="8" max="8" width="16" customWidth="1"/>
    <col min="9" max="9" width="17.25" customWidth="1"/>
    <col min="10" max="10" width="11.125" customWidth="1"/>
    <col min="11" max="11" width="15.5" customWidth="1"/>
    <col min="12" max="12" width="12.625" customWidth="1"/>
    <col min="13" max="13" width="10.25" customWidth="1"/>
  </cols>
  <sheetData>
    <row r="2" spans="2:16">
      <c r="B2" s="63" t="s">
        <v>20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spans="2:16">
      <c r="J3" s="36"/>
      <c r="K3" s="36"/>
      <c r="L3" s="36"/>
      <c r="M3" s="36"/>
      <c r="N3" s="36" t="s">
        <v>1</v>
      </c>
      <c r="O3" s="36"/>
    </row>
    <row r="4" spans="2:16" ht="14.25" customHeight="1">
      <c r="B4" s="87" t="s">
        <v>21</v>
      </c>
      <c r="C4" s="87"/>
      <c r="D4" s="87"/>
      <c r="E4" s="15"/>
      <c r="F4" s="15"/>
      <c r="G4" s="15"/>
      <c r="H4" s="15"/>
      <c r="I4" s="37"/>
      <c r="J4" s="38"/>
      <c r="K4" s="38"/>
      <c r="L4" s="38"/>
      <c r="M4" s="38"/>
      <c r="N4" s="38"/>
      <c r="O4" s="38"/>
    </row>
    <row r="5" spans="2:16" ht="14.25" customHeight="1">
      <c r="B5" s="88" t="s">
        <v>22</v>
      </c>
      <c r="C5" s="88"/>
      <c r="D5" s="89"/>
      <c r="E5" s="16"/>
      <c r="J5" s="39"/>
      <c r="K5" s="40"/>
      <c r="L5" s="41"/>
      <c r="M5" s="18"/>
      <c r="N5" s="18"/>
    </row>
    <row r="6" spans="2:16" ht="14.25" customHeight="1">
      <c r="B6" s="90" t="s">
        <v>23</v>
      </c>
      <c r="C6" s="90"/>
      <c r="D6" s="91"/>
      <c r="E6" s="17">
        <v>0</v>
      </c>
      <c r="F6" s="90" t="s">
        <v>24</v>
      </c>
      <c r="G6" s="91"/>
      <c r="H6" s="17">
        <v>3</v>
      </c>
      <c r="K6" s="18"/>
      <c r="L6" s="18"/>
      <c r="M6" s="18"/>
      <c r="N6" s="18"/>
    </row>
    <row r="7" spans="2:16" ht="14.25" customHeight="1">
      <c r="B7" s="18"/>
      <c r="C7" s="18"/>
      <c r="G7" s="18"/>
      <c r="H7" s="18"/>
      <c r="I7" s="18"/>
      <c r="J7" s="18"/>
      <c r="K7" s="18"/>
      <c r="L7" s="18"/>
      <c r="M7" s="18"/>
      <c r="N7" s="18"/>
    </row>
    <row r="8" spans="2:16">
      <c r="B8" s="19" t="s">
        <v>25</v>
      </c>
      <c r="C8" s="20" t="s">
        <v>26</v>
      </c>
      <c r="D8" s="20" t="s">
        <v>27</v>
      </c>
      <c r="E8" s="20" t="s">
        <v>28</v>
      </c>
      <c r="F8" s="20" t="s">
        <v>29</v>
      </c>
      <c r="G8" s="20" t="s">
        <v>30</v>
      </c>
      <c r="I8" s="18"/>
      <c r="J8" s="18"/>
      <c r="K8" s="18"/>
      <c r="L8" s="18"/>
      <c r="M8" s="18"/>
      <c r="N8" s="18"/>
    </row>
    <row r="9" spans="2:16">
      <c r="B9" s="21" t="s">
        <v>31</v>
      </c>
      <c r="C9" s="22">
        <v>7</v>
      </c>
      <c r="D9" s="22">
        <v>79</v>
      </c>
      <c r="E9" s="22">
        <v>167</v>
      </c>
      <c r="F9" s="22">
        <v>38</v>
      </c>
      <c r="G9" s="23">
        <f>SUM(C9:F9)</f>
        <v>291</v>
      </c>
      <c r="I9" s="18"/>
      <c r="J9" s="18"/>
      <c r="K9" s="18"/>
      <c r="L9" s="18"/>
      <c r="M9" s="18"/>
      <c r="N9" s="18"/>
    </row>
    <row r="10" spans="2:16">
      <c r="B10" s="24" t="s">
        <v>32</v>
      </c>
      <c r="C10" s="25">
        <f>C9/G9</f>
        <v>2.4054982817869417E-2</v>
      </c>
      <c r="D10" s="25">
        <f>D9/G9</f>
        <v>0.27147766323024053</v>
      </c>
      <c r="E10" s="25">
        <f>E9/G9</f>
        <v>0.57388316151202745</v>
      </c>
      <c r="F10" s="25">
        <f>F9/G9</f>
        <v>0.13058419243986255</v>
      </c>
      <c r="G10" s="26"/>
      <c r="I10" s="18"/>
      <c r="J10" s="18"/>
      <c r="K10" s="18"/>
      <c r="L10" s="18"/>
      <c r="M10" s="18"/>
      <c r="N10" s="18"/>
    </row>
    <row r="11" spans="2:16">
      <c r="B11" s="27"/>
      <c r="C11" s="27"/>
      <c r="D11" s="28"/>
      <c r="E11" s="28"/>
      <c r="F11" s="27"/>
      <c r="G11" s="27"/>
      <c r="H11" s="27"/>
      <c r="I11" s="27"/>
      <c r="J11" s="18"/>
      <c r="K11" s="18"/>
      <c r="L11" s="18"/>
      <c r="M11" s="18"/>
      <c r="N11" s="18"/>
      <c r="O11" s="18"/>
    </row>
    <row r="12" spans="2:16">
      <c r="B12" s="27"/>
      <c r="C12" s="27"/>
      <c r="D12" s="28"/>
      <c r="E12" s="28"/>
      <c r="F12" s="27"/>
      <c r="G12" s="27"/>
      <c r="H12" s="27"/>
      <c r="I12" s="27"/>
      <c r="J12" s="18"/>
      <c r="K12" s="18"/>
      <c r="L12" s="18"/>
      <c r="M12" s="18"/>
      <c r="N12" s="18"/>
      <c r="O12" s="18"/>
    </row>
    <row r="13" spans="2:16">
      <c r="B13" s="27"/>
      <c r="C13" s="27"/>
      <c r="D13" s="28"/>
      <c r="E13" s="28"/>
      <c r="F13" s="27"/>
      <c r="G13" s="27"/>
      <c r="H13" s="27"/>
      <c r="I13" s="27"/>
      <c r="J13" s="18"/>
      <c r="K13" s="18"/>
      <c r="L13" s="18"/>
      <c r="M13" s="18"/>
      <c r="N13" s="18"/>
      <c r="O13" s="18"/>
    </row>
    <row r="14" spans="2:16">
      <c r="B14" s="27"/>
      <c r="C14" s="27"/>
      <c r="D14" s="28"/>
      <c r="E14" s="28"/>
      <c r="F14" s="27"/>
      <c r="G14" s="27"/>
      <c r="H14" s="27"/>
      <c r="I14" s="27"/>
      <c r="J14" s="18"/>
      <c r="K14" s="18"/>
      <c r="L14" s="18"/>
      <c r="M14" s="18"/>
      <c r="N14" s="18"/>
      <c r="O14" s="18"/>
    </row>
    <row r="15" spans="2:16">
      <c r="B15" s="27"/>
      <c r="C15" s="27"/>
      <c r="D15" s="28"/>
      <c r="E15" s="28"/>
      <c r="F15" s="27"/>
      <c r="G15" s="27"/>
      <c r="H15" s="27"/>
      <c r="I15" s="27"/>
      <c r="J15" s="18"/>
      <c r="K15" s="18"/>
      <c r="L15" s="18"/>
      <c r="M15" s="18"/>
      <c r="N15" s="18"/>
      <c r="O15" s="18"/>
    </row>
    <row r="16" spans="2:16">
      <c r="B16" s="27"/>
      <c r="C16" s="27"/>
      <c r="D16" s="28"/>
      <c r="E16" s="28"/>
      <c r="F16" s="27"/>
      <c r="G16" s="27"/>
      <c r="H16" s="27"/>
      <c r="I16" s="27"/>
      <c r="J16" s="18"/>
      <c r="K16" s="18"/>
      <c r="L16" s="18"/>
      <c r="M16" s="18"/>
      <c r="N16" s="18"/>
      <c r="O16" s="18"/>
    </row>
    <row r="17" spans="2:15">
      <c r="B17" s="27"/>
      <c r="C17" s="27"/>
      <c r="D17" s="28"/>
      <c r="E17" s="28"/>
      <c r="F17" s="27"/>
      <c r="G17" s="27"/>
      <c r="H17" s="27"/>
      <c r="I17" s="27"/>
      <c r="J17" s="18"/>
      <c r="K17" s="18"/>
      <c r="L17" s="18"/>
      <c r="M17" s="18"/>
      <c r="N17" s="18"/>
      <c r="O17" s="18"/>
    </row>
    <row r="18" spans="2:15">
      <c r="B18" s="27"/>
      <c r="C18" s="27"/>
      <c r="D18" s="28"/>
      <c r="E18" s="28"/>
      <c r="F18" s="27"/>
      <c r="G18" s="27"/>
      <c r="H18" s="27"/>
      <c r="I18" s="27"/>
      <c r="J18" s="18"/>
      <c r="K18" s="18"/>
      <c r="L18" s="18"/>
      <c r="M18" s="18"/>
      <c r="N18" s="18"/>
      <c r="O18" s="18"/>
    </row>
    <row r="19" spans="2:15">
      <c r="B19" s="27"/>
      <c r="C19" s="27"/>
      <c r="D19" s="28"/>
      <c r="E19" s="28"/>
      <c r="F19" s="27"/>
      <c r="G19" s="27"/>
      <c r="H19" s="27"/>
      <c r="I19" s="27"/>
      <c r="J19" s="18"/>
      <c r="K19" s="18"/>
      <c r="L19" s="18"/>
      <c r="M19" s="18"/>
      <c r="N19" s="18"/>
      <c r="O19" s="18"/>
    </row>
    <row r="20" spans="2:15">
      <c r="B20" s="27"/>
      <c r="C20" s="27"/>
      <c r="D20" s="28"/>
      <c r="E20" s="28"/>
      <c r="F20" s="27"/>
      <c r="G20" s="27"/>
      <c r="H20" s="27"/>
      <c r="I20" s="27"/>
      <c r="J20" s="18"/>
      <c r="K20" s="18"/>
      <c r="L20" s="18"/>
      <c r="M20" s="18"/>
      <c r="N20" s="18"/>
      <c r="O20" s="18"/>
    </row>
    <row r="21" spans="2:15">
      <c r="B21" s="27"/>
      <c r="C21" s="27"/>
      <c r="D21" s="28"/>
      <c r="E21" s="28"/>
      <c r="F21" s="27"/>
      <c r="G21" s="27"/>
      <c r="H21" s="27"/>
      <c r="I21" s="27"/>
      <c r="J21" s="18"/>
      <c r="K21" s="18"/>
      <c r="L21" s="18"/>
      <c r="M21" s="18"/>
      <c r="N21" s="18"/>
      <c r="O21" s="18"/>
    </row>
    <row r="22" spans="2:15">
      <c r="B22" s="27"/>
      <c r="C22" s="27"/>
      <c r="D22" s="28"/>
      <c r="E22" s="28"/>
      <c r="F22" s="27"/>
      <c r="G22" s="27"/>
      <c r="H22" s="27"/>
      <c r="I22" s="27"/>
      <c r="J22" s="18"/>
      <c r="K22" s="18"/>
      <c r="L22" s="18"/>
      <c r="M22" s="18"/>
      <c r="N22" s="18"/>
      <c r="O22" s="18"/>
    </row>
    <row r="23" spans="2:15">
      <c r="B23" s="19" t="s">
        <v>33</v>
      </c>
      <c r="C23" s="29" t="s">
        <v>34</v>
      </c>
      <c r="D23" s="29" t="s">
        <v>35</v>
      </c>
      <c r="E23" s="29" t="s">
        <v>36</v>
      </c>
      <c r="F23" s="29" t="s">
        <v>37</v>
      </c>
      <c r="G23" s="29" t="s">
        <v>38</v>
      </c>
      <c r="H23" s="29" t="s">
        <v>39</v>
      </c>
      <c r="I23" s="20" t="s">
        <v>30</v>
      </c>
      <c r="J23" s="27"/>
      <c r="K23" s="18"/>
      <c r="L23" s="18"/>
      <c r="M23" s="18"/>
      <c r="N23" s="18"/>
      <c r="O23" s="18"/>
    </row>
    <row r="24" spans="2:15">
      <c r="B24" s="21" t="s">
        <v>31</v>
      </c>
      <c r="C24" s="22">
        <v>0</v>
      </c>
      <c r="D24" s="22">
        <v>4</v>
      </c>
      <c r="E24" s="22">
        <v>6</v>
      </c>
      <c r="F24" s="22">
        <v>0</v>
      </c>
      <c r="G24" s="22">
        <v>0</v>
      </c>
      <c r="H24" s="22">
        <v>281</v>
      </c>
      <c r="I24" s="23">
        <v>291</v>
      </c>
      <c r="J24" s="27"/>
      <c r="K24" s="18"/>
      <c r="L24" s="18"/>
      <c r="M24" s="18"/>
      <c r="N24" s="18"/>
      <c r="O24" s="18"/>
    </row>
    <row r="25" spans="2:15">
      <c r="B25" s="24" t="s">
        <v>32</v>
      </c>
      <c r="C25" s="30">
        <f>C24/I24</f>
        <v>0</v>
      </c>
      <c r="D25" s="30">
        <f>D24/I24</f>
        <v>1.3745704467353952E-2</v>
      </c>
      <c r="E25" s="30">
        <f>E24/I24</f>
        <v>2.0618556701030927E-2</v>
      </c>
      <c r="F25" s="30">
        <f>F24/I24</f>
        <v>0</v>
      </c>
      <c r="G25" s="30">
        <f>G24/I24</f>
        <v>0</v>
      </c>
      <c r="H25" s="30">
        <f>H24/I24</f>
        <v>0.96563573883161513</v>
      </c>
      <c r="I25" s="26"/>
      <c r="J25" s="27"/>
      <c r="K25" s="18"/>
      <c r="L25" s="18"/>
      <c r="M25" s="18"/>
      <c r="N25" s="18"/>
      <c r="O25" s="18"/>
    </row>
    <row r="26" spans="2:15">
      <c r="B26" s="27"/>
      <c r="C26" s="27"/>
      <c r="D26" s="28"/>
      <c r="E26" s="28"/>
      <c r="F26" s="27"/>
      <c r="G26" s="27"/>
      <c r="H26" s="27"/>
      <c r="I26" s="27"/>
      <c r="J26" s="18"/>
      <c r="K26" s="18"/>
      <c r="L26" s="18"/>
      <c r="M26" s="18"/>
      <c r="N26" s="18"/>
      <c r="O26" s="18"/>
    </row>
    <row r="27" spans="2:15">
      <c r="B27" s="27"/>
      <c r="C27" s="27"/>
      <c r="D27" s="28"/>
      <c r="E27" s="28"/>
      <c r="F27" s="27"/>
      <c r="G27" s="27"/>
      <c r="H27" s="27"/>
      <c r="I27" s="27"/>
      <c r="J27" s="18"/>
      <c r="K27" s="18"/>
      <c r="L27" s="18"/>
      <c r="M27" s="18"/>
      <c r="N27" s="18"/>
      <c r="O27" s="18"/>
    </row>
    <row r="28" spans="2:15">
      <c r="B28" s="27"/>
      <c r="C28" s="27"/>
      <c r="D28" s="28"/>
      <c r="E28" s="28"/>
      <c r="F28" s="27"/>
      <c r="G28" s="27"/>
      <c r="H28" s="27"/>
      <c r="I28" s="27"/>
      <c r="J28" s="18"/>
      <c r="K28" s="18"/>
      <c r="L28" s="18"/>
      <c r="M28" s="18"/>
      <c r="N28" s="18"/>
      <c r="O28" s="18"/>
    </row>
    <row r="29" spans="2:15">
      <c r="B29" s="27"/>
      <c r="C29" s="27"/>
      <c r="D29" s="28"/>
      <c r="E29" s="27"/>
      <c r="F29" s="27"/>
      <c r="G29" s="27"/>
      <c r="H29" s="27"/>
      <c r="I29" s="27"/>
      <c r="J29" s="18"/>
      <c r="K29" s="18"/>
      <c r="L29" s="18"/>
      <c r="M29" s="18"/>
      <c r="N29" s="18"/>
      <c r="O29" s="18"/>
    </row>
    <row r="30" spans="2:15">
      <c r="B30" s="27"/>
      <c r="C30" s="27"/>
      <c r="D30" s="28"/>
      <c r="E30" s="28"/>
      <c r="F30" s="27"/>
      <c r="G30" s="27"/>
      <c r="H30" s="27"/>
      <c r="I30" s="27"/>
      <c r="J30" s="18"/>
      <c r="K30" s="18"/>
      <c r="L30" s="18"/>
      <c r="M30" s="18"/>
      <c r="N30" s="18"/>
      <c r="O30" s="18"/>
    </row>
    <row r="31" spans="2:15">
      <c r="B31" s="27"/>
      <c r="C31" s="27"/>
      <c r="D31" s="28"/>
      <c r="E31" s="28"/>
      <c r="F31" s="27"/>
      <c r="G31" s="27"/>
      <c r="H31" s="27"/>
      <c r="I31" s="27"/>
      <c r="J31" s="18"/>
      <c r="K31" s="18"/>
      <c r="L31" s="18"/>
      <c r="M31" s="18"/>
      <c r="N31" s="18"/>
      <c r="O31" s="18"/>
    </row>
    <row r="32" spans="2:15">
      <c r="B32" s="27"/>
      <c r="C32" s="27"/>
      <c r="D32" s="28"/>
      <c r="E32" s="28"/>
      <c r="F32" s="27"/>
      <c r="G32" s="27"/>
      <c r="H32" s="27"/>
      <c r="I32" s="27"/>
      <c r="J32" s="18"/>
      <c r="K32" s="18"/>
      <c r="L32" s="18"/>
      <c r="M32" s="18"/>
      <c r="N32" s="18"/>
      <c r="O32" s="18"/>
    </row>
    <row r="33" spans="2:15">
      <c r="B33" s="27"/>
      <c r="C33" s="27"/>
      <c r="D33" s="28"/>
      <c r="E33" s="28"/>
      <c r="F33" s="27"/>
      <c r="G33" s="27"/>
      <c r="H33" s="27"/>
      <c r="I33" s="27"/>
      <c r="J33" s="18"/>
      <c r="K33" s="18"/>
      <c r="L33" s="18"/>
      <c r="M33" s="18"/>
      <c r="N33" s="18"/>
      <c r="O33" s="18"/>
    </row>
    <row r="34" spans="2:15">
      <c r="B34" s="27"/>
      <c r="C34" s="27"/>
      <c r="D34" s="28"/>
      <c r="E34" s="28"/>
      <c r="F34" s="27"/>
      <c r="G34" s="27"/>
      <c r="H34" s="27"/>
      <c r="I34" s="27"/>
      <c r="J34" s="18"/>
      <c r="K34" s="18"/>
      <c r="L34" s="18"/>
      <c r="M34" s="18"/>
      <c r="N34" s="18"/>
      <c r="O34" s="18"/>
    </row>
    <row r="35" spans="2:15">
      <c r="B35" s="27"/>
      <c r="C35" s="27"/>
      <c r="D35" s="28"/>
      <c r="E35" s="28"/>
      <c r="F35" s="27"/>
      <c r="G35" s="27"/>
      <c r="H35" s="27"/>
      <c r="I35" s="27"/>
      <c r="J35" s="18"/>
      <c r="K35" s="18"/>
      <c r="L35" s="18"/>
      <c r="M35" s="18"/>
      <c r="N35" s="18"/>
      <c r="O35" s="18"/>
    </row>
    <row r="36" spans="2:15">
      <c r="B36" s="27"/>
      <c r="C36" s="27"/>
      <c r="D36" s="28"/>
      <c r="E36" s="28"/>
      <c r="F36" s="27"/>
      <c r="G36" s="27"/>
      <c r="H36" s="27"/>
      <c r="I36" s="27"/>
      <c r="J36" s="18"/>
      <c r="K36" s="18"/>
      <c r="L36" s="18"/>
      <c r="M36" s="18"/>
      <c r="N36" s="18"/>
      <c r="O36" s="18"/>
    </row>
    <row r="37" spans="2:15">
      <c r="B37" s="27"/>
      <c r="C37" s="27"/>
      <c r="D37" s="28"/>
      <c r="E37" s="28"/>
      <c r="F37" s="27"/>
      <c r="G37" s="27"/>
      <c r="H37" s="27"/>
      <c r="I37" s="27"/>
      <c r="J37" s="18"/>
      <c r="K37" s="18"/>
      <c r="L37" s="18"/>
      <c r="M37" s="18"/>
      <c r="N37" s="18"/>
      <c r="O37" s="18"/>
    </row>
    <row r="38" spans="2:15">
      <c r="B38" s="27"/>
      <c r="C38" s="27"/>
      <c r="D38" s="28"/>
      <c r="E38" s="28"/>
      <c r="F38" s="27"/>
      <c r="G38" s="27"/>
      <c r="H38" s="27"/>
      <c r="I38" s="27"/>
      <c r="J38" s="18"/>
      <c r="K38" s="18"/>
      <c r="L38" s="18"/>
      <c r="M38" s="18"/>
      <c r="N38" s="18"/>
      <c r="O38" s="18"/>
    </row>
    <row r="39" spans="2:15">
      <c r="B39" s="27"/>
      <c r="C39" s="27"/>
      <c r="D39" s="28"/>
      <c r="E39" s="28"/>
      <c r="F39" s="27"/>
      <c r="G39" s="27"/>
      <c r="H39" s="27"/>
      <c r="I39" s="27"/>
      <c r="J39" s="18"/>
      <c r="K39" s="18"/>
      <c r="L39" s="18"/>
      <c r="M39" s="18"/>
      <c r="N39" s="18"/>
      <c r="O39" s="18"/>
    </row>
    <row r="40" spans="2:15">
      <c r="B40" s="20" t="s">
        <v>40</v>
      </c>
      <c r="C40" s="31" t="s">
        <v>41</v>
      </c>
      <c r="D40" s="31" t="s">
        <v>42</v>
      </c>
      <c r="E40" s="31" t="s">
        <v>43</v>
      </c>
      <c r="F40" s="32" t="s">
        <v>44</v>
      </c>
      <c r="G40" s="32" t="s">
        <v>45</v>
      </c>
      <c r="H40" s="33" t="s">
        <v>30</v>
      </c>
      <c r="I40" s="42" t="s">
        <v>46</v>
      </c>
    </row>
    <row r="41" spans="2:15">
      <c r="B41" s="29" t="s">
        <v>73</v>
      </c>
      <c r="C41" s="34"/>
      <c r="D41" s="34"/>
      <c r="E41" s="34"/>
      <c r="F41" s="34"/>
      <c r="G41" s="34"/>
      <c r="H41" s="35"/>
      <c r="I41" s="43"/>
    </row>
    <row r="42" spans="2:15">
      <c r="B42" s="29" t="s">
        <v>47</v>
      </c>
      <c r="C42" s="34">
        <v>827</v>
      </c>
      <c r="D42" s="34">
        <v>9</v>
      </c>
      <c r="E42" s="34">
        <v>0</v>
      </c>
      <c r="F42" s="34">
        <v>8</v>
      </c>
      <c r="G42" s="34">
        <v>0</v>
      </c>
      <c r="H42" s="35">
        <f t="shared" ref="H42" si="0">SUM(C42:G42)</f>
        <v>844</v>
      </c>
      <c r="I42" s="43">
        <f t="shared" ref="I42" si="1">C42/H42</f>
        <v>0.97985781990521326</v>
      </c>
    </row>
    <row r="43" spans="2:15">
      <c r="B43" s="29" t="s">
        <v>120</v>
      </c>
      <c r="C43" s="34"/>
      <c r="D43" s="34"/>
      <c r="E43" s="34"/>
      <c r="F43" s="34"/>
      <c r="G43" s="34"/>
      <c r="H43" s="35"/>
      <c r="I43" s="43"/>
    </row>
    <row r="44" spans="2:15">
      <c r="B44" s="29" t="s">
        <v>121</v>
      </c>
      <c r="C44" s="34"/>
      <c r="D44" s="34"/>
      <c r="E44" s="34"/>
      <c r="F44" s="34"/>
      <c r="G44" s="34"/>
      <c r="H44" s="35"/>
      <c r="I44" s="43"/>
    </row>
    <row r="45" spans="2:15">
      <c r="B45" s="29" t="s">
        <v>48</v>
      </c>
      <c r="C45" s="34"/>
      <c r="D45" s="34"/>
      <c r="E45" s="34"/>
      <c r="F45" s="34"/>
      <c r="G45" s="34"/>
      <c r="H45" s="35"/>
      <c r="I45" s="43"/>
    </row>
    <row r="46" spans="2:15">
      <c r="B46" s="29" t="s">
        <v>49</v>
      </c>
      <c r="C46" s="34"/>
      <c r="D46" s="34"/>
      <c r="E46" s="34"/>
      <c r="F46" s="34"/>
      <c r="G46" s="34"/>
      <c r="H46" s="35"/>
      <c r="I46" s="43"/>
    </row>
    <row r="47" spans="2:15">
      <c r="B47" s="29" t="s">
        <v>74</v>
      </c>
      <c r="C47" s="34"/>
      <c r="D47" s="34"/>
      <c r="E47" s="34"/>
      <c r="F47" s="34"/>
      <c r="G47" s="34"/>
      <c r="H47" s="35"/>
      <c r="I47" s="43"/>
    </row>
    <row r="48" spans="2:15">
      <c r="B48" s="29" t="s">
        <v>50</v>
      </c>
      <c r="C48" s="34">
        <f>SUM(C41:C47)</f>
        <v>827</v>
      </c>
      <c r="D48" s="34">
        <f>SUM(D41:D47)</f>
        <v>9</v>
      </c>
      <c r="E48" s="34">
        <v>0</v>
      </c>
      <c r="F48" s="34">
        <v>0</v>
      </c>
      <c r="G48" s="34">
        <v>0</v>
      </c>
      <c r="H48" s="35">
        <f t="shared" ref="H48" si="2">SUM(C48:G48)</f>
        <v>836</v>
      </c>
      <c r="I48" s="43">
        <f t="shared" ref="I48" si="3">C48/H48</f>
        <v>0.98923444976076558</v>
      </c>
    </row>
  </sheetData>
  <mergeCells count="5">
    <mergeCell ref="B2:P2"/>
    <mergeCell ref="B4:D4"/>
    <mergeCell ref="B5:D5"/>
    <mergeCell ref="B6:D6"/>
    <mergeCell ref="F6:G6"/>
  </mergeCells>
  <phoneticPr fontId="38" type="noConversion"/>
  <pageMargins left="0.69930555555555596" right="0.69930555555555596" top="0.75" bottom="0.75" header="0.3" footer="0.3"/>
  <pageSetup paperSize="9" orientation="portrait"/>
  <headerFooter>
    <oddHeader>&amp;L归属部门：产品设计管理部                                                 
保密等级：秘密&amp;R&amp;G</oddHeader>
    <oddFooter>&amp;LVer1.0.0-0.0.0&amp;C东软熙康健康科技有限公司
    Neusoft Xikang Healthcare Technology Co., Ltd.&amp;R第&amp;P页/共&amp;N页</oddFooter>
  </headerFooter>
  <drawing r:id="rId1"/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25" sqref="B25"/>
    </sheetView>
  </sheetViews>
  <sheetFormatPr defaultColWidth="9" defaultRowHeight="12"/>
  <cols>
    <col min="1" max="1" width="31.5" style="14" customWidth="1"/>
    <col min="2" max="2" width="36" style="14" customWidth="1"/>
    <col min="3" max="3" width="7.125" style="14" customWidth="1"/>
    <col min="4" max="4" width="9" style="14"/>
    <col min="5" max="5" width="28.375" style="14" customWidth="1"/>
    <col min="6" max="6" width="29.875" style="14" customWidth="1"/>
    <col min="7" max="7" width="12.875" style="14" customWidth="1"/>
    <col min="8" max="8" width="9.125" style="14" customWidth="1"/>
    <col min="9" max="9" width="7.625" style="14" customWidth="1"/>
    <col min="10" max="10" width="11.625" style="14" customWidth="1"/>
    <col min="11" max="11" width="10.125" style="14" customWidth="1"/>
    <col min="12" max="12" width="11" style="14" customWidth="1"/>
    <col min="13" max="16384" width="9" style="14"/>
  </cols>
  <sheetData>
    <row r="1" spans="1:12" s="61" customFormat="1" ht="20.100000000000001" customHeight="1">
      <c r="A1" s="59" t="s">
        <v>51</v>
      </c>
      <c r="B1" s="59" t="s">
        <v>52</v>
      </c>
      <c r="C1" s="60" t="s">
        <v>53</v>
      </c>
      <c r="D1" s="60" t="s">
        <v>33</v>
      </c>
      <c r="E1" s="59" t="s">
        <v>76</v>
      </c>
      <c r="F1" s="59" t="s">
        <v>77</v>
      </c>
      <c r="G1" s="59" t="s">
        <v>54</v>
      </c>
      <c r="H1" s="59" t="s">
        <v>55</v>
      </c>
      <c r="I1" s="59" t="s">
        <v>58</v>
      </c>
      <c r="J1" s="59" t="s">
        <v>75</v>
      </c>
      <c r="K1" s="59" t="s">
        <v>56</v>
      </c>
      <c r="L1" s="59" t="s">
        <v>57</v>
      </c>
    </row>
    <row r="2" spans="1:12" ht="48" customHeight="1">
      <c r="A2" s="55" t="s">
        <v>97</v>
      </c>
      <c r="B2" s="55" t="s">
        <v>90</v>
      </c>
      <c r="C2" s="55" t="s">
        <v>85</v>
      </c>
      <c r="D2" s="55" t="s">
        <v>87</v>
      </c>
      <c r="E2" s="55" t="s">
        <v>78</v>
      </c>
      <c r="F2" s="55" t="s">
        <v>98</v>
      </c>
      <c r="G2" s="56" t="s">
        <v>91</v>
      </c>
      <c r="H2" s="55" t="s">
        <v>35</v>
      </c>
      <c r="I2" s="55" t="s">
        <v>88</v>
      </c>
      <c r="J2" s="57">
        <v>43522</v>
      </c>
      <c r="K2" s="55"/>
      <c r="L2" s="55"/>
    </row>
    <row r="3" spans="1:12" ht="72">
      <c r="A3" s="58" t="s">
        <v>93</v>
      </c>
      <c r="B3" s="55" t="s">
        <v>92</v>
      </c>
      <c r="C3" s="55" t="s">
        <v>85</v>
      </c>
      <c r="D3" s="55" t="s">
        <v>87</v>
      </c>
      <c r="E3" s="55" t="s">
        <v>79</v>
      </c>
      <c r="F3" s="55" t="s">
        <v>80</v>
      </c>
      <c r="G3" s="56" t="s">
        <v>91</v>
      </c>
      <c r="H3" s="55" t="s">
        <v>35</v>
      </c>
      <c r="I3" s="55" t="s">
        <v>96</v>
      </c>
      <c r="J3" s="57">
        <v>43522</v>
      </c>
      <c r="K3" s="55"/>
      <c r="L3" s="55"/>
    </row>
    <row r="4" spans="1:12" ht="60">
      <c r="A4" s="58" t="s">
        <v>89</v>
      </c>
      <c r="B4" s="55" t="s">
        <v>84</v>
      </c>
      <c r="C4" s="55" t="s">
        <v>85</v>
      </c>
      <c r="D4" s="55" t="s">
        <v>87</v>
      </c>
      <c r="E4" s="55" t="s">
        <v>100</v>
      </c>
      <c r="F4" s="55" t="s">
        <v>81</v>
      </c>
      <c r="G4" s="55" t="s">
        <v>86</v>
      </c>
      <c r="H4" s="55" t="s">
        <v>35</v>
      </c>
      <c r="I4" s="55" t="s">
        <v>88</v>
      </c>
      <c r="J4" s="57">
        <v>43516</v>
      </c>
      <c r="K4" s="55"/>
      <c r="L4" s="55"/>
    </row>
    <row r="5" spans="1:12" ht="48">
      <c r="A5" s="58" t="s">
        <v>94</v>
      </c>
      <c r="B5" s="55" t="s">
        <v>99</v>
      </c>
      <c r="C5" s="55" t="s">
        <v>95</v>
      </c>
      <c r="D5" s="55" t="s">
        <v>87</v>
      </c>
      <c r="E5" s="55" t="s">
        <v>82</v>
      </c>
      <c r="F5" s="55" t="s">
        <v>83</v>
      </c>
      <c r="G5" s="56" t="s">
        <v>91</v>
      </c>
      <c r="H5" s="55" t="s">
        <v>35</v>
      </c>
      <c r="I5" s="55" t="s">
        <v>88</v>
      </c>
      <c r="J5" s="57">
        <v>43521</v>
      </c>
      <c r="K5" s="55"/>
      <c r="L5" s="55"/>
    </row>
  </sheetData>
  <phoneticPr fontId="38" type="noConversion"/>
  <pageMargins left="0.69930555555555596" right="0.69930555555555596" top="0.75" bottom="0.75" header="0.3" footer="0.3"/>
  <pageSetup paperSize="9" orientation="portrait"/>
  <headerFooter>
    <oddHeader>&amp;L归属部门：产品设计管理部                                                 
保密等级：秘密&amp;R&amp;G</oddHeader>
    <oddFooter>&amp;LVer1.0.0-0.0.0&amp;C东软熙康健康科技有限公司
    Neusoft Xikang Healthcare Technology Co., Ltd.&amp;R第&amp;P页/共&amp;N页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workbookViewId="0">
      <selection activeCell="C17" sqref="C17"/>
    </sheetView>
  </sheetViews>
  <sheetFormatPr defaultColWidth="9" defaultRowHeight="13.5"/>
  <cols>
    <col min="3" max="3" width="33.875" customWidth="1"/>
    <col min="6" max="6" width="81.375" customWidth="1"/>
  </cols>
  <sheetData>
    <row r="4" spans="2:6">
      <c r="B4" s="97" t="s">
        <v>64</v>
      </c>
      <c r="C4" s="97"/>
      <c r="D4" s="97"/>
      <c r="E4" s="97"/>
      <c r="F4" s="97"/>
    </row>
    <row r="5" spans="2:6" ht="15">
      <c r="B5" s="98" t="s">
        <v>59</v>
      </c>
      <c r="C5" s="98"/>
      <c r="D5" s="1" t="s">
        <v>60</v>
      </c>
      <c r="E5" s="1" t="s">
        <v>61</v>
      </c>
      <c r="F5" s="1" t="s">
        <v>62</v>
      </c>
    </row>
    <row r="6" spans="2:6" ht="81">
      <c r="B6" s="2" t="s">
        <v>65</v>
      </c>
      <c r="C6" s="2" t="s">
        <v>66</v>
      </c>
      <c r="D6" s="3">
        <v>1</v>
      </c>
      <c r="E6" s="4"/>
      <c r="F6" s="5" t="s">
        <v>67</v>
      </c>
    </row>
    <row r="7" spans="2:6" ht="16.5">
      <c r="B7" s="99" t="s">
        <v>63</v>
      </c>
      <c r="C7" s="100"/>
      <c r="D7" s="6"/>
      <c r="E7" s="2"/>
      <c r="F7" s="7"/>
    </row>
    <row r="8" spans="2:6">
      <c r="B8" s="8"/>
      <c r="C8" s="8"/>
      <c r="D8" s="8"/>
      <c r="E8" s="8"/>
      <c r="F8" s="8"/>
    </row>
    <row r="9" spans="2:6">
      <c r="B9" s="97" t="s">
        <v>68</v>
      </c>
      <c r="C9" s="97"/>
      <c r="D9" s="97"/>
      <c r="E9" s="97"/>
      <c r="F9" s="97"/>
    </row>
    <row r="10" spans="2:6" ht="15">
      <c r="B10" s="101" t="s">
        <v>59</v>
      </c>
      <c r="C10" s="101"/>
      <c r="D10" s="9" t="s">
        <v>60</v>
      </c>
      <c r="E10" s="9" t="s">
        <v>61</v>
      </c>
      <c r="F10" s="9" t="s">
        <v>62</v>
      </c>
    </row>
    <row r="11" spans="2:6" ht="16.5">
      <c r="B11" s="94" t="s">
        <v>65</v>
      </c>
      <c r="C11" s="2" t="s">
        <v>69</v>
      </c>
      <c r="D11" s="95">
        <v>1</v>
      </c>
      <c r="E11" s="4"/>
      <c r="F11" s="10" t="s">
        <v>70</v>
      </c>
    </row>
    <row r="12" spans="2:6" ht="16.5">
      <c r="B12" s="94"/>
      <c r="C12" s="2" t="s">
        <v>71</v>
      </c>
      <c r="D12" s="96"/>
      <c r="E12" s="4"/>
      <c r="F12" s="11" t="s">
        <v>72</v>
      </c>
    </row>
    <row r="13" spans="2:6" ht="18">
      <c r="B13" s="92" t="s">
        <v>63</v>
      </c>
      <c r="C13" s="93"/>
      <c r="D13" s="12"/>
      <c r="E13" s="12"/>
      <c r="F13" s="5"/>
    </row>
  </sheetData>
  <mergeCells count="8">
    <mergeCell ref="B13:C13"/>
    <mergeCell ref="B11:B12"/>
    <mergeCell ref="D11:D12"/>
    <mergeCell ref="B4:F4"/>
    <mergeCell ref="B5:C5"/>
    <mergeCell ref="B7:C7"/>
    <mergeCell ref="B9:F9"/>
    <mergeCell ref="B10:C10"/>
  </mergeCells>
  <phoneticPr fontId="3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功能测试总结</vt:lpstr>
      <vt:lpstr>功能软件问题统计分析表</vt:lpstr>
      <vt:lpstr>遗留问题分析表</vt:lpstr>
      <vt:lpstr>性能安全评分标准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2012-03-14T06:47:00Z</cp:lastPrinted>
  <dcterms:created xsi:type="dcterms:W3CDTF">2012-03-01T08:39:00Z</dcterms:created>
  <dcterms:modified xsi:type="dcterms:W3CDTF">2019-04-11T08:11:44Z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