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sQTL\tests\"/>
    </mc:Choice>
  </mc:AlternateContent>
  <xr:revisionPtr revIDLastSave="0" documentId="13_ncr:1_{FD1EFC1B-C831-43F2-ADEC-23E17BB00486}" xr6:coauthVersionLast="47" xr6:coauthVersionMax="47" xr10:uidLastSave="{00000000-0000-0000-0000-000000000000}"/>
  <bookViews>
    <workbookView xWindow="38280" yWindow="-120" windowWidth="29040" windowHeight="15720" xr2:uid="{3C0A386D-72E7-483D-862B-5585D01B21AA}"/>
  </bookViews>
  <sheets>
    <sheet name="segregant_ed" sheetId="1" r:id="rId1"/>
    <sheet name="inheritance_ed_diploid" sheetId="2" r:id="rId2"/>
    <sheet name="inheritance_ed_tetraploi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B10" i="5"/>
  <c r="G11" i="5"/>
  <c r="H11" i="5"/>
  <c r="I11" i="5"/>
  <c r="S10" i="5"/>
  <c r="R10" i="5"/>
  <c r="Q10" i="5"/>
  <c r="P10" i="5"/>
  <c r="O10" i="5"/>
  <c r="N10" i="5"/>
  <c r="M10" i="5"/>
  <c r="L10" i="5"/>
  <c r="B11" i="5" s="1"/>
  <c r="F11" i="5"/>
  <c r="E11" i="5"/>
  <c r="D11" i="5"/>
  <c r="I8" i="2"/>
  <c r="J8" i="2"/>
  <c r="K8" i="2"/>
  <c r="H8" i="2"/>
  <c r="B9" i="2" s="1"/>
  <c r="C8" i="2"/>
  <c r="C9" i="2" s="1"/>
  <c r="D8" i="2"/>
  <c r="D9" i="2" s="1"/>
  <c r="E8" i="2"/>
  <c r="E9" i="2" s="1"/>
  <c r="B8" i="2"/>
  <c r="D4" i="1"/>
  <c r="E4" i="1"/>
  <c r="D5" i="1"/>
  <c r="E5" i="1"/>
  <c r="F5" i="1" s="1"/>
  <c r="G5" i="1" s="1"/>
  <c r="E3" i="1"/>
  <c r="E2" i="1"/>
  <c r="D3" i="1"/>
  <c r="D2" i="1"/>
  <c r="C11" i="5" l="1"/>
  <c r="B12" i="5" s="1"/>
  <c r="B10" i="2"/>
  <c r="F4" i="1"/>
  <c r="G4" i="1" s="1"/>
  <c r="F3" i="1"/>
  <c r="G3" i="1" s="1"/>
  <c r="F2" i="1"/>
  <c r="G2" i="1" s="1"/>
  <c r="H2" i="1" l="1"/>
  <c r="I2" i="1" s="1"/>
  <c r="J2" i="1" s="1"/>
</calcChain>
</file>

<file path=xl/sharedStrings.xml><?xml version="1.0" encoding="utf-8"?>
<sst xmlns="http://schemas.openxmlformats.org/spreadsheetml/2006/main" count="81" uniqueCount="35">
  <si>
    <t>A</t>
  </si>
  <si>
    <t>T</t>
  </si>
  <si>
    <t>C</t>
  </si>
  <si>
    <t>G</t>
  </si>
  <si>
    <t>bulk1</t>
  </si>
  <si>
    <t>bulk2</t>
  </si>
  <si>
    <t>G1.v / G1.a</t>
  </si>
  <si>
    <t>G2.v / G2.a</t>
  </si>
  <si>
    <t>Subtract</t>
  </si>
  <si>
    <t>Power 2</t>
  </si>
  <si>
    <t>Summation</t>
  </si>
  <si>
    <t>Sqrt</t>
  </si>
  <si>
    <t>Power 4</t>
  </si>
  <si>
    <t>P1H1</t>
  </si>
  <si>
    <t>P1H2</t>
  </si>
  <si>
    <t>P2H1</t>
  </si>
  <si>
    <t>P2H2</t>
  </si>
  <si>
    <t>0,2</t>
  </si>
  <si>
    <t>1,2</t>
  </si>
  <si>
    <t>0,0</t>
  </si>
  <si>
    <t>0,1</t>
  </si>
  <si>
    <t>Assign '2', then exclude P2H1 allele as assignable. Assign '0' to remaining option.</t>
  </si>
  <si>
    <t>Assign '2', then exclude P2H1 allele as assignable. Assign '1' to remaining option.</t>
  </si>
  <si>
    <t>Partially assign (0.5) to P1H2 and P2H1 for first allele. Partially assign (0.5) likewise for the second allele.</t>
  </si>
  <si>
    <t>Assign '1', then exclude P1H2 as assignable. Assign '0' to remaining option.</t>
  </si>
  <si>
    <t>Column Sum</t>
  </si>
  <si>
    <t>Distance</t>
  </si>
  <si>
    <t>P1H3</t>
  </si>
  <si>
    <t>P1H4</t>
  </si>
  <si>
    <t>P2H3</t>
  </si>
  <si>
    <t>P2H4</t>
  </si>
  <si>
    <t>0,1,2,4</t>
  </si>
  <si>
    <t>0,1,3,5</t>
  </si>
  <si>
    <t>Assign '4', then assign '2'. Partially assign (0.5) for '0' to both parents. Partially assign (0.5) for '1' to both parents.</t>
  </si>
  <si>
    <t>Assign '5', then assign '3'. Partially assign (0.5) for '0' to both parents. Partially assign (0.5) for '1' to both parents.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</si>
</sst>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302B-376B-4BAD-BBE9-D5D57CD455FD}">
  <dimension ref="A1:J5"/>
  <sheetViews>
    <sheetView tabSelected="1" workbookViewId="0"/>
  </sheetViews>
  <sheetFormatPr defaultRowHeight="15" x14ac:dyDescent="0.25"/>
  <cols>
    <col min="4" max="4" width="12" customWidth="1"/>
    <col min="5" max="5" width="11.5703125" customWidth="1"/>
    <col min="6" max="6" width="10.140625" customWidth="1"/>
    <col min="8" max="9" width="11.57031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0</v>
      </c>
      <c r="B2">
        <v>100</v>
      </c>
      <c r="C2">
        <v>0</v>
      </c>
      <c r="D2">
        <f>B2/SUM($B$2:$B$5)</f>
        <v>1</v>
      </c>
      <c r="E2">
        <f>C2/SUM($C$2:$C$5)</f>
        <v>0</v>
      </c>
      <c r="F2">
        <f>D2-E2</f>
        <v>1</v>
      </c>
      <c r="G2">
        <f>POWER(F2, 2)</f>
        <v>1</v>
      </c>
      <c r="H2">
        <f>SUM(G2:G5)</f>
        <v>1.9803940790118615</v>
      </c>
      <c r="I2">
        <f>SQRT(H2)</f>
        <v>1.407264750859575</v>
      </c>
      <c r="J2">
        <f>POWER(I2,4)</f>
        <v>3.9219607081852401</v>
      </c>
    </row>
    <row r="3" spans="1:10" x14ac:dyDescent="0.25">
      <c r="A3" t="s">
        <v>1</v>
      </c>
      <c r="B3">
        <v>0</v>
      </c>
      <c r="C3">
        <v>100</v>
      </c>
      <c r="D3">
        <f t="shared" ref="D3:D5" si="0">B3/SUM($B$2:$B$5)</f>
        <v>0</v>
      </c>
      <c r="E3">
        <f t="shared" ref="E3:E5" si="1">C3/SUM($C$2:$C$5)</f>
        <v>0.99009900990099009</v>
      </c>
      <c r="F3">
        <f t="shared" ref="F3:F5" si="2">D3-E3</f>
        <v>-0.99009900990099009</v>
      </c>
      <c r="G3">
        <f t="shared" ref="G3:G5" si="3">POWER(F3, 2)</f>
        <v>0.98029604940692083</v>
      </c>
    </row>
    <row r="4" spans="1:10" x14ac:dyDescent="0.25">
      <c r="A4" t="s">
        <v>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0" x14ac:dyDescent="0.25">
      <c r="A5" t="s">
        <v>3</v>
      </c>
      <c r="B5">
        <v>0</v>
      </c>
      <c r="C5">
        <v>1</v>
      </c>
      <c r="D5">
        <f t="shared" si="0"/>
        <v>0</v>
      </c>
      <c r="E5">
        <f t="shared" si="1"/>
        <v>9.9009900990099011E-3</v>
      </c>
      <c r="F5">
        <f t="shared" si="2"/>
        <v>-9.9009900990099011E-3</v>
      </c>
      <c r="G5">
        <f t="shared" si="3"/>
        <v>9.8029604940692096E-5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7944-D890-4E6F-9322-4D21710D0869}">
  <dimension ref="A1:L10"/>
  <sheetViews>
    <sheetView workbookViewId="0"/>
  </sheetViews>
  <sheetFormatPr defaultRowHeight="15" x14ac:dyDescent="0.25"/>
  <cols>
    <col min="1" max="1" width="12.7109375" customWidth="1"/>
  </cols>
  <sheetData>
    <row r="1" spans="1:12" x14ac:dyDescent="0.25">
      <c r="B1" s="1" t="s">
        <v>4</v>
      </c>
      <c r="C1" s="1"/>
      <c r="D1" s="1"/>
      <c r="E1" s="1"/>
      <c r="H1" s="1" t="s">
        <v>5</v>
      </c>
      <c r="I1" s="1"/>
      <c r="J1" s="1"/>
      <c r="K1" s="1"/>
    </row>
    <row r="2" spans="1:12" x14ac:dyDescent="0.25">
      <c r="B2" t="s">
        <v>13</v>
      </c>
      <c r="C2" t="s">
        <v>14</v>
      </c>
      <c r="D2" t="s">
        <v>15</v>
      </c>
      <c r="E2" t="s">
        <v>16</v>
      </c>
      <c r="H2" t="s">
        <v>13</v>
      </c>
      <c r="I2" t="s">
        <v>14</v>
      </c>
      <c r="J2" t="s">
        <v>15</v>
      </c>
      <c r="K2" t="s">
        <v>16</v>
      </c>
    </row>
    <row r="3" spans="1:12" x14ac:dyDescent="0.25">
      <c r="B3">
        <v>0</v>
      </c>
      <c r="C3">
        <v>1</v>
      </c>
      <c r="D3">
        <v>0</v>
      </c>
      <c r="E3">
        <v>2</v>
      </c>
      <c r="H3">
        <v>0</v>
      </c>
      <c r="I3">
        <v>1</v>
      </c>
      <c r="J3">
        <v>0</v>
      </c>
      <c r="K3">
        <v>2</v>
      </c>
    </row>
    <row r="4" spans="1:12" x14ac:dyDescent="0.25">
      <c r="A4" t="s">
        <v>17</v>
      </c>
      <c r="B4">
        <v>1</v>
      </c>
      <c r="C4">
        <v>0</v>
      </c>
      <c r="D4">
        <v>0</v>
      </c>
      <c r="E4">
        <v>1</v>
      </c>
      <c r="F4" t="s">
        <v>21</v>
      </c>
      <c r="G4" t="s">
        <v>18</v>
      </c>
      <c r="H4">
        <v>0</v>
      </c>
      <c r="I4">
        <v>1</v>
      </c>
      <c r="J4">
        <v>0</v>
      </c>
      <c r="K4">
        <v>1</v>
      </c>
      <c r="L4" t="s">
        <v>22</v>
      </c>
    </row>
    <row r="5" spans="1:12" x14ac:dyDescent="0.25">
      <c r="A5" t="s">
        <v>18</v>
      </c>
      <c r="B5">
        <v>0</v>
      </c>
      <c r="C5">
        <v>1</v>
      </c>
      <c r="D5">
        <v>0</v>
      </c>
      <c r="E5">
        <v>1</v>
      </c>
      <c r="F5" t="s">
        <v>22</v>
      </c>
      <c r="G5" t="s">
        <v>20</v>
      </c>
      <c r="H5">
        <v>0</v>
      </c>
      <c r="I5">
        <v>1</v>
      </c>
      <c r="J5">
        <v>1</v>
      </c>
      <c r="K5">
        <v>0</v>
      </c>
      <c r="L5" t="s">
        <v>24</v>
      </c>
    </row>
    <row r="6" spans="1:12" x14ac:dyDescent="0.25">
      <c r="A6" t="s">
        <v>17</v>
      </c>
      <c r="B6">
        <v>1</v>
      </c>
      <c r="C6">
        <v>0</v>
      </c>
      <c r="D6">
        <v>0</v>
      </c>
      <c r="E6">
        <v>1</v>
      </c>
      <c r="F6" t="s">
        <v>21</v>
      </c>
      <c r="G6" t="s">
        <v>19</v>
      </c>
      <c r="H6">
        <v>1</v>
      </c>
      <c r="I6">
        <v>0</v>
      </c>
      <c r="J6">
        <v>1</v>
      </c>
      <c r="K6">
        <v>0</v>
      </c>
      <c r="L6" t="s">
        <v>23</v>
      </c>
    </row>
    <row r="7" spans="1:12" x14ac:dyDescent="0.25">
      <c r="A7" t="s">
        <v>19</v>
      </c>
      <c r="B7">
        <v>1</v>
      </c>
      <c r="C7">
        <v>0</v>
      </c>
      <c r="D7">
        <v>1</v>
      </c>
      <c r="E7">
        <v>0</v>
      </c>
      <c r="F7" t="s">
        <v>23</v>
      </c>
      <c r="G7" t="s">
        <v>19</v>
      </c>
      <c r="H7">
        <v>1</v>
      </c>
      <c r="I7">
        <v>0</v>
      </c>
      <c r="J7">
        <v>1</v>
      </c>
      <c r="K7">
        <v>0</v>
      </c>
      <c r="L7" t="s">
        <v>23</v>
      </c>
    </row>
    <row r="8" spans="1:12" x14ac:dyDescent="0.25">
      <c r="A8" t="s">
        <v>25</v>
      </c>
      <c r="B8">
        <f>SUM(B4:B7)/4</f>
        <v>0.75</v>
      </c>
      <c r="C8">
        <f t="shared" ref="C8:E8" si="0">SUM(C4:C7)/4</f>
        <v>0.25</v>
      </c>
      <c r="D8">
        <f t="shared" si="0"/>
        <v>0.25</v>
      </c>
      <c r="E8">
        <f t="shared" si="0"/>
        <v>0.75</v>
      </c>
      <c r="H8">
        <f t="shared" ref="H8" si="1">SUM(H4:H7)/4</f>
        <v>0.5</v>
      </c>
      <c r="I8">
        <f t="shared" ref="I8" si="2">SUM(I4:I7)/4</f>
        <v>0.5</v>
      </c>
      <c r="J8">
        <f t="shared" ref="J8" si="3">SUM(J4:J7)/4</f>
        <v>0.75</v>
      </c>
      <c r="K8">
        <f t="shared" ref="K8" si="4">SUM(K4:K7)/4</f>
        <v>0.25</v>
      </c>
    </row>
    <row r="9" spans="1:12" x14ac:dyDescent="0.25">
      <c r="A9" t="s">
        <v>26</v>
      </c>
      <c r="B9">
        <f>POWER(B8-H8, 2)</f>
        <v>6.25E-2</v>
      </c>
      <c r="C9">
        <f t="shared" ref="C9:E9" si="5">POWER(C8-I8, 2)</f>
        <v>6.25E-2</v>
      </c>
      <c r="D9">
        <f t="shared" si="5"/>
        <v>0.25</v>
      </c>
      <c r="E9">
        <f t="shared" si="5"/>
        <v>0.25</v>
      </c>
    </row>
    <row r="10" spans="1:12" x14ac:dyDescent="0.25">
      <c r="A10" t="s">
        <v>10</v>
      </c>
      <c r="B10">
        <f>SQRT(SUM(B9:E9)/2)</f>
        <v>0.55901699437494745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A4D-25E1-4E6D-BA6E-98E36D13BD65}">
  <dimension ref="A1:T20"/>
  <sheetViews>
    <sheetView workbookViewId="0"/>
  </sheetViews>
  <sheetFormatPr defaultRowHeight="15" x14ac:dyDescent="0.25"/>
  <cols>
    <col min="1" max="1" width="12.7109375" customWidth="1"/>
  </cols>
  <sheetData>
    <row r="1" spans="1:20" x14ac:dyDescent="0.25">
      <c r="B1" s="1" t="s">
        <v>4</v>
      </c>
      <c r="C1" s="1"/>
      <c r="D1" s="1"/>
      <c r="E1" s="1"/>
      <c r="F1" s="1"/>
      <c r="G1" s="1"/>
      <c r="H1" s="1"/>
      <c r="I1" s="1"/>
      <c r="L1" s="1" t="s">
        <v>4</v>
      </c>
      <c r="M1" s="1"/>
      <c r="N1" s="1"/>
      <c r="O1" s="1"/>
      <c r="P1" s="1"/>
      <c r="Q1" s="1"/>
      <c r="R1" s="1"/>
      <c r="S1" s="1"/>
    </row>
    <row r="2" spans="1:20" x14ac:dyDescent="0.25">
      <c r="B2" t="s">
        <v>13</v>
      </c>
      <c r="C2" t="s">
        <v>14</v>
      </c>
      <c r="D2" t="s">
        <v>27</v>
      </c>
      <c r="E2" t="s">
        <v>28</v>
      </c>
      <c r="F2" t="s">
        <v>15</v>
      </c>
      <c r="G2" t="s">
        <v>16</v>
      </c>
      <c r="H2" t="s">
        <v>29</v>
      </c>
      <c r="I2" t="s">
        <v>30</v>
      </c>
      <c r="L2" t="s">
        <v>13</v>
      </c>
      <c r="M2" t="s">
        <v>14</v>
      </c>
      <c r="N2" t="s">
        <v>27</v>
      </c>
      <c r="O2" t="s">
        <v>28</v>
      </c>
      <c r="P2" t="s">
        <v>15</v>
      </c>
      <c r="Q2" t="s">
        <v>16</v>
      </c>
      <c r="R2" t="s">
        <v>29</v>
      </c>
      <c r="S2" t="s">
        <v>30</v>
      </c>
    </row>
    <row r="3" spans="1:20" x14ac:dyDescent="0.25">
      <c r="B3">
        <v>0</v>
      </c>
      <c r="C3">
        <v>1</v>
      </c>
      <c r="D3">
        <v>2</v>
      </c>
      <c r="E3">
        <v>3</v>
      </c>
      <c r="F3">
        <v>0</v>
      </c>
      <c r="G3">
        <v>1</v>
      </c>
      <c r="H3">
        <v>4</v>
      </c>
      <c r="I3">
        <v>5</v>
      </c>
      <c r="L3">
        <v>0</v>
      </c>
      <c r="M3">
        <v>1</v>
      </c>
      <c r="N3">
        <v>2</v>
      </c>
      <c r="O3">
        <v>3</v>
      </c>
      <c r="P3">
        <v>0</v>
      </c>
      <c r="Q3">
        <v>1</v>
      </c>
      <c r="R3">
        <v>4</v>
      </c>
      <c r="S3">
        <v>5</v>
      </c>
    </row>
    <row r="4" spans="1:20" x14ac:dyDescent="0.25">
      <c r="A4" t="s">
        <v>31</v>
      </c>
      <c r="B4">
        <v>0.5</v>
      </c>
      <c r="C4">
        <v>0.5</v>
      </c>
      <c r="D4">
        <v>1</v>
      </c>
      <c r="E4">
        <v>0</v>
      </c>
      <c r="F4">
        <v>0.5</v>
      </c>
      <c r="G4">
        <v>0.5</v>
      </c>
      <c r="H4">
        <v>1</v>
      </c>
      <c r="I4">
        <v>0</v>
      </c>
      <c r="J4" t="s">
        <v>33</v>
      </c>
      <c r="K4" t="s">
        <v>32</v>
      </c>
      <c r="L4">
        <v>0.5</v>
      </c>
      <c r="M4">
        <v>0.5</v>
      </c>
      <c r="N4">
        <v>0</v>
      </c>
      <c r="O4">
        <v>1</v>
      </c>
      <c r="P4">
        <v>0.5</v>
      </c>
      <c r="Q4">
        <v>0.5</v>
      </c>
      <c r="R4">
        <v>0</v>
      </c>
      <c r="S4">
        <v>1</v>
      </c>
      <c r="T4" t="s">
        <v>34</v>
      </c>
    </row>
    <row r="5" spans="1:20" x14ac:dyDescent="0.25">
      <c r="A5" t="s">
        <v>31</v>
      </c>
      <c r="B5">
        <v>0.5</v>
      </c>
      <c r="C5">
        <v>0.5</v>
      </c>
      <c r="D5">
        <v>1</v>
      </c>
      <c r="E5">
        <v>0</v>
      </c>
      <c r="F5">
        <v>0.5</v>
      </c>
      <c r="G5">
        <v>0.5</v>
      </c>
      <c r="H5">
        <v>1</v>
      </c>
      <c r="I5">
        <v>0</v>
      </c>
      <c r="J5" t="s">
        <v>33</v>
      </c>
      <c r="K5" t="s">
        <v>32</v>
      </c>
      <c r="L5">
        <v>0.5</v>
      </c>
      <c r="M5">
        <v>0.5</v>
      </c>
      <c r="N5">
        <v>0</v>
      </c>
      <c r="O5">
        <v>1</v>
      </c>
      <c r="P5">
        <v>0.5</v>
      </c>
      <c r="Q5">
        <v>0.5</v>
      </c>
      <c r="R5">
        <v>0</v>
      </c>
      <c r="S5">
        <v>1</v>
      </c>
      <c r="T5" t="s">
        <v>34</v>
      </c>
    </row>
    <row r="6" spans="1:20" x14ac:dyDescent="0.25">
      <c r="A6" t="s">
        <v>31</v>
      </c>
      <c r="B6">
        <v>0.5</v>
      </c>
      <c r="C6">
        <v>0.5</v>
      </c>
      <c r="D6">
        <v>1</v>
      </c>
      <c r="E6">
        <v>0</v>
      </c>
      <c r="F6">
        <v>0.5</v>
      </c>
      <c r="G6">
        <v>0.5</v>
      </c>
      <c r="H6">
        <v>1</v>
      </c>
      <c r="I6">
        <v>0</v>
      </c>
      <c r="J6" t="s">
        <v>33</v>
      </c>
      <c r="K6" t="s">
        <v>32</v>
      </c>
      <c r="L6">
        <v>0.5</v>
      </c>
      <c r="M6">
        <v>0.5</v>
      </c>
      <c r="N6">
        <v>0</v>
      </c>
      <c r="O6">
        <v>1</v>
      </c>
      <c r="P6">
        <v>0.5</v>
      </c>
      <c r="Q6">
        <v>0.5</v>
      </c>
      <c r="R6">
        <v>0</v>
      </c>
      <c r="S6">
        <v>1</v>
      </c>
      <c r="T6" t="s">
        <v>34</v>
      </c>
    </row>
    <row r="7" spans="1:20" x14ac:dyDescent="0.25">
      <c r="A7" t="s">
        <v>31</v>
      </c>
      <c r="B7">
        <v>0.5</v>
      </c>
      <c r="C7">
        <v>0.5</v>
      </c>
      <c r="D7">
        <v>1</v>
      </c>
      <c r="E7">
        <v>0</v>
      </c>
      <c r="F7">
        <v>0.5</v>
      </c>
      <c r="G7">
        <v>0.5</v>
      </c>
      <c r="H7">
        <v>1</v>
      </c>
      <c r="I7">
        <v>0</v>
      </c>
      <c r="J7" t="s">
        <v>33</v>
      </c>
      <c r="K7" t="s">
        <v>32</v>
      </c>
      <c r="L7">
        <v>0.5</v>
      </c>
      <c r="M7">
        <v>0.5</v>
      </c>
      <c r="N7">
        <v>0</v>
      </c>
      <c r="O7">
        <v>1</v>
      </c>
      <c r="P7">
        <v>0.5</v>
      </c>
      <c r="Q7">
        <v>0.5</v>
      </c>
      <c r="R7">
        <v>0</v>
      </c>
      <c r="S7">
        <v>1</v>
      </c>
      <c r="T7" t="s">
        <v>34</v>
      </c>
    </row>
    <row r="8" spans="1:20" x14ac:dyDescent="0.25">
      <c r="A8" t="s">
        <v>31</v>
      </c>
      <c r="B8">
        <v>0.5</v>
      </c>
      <c r="C8">
        <v>0.5</v>
      </c>
      <c r="D8">
        <v>1</v>
      </c>
      <c r="E8">
        <v>0</v>
      </c>
      <c r="F8">
        <v>0.5</v>
      </c>
      <c r="G8">
        <v>0.5</v>
      </c>
      <c r="H8">
        <v>1</v>
      </c>
      <c r="I8">
        <v>0</v>
      </c>
      <c r="J8" t="s">
        <v>33</v>
      </c>
    </row>
    <row r="10" spans="1:20" x14ac:dyDescent="0.25">
      <c r="A10" t="s">
        <v>25</v>
      </c>
      <c r="B10">
        <f>SUM(B4:B8)/5</f>
        <v>0.5</v>
      </c>
      <c r="C10">
        <f t="shared" ref="C10:I10" si="0">SUM(C4:C8)/5</f>
        <v>0.5</v>
      </c>
      <c r="D10">
        <f t="shared" si="0"/>
        <v>1</v>
      </c>
      <c r="E10">
        <f t="shared" si="0"/>
        <v>0</v>
      </c>
      <c r="F10">
        <f t="shared" si="0"/>
        <v>0.5</v>
      </c>
      <c r="G10">
        <f t="shared" si="0"/>
        <v>0.5</v>
      </c>
      <c r="H10">
        <f t="shared" si="0"/>
        <v>1</v>
      </c>
      <c r="I10">
        <f t="shared" si="0"/>
        <v>0</v>
      </c>
      <c r="L10">
        <f>SUM(L4:L7)/4</f>
        <v>0.5</v>
      </c>
      <c r="M10">
        <f t="shared" ref="M10" si="1">SUM(M4:M7)/4</f>
        <v>0.5</v>
      </c>
      <c r="N10">
        <f>SUM(N4:N7)/4</f>
        <v>0</v>
      </c>
      <c r="O10">
        <f>SUM(O4:O7)/4</f>
        <v>1</v>
      </c>
      <c r="P10">
        <f t="shared" ref="P10:S10" si="2">SUM(P4:P7)/4</f>
        <v>0.5</v>
      </c>
      <c r="Q10">
        <f t="shared" si="2"/>
        <v>0.5</v>
      </c>
      <c r="R10">
        <f t="shared" si="2"/>
        <v>0</v>
      </c>
      <c r="S10">
        <f t="shared" si="2"/>
        <v>1</v>
      </c>
    </row>
    <row r="11" spans="1:20" x14ac:dyDescent="0.25">
      <c r="A11" t="s">
        <v>26</v>
      </c>
      <c r="B11">
        <f>POWER(B10-L10, 2)</f>
        <v>0</v>
      </c>
      <c r="C11">
        <f t="shared" ref="C11:I11" si="3">POWER(C10-M10, 2)</f>
        <v>0</v>
      </c>
      <c r="D11">
        <f t="shared" si="3"/>
        <v>1</v>
      </c>
      <c r="E11">
        <f t="shared" si="3"/>
        <v>1</v>
      </c>
      <c r="F11">
        <f t="shared" si="3"/>
        <v>0</v>
      </c>
      <c r="G11">
        <f t="shared" si="3"/>
        <v>0</v>
      </c>
      <c r="H11">
        <f t="shared" si="3"/>
        <v>1</v>
      </c>
      <c r="I11">
        <f t="shared" si="3"/>
        <v>1</v>
      </c>
    </row>
    <row r="12" spans="1:20" x14ac:dyDescent="0.25">
      <c r="A12" t="s">
        <v>10</v>
      </c>
      <c r="B12">
        <f>SQRT(SUM(B11:I11)/2)</f>
        <v>1.4142135623730951</v>
      </c>
    </row>
    <row r="20" spans="12:15" x14ac:dyDescent="0.25">
      <c r="L20" s="1"/>
      <c r="M20" s="1"/>
      <c r="N20" s="1"/>
      <c r="O20" s="1"/>
    </row>
  </sheetData>
  <mergeCells count="3">
    <mergeCell ref="B1:I1"/>
    <mergeCell ref="L1:S1"/>
    <mergeCell ref="L20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segregant_ed</vt:lpstr>
      <vt:lpstr>inheritance_ed_diploid</vt:lpstr>
      <vt:lpstr>inheritance_ed_tetraploid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Stewart</dc:creator>
  <cp:lastModifiedBy>Zachary Stewart</cp:lastModifiedBy>
  <dcterms:created xsi:type="dcterms:W3CDTF">2025-05-28T06:03:06Z</dcterms:created>
  <dcterms:modified xsi:type="dcterms:W3CDTF">2025-06-10T04:55:43Z</dcterms:modified>
</cp:coreProperties>
</file>