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linzipeng/Documents/IUE/2_Mineral_mining/Nickel/"/>
    </mc:Choice>
  </mc:AlternateContent>
  <xr:revisionPtr revIDLastSave="0" documentId="13_ncr:1_{D9690A5C-BEEC-D347-AF9F-FC8A8496AA58}"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3" r:id="rId2"/>
  </sheets>
  <definedNames>
    <definedName name="_xlnm._FilterDatabase" localSheetId="0" hidden="1">Sheet1!$A$1:$AB$1460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L26" i="3"/>
  <c r="M26" i="3"/>
  <c r="N26" i="3"/>
  <c r="O26" i="3"/>
  <c r="P26" i="3"/>
  <c r="Q26" i="3"/>
  <c r="K26" i="3"/>
  <c r="M20" i="1" l="1"/>
  <c r="Q20" i="1"/>
  <c r="P20" i="1"/>
  <c r="O20" i="1"/>
  <c r="Z2" i="1"/>
  <c r="Q1001" i="1"/>
  <c r="P10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Mudd</author>
  </authors>
  <commentList>
    <comment ref="G598" authorId="0" shapeId="0" xr:uid="{E654C749-2771-2641-BD3D-76F7771570BB}">
      <text>
        <r>
          <rPr>
            <b/>
            <sz val="9"/>
            <color rgb="FF000000"/>
            <rFont val="Tahoma"/>
            <family val="2"/>
          </rPr>
          <t>Gavin Mudd:</t>
        </r>
        <r>
          <rPr>
            <sz val="9"/>
            <color rgb="FF000000"/>
            <rFont val="Tahoma"/>
            <family val="2"/>
          </rPr>
          <t xml:space="preserve">
</t>
        </r>
        <r>
          <rPr>
            <sz val="9"/>
            <color rgb="FF000000"/>
            <rFont val="Tahoma"/>
            <family val="2"/>
          </rPr>
          <t>USGS call this site "La Sampala"</t>
        </r>
      </text>
    </comment>
  </commentList>
</comments>
</file>

<file path=xl/sharedStrings.xml><?xml version="1.0" encoding="utf-8"?>
<sst xmlns="http://schemas.openxmlformats.org/spreadsheetml/2006/main" count="8713" uniqueCount="3072">
  <si>
    <t>prop_id</t>
  </si>
  <si>
    <t>prop_name</t>
  </si>
  <si>
    <t>also_known_as</t>
  </si>
  <si>
    <t>start_year</t>
  </si>
  <si>
    <t>mine_life</t>
  </si>
  <si>
    <t>production_capacity</t>
  </si>
  <si>
    <t>grade (%)</t>
  </si>
  <si>
    <t>owner_name</t>
  </si>
  <si>
    <t>country_name</t>
  </si>
  <si>
    <t>actv_status</t>
  </si>
  <si>
    <t>dev_stage</t>
  </si>
  <si>
    <t>mine_type1</t>
  </si>
  <si>
    <t>longitude</t>
  </si>
  <si>
    <t>latitude</t>
  </si>
  <si>
    <t>yr_source_date</t>
  </si>
  <si>
    <t>remark</t>
  </si>
  <si>
    <t>Pingan</t>
  </si>
  <si>
    <t>Caldag</t>
  </si>
  <si>
    <t>Mwetaung</t>
  </si>
  <si>
    <t>Jinchuan</t>
  </si>
  <si>
    <t>Cosmos</t>
  </si>
  <si>
    <t>Clean TeQ Sunrise</t>
  </si>
  <si>
    <t>Niwest</t>
  </si>
  <si>
    <t>Kambalda</t>
  </si>
  <si>
    <t>Pyke Hill</t>
  </si>
  <si>
    <t>Nkamouna - Mada</t>
  </si>
  <si>
    <t>Moa Bay</t>
  </si>
  <si>
    <t>Hengjaya</t>
  </si>
  <si>
    <t>Minago</t>
  </si>
  <si>
    <t>Ipora</t>
  </si>
  <si>
    <t>Shangani</t>
  </si>
  <si>
    <t>Adlay-Cagdianao-Tandawa</t>
  </si>
  <si>
    <t>Manitoba Division</t>
  </si>
  <si>
    <t>Sakatti</t>
  </si>
  <si>
    <t>Sechol</t>
  </si>
  <si>
    <t>Raglan</t>
  </si>
  <si>
    <t>Cerro Matoso</t>
  </si>
  <si>
    <t>Xiarihamu</t>
  </si>
  <si>
    <t>Kalatongke</t>
  </si>
  <si>
    <t>Rustenburg</t>
  </si>
  <si>
    <t>Cervenake</t>
  </si>
  <si>
    <t>Librazhd-Pogradec area</t>
  </si>
  <si>
    <t>Ta Khoa</t>
  </si>
  <si>
    <t>Ambatovy</t>
  </si>
  <si>
    <t>Punta Gorda</t>
  </si>
  <si>
    <t>Rzanovo</t>
  </si>
  <si>
    <t>Twickenham</t>
  </si>
  <si>
    <t>Tagaung Taung</t>
  </si>
  <si>
    <t>Birch Lake</t>
  </si>
  <si>
    <t>PT Central Omega Mines</t>
  </si>
  <si>
    <t>Lockerby</t>
  </si>
  <si>
    <t>Victoria</t>
  </si>
  <si>
    <t>Bulong</t>
  </si>
  <si>
    <t>Kalpini</t>
  </si>
  <si>
    <t>Yerilla</t>
  </si>
  <si>
    <t>Wowo Gap</t>
  </si>
  <si>
    <t>Forrestania</t>
  </si>
  <si>
    <t>Ramu</t>
  </si>
  <si>
    <t>Bafokeng-Rasimone</t>
  </si>
  <si>
    <t>Weda Bay</t>
  </si>
  <si>
    <t>Fenix</t>
  </si>
  <si>
    <t>Guaxilan</t>
  </si>
  <si>
    <t>Avebury</t>
  </si>
  <si>
    <t>Cawse</t>
  </si>
  <si>
    <t>Homeville</t>
  </si>
  <si>
    <t>Pinares de Mayari</t>
  </si>
  <si>
    <t>East Yellow Mountain</t>
  </si>
  <si>
    <t>Mesaba</t>
  </si>
  <si>
    <t>Spargoville</t>
  </si>
  <si>
    <t>Samapleu</t>
  </si>
  <si>
    <t>Canegrass</t>
  </si>
  <si>
    <t>SMSP Operation</t>
  </si>
  <si>
    <t>Tiebaghi</t>
  </si>
  <si>
    <t>Doniambo Smelter</t>
  </si>
  <si>
    <t>Thabazimbi Smelter</t>
  </si>
  <si>
    <t>Yuzhuralnickel</t>
  </si>
  <si>
    <t>Savannah</t>
  </si>
  <si>
    <t>Maslovskoe</t>
  </si>
  <si>
    <t>Nepean</t>
  </si>
  <si>
    <t>Waterloo</t>
  </si>
  <si>
    <t>Berong</t>
  </si>
  <si>
    <t>Carrascal</t>
  </si>
  <si>
    <t>Casiguran</t>
  </si>
  <si>
    <t>Celestial</t>
  </si>
  <si>
    <t>Isabela</t>
  </si>
  <si>
    <t>Tubay</t>
  </si>
  <si>
    <t>Ludgoron</t>
  </si>
  <si>
    <t>Coral Bay HPAL Refinery</t>
  </si>
  <si>
    <t>Tonghua</t>
  </si>
  <si>
    <t>Waterberg</t>
  </si>
  <si>
    <t>Codemin</t>
  </si>
  <si>
    <t>DD</t>
  </si>
  <si>
    <t>Cagdianao</t>
  </si>
  <si>
    <t>Libjo</t>
  </si>
  <si>
    <t>Nonoc</t>
  </si>
  <si>
    <t>Rio Tuba</t>
  </si>
  <si>
    <t>Chibaisong</t>
  </si>
  <si>
    <t>West Musgrave</t>
  </si>
  <si>
    <t>Polar Division</t>
  </si>
  <si>
    <t>Northmet</t>
  </si>
  <si>
    <t>Aguablanca</t>
  </si>
  <si>
    <t>Yangliuping</t>
  </si>
  <si>
    <t>Hinatuan</t>
  </si>
  <si>
    <t>Jericho</t>
  </si>
  <si>
    <t>Bucko Lake</t>
  </si>
  <si>
    <t>Impala</t>
  </si>
  <si>
    <t>Zimplats</t>
  </si>
  <si>
    <t>Mimosa</t>
  </si>
  <si>
    <t>SNL</t>
  </si>
  <si>
    <t>Terrafame</t>
  </si>
  <si>
    <t>Sangaji</t>
  </si>
  <si>
    <t>PT Yiwan</t>
  </si>
  <si>
    <t>Gag Island</t>
  </si>
  <si>
    <t>Pomalaa</t>
  </si>
  <si>
    <t>Koniambo</t>
  </si>
  <si>
    <t>Morowali</t>
  </si>
  <si>
    <t>Camaguey</t>
  </si>
  <si>
    <t>Ranger RKEF Plant</t>
  </si>
  <si>
    <t>Tower</t>
  </si>
  <si>
    <t>Dutwa</t>
  </si>
  <si>
    <t>Sorowako</t>
  </si>
  <si>
    <t>Palawan</t>
  </si>
  <si>
    <t>Honeymoon Well</t>
  </si>
  <si>
    <t>Agata</t>
  </si>
  <si>
    <t>Dumont</t>
  </si>
  <si>
    <t>Goro</t>
  </si>
  <si>
    <t>Kabanga</t>
  </si>
  <si>
    <t>Falcondo</t>
  </si>
  <si>
    <t>Mufulira-Nkana</t>
  </si>
  <si>
    <t>Acoje</t>
  </si>
  <si>
    <t>Trident - Enterprise</t>
  </si>
  <si>
    <t>Alpha</t>
  </si>
  <si>
    <t>Skroska</t>
  </si>
  <si>
    <t>Taganito</t>
  </si>
  <si>
    <t>Gordes</t>
  </si>
  <si>
    <t>Spotted Quoll - Beautiful Sunday</t>
  </si>
  <si>
    <t>Ntaka Hill</t>
  </si>
  <si>
    <t>Highway</t>
  </si>
  <si>
    <t>Araguaia</t>
  </si>
  <si>
    <t>Jacare</t>
  </si>
  <si>
    <t>Mambare</t>
  </si>
  <si>
    <t>Shebandowan</t>
  </si>
  <si>
    <t>Voisey's Bay</t>
  </si>
  <si>
    <t>Munali</t>
  </si>
  <si>
    <t>Eagle's Nest</t>
  </si>
  <si>
    <t>Biankouma-Sipilou</t>
  </si>
  <si>
    <t>Ontario Division</t>
  </si>
  <si>
    <t>Baluba-Muliashi</t>
  </si>
  <si>
    <t>Chambishi</t>
  </si>
  <si>
    <t>Cantilan</t>
  </si>
  <si>
    <t>Loma de Niquel</t>
  </si>
  <si>
    <t>Lounge Lizard</t>
  </si>
  <si>
    <t>NICO</t>
  </si>
  <si>
    <t>Santa Fe</t>
  </si>
  <si>
    <t>Kevitsa</t>
  </si>
  <si>
    <t>Kylylahti</t>
  </si>
  <si>
    <t>Unki</t>
  </si>
  <si>
    <t>Hunters Road</t>
  </si>
  <si>
    <t>Trojan</t>
  </si>
  <si>
    <t>Barro Alto</t>
  </si>
  <si>
    <t>Ravensthorpe</t>
  </si>
  <si>
    <t>Kalgoorlie</t>
  </si>
  <si>
    <t>Sherlock Bay</t>
  </si>
  <si>
    <t>Cogburn</t>
  </si>
  <si>
    <t>San Felipe</t>
  </si>
  <si>
    <t>Glavica</t>
  </si>
  <si>
    <t>Larco</t>
  </si>
  <si>
    <t>Hitura</t>
  </si>
  <si>
    <t>Shevchenko</t>
  </si>
  <si>
    <t>Kingash</t>
  </si>
  <si>
    <t>Sconi</t>
  </si>
  <si>
    <t>Limoeiro</t>
  </si>
  <si>
    <t>Musongati</t>
  </si>
  <si>
    <t>Central Musgrave</t>
  </si>
  <si>
    <t>Mt Thirsty South</t>
  </si>
  <si>
    <t>Yakabindie</t>
  </si>
  <si>
    <t>Young</t>
  </si>
  <si>
    <t>Eagle</t>
  </si>
  <si>
    <t>Turfspruit</t>
  </si>
  <si>
    <t>Mogalakwena</t>
  </si>
  <si>
    <t>Nkomati</t>
  </si>
  <si>
    <t>Amandelbult</t>
  </si>
  <si>
    <t>Bokoni</t>
  </si>
  <si>
    <t>Der Brochen</t>
  </si>
  <si>
    <t>Modikwa</t>
  </si>
  <si>
    <t>Mototolo</t>
  </si>
  <si>
    <t>Onca Puma</t>
  </si>
  <si>
    <t>Vermelho</t>
  </si>
  <si>
    <t>Santa Rita</t>
  </si>
  <si>
    <t>Jacupiranga</t>
  </si>
  <si>
    <t>Kun-Manie</t>
  </si>
  <si>
    <t>Nova-Bollinger</t>
  </si>
  <si>
    <t>Murrin Murrin</t>
  </si>
  <si>
    <t>Venus</t>
  </si>
  <si>
    <t>Foungouesso-Moyango</t>
  </si>
  <si>
    <t>Maba</t>
  </si>
  <si>
    <t>Snipe Bay</t>
  </si>
  <si>
    <t>Nickel West</t>
  </si>
  <si>
    <t>Ghan Well</t>
  </si>
  <si>
    <t>Hami</t>
  </si>
  <si>
    <t>Iisko-Tagulsk</t>
  </si>
  <si>
    <t>Jianchaling</t>
  </si>
  <si>
    <t>Kulikovskoye</t>
  </si>
  <si>
    <t>Kungurskoye</t>
  </si>
  <si>
    <t>Kureisko-Gorbiachinskaya</t>
  </si>
  <si>
    <t>Lovnozero</t>
  </si>
  <si>
    <t>Lovnozersky</t>
  </si>
  <si>
    <t>Oktyabrsky</t>
  </si>
  <si>
    <t>Sakharevskoye</t>
  </si>
  <si>
    <t>Santai</t>
  </si>
  <si>
    <t>Shengligou</t>
  </si>
  <si>
    <t>Subayin</t>
  </si>
  <si>
    <t>Tochilnogorskoye</t>
  </si>
  <si>
    <t>Xing Wang</t>
  </si>
  <si>
    <t>Yunnan Henghao</t>
  </si>
  <si>
    <t>Zhou'an</t>
  </si>
  <si>
    <t>Montes Claros</t>
  </si>
  <si>
    <t>Ferronikeli</t>
  </si>
  <si>
    <t>113 North</t>
  </si>
  <si>
    <t>1514-M</t>
  </si>
  <si>
    <t>8 Mile Dam</t>
  </si>
  <si>
    <t>A-Train</t>
  </si>
  <si>
    <t>Adola</t>
  </si>
  <si>
    <t>Aguapei</t>
  </si>
  <si>
    <t>Akjoujt South</t>
  </si>
  <si>
    <t>Al Masna'a</t>
  </si>
  <si>
    <t>Albany</t>
  </si>
  <si>
    <t>Albany Regional</t>
  </si>
  <si>
    <t>Alcurra-Tieyon</t>
  </si>
  <si>
    <t>Alexo-Dundonald</t>
  </si>
  <si>
    <t>Allarechen</t>
  </si>
  <si>
    <t>Allarechenskaya</t>
  </si>
  <si>
    <t>Alpinopolis</t>
  </si>
  <si>
    <t>Amari</t>
  </si>
  <si>
    <t>Ambatovy Refinery</t>
  </si>
  <si>
    <t>Americano do Brasil</t>
  </si>
  <si>
    <t>Ammassalik</t>
  </si>
  <si>
    <t>Andover</t>
  </si>
  <si>
    <t>Anik</t>
  </si>
  <si>
    <t>Argyle Corridor</t>
  </si>
  <si>
    <t>Armit Lake</t>
  </si>
  <si>
    <t>Arthrath</t>
  </si>
  <si>
    <t>Arthur Lake</t>
  </si>
  <si>
    <t>Arunta</t>
  </si>
  <si>
    <t>Atikokan</t>
  </si>
  <si>
    <t>Aviao</t>
  </si>
  <si>
    <t>Awasan</t>
  </si>
  <si>
    <t>B100</t>
  </si>
  <si>
    <t>Bahodopi</t>
  </si>
  <si>
    <t>Bahodopi Plant</t>
  </si>
  <si>
    <t>Bahubulu</t>
  </si>
  <si>
    <t>Baie N'go</t>
  </si>
  <si>
    <t>Baie Payne</t>
  </si>
  <si>
    <t>Baijiazuizi</t>
  </si>
  <si>
    <t>Baimazhai</t>
  </si>
  <si>
    <t>Baishiquan</t>
  </si>
  <si>
    <t>Baiyin Huzuo</t>
  </si>
  <si>
    <t>Balladonia</t>
  </si>
  <si>
    <t>Bamble</t>
  </si>
  <si>
    <t>Bandalup</t>
  </si>
  <si>
    <t>Bannockburn</t>
  </si>
  <si>
    <t>Bardoc</t>
  </si>
  <si>
    <t>Barnes Hill</t>
  </si>
  <si>
    <t>Barro Alto Refinery</t>
  </si>
  <si>
    <t>Basamuk Plant</t>
  </si>
  <si>
    <t>Bateman</t>
  </si>
  <si>
    <t>Beasley</t>
  </si>
  <si>
    <t>Beaver</t>
  </si>
  <si>
    <t>Bedonia</t>
  </si>
  <si>
    <t>Behemoth</t>
  </si>
  <si>
    <t>Belanger</t>
  </si>
  <si>
    <t>Belininskoye</t>
  </si>
  <si>
    <t>Bell Creek-Neck-Minnamoolka</t>
  </si>
  <si>
    <t>Bell Lake</t>
  </si>
  <si>
    <t>Bell Rock Range</t>
  </si>
  <si>
    <t>Belleterre</t>
  </si>
  <si>
    <t>Bellevue</t>
  </si>
  <si>
    <t>Belmont</t>
  </si>
  <si>
    <t>BEN</t>
  </si>
  <si>
    <t>Ben South</t>
  </si>
  <si>
    <t>Bencubbin</t>
  </si>
  <si>
    <t>Berehaven</t>
  </si>
  <si>
    <t>Berkshire Valley</t>
  </si>
  <si>
    <t>Betheno</t>
  </si>
  <si>
    <t>Bienvenue</t>
  </si>
  <si>
    <t>Big Red</t>
  </si>
  <si>
    <t>Bigfour</t>
  </si>
  <si>
    <t>Bills Paddock</t>
  </si>
  <si>
    <t>Bilson-Cubric</t>
  </si>
  <si>
    <t>Binco</t>
  </si>
  <si>
    <t>Bindura Refinery</t>
  </si>
  <si>
    <t>Bindura Smelter</t>
  </si>
  <si>
    <t>Bintang Smelter</t>
  </si>
  <si>
    <t>Bird River</t>
  </si>
  <si>
    <t>Bitincke</t>
  </si>
  <si>
    <t>Black Bay</t>
  </si>
  <si>
    <t>Black Hill</t>
  </si>
  <si>
    <t>Black Riders</t>
  </si>
  <si>
    <t>Black Snake</t>
  </si>
  <si>
    <t>Blake</t>
  </si>
  <si>
    <t>Blezard</t>
  </si>
  <si>
    <t>Blue Lake</t>
  </si>
  <si>
    <t>Blue Mountain</t>
  </si>
  <si>
    <t>Bluebush Line</t>
  </si>
  <si>
    <t>Boa</t>
  </si>
  <si>
    <t>Bobs Bore</t>
  </si>
  <si>
    <t>Bogota</t>
  </si>
  <si>
    <t>Bohemia Basin</t>
  </si>
  <si>
    <t>Boleo</t>
  </si>
  <si>
    <t>Bon Accord</t>
  </si>
  <si>
    <t>Bonter</t>
  </si>
  <si>
    <t>Boorara</t>
  </si>
  <si>
    <t>Bosowa Plant</t>
  </si>
  <si>
    <t>Botolan</t>
  </si>
  <si>
    <t>Bowden Lake</t>
  </si>
  <si>
    <t>Brady Glacier</t>
  </si>
  <si>
    <t>Brejo Seco</t>
  </si>
  <si>
    <t>Bremer Range</t>
  </si>
  <si>
    <t>Brolga</t>
  </si>
  <si>
    <t>Brooke's Point</t>
  </si>
  <si>
    <t>Browns</t>
  </si>
  <si>
    <t>Budenovskoe</t>
  </si>
  <si>
    <t>Buena Vista</t>
  </si>
  <si>
    <t>Buenavista</t>
  </si>
  <si>
    <t>Buffalo</t>
  </si>
  <si>
    <t>Bugotu</t>
  </si>
  <si>
    <t>Bukit Sulawesi Smelter</t>
  </si>
  <si>
    <t>Bulanjao</t>
  </si>
  <si>
    <t>Buli</t>
  </si>
  <si>
    <t>Bull</t>
  </si>
  <si>
    <t>Bullfinch North</t>
  </si>
  <si>
    <t>Burgersfort</t>
  </si>
  <si>
    <t>Burntwood</t>
  </si>
  <si>
    <t>Buruktalsky Smelter</t>
  </si>
  <si>
    <t>Byers</t>
  </si>
  <si>
    <t>Caboclo dos Mangueiros</t>
  </si>
  <si>
    <t>Cabot Lake</t>
  </si>
  <si>
    <t>Caesar</t>
  </si>
  <si>
    <t>Cahaya Sulawesi Smelter</t>
  </si>
  <si>
    <t>Cajalbana</t>
  </si>
  <si>
    <t>Calypso</t>
  </si>
  <si>
    <t>Camel Hills</t>
  </si>
  <si>
    <t>Camelot</t>
  </si>
  <si>
    <t>Canalask</t>
  </si>
  <si>
    <t>Caofeidian Plant</t>
  </si>
  <si>
    <t>Cape Smith</t>
  </si>
  <si>
    <t>Caribou Lake</t>
  </si>
  <si>
    <t>Carlingup</t>
  </si>
  <si>
    <t>Carman Bay</t>
  </si>
  <si>
    <t>Carnilya Hill</t>
  </si>
  <si>
    <t>Cascaden North</t>
  </si>
  <si>
    <t>Casterton</t>
  </si>
  <si>
    <t>Cat Camp</t>
  </si>
  <si>
    <t>Cat Lake</t>
  </si>
  <si>
    <t>Caumont</t>
  </si>
  <si>
    <t>Cawse Extended</t>
  </si>
  <si>
    <t>Cendrawana</t>
  </si>
  <si>
    <t>Central Sulawesi</t>
  </si>
  <si>
    <t>Century Metalindo Smelter</t>
  </si>
  <si>
    <t>Cerro Matoso Smelter</t>
  </si>
  <si>
    <t>Chance Lake</t>
  </si>
  <si>
    <t>Chaya</t>
  </si>
  <si>
    <t>Chendong</t>
  </si>
  <si>
    <t>Chengdu Smelter</t>
  </si>
  <si>
    <t>Chesterfield</t>
  </si>
  <si>
    <t>Chimakasa</t>
  </si>
  <si>
    <t>Chizhou Plant</t>
  </si>
  <si>
    <t>Chongqing Plant</t>
  </si>
  <si>
    <t>Chrysler</t>
  </si>
  <si>
    <t>Churchill</t>
  </si>
  <si>
    <t>Clarion-Clipperton Zone</t>
  </si>
  <si>
    <t>Claude Hills</t>
  </si>
  <si>
    <t>Cliffs</t>
  </si>
  <si>
    <t>Clinker Hill</t>
  </si>
  <si>
    <t>Clydach Refinery</t>
  </si>
  <si>
    <t>Cobalt Hill</t>
  </si>
  <si>
    <t>Cockabidnie</t>
  </si>
  <si>
    <t>Collurabbie</t>
  </si>
  <si>
    <t>Collurabbie Hills</t>
  </si>
  <si>
    <t>Collurabie North</t>
  </si>
  <si>
    <t>Comet</t>
  </si>
  <si>
    <t>Comet Vale</t>
  </si>
  <si>
    <t>Concession 229</t>
  </si>
  <si>
    <t>Contact Bay</t>
  </si>
  <si>
    <t>Coompana</t>
  </si>
  <si>
    <t>Copernicus</t>
  </si>
  <si>
    <t>Copper Cliff</t>
  </si>
  <si>
    <t>Copper Cliff Refinery</t>
  </si>
  <si>
    <t>Copper Cliff Smelter</t>
  </si>
  <si>
    <t>COR Industri Smelter</t>
  </si>
  <si>
    <t>Corkwood</t>
  </si>
  <si>
    <t>Corozal Ridge</t>
  </si>
  <si>
    <t>Cote-Nord</t>
  </si>
  <si>
    <t>Cowan</t>
  </si>
  <si>
    <t>Crawford</t>
  </si>
  <si>
    <t>Credit Lake</t>
  </si>
  <si>
    <t>Cumpie Hill</t>
  </si>
  <si>
    <t>Currans Well</t>
  </si>
  <si>
    <t>Cyclops</t>
  </si>
  <si>
    <t>Dablo</t>
  </si>
  <si>
    <t>Dadu He</t>
  </si>
  <si>
    <t>Dalhousie</t>
  </si>
  <si>
    <t>Dali</t>
  </si>
  <si>
    <t>Dalian Refinery</t>
  </si>
  <si>
    <t>Daling</t>
  </si>
  <si>
    <t>Dalquier</t>
  </si>
  <si>
    <t>Damba</t>
  </si>
  <si>
    <t>Damolandia</t>
  </si>
  <si>
    <t>Danba</t>
  </si>
  <si>
    <t>Dapoling</t>
  </si>
  <si>
    <t>Dayong</t>
  </si>
  <si>
    <t>Decar</t>
  </si>
  <si>
    <t>Deering Hills</t>
  </si>
  <si>
    <t>Delta</t>
  </si>
  <si>
    <t>Deralinya</t>
  </si>
  <si>
    <t>Devil's Creek</t>
  </si>
  <si>
    <t>Devolli</t>
  </si>
  <si>
    <t>DGC</t>
  </si>
  <si>
    <t>Dihourse</t>
  </si>
  <si>
    <t>Dikoloti</t>
  </si>
  <si>
    <t>Dingo Range</t>
  </si>
  <si>
    <t>Dinty Lake</t>
  </si>
  <si>
    <t>Diorite Hill</t>
  </si>
  <si>
    <t>Disko Island</t>
  </si>
  <si>
    <t>Donjek</t>
  </si>
  <si>
    <t>Donnelly River</t>
  </si>
  <si>
    <t>Double Magic</t>
  </si>
  <si>
    <t>Duck Hill</t>
  </si>
  <si>
    <t>Ducros</t>
  </si>
  <si>
    <t>Duhamel</t>
  </si>
  <si>
    <t>Duketon</t>
  </si>
  <si>
    <t>Dumulon</t>
  </si>
  <si>
    <t>Dundas</t>
  </si>
  <si>
    <t>Dundonald</t>
  </si>
  <si>
    <t>Dunlop</t>
  </si>
  <si>
    <t>E&amp;L</t>
  </si>
  <si>
    <t>Earoo</t>
  </si>
  <si>
    <t>East Dog River</t>
  </si>
  <si>
    <t>East Kambalda</t>
  </si>
  <si>
    <t>East Kimberley</t>
  </si>
  <si>
    <t>East Lake</t>
  </si>
  <si>
    <t>East Laverton</t>
  </si>
  <si>
    <t>East Location 45</t>
  </si>
  <si>
    <t>East Musgrave</t>
  </si>
  <si>
    <t>East Pilbara</t>
  </si>
  <si>
    <t>East Rim</t>
  </si>
  <si>
    <t>East Ruth Well</t>
  </si>
  <si>
    <t>East Salt Creek</t>
  </si>
  <si>
    <t>East Sayan</t>
  </si>
  <si>
    <t>Easter Island</t>
  </si>
  <si>
    <t>Ebende</t>
  </si>
  <si>
    <t>Emily Ann</t>
  </si>
  <si>
    <t>Emmons</t>
  </si>
  <si>
    <t>Emo</t>
  </si>
  <si>
    <t>Empress Refinery</t>
  </si>
  <si>
    <t>Emu Lake</t>
  </si>
  <si>
    <t>Enonkoski</t>
  </si>
  <si>
    <t>Epoch</t>
  </si>
  <si>
    <t>Eramen Zambales</t>
  </si>
  <si>
    <t>Erlian</t>
  </si>
  <si>
    <t>Ernesto Guevara HPAL Refinery</t>
  </si>
  <si>
    <t>Ertelien</t>
  </si>
  <si>
    <t>Espedalen</t>
  </si>
  <si>
    <t>Etamame Lake</t>
  </si>
  <si>
    <t>Eucalyptus</t>
  </si>
  <si>
    <t>Eucalyptus Bore</t>
  </si>
  <si>
    <t>Eva-Kitto</t>
  </si>
  <si>
    <t>Evje</t>
  </si>
  <si>
    <t>Evje-Iveland</t>
  </si>
  <si>
    <t>Fairwater</t>
  </si>
  <si>
    <t>Falcon Bridge</t>
  </si>
  <si>
    <t>Fancamp</t>
  </si>
  <si>
    <t>Far East</t>
  </si>
  <si>
    <t>Farewell</t>
  </si>
  <si>
    <t>Faribault Brook</t>
  </si>
  <si>
    <t>Fawcett Township</t>
  </si>
  <si>
    <t>Fazenda Furnas</t>
  </si>
  <si>
    <t>Fecunis Lake</t>
  </si>
  <si>
    <t>Federovo Panskoe</t>
  </si>
  <si>
    <t>Feni</t>
  </si>
  <si>
    <t>FeNi Haltim Smelter</t>
  </si>
  <si>
    <t>Feni Smelter</t>
  </si>
  <si>
    <t>Feoy</t>
  </si>
  <si>
    <t>Fera</t>
  </si>
  <si>
    <t>Ferguson Lake</t>
  </si>
  <si>
    <t>Ferguson Lake Region</t>
  </si>
  <si>
    <t>Figesbal</t>
  </si>
  <si>
    <t>Figuery</t>
  </si>
  <si>
    <t>FinnAust Regional</t>
  </si>
  <si>
    <t>Firebird</t>
  </si>
  <si>
    <t>Fish Creek</t>
  </si>
  <si>
    <t>Fisher East</t>
  </si>
  <si>
    <t>Fishtrap</t>
  </si>
  <si>
    <t>Fiskeltrask</t>
  </si>
  <si>
    <t>Flat</t>
  </si>
  <si>
    <t>Florence Lake</t>
  </si>
  <si>
    <t>Fofak ( Waigeo )</t>
  </si>
  <si>
    <t>Fond du Lac</t>
  </si>
  <si>
    <t>Fort Saskatchewan Refinery</t>
  </si>
  <si>
    <t>Fortaleza de Minas</t>
  </si>
  <si>
    <t>Fortaleza de Minas Smelter</t>
  </si>
  <si>
    <t>Fowler</t>
  </si>
  <si>
    <t>Fowlers Bay</t>
  </si>
  <si>
    <t>Fox River</t>
  </si>
  <si>
    <t>Foy</t>
  </si>
  <si>
    <t>Foy-Hess</t>
  </si>
  <si>
    <t>Fraser Range</t>
  </si>
  <si>
    <t>Fraser Range East</t>
  </si>
  <si>
    <t>Fraser Range North</t>
  </si>
  <si>
    <t>Fraser Range South</t>
  </si>
  <si>
    <t>Freetown Complex</t>
  </si>
  <si>
    <t>Frenchvale</t>
  </si>
  <si>
    <t>Fuego</t>
  </si>
  <si>
    <t>Fujia</t>
  </si>
  <si>
    <t>Fujian Desheng</t>
  </si>
  <si>
    <t>Fujian Desheng Smelter</t>
  </si>
  <si>
    <t>Fukang Refinery</t>
  </si>
  <si>
    <t>Gaboury</t>
  </si>
  <si>
    <t>Gaddebo</t>
  </si>
  <si>
    <t>Gambanca</t>
  </si>
  <si>
    <t>Garland</t>
  </si>
  <si>
    <t>Gasquet Mountain</t>
  </si>
  <si>
    <t>Gayot</t>
  </si>
  <si>
    <t>Gebe Island</t>
  </si>
  <si>
    <t>Gebe Sentral Smelter</t>
  </si>
  <si>
    <t>Gee Island</t>
  </si>
  <si>
    <t>Ghost Lake</t>
  </si>
  <si>
    <t>Gibson Soak</t>
  </si>
  <si>
    <t>Gidji</t>
  </si>
  <si>
    <t>Giroux</t>
  </si>
  <si>
    <t>Gladstone</t>
  </si>
  <si>
    <t>Glatz</t>
  </si>
  <si>
    <t>Glenbrook</t>
  </si>
  <si>
    <t>Glubokij</t>
  </si>
  <si>
    <t>Gnama</t>
  </si>
  <si>
    <t>Godfrey</t>
  </si>
  <si>
    <t>Gogota</t>
  </si>
  <si>
    <t>Golden Ridge</t>
  </si>
  <si>
    <t>Golden Valley</t>
  </si>
  <si>
    <t>Goodwin</t>
  </si>
  <si>
    <t>Goodyear</t>
  </si>
  <si>
    <t>Gori Hills</t>
  </si>
  <si>
    <t>Gornostai</t>
  </si>
  <si>
    <t>Gornyi</t>
  </si>
  <si>
    <t>Goro HPAL Refinery</t>
  </si>
  <si>
    <t>Graal</t>
  </si>
  <si>
    <t>Granmuren</t>
  </si>
  <si>
    <t>Grasset</t>
  </si>
  <si>
    <t>Grasset Dome</t>
  </si>
  <si>
    <t>Green Dam</t>
  </si>
  <si>
    <t>Greenstone Mountain</t>
  </si>
  <si>
    <t>Greenvale</t>
  </si>
  <si>
    <t>Grenville</t>
  </si>
  <si>
    <t>Grey Dam</t>
  </si>
  <si>
    <t>Groves</t>
  </si>
  <si>
    <t>Guang Ching Smelter</t>
  </si>
  <si>
    <t>Guangdong Century Smelter</t>
  </si>
  <si>
    <t>Guangdong Guangxin Smelter</t>
  </si>
  <si>
    <t>Guangxi Chengde Smelter</t>
  </si>
  <si>
    <t>Guangxi Yinyi Refinery</t>
  </si>
  <si>
    <t>Guapore</t>
  </si>
  <si>
    <t>Guatemala</t>
  </si>
  <si>
    <t>Gulinskoye</t>
  </si>
  <si>
    <t>Gunbarrel</t>
  </si>
  <si>
    <t>Guri Kuq</t>
  </si>
  <si>
    <t>H-989</t>
  </si>
  <si>
    <t>Hachinohe</t>
  </si>
  <si>
    <t>Hadbah</t>
  </si>
  <si>
    <t>Haimahera Persada Plant</t>
  </si>
  <si>
    <t>Haito</t>
  </si>
  <si>
    <t>Halcyon</t>
  </si>
  <si>
    <t>Hamiruilun</t>
  </si>
  <si>
    <t>Hamitudun</t>
  </si>
  <si>
    <t>Haneti</t>
  </si>
  <si>
    <t>Hanking Group</t>
  </si>
  <si>
    <t>Harima Refinery</t>
  </si>
  <si>
    <t>Harjavalta Refinery</t>
  </si>
  <si>
    <t>Hart</t>
  </si>
  <si>
    <t>Harts Range</t>
  </si>
  <si>
    <t>Hautalampi</t>
  </si>
  <si>
    <t>Hawaii</t>
  </si>
  <si>
    <t>Hawk Ridge</t>
  </si>
  <si>
    <t>Hawkstone</t>
  </si>
  <si>
    <t>Hay Duck</t>
  </si>
  <si>
    <t>Hele</t>
  </si>
  <si>
    <t>Hemlo</t>
  </si>
  <si>
    <t>Henan Jinhui Smelter</t>
  </si>
  <si>
    <t>Hengjaya RKEF Plant</t>
  </si>
  <si>
    <t>Hilditch</t>
  </si>
  <si>
    <t>HNC HPAL Smelter</t>
  </si>
  <si>
    <t>Hong Kong</t>
  </si>
  <si>
    <t>Hongqiling</t>
  </si>
  <si>
    <t>Hongqiling Refinery</t>
  </si>
  <si>
    <t>Hooley Well</t>
  </si>
  <si>
    <t>Hope</t>
  </si>
  <si>
    <t>Horn</t>
  </si>
  <si>
    <t>Hornby</t>
  </si>
  <si>
    <t>Horseshoe</t>
  </si>
  <si>
    <t>Hosanger</t>
  </si>
  <si>
    <t>HPM/Forgues</t>
  </si>
  <si>
    <t>Huadi Alloy Smelter</t>
  </si>
  <si>
    <t>Huake Smelter</t>
  </si>
  <si>
    <t>Hualong</t>
  </si>
  <si>
    <t>Huang Yuan Plant</t>
  </si>
  <si>
    <t>Huangshan Nan</t>
  </si>
  <si>
    <t>Huaqai Plant</t>
  </si>
  <si>
    <t>Huili</t>
  </si>
  <si>
    <t>Huili Smelter</t>
  </si>
  <si>
    <t>Hurricane</t>
  </si>
  <si>
    <t>Hyman</t>
  </si>
  <si>
    <t>Hyuga</t>
  </si>
  <si>
    <t>Hyvela</t>
  </si>
  <si>
    <t>Icarus</t>
  </si>
  <si>
    <t>Ikertoq</t>
  </si>
  <si>
    <t>Ile Art</t>
  </si>
  <si>
    <t>Iligan Smelter</t>
  </si>
  <si>
    <t>Indoferro Smelter</t>
  </si>
  <si>
    <t>Inner Mongolia</t>
  </si>
  <si>
    <t>Inner North Rim</t>
  </si>
  <si>
    <t>Insizwa</t>
  </si>
  <si>
    <t>Ipanema</t>
  </si>
  <si>
    <t>Ipilan Refinery</t>
  </si>
  <si>
    <t>Irwin Bore</t>
  </si>
  <si>
    <t>Irwin-Coglia</t>
  </si>
  <si>
    <t>Isabel</t>
  </si>
  <si>
    <t>Isoukustouc Complex</t>
  </si>
  <si>
    <t>Itaguara</t>
  </si>
  <si>
    <t>Itapitanga</t>
  </si>
  <si>
    <t>Itawes</t>
  </si>
  <si>
    <t>Ivrea</t>
  </si>
  <si>
    <t>Jackaboy</t>
  </si>
  <si>
    <t>Jacomynspan</t>
  </si>
  <si>
    <t>Jaguar</t>
  </si>
  <si>
    <t>James Bay</t>
  </si>
  <si>
    <t>James Bay Lowlands</t>
  </si>
  <si>
    <t>James Bay Lowlands (CCC)</t>
  </si>
  <si>
    <t>Jayapura</t>
  </si>
  <si>
    <t>Jefmar</t>
  </si>
  <si>
    <t>Jejevo</t>
  </si>
  <si>
    <t>Jem</t>
  </si>
  <si>
    <t>Jeremie South</t>
  </si>
  <si>
    <t>Jiangsu Baotong</t>
  </si>
  <si>
    <t>Jilin</t>
  </si>
  <si>
    <t>Jilin Smelter</t>
  </si>
  <si>
    <t>Jimberlana</t>
  </si>
  <si>
    <t>Jimperding</t>
  </si>
  <si>
    <t>Jinchang Refinery</t>
  </si>
  <si>
    <t>Jincheng</t>
  </si>
  <si>
    <t>Jinco</t>
  </si>
  <si>
    <t>Jingmen Plant</t>
  </si>
  <si>
    <t>Jinma Smelter</t>
  </si>
  <si>
    <t>Jinzhou Plant</t>
  </si>
  <si>
    <t>Jinzidong</t>
  </si>
  <si>
    <t>Judy Claims</t>
  </si>
  <si>
    <t>Julimar</t>
  </si>
  <si>
    <t>Junior Lake</t>
  </si>
  <si>
    <t>Juruogou</t>
  </si>
  <si>
    <t>K67</t>
  </si>
  <si>
    <t>Kabanga Jirani</t>
  </si>
  <si>
    <t>Kafunjo</t>
  </si>
  <si>
    <t>Kagera</t>
  </si>
  <si>
    <t>Kakoulima</t>
  </si>
  <si>
    <t>Kalatongke Smelter</t>
  </si>
  <si>
    <t>Kalgoorlie Regional Nickel</t>
  </si>
  <si>
    <t>Kaliapani</t>
  </si>
  <si>
    <t>Kambalda Concentrator</t>
  </si>
  <si>
    <t>Kambalda West</t>
  </si>
  <si>
    <t>Kamenniy Kobchik</t>
  </si>
  <si>
    <t>Kamiskotia</t>
  </si>
  <si>
    <t>Kaohsiung Smelter</t>
  </si>
  <si>
    <t>Kaoshiung Refinery</t>
  </si>
  <si>
    <t>Karatungke</t>
  </si>
  <si>
    <t>Karet South</t>
  </si>
  <si>
    <t>Karikvavr-2</t>
  </si>
  <si>
    <t>Karikyavr</t>
  </si>
  <si>
    <t>Karuma</t>
  </si>
  <si>
    <t>Katahdin</t>
  </si>
  <si>
    <t>Kauk</t>
  </si>
  <si>
    <t>Kawana</t>
  </si>
  <si>
    <t>Kawe Island</t>
  </si>
  <si>
    <t>Keketuohai Refinery</t>
  </si>
  <si>
    <t>Kelkka</t>
  </si>
  <si>
    <t>Kempirsai</t>
  </si>
  <si>
    <t>Kenbridge</t>
  </si>
  <si>
    <t>Kepha</t>
  </si>
  <si>
    <t>Kiefernberg</t>
  </si>
  <si>
    <t>Killaloe</t>
  </si>
  <si>
    <t>Kingurutik</t>
  </si>
  <si>
    <t>Kingurutik River</t>
  </si>
  <si>
    <t>Kirkwood</t>
  </si>
  <si>
    <t>Kitchener</t>
  </si>
  <si>
    <t>Kitgum-Pader</t>
  </si>
  <si>
    <t>Kivijarvi</t>
  </si>
  <si>
    <t>Klu</t>
  </si>
  <si>
    <t>Knox</t>
  </si>
  <si>
    <t>Kokogllave</t>
  </si>
  <si>
    <t>Kola Division</t>
  </si>
  <si>
    <t>Konrad</t>
  </si>
  <si>
    <t>Koolyanobbing Central</t>
  </si>
  <si>
    <t>Koolyanobbing East</t>
  </si>
  <si>
    <t>Koolyanobbing North</t>
  </si>
  <si>
    <t>Koonenberry</t>
  </si>
  <si>
    <t>Kootenay</t>
  </si>
  <si>
    <t>Kotalahti</t>
  </si>
  <si>
    <t>Kotalahti Production Centre</t>
  </si>
  <si>
    <t>Krestovskoye</t>
  </si>
  <si>
    <t>Kristiansand Refinery</t>
  </si>
  <si>
    <t>Kuhmo</t>
  </si>
  <si>
    <t>Kukagami Lake</t>
  </si>
  <si>
    <t>Kukasjarvi</t>
  </si>
  <si>
    <t>Kukes</t>
  </si>
  <si>
    <t>Kulymbinskaya</t>
  </si>
  <si>
    <t>Kumsong</t>
  </si>
  <si>
    <t>Kurnalpi</t>
  </si>
  <si>
    <t>Kuujjua</t>
  </si>
  <si>
    <t>Kuusijarvi</t>
  </si>
  <si>
    <t>Kwinana Refinery</t>
  </si>
  <si>
    <t>La Sampala</t>
  </si>
  <si>
    <t>Lac Edouard</t>
  </si>
  <si>
    <t>Lac Jourdain</t>
  </si>
  <si>
    <t>Lac Lessard</t>
  </si>
  <si>
    <t>Lac Mechant</t>
  </si>
  <si>
    <t>Lac Moyer</t>
  </si>
  <si>
    <t>Lac Panache</t>
  </si>
  <si>
    <t>Lac Paradis</t>
  </si>
  <si>
    <t>Lac Raglan</t>
  </si>
  <si>
    <t>Lac Rocher</t>
  </si>
  <si>
    <t>Lac St Jean</t>
  </si>
  <si>
    <t>Laflamme</t>
  </si>
  <si>
    <t>Laforce</t>
  </si>
  <si>
    <t>Lainejaur</t>
  </si>
  <si>
    <t>Lake Johnston</t>
  </si>
  <si>
    <t>Lake King</t>
  </si>
  <si>
    <t>Lake Lovno</t>
  </si>
  <si>
    <t>Lake Rebecca</t>
  </si>
  <si>
    <t>Lakemount</t>
  </si>
  <si>
    <t>Lalindu</t>
  </si>
  <si>
    <t>Lampia</t>
  </si>
  <si>
    <t>Landrienne</t>
  </si>
  <si>
    <t>Lanfranchi</t>
  </si>
  <si>
    <t>Langmuir</t>
  </si>
  <si>
    <t>Langmuir 2</t>
  </si>
  <si>
    <t>Lapaopao Block Smelter</t>
  </si>
  <si>
    <t>Lapland</t>
  </si>
  <si>
    <t>Lappvattnet</t>
  </si>
  <si>
    <t>Larkin's Find</t>
  </si>
  <si>
    <t>Las Camariocas/Cupey</t>
  </si>
  <si>
    <t>Lashuixia</t>
  </si>
  <si>
    <t>Laverton</t>
  </si>
  <si>
    <t>Laverton Extended</t>
  </si>
  <si>
    <t>Lavoie Lake</t>
  </si>
  <si>
    <t>Lawlers</t>
  </si>
  <si>
    <t>Leak Lake</t>
  </si>
  <si>
    <t>Leinster</t>
  </si>
  <si>
    <t>Leinster Tailings</t>
  </si>
  <si>
    <t>Lengshuiqing</t>
  </si>
  <si>
    <t>Leogang</t>
  </si>
  <si>
    <t>Letain</t>
  </si>
  <si>
    <t>Liakka</t>
  </si>
  <si>
    <t>Liaoning</t>
  </si>
  <si>
    <t>Liaoning Guorun Smelter</t>
  </si>
  <si>
    <t>Liaoning Pulin</t>
  </si>
  <si>
    <t>Liaoning Smelter</t>
  </si>
  <si>
    <t>Light</t>
  </si>
  <si>
    <t>Lignum Dam</t>
  </si>
  <si>
    <t>Lilleyvale</t>
  </si>
  <si>
    <t>Lilltrask</t>
  </si>
  <si>
    <t>Limahe</t>
  </si>
  <si>
    <t>Limerick</t>
  </si>
  <si>
    <t>Lindeman's Bore</t>
  </si>
  <si>
    <t>Lindsays</t>
  </si>
  <si>
    <t>Line Lake</t>
  </si>
  <si>
    <t>Liponevsky</t>
  </si>
  <si>
    <t>Lipovenkovsky</t>
  </si>
  <si>
    <t>Lipovskoe</t>
  </si>
  <si>
    <t>Littlemill-Auchencrieve</t>
  </si>
  <si>
    <t>LM</t>
  </si>
  <si>
    <t>Lokkarfjord</t>
  </si>
  <si>
    <t>Londokomanana</t>
  </si>
  <si>
    <t>Londonderry</t>
  </si>
  <si>
    <t>Long Complex</t>
  </si>
  <si>
    <t>Long Harbour Refinery</t>
  </si>
  <si>
    <t>Long Horse</t>
  </si>
  <si>
    <t>Long Lake</t>
  </si>
  <si>
    <t>Longchangren</t>
  </si>
  <si>
    <t>Longtan Plant</t>
  </si>
  <si>
    <t>Louisa</t>
  </si>
  <si>
    <t>Love Lake</t>
  </si>
  <si>
    <t>Loveland</t>
  </si>
  <si>
    <t>Lovnoozero</t>
  </si>
  <si>
    <t>Lubalisi</t>
  </si>
  <si>
    <t>Lucky Break</t>
  </si>
  <si>
    <t>Luwu</t>
  </si>
  <si>
    <t>Luwumbu</t>
  </si>
  <si>
    <t>Lynd</t>
  </si>
  <si>
    <t>Lynn Gabbros</t>
  </si>
  <si>
    <t>Lynn Lake</t>
  </si>
  <si>
    <t>Mabel Hill</t>
  </si>
  <si>
    <t>Mac South</t>
  </si>
  <si>
    <t>Macika Mineral Smelter</t>
  </si>
  <si>
    <t>Madziwa</t>
  </si>
  <si>
    <t>Maggie Hays Hill</t>
  </si>
  <si>
    <t>Magogaphate</t>
  </si>
  <si>
    <t>Makwa</t>
  </si>
  <si>
    <t>Makwa Mayville</t>
  </si>
  <si>
    <t>Malaga</t>
  </si>
  <si>
    <t>Mamba</t>
  </si>
  <si>
    <t>MAN</t>
  </si>
  <si>
    <t>Manchester Lease</t>
  </si>
  <si>
    <t>Mandamus</t>
  </si>
  <si>
    <t>Mandiodo</t>
  </si>
  <si>
    <t>Mangabal</t>
  </si>
  <si>
    <t>Mangaroon</t>
  </si>
  <si>
    <t>Manibridge</t>
  </si>
  <si>
    <t>Manicani</t>
  </si>
  <si>
    <t>Manicouagan Crater</t>
  </si>
  <si>
    <t>Maniitsoq</t>
  </si>
  <si>
    <t>Manticao</t>
  </si>
  <si>
    <t>Mantymaki</t>
  </si>
  <si>
    <t>Maranoa</t>
  </si>
  <si>
    <t>Marbridge</t>
  </si>
  <si>
    <t>Marcionilio</t>
  </si>
  <si>
    <t>Mariners</t>
  </si>
  <si>
    <t>Marlborough</t>
  </si>
  <si>
    <t>Marriott's</t>
  </si>
  <si>
    <t>Marymac</t>
  </si>
  <si>
    <t>Mascot</t>
  </si>
  <si>
    <t>Massey-Whitesides</t>
  </si>
  <si>
    <t>Matsusaka Refinery</t>
  </si>
  <si>
    <t>Matsuzaka Refinery</t>
  </si>
  <si>
    <t>Maturi</t>
  </si>
  <si>
    <t>Maturi SW</t>
  </si>
  <si>
    <t>Maude Lake</t>
  </si>
  <si>
    <t>Mavita</t>
  </si>
  <si>
    <t>Max</t>
  </si>
  <si>
    <t>Mayaniquel</t>
  </si>
  <si>
    <t>Mbinga</t>
  </si>
  <si>
    <t>McBride</t>
  </si>
  <si>
    <t>McFarlanes Find</t>
  </si>
  <si>
    <t>McFauld</t>
  </si>
  <si>
    <t>McKenzie Springs</t>
  </si>
  <si>
    <t>McMahon-Ken</t>
  </si>
  <si>
    <t>McWatters</t>
  </si>
  <si>
    <t>Megah Surya Pertiwi Smelter</t>
  </si>
  <si>
    <t>Mel</t>
  </si>
  <si>
    <t>Melvin Lake</t>
  </si>
  <si>
    <t>Mich</t>
  </si>
  <si>
    <t>Michigan</t>
  </si>
  <si>
    <t>Michikamau</t>
  </si>
  <si>
    <t>Mid-Continent</t>
  </si>
  <si>
    <t>Mid-Continental Alliance</t>
  </si>
  <si>
    <t>Midlothian</t>
  </si>
  <si>
    <t>Millrose</t>
  </si>
  <si>
    <t>Mindoro</t>
  </si>
  <si>
    <t>Minigwal</t>
  </si>
  <si>
    <t>Minnamolka</t>
  </si>
  <si>
    <t>Minnesota</t>
  </si>
  <si>
    <t>Miranda</t>
  </si>
  <si>
    <t>Miriam</t>
  </si>
  <si>
    <t>Mirror Harbor</t>
  </si>
  <si>
    <t>Miskamowin</t>
  </si>
  <si>
    <t>Mkalama</t>
  </si>
  <si>
    <t>Moak/Norris Lake</t>
  </si>
  <si>
    <t>Mokra Gora</t>
  </si>
  <si>
    <t>Molodezhnoe</t>
  </si>
  <si>
    <t>Molopo Farms Complex</t>
  </si>
  <si>
    <t>Mona</t>
  </si>
  <si>
    <t>Monchegorsk</t>
  </si>
  <si>
    <t>Monchegorsk Refinery</t>
  </si>
  <si>
    <t>Monchegorsk Smelter</t>
  </si>
  <si>
    <t>Montcalm</t>
  </si>
  <si>
    <t>Montelibano Refinery</t>
  </si>
  <si>
    <t>Morgan Range</t>
  </si>
  <si>
    <t>Moria</t>
  </si>
  <si>
    <t>Mornopo</t>
  </si>
  <si>
    <t>Morokweng</t>
  </si>
  <si>
    <t>Morro do Engenho</t>
  </si>
  <si>
    <t>Morro Do Niquel</t>
  </si>
  <si>
    <t>Morro do Niquel</t>
  </si>
  <si>
    <t>Morro Sem Bone</t>
  </si>
  <si>
    <t>Moshkinabi</t>
  </si>
  <si>
    <t>Mouchalagane</t>
  </si>
  <si>
    <t>Mount Margaret</t>
  </si>
  <si>
    <t>Mount Peavine</t>
  </si>
  <si>
    <t>Mt Alexander</t>
  </si>
  <si>
    <t>Mt Cadig</t>
  </si>
  <si>
    <t>Mt Cobalt</t>
  </si>
  <si>
    <t>Mt Day</t>
  </si>
  <si>
    <t>Mt Eaton</t>
  </si>
  <si>
    <t>Mt Edwards</t>
  </si>
  <si>
    <t>Mt Finnerty</t>
  </si>
  <si>
    <t>Mt Goode</t>
  </si>
  <si>
    <t>Mt Jewell</t>
  </si>
  <si>
    <t>Mt Keith</t>
  </si>
  <si>
    <t>Mt Kukusan</t>
  </si>
  <si>
    <t>Mt Marmion</t>
  </si>
  <si>
    <t>Mt Remarkable</t>
  </si>
  <si>
    <t>Mt Ridley</t>
  </si>
  <si>
    <t>Mt Sholl</t>
  </si>
  <si>
    <t>Mt Sidney Williams</t>
  </si>
  <si>
    <t>Mt Suckling</t>
  </si>
  <si>
    <t>Mt Vetters</t>
  </si>
  <si>
    <t>Mt Windarra</t>
  </si>
  <si>
    <t>Muleryon Hill</t>
  </si>
  <si>
    <t>Mulga Tank</t>
  </si>
  <si>
    <t>Mulgarrie</t>
  </si>
  <si>
    <t>Mum</t>
  </si>
  <si>
    <t>Muremera</t>
  </si>
  <si>
    <t>Murray Ridge</t>
  </si>
  <si>
    <t>Murrin Murrin Refinery</t>
  </si>
  <si>
    <t>Murrin Murrin South</t>
  </si>
  <si>
    <t>Musgrave</t>
  </si>
  <si>
    <t>Musgrave Joint Venture</t>
  </si>
  <si>
    <t>Musgrave Province</t>
  </si>
  <si>
    <t>Myst Metals</t>
  </si>
  <si>
    <t>Nabish Lake</t>
  </si>
  <si>
    <t>Nadezhda Smelter</t>
  </si>
  <si>
    <t>Naiman Smelter</t>
  </si>
  <si>
    <t>Nairn</t>
  </si>
  <si>
    <t>Nairn Hyman</t>
  </si>
  <si>
    <t>Nakety/Moneo</t>
  </si>
  <si>
    <t>Namew Lake</t>
  </si>
  <si>
    <t>Nanutarra</t>
  </si>
  <si>
    <t>Narndee</t>
  </si>
  <si>
    <t>Natashquan</t>
  </si>
  <si>
    <t>Nelligan</t>
  </si>
  <si>
    <t>Nemeiben Lake</t>
  </si>
  <si>
    <t>Nepean South</t>
  </si>
  <si>
    <t>New Caledonia Plant</t>
  </si>
  <si>
    <t>New Morning</t>
  </si>
  <si>
    <t>New Texmont</t>
  </si>
  <si>
    <t>Nicaro</t>
  </si>
  <si>
    <t>Nicaro Refinery</t>
  </si>
  <si>
    <t>Nickel Hills</t>
  </si>
  <si>
    <t>Nickel Island</t>
  </si>
  <si>
    <t>Nickel King</t>
  </si>
  <si>
    <t>Nickel Lake</t>
  </si>
  <si>
    <t>Nickel Mountain</t>
  </si>
  <si>
    <t>Nickel Offsets</t>
  </si>
  <si>
    <t>Nickel Plats</t>
  </si>
  <si>
    <t>Nickel Rim South</t>
  </si>
  <si>
    <t>Nickel Shaw</t>
  </si>
  <si>
    <t>Nickel Valley</t>
  </si>
  <si>
    <t>Nickel West Refinery</t>
  </si>
  <si>
    <t>Nickel West Smelter</t>
  </si>
  <si>
    <t>Nickel-Royale</t>
  </si>
  <si>
    <t>Nickelville</t>
  </si>
  <si>
    <t>Nicobat</t>
  </si>
  <si>
    <t>Nicobi</t>
  </si>
  <si>
    <t>Nicomet Plant</t>
  </si>
  <si>
    <t>Nielsen-Chisholm</t>
  </si>
  <si>
    <t>Niihama Refinery</t>
  </si>
  <si>
    <t>Niinimaki</t>
  </si>
  <si>
    <t>Nikkel Og Olivin</t>
  </si>
  <si>
    <t>Nikkelverk Refinery</t>
  </si>
  <si>
    <t>Nikolai</t>
  </si>
  <si>
    <t>NIM</t>
  </si>
  <si>
    <t>NiMo</t>
  </si>
  <si>
    <t>Nindibillup</t>
  </si>
  <si>
    <t>Nindilbillup</t>
  </si>
  <si>
    <t>Ningfeng Smelter</t>
  </si>
  <si>
    <t>Nisk</t>
  </si>
  <si>
    <t>Nizhne-Mamonskoe</t>
  </si>
  <si>
    <t>Nizhny Tagil</t>
  </si>
  <si>
    <t>Njuggtraskliden</t>
  </si>
  <si>
    <t>No 3</t>
  </si>
  <si>
    <t>No. 2</t>
  </si>
  <si>
    <t>No. 20</t>
  </si>
  <si>
    <t>Nonoc Refinery</t>
  </si>
  <si>
    <t>Norilsk</t>
  </si>
  <si>
    <t>Normandie</t>
  </si>
  <si>
    <t>North Kambalda</t>
  </si>
  <si>
    <t>North Manchester</t>
  </si>
  <si>
    <t>North Range</t>
  </si>
  <si>
    <t>North Thompson</t>
  </si>
  <si>
    <t>Northern Gawler</t>
  </si>
  <si>
    <t>Norton</t>
  </si>
  <si>
    <t>Norwest</t>
  </si>
  <si>
    <t>Notamiche</t>
  </si>
  <si>
    <t>Nottrask</t>
  </si>
  <si>
    <t>Noumea</t>
  </si>
  <si>
    <t>Nunavik</t>
  </si>
  <si>
    <t>Nunavut</t>
  </si>
  <si>
    <t>Nuussuaq Peninsula</t>
  </si>
  <si>
    <t>Nuvilik</t>
  </si>
  <si>
    <t>Nyamagoma</t>
  </si>
  <si>
    <t>Nyanga</t>
  </si>
  <si>
    <t>Nye Basin</t>
  </si>
  <si>
    <t>Obi Island</t>
  </si>
  <si>
    <t>Oheyama</t>
  </si>
  <si>
    <t>Okanogan</t>
  </si>
  <si>
    <t>Old Nick</t>
  </si>
  <si>
    <t>Oldfield</t>
  </si>
  <si>
    <t>Onca-Puma Refinery</t>
  </si>
  <si>
    <t>Onki</t>
  </si>
  <si>
    <t>Onsan Refinery</t>
  </si>
  <si>
    <t>Oravainen</t>
  </si>
  <si>
    <t>Orca</t>
  </si>
  <si>
    <t>Ord East Basin</t>
  </si>
  <si>
    <t>Ore Fault</t>
  </si>
  <si>
    <t>Orpheus</t>
  </si>
  <si>
    <t>Orrbacken</t>
  </si>
  <si>
    <t>Orsk</t>
  </si>
  <si>
    <t>Ortoaivi</t>
  </si>
  <si>
    <t>Ossa Morena Portugal</t>
  </si>
  <si>
    <t>Otter</t>
  </si>
  <si>
    <t>Owen</t>
  </si>
  <si>
    <t>Owyhee</t>
  </si>
  <si>
    <t>Pacific Express</t>
  </si>
  <si>
    <t>Pakal Island</t>
  </si>
  <si>
    <t>Palhi</t>
  </si>
  <si>
    <t>Pannawonica</t>
  </si>
  <si>
    <t>Pardee</t>
  </si>
  <si>
    <t>Pardoo-Highway</t>
  </si>
  <si>
    <t>Parker Lake</t>
  </si>
  <si>
    <t>Pechenga Smelter</t>
  </si>
  <si>
    <t>Pedro Sotto Alba Plant</t>
  </si>
  <si>
    <t>Peel</t>
  </si>
  <si>
    <t>Perseverance</t>
  </si>
  <si>
    <t>Peterman Ranges</t>
  </si>
  <si>
    <t>Peters Roost</t>
  </si>
  <si>
    <t>Phillips Lake</t>
  </si>
  <si>
    <t>Phoenix</t>
  </si>
  <si>
    <t>Piaui</t>
  </si>
  <si>
    <t>Piedmont</t>
  </si>
  <si>
    <t>Pigeon River</t>
  </si>
  <si>
    <t>Pikwe</t>
  </si>
  <si>
    <t>Pine Flat</t>
  </si>
  <si>
    <t>Pine Lake</t>
  </si>
  <si>
    <t>Planeta Rica</t>
  </si>
  <si>
    <t>Plenty River</t>
  </si>
  <si>
    <t>Plumridge</t>
  </si>
  <si>
    <t>Pobugsky Smelter</t>
  </si>
  <si>
    <t>Poissons Blancs</t>
  </si>
  <si>
    <t>Polar Bear - Nickel</t>
  </si>
  <si>
    <t>Pomalaa East</t>
  </si>
  <si>
    <t>Port Refinery</t>
  </si>
  <si>
    <t>Porter-Baldwin</t>
  </si>
  <si>
    <t>Post Creek</t>
  </si>
  <si>
    <t>Poza Azul/Chulac</t>
  </si>
  <si>
    <t>Preissac</t>
  </si>
  <si>
    <t>Premiere Ridge</t>
  </si>
  <si>
    <t>Project 81</t>
  </si>
  <si>
    <t>Promezhutochnoye</t>
  </si>
  <si>
    <t>Prony</t>
  </si>
  <si>
    <t>Providence Lake</t>
  </si>
  <si>
    <t>Prrenjas</t>
  </si>
  <si>
    <t>PT Central Omega NPI Smelter</t>
  </si>
  <si>
    <t>Pugan</t>
  </si>
  <si>
    <t>Pujada</t>
  </si>
  <si>
    <t>Pulot</t>
  </si>
  <si>
    <t>Punta Gorda Smelter</t>
  </si>
  <si>
    <t>Qialivarteerpik</t>
  </si>
  <si>
    <t>Qinghai</t>
  </si>
  <si>
    <t>Qingxiang Smelter</t>
  </si>
  <si>
    <t>QMB Plant</t>
  </si>
  <si>
    <t>Quaggy</t>
  </si>
  <si>
    <t>Quatipuru</t>
  </si>
  <si>
    <t>Quebec 7</t>
  </si>
  <si>
    <t>Queen Victoria Rocks</t>
  </si>
  <si>
    <t>Quesnel</t>
  </si>
  <si>
    <t>Quicksilver</t>
  </si>
  <si>
    <t>Radio Hill</t>
  </si>
  <si>
    <t>Raglan Hills</t>
  </si>
  <si>
    <t>Raglan Ungava</t>
  </si>
  <si>
    <t>Rainbow</t>
  </si>
  <si>
    <t>Ram</t>
  </si>
  <si>
    <t>Rana</t>
  </si>
  <si>
    <t>Randles Find</t>
  </si>
  <si>
    <t>Rankin Inlet</t>
  </si>
  <si>
    <t>Rautavaara</t>
  </si>
  <si>
    <t>RAV 8</t>
  </si>
  <si>
    <t>Rayne</t>
  </si>
  <si>
    <t>Redross</t>
  </si>
  <si>
    <t>Redstone</t>
  </si>
  <si>
    <t>Reinfjord</t>
  </si>
  <si>
    <t>Renison East</t>
  </si>
  <si>
    <t>Rezh Smelter</t>
  </si>
  <si>
    <t>Rezhnickel</t>
  </si>
  <si>
    <t>Rezhnickel Refinery</t>
  </si>
  <si>
    <t>Rice Island</t>
  </si>
  <si>
    <t>Richie</t>
  </si>
  <si>
    <t>Riihilahti</t>
  </si>
  <si>
    <t>Ring of Fire</t>
  </si>
  <si>
    <t>Rio Negro</t>
  </si>
  <si>
    <t>River's Option</t>
  </si>
  <si>
    <t>Riverbank</t>
  </si>
  <si>
    <t>Riverina</t>
  </si>
  <si>
    <t>Riviere Vallant</t>
  </si>
  <si>
    <t>Riwaka</t>
  </si>
  <si>
    <t>RM</t>
  </si>
  <si>
    <t>Robb Creek</t>
  </si>
  <si>
    <t>Rockford</t>
  </si>
  <si>
    <t>Rocky Gully</t>
  </si>
  <si>
    <t>Rocky Gully North</t>
  </si>
  <si>
    <t>Roe Hills</t>
  </si>
  <si>
    <t>Romblon</t>
  </si>
  <si>
    <t>Romsas</t>
  </si>
  <si>
    <t>Ronnbacken</t>
  </si>
  <si>
    <t>Rosebay</t>
  </si>
  <si>
    <t>Rosewood</t>
  </si>
  <si>
    <t>Rozdestvenskoe</t>
  </si>
  <si>
    <t>Ruby Lakes</t>
  </si>
  <si>
    <t>Ryberg</t>
  </si>
  <si>
    <t>Sadeka-Albadaria</t>
  </si>
  <si>
    <t>Sahakoski</t>
  </si>
  <si>
    <t>Sams Lake</t>
  </si>
  <si>
    <t>Samson</t>
  </si>
  <si>
    <t>San Alfredo</t>
  </si>
  <si>
    <t>San Luis</t>
  </si>
  <si>
    <t>Sanderson</t>
  </si>
  <si>
    <t>Sandouville Refinery</t>
  </si>
  <si>
    <t>Sangay</t>
  </si>
  <si>
    <t>Sao Joao do Piaui</t>
  </si>
  <si>
    <t>Sao Miguel Paulista Refinery</t>
  </si>
  <si>
    <t>Sarkalahti</t>
  </si>
  <si>
    <t>Sarkiniemi</t>
  </si>
  <si>
    <t>Saturday Night</t>
  </si>
  <si>
    <t>Sawyer Camp</t>
  </si>
  <si>
    <t>Sayabouly</t>
  </si>
  <si>
    <t>Scotia</t>
  </si>
  <si>
    <t>Segalla</t>
  </si>
  <si>
    <t>Selebi-Phikwe</t>
  </si>
  <si>
    <t>Selebi-Phikwe Smelter</t>
  </si>
  <si>
    <t>Selkirk</t>
  </si>
  <si>
    <t>Semirara Smelter</t>
  </si>
  <si>
    <t>Semple-Hulbert</t>
  </si>
  <si>
    <t>Senecal Lake</t>
  </si>
  <si>
    <t>Sentani</t>
  </si>
  <si>
    <t>Sept-Iles</t>
  </si>
  <si>
    <t>Sered Plant</t>
  </si>
  <si>
    <t>Serovsky</t>
  </si>
  <si>
    <t>Serpentine</t>
  </si>
  <si>
    <t>Serra Azul Saprolite</t>
  </si>
  <si>
    <t>Severnij</t>
  </si>
  <si>
    <t>Sewa Bay</t>
  </si>
  <si>
    <t>Sewell East</t>
  </si>
  <si>
    <t>Shabogamo</t>
  </si>
  <si>
    <t>Shaerbulake</t>
  </si>
  <si>
    <t>Shakespeare</t>
  </si>
  <si>
    <t>Shandong Refinery</t>
  </si>
  <si>
    <t>Shandong Sunyon Smelter</t>
  </si>
  <si>
    <t>Shell Lakes</t>
  </si>
  <si>
    <t>Sherlock Bay Extended</t>
  </si>
  <si>
    <t>Shining Tree</t>
  </si>
  <si>
    <t>Shongwa</t>
  </si>
  <si>
    <t>Shoot Out</t>
  </si>
  <si>
    <t>Shuofeng Smelter</t>
  </si>
  <si>
    <t>Sichuan Jinguang</t>
  </si>
  <si>
    <t>Sidewinder</t>
  </si>
  <si>
    <t>Siduarsi</t>
  </si>
  <si>
    <t>Sierra de Santa Cruz</t>
  </si>
  <si>
    <t>Sigdal</t>
  </si>
  <si>
    <t>Silver Swan Northwest</t>
  </si>
  <si>
    <t>Silver Swan South</t>
  </si>
  <si>
    <t>Sinclair</t>
  </si>
  <si>
    <t>Sirrka</t>
  </si>
  <si>
    <t>Skirmish Hill</t>
  </si>
  <si>
    <t>Skjaekerdalen</t>
  </si>
  <si>
    <t>Skogtrask</t>
  </si>
  <si>
    <t>Sleeping Giant</t>
  </si>
  <si>
    <t>Slovakia Sered Niklova Smelter</t>
  </si>
  <si>
    <t>SMGM</t>
  </si>
  <si>
    <t>SMGM Tomo</t>
  </si>
  <si>
    <t>Smith-Zulapa</t>
  </si>
  <si>
    <t>Snake Hill</t>
  </si>
  <si>
    <t>Snowbird</t>
  </si>
  <si>
    <t>Soissons</t>
  </si>
  <si>
    <t>Solenoozerskaya</t>
  </si>
  <si>
    <t>Solomon</t>
  </si>
  <si>
    <t>Somanike</t>
  </si>
  <si>
    <t>Sorowako Smelter</t>
  </si>
  <si>
    <t>Sothman</t>
  </si>
  <si>
    <t>Souker</t>
  </si>
  <si>
    <t>South Dinagat</t>
  </si>
  <si>
    <t>South Kambalda</t>
  </si>
  <si>
    <t>South McFauld's Lake</t>
  </si>
  <si>
    <t>South Porcupine</t>
  </si>
  <si>
    <t>South Sibley</t>
  </si>
  <si>
    <t>South Stirling</t>
  </si>
  <si>
    <t>South Voisey's Bay</t>
  </si>
  <si>
    <t>Southern Samar</t>
  </si>
  <si>
    <t>Spa Go West</t>
  </si>
  <si>
    <t>Spinifex Range</t>
  </si>
  <si>
    <t>Springs Refinery</t>
  </si>
  <si>
    <t>Spruce Road</t>
  </si>
  <si>
    <t>St Stephen</t>
  </si>
  <si>
    <t>St. Laurent</t>
  </si>
  <si>
    <t>Sta. Cruz</t>
  </si>
  <si>
    <t>Stella Range</t>
  </si>
  <si>
    <t>Stella Range South</t>
  </si>
  <si>
    <t>Stellar</t>
  </si>
  <si>
    <t>Stephens Lake</t>
  </si>
  <si>
    <t>Stone Corral</t>
  </si>
  <si>
    <t>Stormi</t>
  </si>
  <si>
    <t>Sudbury</t>
  </si>
  <si>
    <t>Sudbury 2.0</t>
  </si>
  <si>
    <t>Sudbury Operations</t>
  </si>
  <si>
    <t>Sudbury Regional</t>
  </si>
  <si>
    <t>Sudbury Smelter</t>
  </si>
  <si>
    <t>Sukinda Valley</t>
  </si>
  <si>
    <t>Sulawesi</t>
  </si>
  <si>
    <t>Sulawesi Mining Investment Smelter</t>
  </si>
  <si>
    <t>Sumas Mountain</t>
  </si>
  <si>
    <t>Summervale</t>
  </si>
  <si>
    <t>Sunday Lake</t>
  </si>
  <si>
    <t>Sunrise South Block B</t>
  </si>
  <si>
    <t>Sunrise South Block C</t>
  </si>
  <si>
    <t>Super Nova</t>
  </si>
  <si>
    <t>Suqian Xiang-Xiang Plant</t>
  </si>
  <si>
    <t>Surigao</t>
  </si>
  <si>
    <t>Suwar</t>
  </si>
  <si>
    <t>Suyeke North</t>
  </si>
  <si>
    <t>Swayze</t>
  </si>
  <si>
    <t>Symons Hill</t>
  </si>
  <si>
    <t>Szklary</t>
  </si>
  <si>
    <t>Tablasufa-Tanahmerah</t>
  </si>
  <si>
    <t>Taganaan</t>
  </si>
  <si>
    <t>Taganito HPAL Refinery</t>
  </si>
  <si>
    <t>Tagaung Taung Smelter</t>
  </si>
  <si>
    <t>Tagkawayan</t>
  </si>
  <si>
    <t>Talnakh Concentrator</t>
  </si>
  <si>
    <t>Talnakh Smelter</t>
  </si>
  <si>
    <t>Talvivaara Plant</t>
  </si>
  <si>
    <t>Tamarack</t>
  </si>
  <si>
    <t>Tamarin</t>
  </si>
  <si>
    <t>Tandawa</t>
  </si>
  <si>
    <t>Tangshan Kaiyuan Smelter</t>
  </si>
  <si>
    <t>Tanzania</t>
  </si>
  <si>
    <t>Tapunopaka</t>
  </si>
  <si>
    <t>Tarnavatskoye</t>
  </si>
  <si>
    <t>TAS Smelter</t>
  </si>
  <si>
    <t>Tasisuak Lake</t>
  </si>
  <si>
    <t>Tati</t>
  </si>
  <si>
    <t>Tavai</t>
  </si>
  <si>
    <t>Tawi Tawi</t>
  </si>
  <si>
    <t>Taylor Brook</t>
  </si>
  <si>
    <t>Taylor Brook North</t>
  </si>
  <si>
    <t>Taylor Creek</t>
  </si>
  <si>
    <t>Tekesiqingbulake</t>
  </si>
  <si>
    <t>Terra Escura</t>
  </si>
  <si>
    <t>Texmont</t>
  </si>
  <si>
    <t>Texmont South</t>
  </si>
  <si>
    <t>Thompson Refinery</t>
  </si>
  <si>
    <t>Tianma Dongxin</t>
  </si>
  <si>
    <t>Timah Nickel</t>
  </si>
  <si>
    <t>Timberwolf</t>
  </si>
  <si>
    <t>Titan Mineral Smelter</t>
  </si>
  <si>
    <t>TNB North</t>
  </si>
  <si>
    <t>TNB South</t>
  </si>
  <si>
    <t>Toby</t>
  </si>
  <si>
    <t>Tocantins</t>
  </si>
  <si>
    <t>Tocantins HPAL Refinery</t>
  </si>
  <si>
    <t>Tochilinogorskoe</t>
  </si>
  <si>
    <t>Tonga</t>
  </si>
  <si>
    <t>Tongsheng</t>
  </si>
  <si>
    <t>Tonsina</t>
  </si>
  <si>
    <t>Tontouta</t>
  </si>
  <si>
    <t>Toomey Hill</t>
  </si>
  <si>
    <t>Toronto</t>
  </si>
  <si>
    <t>Tottenham</t>
  </si>
  <si>
    <t>Touro</t>
  </si>
  <si>
    <t>Townsville Refinery</t>
  </si>
  <si>
    <t>Trangie</t>
  </si>
  <si>
    <t>Transon Bumindo Smelter</t>
  </si>
  <si>
    <t>Treasure</t>
  </si>
  <si>
    <t>Trecesson</t>
  </si>
  <si>
    <t>Trecesson 2</t>
  </si>
  <si>
    <t>Tri Daya Jaya Smelter</t>
  </si>
  <si>
    <t>Trill</t>
  </si>
  <si>
    <t>Triple Crown</t>
  </si>
  <si>
    <t>True North (Raglan 1)</t>
  </si>
  <si>
    <t>Trump</t>
  </si>
  <si>
    <t>Tsingshan Stainless Smelter</t>
  </si>
  <si>
    <t>Tsingshan Steel Smelter</t>
  </si>
  <si>
    <t>Tuli</t>
  </si>
  <si>
    <t>Turnagain</t>
  </si>
  <si>
    <t>Turner Lake</t>
  </si>
  <si>
    <t>Twin Table Hills</t>
  </si>
  <si>
    <t>Tyko</t>
  </si>
  <si>
    <t>Tyko Lake</t>
  </si>
  <si>
    <t>Ufaleynickel</t>
  </si>
  <si>
    <t>Ufaleynickel Refinery</t>
  </si>
  <si>
    <t>Ulugan</t>
  </si>
  <si>
    <t>USSU</t>
  </si>
  <si>
    <t>Val-D'Or</t>
  </si>
  <si>
    <t>Valliant</t>
  </si>
  <si>
    <t>Valozoro</t>
  </si>
  <si>
    <t>Vammala</t>
  </si>
  <si>
    <t>Vassan</t>
  </si>
  <si>
    <t>Veluce</t>
  </si>
  <si>
    <t>Verkhny Smelter</t>
  </si>
  <si>
    <t>Victor Deep</t>
  </si>
  <si>
    <t>Victory</t>
  </si>
  <si>
    <t>Vila Oito</t>
  </si>
  <si>
    <t>Virtue Dragon Smelter</t>
  </si>
  <si>
    <t>Vivien</t>
  </si>
  <si>
    <t>Voiseys Bay West</t>
  </si>
  <si>
    <t>Volspruit Smelter</t>
  </si>
  <si>
    <t>Voronezh</t>
  </si>
  <si>
    <t>Vostok</t>
  </si>
  <si>
    <t>Vulcain</t>
  </si>
  <si>
    <t>Vuonos</t>
  </si>
  <si>
    <t>Wabowden</t>
  </si>
  <si>
    <t>Wadi Kamal</t>
  </si>
  <si>
    <t>Waite Kauri</t>
  </si>
  <si>
    <t>Wale</t>
  </si>
  <si>
    <t>Wanapitei</t>
  </si>
  <si>
    <t>Wanatiara Persada Smelter</t>
  </si>
  <si>
    <t>Wannaway</t>
  </si>
  <si>
    <t>Wanxiang Smelter</t>
  </si>
  <si>
    <t>Warburton</t>
  </si>
  <si>
    <t>Warrawanda</t>
  </si>
  <si>
    <t>Warren</t>
  </si>
  <si>
    <t>Wave Hill</t>
  </si>
  <si>
    <t>Way Lake</t>
  </si>
  <si>
    <t>Waylukum</t>
  </si>
  <si>
    <t>Weidabe Industrial Park Smelter</t>
  </si>
  <si>
    <t>Weiye</t>
  </si>
  <si>
    <t>Welcome</t>
  </si>
  <si>
    <t>Weld Range</t>
  </si>
  <si>
    <t>Wels</t>
  </si>
  <si>
    <t>Wendell South</t>
  </si>
  <si>
    <t>West Bungarra</t>
  </si>
  <si>
    <t>West Eucla</t>
  </si>
  <si>
    <t>West Graham</t>
  </si>
  <si>
    <t>West Lake Izabal</t>
  </si>
  <si>
    <t>West Menzies</t>
  </si>
  <si>
    <t>West Pilbara</t>
  </si>
  <si>
    <t>West Raglan</t>
  </si>
  <si>
    <t>West Timmins</t>
  </si>
  <si>
    <t>West Turkey</t>
  </si>
  <si>
    <t>West Voisey's Bay</t>
  </si>
  <si>
    <t>West Yunnan</t>
  </si>
  <si>
    <t>White Cliff</t>
  </si>
  <si>
    <t>Whitson Lake</t>
  </si>
  <si>
    <t>WIC</t>
  </si>
  <si>
    <t>Widgie South</t>
  </si>
  <si>
    <t>Widowmaker</t>
  </si>
  <si>
    <t>William Lake</t>
  </si>
  <si>
    <t>William Lake Extension</t>
  </si>
  <si>
    <t>Wiluna</t>
  </si>
  <si>
    <t>Windarra</t>
  </si>
  <si>
    <t>Windy Lake</t>
  </si>
  <si>
    <t>Wine</t>
  </si>
  <si>
    <t>Woods Creek</t>
  </si>
  <si>
    <t>Worofla</t>
  </si>
  <si>
    <t>Worthington</t>
  </si>
  <si>
    <t>Worthington Bell</t>
  </si>
  <si>
    <t>Wylie</t>
  </si>
  <si>
    <t>Xade</t>
  </si>
  <si>
    <t>Xiaosongshan</t>
  </si>
  <si>
    <t>Xiari Hamu</t>
  </si>
  <si>
    <t>Xinjiang</t>
  </si>
  <si>
    <t>Xinjiang Smelter</t>
  </si>
  <si>
    <t>Xinxiang Jien</t>
  </si>
  <si>
    <t>Xinxiang Plant</t>
  </si>
  <si>
    <t>Xinyang Smelter</t>
  </si>
  <si>
    <t>Yabulu</t>
  </si>
  <si>
    <t>Yabulu Refinery</t>
  </si>
  <si>
    <t>Yampi</t>
  </si>
  <si>
    <t>Yanbian</t>
  </si>
  <si>
    <t>Yangjiang Yichuan Smelter</t>
  </si>
  <si>
    <t>Yantai Smelter</t>
  </si>
  <si>
    <t>Yarawindah Brook</t>
  </si>
  <si>
    <t>Yarrabubba</t>
  </si>
  <si>
    <t>Yarwun HPAL Refinery</t>
  </si>
  <si>
    <t>Yashi Smelter</t>
  </si>
  <si>
    <t>Yasinski</t>
  </si>
  <si>
    <t>Yepleu</t>
  </si>
  <si>
    <t>Yerrida North</t>
  </si>
  <si>
    <t>Yongsheng</t>
  </si>
  <si>
    <t>Youanmi</t>
  </si>
  <si>
    <t>Yuanjiang</t>
  </si>
  <si>
    <t>Yuanjiang Refinery</t>
  </si>
  <si>
    <t>Yungeng</t>
  </si>
  <si>
    <t>Yuzhno-Kovdorskaya</t>
  </si>
  <si>
    <t>Yuzhuralnikel Refinery</t>
  </si>
  <si>
    <t>Zambales</t>
  </si>
  <si>
    <t>Zanthus</t>
  </si>
  <si>
    <t>Zanzui</t>
  </si>
  <si>
    <t>Zeemel</t>
  </si>
  <si>
    <t>Zemblak</t>
  </si>
  <si>
    <t>Zhdanovskoye</t>
  </si>
  <si>
    <t>Zhejiang Plant</t>
  </si>
  <si>
    <t>Zhongtai</t>
  </si>
  <si>
    <t>Zielona Gora Smelter</t>
  </si>
  <si>
    <t>Alex</t>
  </si>
  <si>
    <t>Kroondal</t>
  </si>
  <si>
    <t>Marikana</t>
  </si>
  <si>
    <t>Marula</t>
  </si>
  <si>
    <t>Montufar</t>
  </si>
  <si>
    <t>Pilanesberg</t>
  </si>
  <si>
    <t>Platinum Mile</t>
  </si>
  <si>
    <t>Tulaergen</t>
  </si>
  <si>
    <t>Two Rivers</t>
  </si>
  <si>
    <t>Union Section</t>
  </si>
  <si>
    <t>Western Limb Tailings</t>
  </si>
  <si>
    <t>Zebediela</t>
  </si>
  <si>
    <t>Zondereinde</t>
  </si>
  <si>
    <t>Yuanshishan</t>
  </si>
  <si>
    <t>Calda</t>
  </si>
  <si>
    <t>Mwe Taung, Snake Mountain</t>
  </si>
  <si>
    <t>Gansu Jinchuan, Jinchang, Jinchuan no 1, Jinchuan No 2, Jinchuan No 3, Jinchuan No 4, Jinquan, Longshou, Longshoushan, Mine 3, Mine II, No. 2, No. 3, No. 4</t>
  </si>
  <si>
    <t>Ajax, Alec Mairs, AM, AM5, AM5/6, AM6, Apollo, Aries, Kathleen Valley, Lake Miranda, Leinster Downs, M 36/303, M 36/329, M 36/330, M36/365, M36/375, M36/376, M36/441, McDonough, Mercury, Miranda, Miranda Well, Mossbecker, Mount Goode, Mt Goode, Neptune, Nil Desperandum, Odysseus, Odysseus North, Odysseus South, Penelope, Prospero, Sinclair, Tapinos, Taurus, Ulysses, Yellow Aster, Zeus</t>
  </si>
  <si>
    <t>EL4573, EL8561, ML1770, Phoenix, Sunrise, Sunrise East, Syerston, Tout</t>
  </si>
  <si>
    <t>Camelback, Duck Hill, E39/1784, E39/1794, E39/1831, Eucalyptus, Hepi, M37/1216, M37/591, M39/460, M39/717, M39/718, M39/819, M39/878, M39/879, Macey Hill, Mertondale, Mount KilKenny, Mt Kilkenny, Murrin Murrin, Murrin Murrin Hepi, Murrin Murrin North, Murrin North, P37/8427, P37/8428, P39/6032, PL39/5962, Waite Kauri, Wanbanna</t>
  </si>
  <si>
    <t>M39/159</t>
  </si>
  <si>
    <t>Camarioca Norte, Camarioca Nrte, Camarioca Sur, Cantarrana, Central Moa, Eastern Satellites, Fort Saskatchewan, La Delta, Las Camaricicas, Limestone Mud, Moa Nickel, Moa Occidental, Moa Oriental, Pedro Soto Alba, Piloto, Playa Ia Vaca-Zona Septentrional II, Santa Teresita, Yagrumaje Oeste, Yamaniguey Cuerpo, Zona A, Zona Central</t>
  </si>
  <si>
    <t>Bete Bete, CZ21, Hengaya, Hengjaya Mineralindo, HM, West Bete Bete</t>
  </si>
  <si>
    <t>BRY 21, KON 1, KON 2, KON 3, KON 4, Minago North, ML-003, North Limb, Nose</t>
  </si>
  <si>
    <t>Ipora, Rio dos Bois</t>
  </si>
  <si>
    <t>Bindura, Insiza, Shanghai</t>
  </si>
  <si>
    <t>ACT</t>
  </si>
  <si>
    <t>Birchtree, D-1, Footwall Deep, Moak, Pipe 1, Pipe Deep, Pipe No.1, Pipe No.2, Soab, Soab North, Soab South, Thompson, Thompson mill</t>
  </si>
  <si>
    <t>Chatala, Lake Izabal Laterite Nickel Project, Las Minas</t>
  </si>
  <si>
    <t>13-14, 2-3, 5-8, Cross Lake, Donaldson, INO, Katinniq, Kattiniq, Kikialik, Qakimajurq, Sudbury Operations, Zone 2, Zone 3</t>
  </si>
  <si>
    <t>Cerromatoso, CMSA, La Esmeralda</t>
  </si>
  <si>
    <t>Fukang, Kelatongke</t>
  </si>
  <si>
    <t>Ambatovy Central, Ambatovy Southeast, Ambatovy West, Analamay, Analamy, Hill of Fire</t>
  </si>
  <si>
    <t>Comandante Ernesto Che Guevara</t>
  </si>
  <si>
    <t>Dagong Mountain, Dagongshan, Takaung Taung, Tatkon</t>
  </si>
  <si>
    <t>BKA, Block 2, Block 3A1, Block 3A1-2, Block 3A2, Block 3A2-1, Block 3A3, Block C1, Block C2, Block D, C2 IMN, IMN, MPR, MPR 3A2-2, PT Bumi Konawe PetasiaAbadi, PT Itamatra Nusantara, PT Mulia Pacific Resources, Sulawesi, Tantowea Village, Tontowea, Petasia</t>
  </si>
  <si>
    <t>Link zone, LKD zone, LKE zone, LKM zone, Lockerby Deep (LKD), Lockerby East (LKE), Lockerby Main (LKM), Upper West Zone (UWZ), UWZ zone</t>
  </si>
  <si>
    <t>Avalon, Balham, Boulder Block, Bulong East, Cyprus, East, Griffon, Gunnersbury, Half Moon, Kalgoorlie Nickel, KNP, Limehouse, M25/134, M25/145, M25/161, M25/171, M25/209, M25/59, Monument, Monument South, P25/2062, Patch Dam, Pinta, Queen Lapage, Railway South, Taurus, Tooting Bec, Wapping</t>
  </si>
  <si>
    <t>Adau River, Ansuna, Awariobo, Boge, Cape Vogel, Didana, Didiana, EL 1165, EL1165, Ibau, Joan, Joan East, Kokoda, Koyama, Mumbare, Niugini, Oro, Rocky saprolite, Safia, Silimidi, Sivi Breccia, Wanigela, Wasapes, Wo Wo Gap</t>
  </si>
  <si>
    <t>Antimony Nickel, Arrowhead, Beautiful Sunday, Boojum, Cosmic, Cosmic Boy, Crossroads, CUB, Daybreak, Digger Rocks, Diggers, E77/1734, EJ Moore, Emu Heights, EUB, Flying Fox, Galaxy, Hang Dog, Hanna, Krasenstein, Lake King, Lake Ned, Liquid Acrobat, Lounge Lizard, Mount Hope, Mt Hope, New Morning, NMDB, North Ironcap, Parker Dome, Purple Haze, Rat Bat, Rokeby, Seagull, Sebelius, Sibelius, South Ironcap, South Quest, South Tetley, Spotted Quoll, Sunrise, T Zero, Teddy Bear, Tim King, West Quest, Willy Willy, WUB</t>
  </si>
  <si>
    <t>Basamuk, Danagari, EL 1178, EL 193, EL 2376, EL 2579, Greater Ramu, KBK, Kurumbukan, Kurumbukari, LMP 42, LMP 43, LMP 44, LMP 45, LMP 47, LMP 48, LMP 49, ME 75, ME 76, ME 77, ME 78, ME 79, ML 149, Ramu Nico, Ramu River, Ramu West, Raymu, Remy, Rui Ramu, Ruimu, SML 8</t>
  </si>
  <si>
    <t>Big Kahuna, Bukit Limber Barat, Buli, Casuarina, Coastal, Halmahera, Jira River, Kao Rahai, Lipe River, Orchid, Pintu, Sake River, Santa Monica, Tarzan Hill West, Tofu Blowen</t>
  </si>
  <si>
    <t>Exmibal, Fenix Limonite, Fenix Saprolite, Lake Izabel, Niguegua</t>
  </si>
  <si>
    <t>Cerro Colorado</t>
  </si>
  <si>
    <t>Bintje, Bison, Burbank, Melba Flats, Nickel Reward, North Cuni-Genet, North Viking, Saxon, South Viking, Trial Harbour, Viking, Zeehan</t>
  </si>
  <si>
    <t>Bunyip Dam, Cawse Extended, Cawse Find, Dragon, M24/224, M24/389, M24/517, M24/518, M24/519, M24/520, M24/543, M24/544, M24/573, M24/577, M24/578, M24/579, M24/619, M24/802, Satyr, Siberia Tank, Unicorn Pit</t>
  </si>
  <si>
    <t>C1, Collerina, EL 6336, Five Ways, Swanson's Trouble, TT2, Widglelands, Yathella, Yethella</t>
  </si>
  <si>
    <t>Hami Jubao, Hami Tulaergen, Hami Tularergen, Hejing Xinjiang, Huangshan, Huangshan Dong Huanshandong, No. 12, Huangshan Dong No. 17, Huangshandong, Jubao, Xiangshan, Xinjiang Yakesi, Yakesi, Yellow Mountain East</t>
  </si>
  <si>
    <t>Babbitt, Duluth Complex, MINNAMAX</t>
  </si>
  <si>
    <t>132N, 1A, 5A, 5B, 5D, Anderson, Andrews, Armstrong, Burnam, Central Widgiemooltha, Cipollini, Cooke, E15/1583, E15/1689, Fugitive, Gillet, Guest, L 15/255, M 15/395, M15/87, M15/96, M15/96-C1, McEwen, Moore, Munda, North Widgiemooltha, O'Grady, Spargoville 5A, Widgie 3, Widgiemooltha North, Zabel</t>
  </si>
  <si>
    <t>Aubils, Boyce Creek, E31/1092, E31/1169, E39/1954, Jump Up Dam, Jumpup Dam, Jump-up Dam, Keith Kilkenny, Lake Rebecca, M31/0475, M31/0477, M31/0479, M31/0483</t>
  </si>
  <si>
    <t>Bounta, Gangbapleu, Grata, Kouroba, PR 123, PR 300, PR 301, Samapleu Extension 1, Sipilou South, SM Extension 1, Yepleu, Zeregouine, Zoupleu</t>
  </si>
  <si>
    <t>Gulch, M24/297, M24/947, P 24/4573, P 24/4574, P 24/4575, P 24/4576, P 24/4577, P 24/4580, Patch, Patch-Gulch, Siberia</t>
  </si>
  <si>
    <t>Boakaine, Gwangyang Plant, Kouaoua, Nakety, NMC, Ouaco, Poya, SUD-PACIFIQUE</t>
  </si>
  <si>
    <t>Tiebargi</t>
  </si>
  <si>
    <t>Buruktalsk, Sakhara, Sakharinsk, Southern Urals</t>
  </si>
  <si>
    <t>Copernicus, Dave Hill, E80/4834, E80/4880, E80/5131, E80/5238, East Kimberley, Frog Hollow, Keller Creek, L80/64, M80/179, M80/180, M80/181, M80/182, M80/183, Mable Downs, ML80/180, Northern Ore Zone, Norton, Oxide, Sally Malay, Sally Malay Deeps, Savannah North, SNM, Stoney Creek, Sub-Chamber D, Three Nuns, Upper zone, Wilsons</t>
  </si>
  <si>
    <t>Chernogorskoe, Chernogorskoye, Maslovskoye, Maslovsky, Norilsk-1, Polar Division, Taimyr Peninsula</t>
  </si>
  <si>
    <t>Blebby, Canard, Cannard, Central, Cygnet, Daffy Duck, Donald Duck, Drake, E27/357, Fledgling, Fledgling-Canard, Golden Swan, Goose, Gosling, Kalpini, L27/0058, L27/0059, L27/0074, L27/0075, L27/0077, L27/0078, M27/0216, M27/200, M27/39, ML 27/200, ML 29/39, Mute, Mute Swan, Odette, P27/1808, P27/1809, P27/1810, P27/1811, Pato, Peking Duck, Silver Duck, Silver Swan, Silver Swan Deeps, Sitting Duck, Southern Terrace, Swan River, Trumpeter, Tundra, Tundra Mute, Tundra Swan, Tundra-Mute, White Swan, White Swan Lower, Windarra</t>
  </si>
  <si>
    <t>L15/0027, L15/0028, L15/0179, L15/0193, L15/0194, L15/0294, M15/0709, M15/1809, Nepean Deeps, P15/5519, P15/5576, P15/5625, P15/5626, P15/5629, P15/5738, P15/5740, P15/5741, P15/5742, P15/5743, P15/5749, P15/5750, P15/5963, P15/5965, Triangular ore zone</t>
  </si>
  <si>
    <t>EL 27420</t>
  </si>
  <si>
    <t>Dangla, Long Point, Longpoint, Moorsom, Moorson, MPSA No. 235-2007-IVB, Palawan, Tagkawayan</t>
  </si>
  <si>
    <t>Dinagat Project No. 2, MPSA-010-92-X, Rapid City - Esperanza</t>
  </si>
  <si>
    <t>INC, Infanta, Ipilan, Palawan</t>
  </si>
  <si>
    <t>Dinapigue, Geogen, MPSA 258-2007-II</t>
  </si>
  <si>
    <t>Daling, Fujia, Tangren, Tonghua Chibosong, Tonghua Jien Nickel Industry Co</t>
  </si>
  <si>
    <t>Angiquinho, Coriola, Corrego da Fazenda, Jacuba, Niquelandia, Ribera do Engenho, Vendinha</t>
  </si>
  <si>
    <t>Cagdiano, MPSA 078-97-XIII</t>
  </si>
  <si>
    <t>Albor, Dinagat Project No. 3, MPSA-283-2009-XIII-SMR, Rapid City Parcel II</t>
  </si>
  <si>
    <t>Philnico, Suriago</t>
  </si>
  <si>
    <t>CBNC II, Coral Bay, Guintalunan, Mangingidong, MPSA 114-98-IV, MPSA 213-2005-IVB, Sition Gotok, Umawi</t>
  </si>
  <si>
    <t>Angie Lode, Babel, Babylon, Cobb Depression, E69/1505, E69/1530, E69/2069, E69/2070, E69/2201, E69/2313, E69/2338, E69/3137, E69/3163, E69/3164, E69/3165, E69/3168, E69/3169, E69/3412, Esagila, Gerar, Giles Complex, H-T Lode, Joppa Fault zone, M69/0072, M69/0073, M69/0074, M69/0075, Musgrave, Nebo, Nebo Babel, Nebo-Babel, One Tree Hill, P69/64, Pandora, Startmeup, Succoth, Succoth-Esagila, Suez, Sugar, WMP, Yappsu, Zone A, Zone B, Zone C, Zone D</t>
  </si>
  <si>
    <t>Glubokij, Khalilskaya, Khalilsky, Komsomol, Komsomolskaya, Komsomolski, Komsomolskiy, Komsomolsky, Komsomoly, Kulymbinskaya, Kulyumbinskiy, Lebyazhninskaya, Lebyazhye, Lighthouse, Mayak, Medvezhi Ruchey, Medvezhii Ruchei, Medvezhy Ruchey, Mogenskaya, Mogensky, Nade, Nadezdinskom, Nadezhda, Nirungdinskaya, Nirungdinsky, Nirunglinskaya, Nizhne-halilskaya, Nizhne-Khalilskaya, Nizhne-Khalilsky, Norilsk, Norilsk-1, October, Oktabrsky, Oktyabrski, Oktyabrskoye, Oktyabrsky, Otkatocnymi, Prohodceskom, Razvedochnaya, Razvedochny, Rocky, Severnaya 3, Severnaya 4, Severnij, Skalistaya, Skalistly, Skalisty, Taimyr, Taimyrski, Taimyrsky, Talnahskoe, Talnakh, Talnakhskoe, Talnakhskoye, Taymir, Taymir Peninsula, Taymyr, Vladikavkaz, Vuruchuayvench Field, Yuzhno-Khalilskaya, Yuzhno-Norilskaya, Zakladocnymi, Zapolyarnaya, Zapolyarny</t>
  </si>
  <si>
    <t>Area 108, La Monaguera, La Remonta</t>
  </si>
  <si>
    <t>Danba, Goajiacun, Xinje</t>
  </si>
  <si>
    <t>Eastern Samar, MPSA 246-2007-XIII, Suriago, Taganaan, Tagana-an</t>
  </si>
  <si>
    <t>Albion Downs, Albion Downs North, Albion Downs South, West Jordan</t>
  </si>
  <si>
    <t>Bucko Lake North, ML-031, Resting Lake, Thompson Nickel Belt, TNB South</t>
  </si>
  <si>
    <t> Impala Rustenburg</t>
  </si>
  <si>
    <t>Selous Smelter</t>
  </si>
  <si>
    <t>Kainuu, Kaivososakeyhtio, Kivijarvi, KL1, KL2, Kolmisoppi, Kuusilampi, Sotkamo, Talvivaara, Three Time Doctrine, Trisope</t>
  </si>
  <si>
    <t>Batulicin, Mekarsari, Simpang Empat, Tanah Bumbu</t>
  </si>
  <si>
    <t>PT Gag, Pulau Gag</t>
  </si>
  <si>
    <t>Batu Kilat, Feni III, FeNi IV, Gee Mine, Maniang, Mornopo, P3FP, Pakal, Pakal Island, Pulau Pakal, Sangaji, Sitallo, Tambea, Tanjung Buli, WSPM014, WSPM015, WSPM016, WSPM017</t>
  </si>
  <si>
    <t>Trazy</t>
  </si>
  <si>
    <t>TGR</t>
  </si>
  <si>
    <t>Ngasamo, Ngasamo JV, Wamangola, Wamangola Hill</t>
  </si>
  <si>
    <t>Agarwood Kaloju Larona, Bahodopi, Bahodopi Block 3A, Bahodopi Block 3B, Bahodopi Block 3C, Bahodopi Block 3D, Bahodpi Larona, Balaba, Block Morowali, Block Sorowako-Petea, Blok D2C1, Blok Petea D North, Blok Soroako, Bukit Balaba, Bukit EF_South Petea, Bukit Ferrary, Bukit Ferrary Pinang, Bukit Gaharu, Bukit Konde Central, Bukit Konde South, Bukit Koro South, Bukit Lampesue South East, Bukit Mahalona South East, Bukit Nickel South, Bukit Petea, Bukit Petea East, Bukit Pinang, East Luwu Regency, Ferrary Hill Pinang, Harapan, Hasan Hill, Hasan North Hill, Hill-Hill, Keiko Nayoko Ferrary, Konde South, Lampesue, Lampesue South East, Larona, Lembo East, Mahalona, Mahalona South East, Mount Buangin, Mount Mahalona 07, Mt Buangin, Petea, Petea Balaba, Petea Block D3, Pinang, PTVI, Soroako, Sorowako Block, Sorowako Blok Barat, Sorowako East Luwu Regency, Sorowako Outer, Sorowako West, Sorowako-Petea</t>
  </si>
  <si>
    <t>Pulot, Toronto</t>
  </si>
  <si>
    <t>Capital, Corella, Hannibals, Harakka, Harrier, Wedgetail</t>
  </si>
  <si>
    <t>Agata North, American Tunnels, Bolobolo, EP 27, Karihatag, Mat-I, Payong Payong, San Jose, San Vicente, Surigao del Norte, Tapian Main, Tapian San Francisco</t>
  </si>
  <si>
    <t>Dumont Sill, Launay-Trecesson, Main Zone, No. 1</t>
  </si>
  <si>
    <t>VNC</t>
  </si>
  <si>
    <t>Bonao, Caribe, Fraser, Guardarraya, Larga, Loma Miranda, Loma Ortega 3, Peguera, Taina</t>
  </si>
  <si>
    <t>Acoje, Central Block, ENK, MPSA No. 191-2004-III, North Block, South Block</t>
  </si>
  <si>
    <t>Enterprise, Trident, Trident - Sentinel</t>
  </si>
  <si>
    <t>Beaufort, Bethlehem, C1, Mindoro, Narra, Olympic, Patricia, Sablayan</t>
  </si>
  <si>
    <t>Central Block, East Block, Skroske, West Block</t>
  </si>
  <si>
    <t>HPAL II, Mine Pit 304, MPSA 266-2008-XIII, Surigao, Tagalito</t>
  </si>
  <si>
    <t>Nachingwea, NAD013, RL 0017/2015, Sleeping Giant, Zeppelin</t>
  </si>
  <si>
    <t>Comet Vale, Highway Extended, Kalgoorlie Nickel, KNP, M29/00214, Menzies JV</t>
  </si>
  <si>
    <t>ANN, ANP, ANS, Araguaia Nickel North, Araguaia Nickel South, BAI, Baiao, Enlarged Project, Floresta, GAP, Glencore Araguaia project, HZMA, JAC, Jacutinga, Lontra, Oito, Pau Preto, Pequizeiro, Pequizeiro West, PQNW, PQW, PQZ, Raimundo, SDT, Serra do Tapa, Vale do Sohnos, Vale dos Sonhos, VDS, Vermelho, Vila Oito, Vila Oito East, Vila Oito West, VOE, VOI, VOW</t>
  </si>
  <si>
    <t>Alligator, Jacare</t>
  </si>
  <si>
    <t>Botue-Mambare, EL1390</t>
  </si>
  <si>
    <t>Conacher, Haines, Lac des Iles, Road and "D" zone, Shebandowan West</t>
  </si>
  <si>
    <t>Discovery Hill, Eastern Deeps, Kiglapaits, Long Harbor, Long Harbour, Main Ovoid, Mini Ovoid, Ovoid, Red Dog, Reid Brook, Ryans Pond, Sarah, SE Extension, Voisey Bay, Voiseys Bay, Western Extension</t>
  </si>
  <si>
    <t>Enterprise, Lusaka, Munami, Voyager</t>
  </si>
  <si>
    <t>AT12, AT12 Nickel/Copper/PGE, AT-5, Blue Jay, Blue Jay Extension, Contact Zone, Double Eagle, Eagle One, Eagle Two, Eagles Nest, James Bay, McFaulds Lake, Project Area 1, Project Area 2, Project Area 3, Thunderbird, Triple J, Webequie</t>
  </si>
  <si>
    <t>Anomaly 38, Bulls Eye, Bulong, Golden Celt, Green Harp Extended, M25/75, M25/76, M25/77, M25/78, M27/189, Night and Day, Patch Dam, Troyton</t>
  </si>
  <si>
    <t>Fouengouesso, Foungouesso, Founguesso, Moyango, Sipilou, Touba-Biankouma, Touoba, Viala</t>
  </si>
  <si>
    <t>153, 170, Blezard, Clarabelle Mill, Clydach, Coleman, Copper Cliff, Copper Cliff North, Copper Cliff South, Crean Hill, Creighton, Ellen, Frood, Garson, Gertrude, Kelly Lake, McC, McCreedy, McCreedy Sudbury (VALE), East, Murray, Shebandowan, Stobie, Sudbury, Totten, Victor</t>
  </si>
  <si>
    <t>Anas, BGRC, BRC, Cabangahan, Cantilan, Cantilan (Carrascal), Mabhas, Madrid, MMDC, MPSA 015-93-XI, MPSA No. 015-93-XIII, MPSA No. 016-93-XI, MPSA No. 016-93-XIII, Pili, Sipangpang</t>
  </si>
  <si>
    <t>LDH, Loma de Hierro</t>
  </si>
  <si>
    <t>Flying Fox, Forrestania, T4 and T5 extension</t>
  </si>
  <si>
    <t>Keivitsa, Keveitsa</t>
  </si>
  <si>
    <t>Cardiff Hill, Trojan Hill</t>
  </si>
  <si>
    <t>Bandalup Hill, Bandalup North, Central, Hale-Bopp, Halleys, Halley's, Nindilbillup, RNO, Shoemaker Levy, Shoemaker-Levy, South</t>
  </si>
  <si>
    <t>Discovery, Doughboy, L47/124, M47/0567, M47/567, Malagine, Sherlock River, Sholl Shear Zone, Symond-Discovery, Symonds, Symond's Well</t>
  </si>
  <si>
    <t>Agios Ioannis, Euboea, Evia, Hagios Joannia, Kastoria, Larymna, Servia Lignite</t>
  </si>
  <si>
    <t>Blizhny, Grigoriev, Tarasov, Ubileyny, Uzhny</t>
  </si>
  <si>
    <t>Kingashsky, Verkhnekingashskoye</t>
  </si>
  <si>
    <t>Buhinda, Burundi, Geyuka, Nyabikere, Rubara, Waga</t>
  </si>
  <si>
    <t>Beadell, Claude Hill, Claude Hills, CMNP, CMP, Inco, Mount Davies, Mt Davies, Scarface, Wingellina</t>
  </si>
  <si>
    <t>Goliath, Mount Keith, Mt Keith, Serp Hill, Six Mile, Six Mile Well, Yackabindie</t>
  </si>
  <si>
    <t>Ardnaree, EL 5527, EL 5571, Grenfell, Nico Young, Thuddungra, Thuddungra East Arm, Thuddungra West Arm, Tyagong, West Thuddungra</t>
  </si>
  <si>
    <t>Eagle East, Humboldt Mill, Kennecott Eagle, Salmon Trout, Yellow Dog</t>
  </si>
  <si>
    <t>MMZ, Nico JV, PCMZ, River of Cows, Slaaihoek, Uitkomst</t>
  </si>
  <si>
    <t>Jaguar Puma, Onca-Puma, Puma Ounce</t>
  </si>
  <si>
    <t>NIQUEL DO VERMELHO, Red Project, V1, V2, Varmelho, Vermehlo</t>
  </si>
  <si>
    <t>Grutinha Salobo, Palestina, Peri Peri, Sao Francisco, Sao Pedro, Southern Zone Deeps</t>
  </si>
  <si>
    <t>Ribeirao Do Joelho</t>
  </si>
  <si>
    <t>BK, Chornie Ispelene, Falcon, Flangovy, GOR, Gorney, Gorny, IIHG, IKEN, IKEN / KUB, Ikenskoe, Ikenskoe/Sobolevsky, ISK, ISK-2, ISK-3, KM, KUB, Kubuk, KunManie, LK, Maly Kurumkon, Maly Kurumkon/ Flangovy, Maly Kurumkon/Flangovyn, MK, MKFL, Sobolevsky, Verkhnezeisk, VOD, Vodorazdelny</t>
  </si>
  <si>
    <t>Aries, Bollinger, Brookman, C5, Chamaeleon, Chameleon, Chimera, Conductor 5, Conductor Five, Double Dipper, E28/2177, EL 28/1724, Elara, Eye, Eyelet, Feeder, Fraser Range, Hercules, Kaon 2, Leo, M28/376, MLA 28/376, Moby Dick, Nova, Nova West, Orion, Perseus, Phoenix, Upper Nova, Western Eye, Western Mafics, Yardilla, Zeus</t>
  </si>
  <si>
    <t>Abednego, Anaconda, Central Bore, Irwin Hills, M39/426, M39/456, M39/552, M39/553, M39/569, Murrin Murrin South</t>
  </si>
  <si>
    <t>Aquila, Asera</t>
  </si>
  <si>
    <t>1000, 900, 976, 998, BARANOF TRUST, SNIPE 1096-1100, SNIPE 899</t>
  </si>
  <si>
    <t>Cliffs, Kalgoorlie Smelter, Kambalda Concentrator, Kwinana Refinery, Leinster, MKD.5, Mount Keith, Mt Keith, Perseverance, Rocky's Reward</t>
  </si>
  <si>
    <t>E39/1479</t>
  </si>
  <si>
    <t>Hami Tianlong Nickel, Xinjiang Hami Huangshan</t>
  </si>
  <si>
    <t>Zhangjiashan</t>
  </si>
  <si>
    <t>Arsinsky, Kulik, Kulikovskaya, Novotemirsky, Novo-temirsky, Solyanolozhsky, Uralgidronike, Yuzhnotemirsky, Yuzhno-temirsky</t>
  </si>
  <si>
    <t>Buribay, Oktabrsky, Oktyabrskoe, Oktyabrskoye, Oktyabrsky, Oktyabsky, Polar Division, Taimyr, Talnakhskoye</t>
  </si>
  <si>
    <t>Sichuan Shengligou</t>
  </si>
  <si>
    <t>North Muluku</t>
  </si>
  <si>
    <t>Jinping Baimazhai, Jinping Henghao Nonferrous, Yunnan Jinping</t>
  </si>
  <si>
    <t>Nanyang, Tanghe, Zhouan</t>
  </si>
  <si>
    <t>Cikatova, Cunico, Glavitca</t>
  </si>
  <si>
    <t>E29/1080</t>
  </si>
  <si>
    <t>1415, 1415B2, 1416, 1416B2, 2259, 2259B2, Addawser, Al Haml, Al Heeran, Al Riffa, Al Shamlal, Anomaly 5, Anomaly 5 North, Anomaly 5 South, ASP, Futtaim, Trench 2, Trench 9</t>
  </si>
  <si>
    <t>Cavanagh, East Musgrave, EL 6090, EL 6091, EL 6092, EL 6134, EL 6180, EL 6342, EL 6343, Gallagher, Healy, Labyrinth, Musgrave, Musgrave Alcurra-Tieyon, O'Mahony, Walsh</t>
  </si>
  <si>
    <t>Alexo, Alexo-Kelex, Dundonald North, Dundonald South, Kelex</t>
  </si>
  <si>
    <t>Kola Peninsula</t>
  </si>
  <si>
    <t>Elmo, Nickel Hill, Woodbridge</t>
  </si>
  <si>
    <t>Fortaleza</t>
  </si>
  <si>
    <t>Greenland nickel</t>
  </si>
  <si>
    <t>E47/2481, Skyline, VC-07, VC-18, VC-23, VC-41</t>
  </si>
  <si>
    <t>Folster Lake, Melville Penninsula Nickel/Copper P</t>
  </si>
  <si>
    <t>Escalada, GAP, Glencore Araguaia Project, Pau Preto, Serra Do Tapa, Vale Dos Sonhos</t>
  </si>
  <si>
    <t>Eva Lake</t>
  </si>
  <si>
    <t>B150, Lac Philomena</t>
  </si>
  <si>
    <t>Bahudopi, Morowali Regency</t>
  </si>
  <si>
    <t>Riviere des Pirogues</t>
  </si>
  <si>
    <t>Dupire, Kogaluk, Kyak, Minto Vizien, Payne, Payne Bay, Qarqasiaq</t>
  </si>
  <si>
    <t>Bayan Huxu</t>
  </si>
  <si>
    <t>Balladonia East, Balladonia South, Balladonia South East, Balladonia-1, Balladonia-2, Boorara, Canterbury, E69/2246, E69/3246, E69/3361, E69/3394, E69/3558, E69/3559, Fraser Range, Gardner, Gibson Soak, Harms Lake, Mt Ridley, Tea Tree, Telegraph</t>
  </si>
  <si>
    <t>Adams/Eldorado, B Zone, C Zone, Rahn Lake, Thalweg</t>
  </si>
  <si>
    <t>Ajax, Empire, Lexcen, Marmont</t>
  </si>
  <si>
    <t>Anderson's Creek, Beaconsfield, EL 17/2006, Mt Vulcan, Pandora, Peaked Hil, Scotts Hill, Simmonds Hill</t>
  </si>
  <si>
    <t>Beaver-Lynx, Lynx, North Lobe, Spur</t>
  </si>
  <si>
    <t>Beaker, Bedonia West, Cleanthes, E63/1827, E63/1828, E63/1856, E63/1857, Eyre, Lila, Mordicus, Scooter, Waldorf, Woodline</t>
  </si>
  <si>
    <t>Getty, Nuvilik, Raglan, Sylvie, Thunder, Turquoise North</t>
  </si>
  <si>
    <t>Skelton</t>
  </si>
  <si>
    <t>Annie's, Bencubbin North, Bencubbin South, E70/4988, E70/5168, E70/5169, Grylls, Jefferies, Jeffries, Mandiga</t>
  </si>
  <si>
    <t>Blair North, Clinker Hill, Commodore, E26/210, P25/2634, Snake Hill</t>
  </si>
  <si>
    <t>E70/5204, E70/5385</t>
  </si>
  <si>
    <t>Berton</t>
  </si>
  <si>
    <t>E28/2268, E28/2366, EL 28/2268, Fraser Range, Thunderdome</t>
  </si>
  <si>
    <t>Bilson Nickel Project</t>
  </si>
  <si>
    <t>Chrome, Coppermine Zone, Ore Fault, Page, Page Block, Peterson Block</t>
  </si>
  <si>
    <t>North Monger</t>
  </si>
  <si>
    <t>Mt Clara, Mt Coora, Orion's Belt, Peak, Silver Valley</t>
  </si>
  <si>
    <t>Berry, Berry Lake, Blue Lake South, Retty Lake</t>
  </si>
  <si>
    <t>Cameron, CS2, Douglas, Grimsby, Lake Lefroy, Lawry, Mons, Republican Hill, Riddler, Stockwell, Voyager</t>
  </si>
  <si>
    <t>MPSA 241-2007-XIII-SMR</t>
  </si>
  <si>
    <t>Bon Accord 3</t>
  </si>
  <si>
    <t>Marloo Dam</t>
  </si>
  <si>
    <t>EP-011-2010-V, Iba, MPSA 315-2010-III</t>
  </si>
  <si>
    <t>Apex, Halfway Lake, M11A, Resting Lake, TNB North, TNB South</t>
  </si>
  <si>
    <t>Nunatak</t>
  </si>
  <si>
    <t>Earl Grey, Lake Johnson, Lake Johnston, Lake Percy</t>
  </si>
  <si>
    <t>Infanta</t>
  </si>
  <si>
    <t>Bugotu Nickel, San Jorge, Santa Isabel</t>
  </si>
  <si>
    <t>Mabapura, Pearl, Pomalaa, Tanjung Buli</t>
  </si>
  <si>
    <t>Bullseye, EL70/5420, Target 1</t>
  </si>
  <si>
    <t>SAN Nickel JV</t>
  </si>
  <si>
    <t>South Thompson</t>
  </si>
  <si>
    <t>E09/2131, E09/2213</t>
  </si>
  <si>
    <t>Argos, E37/1120, Zeus</t>
  </si>
  <si>
    <t>Beancounter, Camel Hills Joint Venture, CHJV, CN2, E09/1323, E52/1990, Far West, Innouendy</t>
  </si>
  <si>
    <t>Sir Gawain, Sir Tristram</t>
  </si>
  <si>
    <t>Discovery, Onion, Rex, Sax, White River</t>
  </si>
  <si>
    <t>CG-02, CG-039, Sunline, Tobin, Tulloch, Winx</t>
  </si>
  <si>
    <t>Carman</t>
  </si>
  <si>
    <t>Carnilya East, Coogee, Dunlop, L26/0241, M26/453, M26/47, M26/48, M26/49, Michigan, North Kambalda, Zone 29</t>
  </si>
  <si>
    <t>Broonhill, Carr Boyd Layered Complex, Carr Boyd Rocks, Carr-Boyd, CBLC, CBNP, Central, Colreavy, Colreavy East, Corner, Drinkwater, Dunn, E 29/1012, E 29/982, E 31/1124, E 31/1162, E 31/726, E31/1215, Fosters Hill, Gossan Hill, M 31/109, M 31/12, M 31/159, POH, Schmidt, Schneider, Schneider/Granites, Scotia East, Sir William Wallace, South Tregurtha, T5, Target 5, Target A, Tektite Hill, Tregurtha, Trequrtha Zone, Watertank, West Tregurtha, Zone 51</t>
  </si>
  <si>
    <t>Ruza area</t>
  </si>
  <si>
    <t>Casteron, EL5040, Nolan's Creek</t>
  </si>
  <si>
    <t>T2A</t>
  </si>
  <si>
    <t>Montagne, Montagnes showing, Tent showing</t>
  </si>
  <si>
    <t>Jedbob, M24/547, M24/548, M24/549, M24/550, Unicorn Pit, Yeti, Yowie</t>
  </si>
  <si>
    <t>Siduarsi, Upper Biri, Wiru</t>
  </si>
  <si>
    <t>Banggai, Buleleng, Bungku Selatan, Langkawe</t>
  </si>
  <si>
    <t>Bowell Island, Cone Hill</t>
  </si>
  <si>
    <t>Labrador Trough</t>
  </si>
  <si>
    <t>Area A, Area B, Area C, Area D, Area E, Area F...</t>
  </si>
  <si>
    <t>Central Musgrave, Mount Davies, Mt Davies, Scarface, The Hook</t>
  </si>
  <si>
    <t>Charterhall, Cliffs Mt Keith, Leinster, Nickel West</t>
  </si>
  <si>
    <t>Mond</t>
  </si>
  <si>
    <t>Jess Lake</t>
  </si>
  <si>
    <t>Campoona, Campoona Syncline, Cockabidnie North, EL 3609, EL 4539, EL 4883, EL 5091, ELA 2015/00215</t>
  </si>
  <si>
    <t>Caltra, Collurabie, Deleta, Duketon, E38/1939, E38/1986, E38/2005, E38/2009, E38/2779, E38/2816, E38/2817, E38/2912, Evans Junction, Fiver, Giles, Hermans, M38/1091, M38/974, Mulla, North Duketon, Old Camp Granite, Olympia, P38/3398, P38/4071, P38/4072, WUZ</t>
  </si>
  <si>
    <t>Agora, Argos, Beta Sill, Collurabie, E38/2009, E38/2912, E38/3193, Hera, Leros, Naxos, Olympia, Olympia North, Olympia South, Olympia Trend, Ortus, Paros, Rhodes, Rhodes East, Rhodes West, South Rhodes, Spartacus, Troy, Troy South, Zeus, Zeus South</t>
  </si>
  <si>
    <t>EL38/2792</t>
  </si>
  <si>
    <t>Happy Jack</t>
  </si>
  <si>
    <t>Copernicus Deeps, Copernicus North, Edison, Kepler, L80/52, L80/86, Link, M80/540, Salk, Salk North, Savannah</t>
  </si>
  <si>
    <t>Cercadillo, Cuaba Quemada, Cumpie Hill, La Leonora River</t>
  </si>
  <si>
    <t>A2-11, Binnaronca, Boorabbin, Footes, Franks Find, Frank's Find, Logans Find, Neptune</t>
  </si>
  <si>
    <t>Providence</t>
  </si>
  <si>
    <t>Loma Mala</t>
  </si>
  <si>
    <t>P57/1261, P57/1262, P57/1263, P57/1264, P57/1265, P57/1266, Vidure</t>
  </si>
  <si>
    <t>Dablo Main, Dablo North, Dablo-1, Dablo-3, Issao, Kelbo, Kelbo Ouest, La Forge, Perko, Tangaseiga, Taouremba</t>
  </si>
  <si>
    <t>Fujia, Tonghua</t>
  </si>
  <si>
    <t>Central</t>
  </si>
  <si>
    <t>B target, Baptiste, Klow, Sid, Sidney, Van</t>
  </si>
  <si>
    <t>Alvey, Caliban, Dius, EL5172, EL5173, EL5317, Hanging Knoll, Lyta West, Minbar, Mount Hardy, Pallatu, Pallatu 6, Pallatu 7</t>
  </si>
  <si>
    <t>Delta-Kenty, Kenty Lake</t>
  </si>
  <si>
    <t>E63/1521, E63/1522, E63/1523, E63/1524</t>
  </si>
  <si>
    <t>E70/4529</t>
  </si>
  <si>
    <t>BITINCKE, Kapshtica West, Verniku</t>
  </si>
  <si>
    <t>Dikoloti North, Kima, Lentswe</t>
  </si>
  <si>
    <t>Divine prospect</t>
  </si>
  <si>
    <t>E37/1124, E53/1352, E53/1377, E53/1380, E53/1407, Jackal</t>
  </si>
  <si>
    <t>E53/1732, E53/1733, P53/1624</t>
  </si>
  <si>
    <t>ACHAK Claims</t>
  </si>
  <si>
    <t>Disko, Disko &amp; Nuussuaq, Disko-Nuussauq, Disko-Nuussuaq, EL 2012/29, EL 2018/16, EL 2020/10, Igdlukunguaq, Illug, Jose, Kugg, Luciano, Mudstone, Placido, Qullissat</t>
  </si>
  <si>
    <t>E70/4824, E70/4825, E70/4972A</t>
  </si>
  <si>
    <t>Alexander Creek, Benchtop, Clara Hills, Dingo, E04/1533, E04/2026, E04/2060, E04/2142, E04/2408, E04/2466, E04/2467, E04/2468, E04/2469, E04/2480, E04/2527, E04/2549, E04/2550, Fireant, Hitchcock, Horn, Jack's Hill, Limestone Springs, Maura Reward, Maura's Reward, Merlin, Ruins, Sentinel, Squaretop, Watchman</t>
  </si>
  <si>
    <t>E31/733</t>
  </si>
  <si>
    <t>Ducros Fortin, Ducros Sill, Fortin prospect, Lac Ducros, Township Line, U-Turn</t>
  </si>
  <si>
    <t>Houliere-Duhamel</t>
  </si>
  <si>
    <t>Bandya, Budgerigar, Bulge, Bulge Complex, Bulge East, Bulge South East, C2, C2 North, Camp Oven, Commonwealth, Davies Bore, DKM, E38/1537, E38/1800, E38/2661, E38/2666, E38/2714, E38/2717, E38/2781, E38/2805, E38/2811, E38/2819, E38/2834, E38/2866, E38/2892, E38/2898, E38/2916, E38/2960, E38/2976, E38/2983, E38/3002, E38/3004, E38/3011, E38/3012, E38/3017, E38/3022, E38/3026, E38/3061, E38/3098, E382919, E52/3833, E52/3923, E59/2414, Famous Blue, Golden Star, Hacks Bore, Henrys Bore, Henry's Bore, Henrys Bore South, Henry's Bore South, Hootanui, Kulguddi, L38/174, Lancaster, Lancefield North, M38/1252, M38/330, Matts, Matts Bore, McKenzie Well, Mulga Queen, Murphy Hills, Nariz, One Weight Wonder, P38/3893, P38/3984, P38/4028, P38/4033, P38/4034, Riccaboni, Rosie, Somerset, South East Bulge, Terminator, The Bulge South East, Thompson Bore, Thompson's</t>
  </si>
  <si>
    <t>Alpha, Beta, Dundas East, Fraser Range, Lambda, Omega, Zeta</t>
  </si>
  <si>
    <t>Alexo, Casey, Dondonald, Dundeal, Dundonald South, Kelex, Terminus</t>
  </si>
  <si>
    <t>Fox River Nickel/PGE Prospect</t>
  </si>
  <si>
    <t>Brass Hill, Casper, Crevasse, Discovery, Icefield, Lower Discovery, Nickel Mountain, Upper Discovery</t>
  </si>
  <si>
    <t>Anomaly A, Aztec Dome, E26/97</t>
  </si>
  <si>
    <t>E80/2559, Edison, Lamboo</t>
  </si>
  <si>
    <t>Katinniq</t>
  </si>
  <si>
    <t>Aphrodite, Aphrodite 4, Ascalon, Athena, Atlas, Balmoral, Bristol, Bristol South, Cambridge, Cambridge North, Desert Dragon, Desert Dragon Central, Desert Dragon North, Dragon, Dragon 13, Dragon 5, Dragon 6, Dragon 8, Dragon 9, E39/0982, E39/0985, E39/1064, E39/1066, E39/1229, E39/1461, E39/1467, E39/1472, E39/1473, E39/1474, E39/1475, E39/1476, E39/1492, E39/1518, E39/1549, E39/1565, E39/1572, E39/1601, E39/1608, E39/1667, E39/1722, E39/1779, E39/1852, ELA29/962, Green Dragon, North Dragon, NORTH DRAGON 1, Oxford, Project Dragon, Red Dragon, Windsor, Windsor North, Windsor X3</t>
  </si>
  <si>
    <t>Kents Dam, Locality 7, Mt Martin's, Woolibar</t>
  </si>
  <si>
    <t>Camel Well, Cattle Well, Cutting Creek, E45/3680, EL 3680, EL 45/3457, Talga East</t>
  </si>
  <si>
    <t>McFaulds East project, McFaulds Rim Nickel East, Rim Nickel East</t>
  </si>
  <si>
    <t>Varcoe</t>
  </si>
  <si>
    <t>Kasai, Katanga Nickel/Copper/PGE Project</t>
  </si>
  <si>
    <t>Emily Anne, Lake Johnston Operations, Maggie Hays, Roundtop  JV, Sally Ann</t>
  </si>
  <si>
    <t>Allen, Dobie Intrusion, EL1, EL5, Emerald Lake, Emo Complex, Farm, Farm-2, L1, L5</t>
  </si>
  <si>
    <t>Eiffel Flats, ENR</t>
  </si>
  <si>
    <t>Binti, Koolyanobbing</t>
  </si>
  <si>
    <t>Laukunkangas</t>
  </si>
  <si>
    <t>Ertelia</t>
  </si>
  <si>
    <t>Bamble, Dalen, Drake, Ertelien, Hosanger, Lainejaur, Megrund, Skjaekerdalen, South Norway, Stormyra, Sulfidmalm, Vakkerlien</t>
  </si>
  <si>
    <t>YUNDAMINDRA</t>
  </si>
  <si>
    <t>E39/1795, E39/1859, E39/1860, M39/289, M39/313, M39/344, M39/430, M39/568, M39/666, M39/674, M39/744, M39/802, M39/803, NiWest JV, P39/5459</t>
  </si>
  <si>
    <t>Eva Kitto, Nipigon Plate, Phoenix</t>
  </si>
  <si>
    <t>E63/1665, FWNi003</t>
  </si>
  <si>
    <t>E38/1970, Falconbridge, Toro Grande</t>
  </si>
  <si>
    <t>52, Annic, Fortin</t>
  </si>
  <si>
    <t>Fraser Range Complex</t>
  </si>
  <si>
    <t>Bowser Creek, Bowser Creek Headwaters, Bowser Creek Main, Bowser Creek Northeast, Chip-Loy, Gagaryah, Ozzna Creek, R25, Roberts, Windy Fork</t>
  </si>
  <si>
    <t>Cunico, Fenimak, Feni-Mak, Fenimark, Karvardarci, Kavadarci, Rzanovo</t>
  </si>
  <si>
    <t>Karmoy, Rodkleiv, Vignes</t>
  </si>
  <si>
    <t>Area 51, Ferguson Hill, Ferguson West, Kzan, West Extension, Zan-1, Zan-2</t>
  </si>
  <si>
    <t>East zone, Grizzly, West zone, Y Lake Trend, Zone 119</t>
  </si>
  <si>
    <t>Yath 1 to 5</t>
  </si>
  <si>
    <t>Ballande</t>
  </si>
  <si>
    <t>Haaponiemi, Haapovaara, Haapovaara EL, Hammaslahti, Kuusjarvi, Lake Juojarvi, Outokumpu, Paltamo, Pappilanmaki, Puolanka, Rautavaara, Tohmajarvi, Tohmajarvi El, Tormala, Tuulimaki, Uva, Viuruniemi, Viuruniemi EL</t>
  </si>
  <si>
    <t>Axis Lake, Currie Lake, Currie Lake West, Falcon, JJ, Konkol Lake, Rea Lake, Wiley Lake</t>
  </si>
  <si>
    <t>Camelwood, Cannonball, Claymore, Cork Tree, Corktree, Cutlass, E53/1218, E53/1318, E53/1716, E53/1802, E53/1884, E53/1885, E53/1886, E53/1887, E53/1950, Emu Bush, Horacio, Horatio, Mount Fisher East, Mount Tate, Mt Fisher East, Mt Tate, Musket, P53/1496, Red Mulga, Sabre, Sabre North, Sholl Range, Silverbark, Tomahawk, Twinleaf</t>
  </si>
  <si>
    <t>027520M, 032167M, 032231M, Baikie Showing, Seahorse Lake</t>
  </si>
  <si>
    <t>AXIS LAKE, CURRIE LAKE, REA LAKE</t>
  </si>
  <si>
    <t>E74/368, E74/428, E74/446, E77/1545, E77/1546, Hatters Hill, Mt Gibb South, North Iron Cap, Perrinvale, Sunrise</t>
  </si>
  <si>
    <t>Corefco</t>
  </si>
  <si>
    <t>Americano do Brasil, Serra de Fortaleza</t>
  </si>
  <si>
    <t>EL 5165, EL 5417, EL 5564</t>
  </si>
  <si>
    <t>EL 5880, Yalata</t>
  </si>
  <si>
    <t>Foy Offset</t>
  </si>
  <si>
    <t>Banana Lake, Beilhartz-Tracanelli, East Banana Lake prospect, Foy and Hess, Foy Hess, Sadnchemy, Sandcherry Creek, Schkowona North prospect, Schkowona prospect</t>
  </si>
  <si>
    <t>Backwood, DB1, DB2, Delta Blues, Delta Blues DB1, Delta Blues DB2, E28/2064, E28/2797, E63/1539, E63/1623, E63/1624, Empire Rose, Green Moon, Kitchener, Lantern, Lantern East, Lantern North, Lantern South, Nightmarch, Nova, Silver Knight, Think Big, Yardilla South</t>
  </si>
  <si>
    <t>E28/2299, E28/2300, E28/2301, E28/2320, E28/2321, EL28/2209, EL28/2210, EL63/1528, Fraser Range North, Fraser West</t>
  </si>
  <si>
    <t>Area 3, Canopus, Centauri, Cobra, Crux, Crux-Centauri, E28/2201, Fraser Range JV, Fraser Range-Buningonia, Lake Harris, Raising Dragon, Rising Dragon, Sal Lake JV, Salt Creek</t>
  </si>
  <si>
    <t>E28/2369</t>
  </si>
  <si>
    <t>Alpha, Andromeda, E28/1904, E28/2703, E28/2704, E28/2705, Mammoth, Moa, Rubys Reward, Ruby's Reward, Sabre Tooth, Sabretooth, SAM1, Southern Eye, Target A7, Thylacine</t>
  </si>
  <si>
    <t>E28/2791, E28/2792</t>
  </si>
  <si>
    <t>E28/2385</t>
  </si>
  <si>
    <t>Admiral, Bilby, Black Magic, CE North, Cundeelee, E28/1299, E28/2016, E28/2231, E28/2232, E28/2292, E28/2367, E28/2378, E28/2462, E28/2596, E39/1653, E39/1654, E69/2379, E69/2380, E69/2707, Garfish, Hook, Hootie, Kanandah, Mawson, Medusa, North West Passage, Old Soldiers, Peninsula, Pennor, Pennor West, Pike, Pike North, Pike-Eye, Plumridge Lakes</t>
  </si>
  <si>
    <t>Albert Park, Aries, Big Bang, Big Bullock, Big Bullock 1, Big Bullocks, Bindii, Boingaring Rocks, Cenote, Central WMA, Depth Charge, Dragonfly, Dreadnought, E 28/2563, E 39/1733, E 69/3033, E 69/3052, E28/2374-I, E28/2563, E28/2759, E39/1733, E69/3033, E69/3052, E69/3521, Earlobe, Far East, Fraser Range Complex, Frigate, FRJV, Harms Lake, Harms Way, Heraclitus, Hook, Knifejaw, Leila, Leuccipus, Lifeboat, Motueka, Northern Targets, Oak Dam, Red Bull, Scorpion, Similkameen, Sleeper, Stud, Theo, Theofrastos, Thunderstorm, Tomahawk Gold, Torpedo</t>
  </si>
  <si>
    <t>Balladonia, E69/3082, E69/3211, Fraser Range</t>
  </si>
  <si>
    <t>Andromeda, Balladonia, Brookman, Buningnia, Buningonia North, Cundeelee, E 28/1711, E 28/1712, E 28/1713, E 28/1715, E 28/2017, E 69/2989, E 69/2990, E28/2012, E28/2017, E28/2458, E28/2459, E28/2613, ELA 28/2419, ELA 28/2458, ELA 69/3283, FRN, Kendenup, Mai Tai, Phoenix, PNR/91, Pygmy, Turcaud, Turcuad, Uraryie, Uraryie South East, Uraryie Southeast, Urayrie South, WCD2014/004, Western Margin, Wineye, Zanthus</t>
  </si>
  <si>
    <t>E28/2299, E28/2300, E28/2301, E28/2320, E28/2321, FRN 22, FRN 32, FRN EM11, FRN EM4, FRN-1, FRN-10, FRN-11, FRN-12, FRN-13, FRN-14, FRN-15, FRN-16, FRN-17, FRN-18, FRN-19, FRN-2, FRN-20, FRN-21, FRN-22, FRN-23, FRN-24, FRN-25, FRN-26, FRN-27, FRN-28, FRN-29, FRN-3, FRN-30, FRN-31, FRN-32, FRN-4, FRN-5, FRN-6, FRN-7, FRN-8, FRN-9, FRN-EM11, FRN-EM4</t>
  </si>
  <si>
    <t>E63/1102, E63/1375, E63/872, EL63/1674, Fraser Range South, FRSV-1, FRSV-3, Sheoak</t>
  </si>
  <si>
    <t>Daling, Tonghua</t>
  </si>
  <si>
    <t>Blondeau, Brisebois, Laverlochere, Pike, Pyke</t>
  </si>
  <si>
    <t>2014:91, Gaddebo nr 3</t>
  </si>
  <si>
    <t>Garland Lake</t>
  </si>
  <si>
    <t>De Champlain, Gagnon, Lac Gayot, MIA, Nancy, Nancy East, Pantoufle, Venus</t>
  </si>
  <si>
    <t>Ghost Lake 2</t>
  </si>
  <si>
    <t>E63/1672</t>
  </si>
  <si>
    <t>Candala, Coorumburra, GNP, Gumigil East, Junction Hill, Lagoon Hill, Magpie, Marlborough, Rockhampton, Slopeaway, Whereat</t>
  </si>
  <si>
    <t>Glatz, Night Danger, Prigg</t>
  </si>
  <si>
    <t>NICKEL MOUNTAIN, RIDDLE</t>
  </si>
  <si>
    <t>E63/1933, E63/1934, E63/1935, Gnama North, Gnama South</t>
  </si>
  <si>
    <t>18 Footer, 20SW, AC75, Black Shadow, Blair, Blair Dome, Blair South, Commando, Duplex, Duplex Hill, Fireblade, Flying Ant, Flying Squirrel, Go, Goldstar, Goodyear, L26/272, Leo Dam, Leo's Dam, M26/220, M26/222, M26/284, M26/285, Marriot, Marshall, Maximus, Mick's Hill, N10, Nor, Rocket, Saturno, Scandia, Skandia, Skidman</t>
  </si>
  <si>
    <t>Location 45, Mt Martin Nickel</t>
  </si>
  <si>
    <t>02/04, 021/96, 03/04, Gandorhun, ML 04/06</t>
  </si>
  <si>
    <t>Lac Suzanne, Nourricier</t>
  </si>
  <si>
    <t>2010:171, Basal Contact, Berga, Berga nr 1, Blebby, Central Zone, Granmuren-Bergslagen, Lower Zone, nr 1 2018:48, nr 3 2012:158, nr 5 2017:140, nr 6 2017:158, nr 7 2018, Tullsta, Tullsta nr 5, Tullsta nr 6, Tullsta nr 7, Tullsta nr 8, Tullsta nr 9, Upper Zone</t>
  </si>
  <si>
    <t>Grasset East, Grasset North, Grasset South, GUC, H1, H3, Horizon 1, Horizon 3, Sunday Lake, WNW</t>
  </si>
  <si>
    <t>Grasset North Nickel/Copper/PGE Pro</t>
  </si>
  <si>
    <t>Bakers Well, E 28/2313, E 28/2327, Flanker, Goat Dam, Roe, Round Hill, Tiberius</t>
  </si>
  <si>
    <t>E28/1477, E28/2587, Gray Dam, M28/378</t>
  </si>
  <si>
    <t>Guangxi Jinyi</t>
  </si>
  <si>
    <t>Guilinskoye</t>
  </si>
  <si>
    <t>AK47, Eureka Group, Eureka Northwest, Kilkenny, White Well</t>
  </si>
  <si>
    <t>Project H-989</t>
  </si>
  <si>
    <t>WADI QATAN</t>
  </si>
  <si>
    <t>Mt Kpote</t>
  </si>
  <si>
    <t>Hamiruilun Mining Co Ltd</t>
  </si>
  <si>
    <t>Tudun</t>
  </si>
  <si>
    <t>Haneti-Itiso, HIUC, HNP, Igari Hill, Mihanza Hill, Mihanza Hills, Milhanza Hill, Mwaka, Mwaka Hill</t>
  </si>
  <si>
    <t>Large</t>
  </si>
  <si>
    <t>Hyogo, Ishikawajima-Harima</t>
  </si>
  <si>
    <t>Kola</t>
  </si>
  <si>
    <t>McWatters, Tontine</t>
  </si>
  <si>
    <t>Curtis Pound, Daicos, Eastern Arunta, Garmet, Haddock Creek, Hale River, Indiana, Mt Mary, Plenty</t>
  </si>
  <si>
    <t>Keretti mine, Kotalahti Production Centre, Luikonlahti mill, ML K7802, Outokumpu mine</t>
  </si>
  <si>
    <t>E36/851, ELA39/851</t>
  </si>
  <si>
    <t>Brad, Crosson Lake, Falco, Fold, Gamma, Hawkridge, Hopes Advance, Horseshoe, Lambda Lake, Lucille, Pio Lake, Schindler</t>
  </si>
  <si>
    <t>E04/1169, E04/2299, E04/2325, E04/2405, E04/2562, E04/2563, Ephesus, Hart, King Leopold, King Leopold Orogen, King Sound, Merlin, Palmyra South, Ruins, Waterford</t>
  </si>
  <si>
    <t>Theresa Lake Property</t>
  </si>
  <si>
    <t>E9/2218, E9/2219, Erong Hill</t>
  </si>
  <si>
    <t>Hope property</t>
  </si>
  <si>
    <t>Valdez</t>
  </si>
  <si>
    <t>Duncan</t>
  </si>
  <si>
    <t>Horse Shoe project</t>
  </si>
  <si>
    <t>Litland</t>
  </si>
  <si>
    <t>Barre de Fer, Dix, Haut-Plateau du Manicouagan, PYC, SVT, Syrah</t>
  </si>
  <si>
    <t>Qimghai Hualong Nickel, Qinghai Hualong</t>
  </si>
  <si>
    <t>Huangshan South, Xinjiang Ruilun</t>
  </si>
  <si>
    <t>Sichuan Huili</t>
  </si>
  <si>
    <t>Jatan Puma prospect, San Cipriano prospect</t>
  </si>
  <si>
    <t>Pori Production Centre</t>
  </si>
  <si>
    <t>Niaqornarssuit, Qarqortorssuaq</t>
  </si>
  <si>
    <t>Siziwang Qi, Siziwangqi Xiaonanshan Copper and Nickel</t>
  </si>
  <si>
    <t>Huanghuatan property, Xiaonanshan property</t>
  </si>
  <si>
    <t>Inner Northern Rim property</t>
  </si>
  <si>
    <t>E53/1209</t>
  </si>
  <si>
    <t>Coglia Well, Irwin Hills, Matilda, Murrin Murrin, Red Back, Rocky Well, Southern Border, Stella Range</t>
  </si>
  <si>
    <t>74/11, Havihua Ridge, Kolosori, Kolosori Ridge, PL 05/19, PL 74/11, PL01/15, San Jorge, Santa Isabel, South San Jorge, Suma Ridge, Takata</t>
  </si>
  <si>
    <t>B40, Julie, Manic-3, Mathilda</t>
  </si>
  <si>
    <t>850.475/2016, Daniel's Creek, Northern, Southern, Western, Wetlands</t>
  </si>
  <si>
    <t>Alpa di Laghetto, Alpe de Laghetto, Bec, Bec d'Ovaga, Bec Extension, Campello Monti, Castello di Gavala, Fei, Fej, Galerno, Galerno Extension, Gula, Isola, Ivrea Gabbroic Complex, La Balma, Valmaggia Sassello</t>
  </si>
  <si>
    <t>Area 4, Disawell, Hartebeestpan 1, Hartebeestpan 2, Namaqua, Namaqua-Disawell, Rok Optel, Rok Optel 2, Rok Optel 261, Rooiputs</t>
  </si>
  <si>
    <t>Dente de Sabre, EL 856392/1996, Filhote, Fliperama, Jaguar Central, Jaguar Central North, Jaguar Central Sul, Jaguar North, Jaguar North-east, Jaguar South, Jaguar West, Leao, Onca, Onca Preta, Onca Rosa, Puma Contact, Roquefera, Tigre, Twister</t>
  </si>
  <si>
    <t>Authier Extension, Claim 2116146</t>
  </si>
  <si>
    <t>PL 01/18</t>
  </si>
  <si>
    <t>Jeremie 5</t>
  </si>
  <si>
    <t>Jilin Panshi, Panshi, Vitriol</t>
  </si>
  <si>
    <t>E63/2009, Huginn, Jimberlana Norite, Munnin</t>
  </si>
  <si>
    <t>EL70/5345, Newleyine, Tolarno</t>
  </si>
  <si>
    <t>Kunshan</t>
  </si>
  <si>
    <t>Baudin, Conductor ‘F’, Discovery, Drummond, E70/5118, E70/5119, G1 Zone, G11, G12 Zone, G2 Zone, G3 Zone, G4 Zone, G8 Zone, G9 Zone, Gonneville, Hartog, Jansz, Julimar State Forest, Torress</t>
  </si>
  <si>
    <t>Alpha, Alpha Zone, B4-7, B4-7 East, B4-7 West, B4-8, BAM, BAM East, Carrot Top, Central Zone, CLM 461, DC6, DC7, Despard, East Block, Exploration Target, Felix, Felix Lake, Grassy Pond Sill, IP7, Katrina, Ladle Flats, ML108257, ML108258, ML108259, ML109819, MM-18, MM-7, MRE, MT, New, PQ, Scorpion, Summit, Summit Lake, Swole, Swole Lake, Tape Lake, Toronto Lake, Toronto Lake East, VW, VW West, West Block, Whale</t>
  </si>
  <si>
    <t>Pearl Gou</t>
  </si>
  <si>
    <t>Kagera South, Ngara</t>
  </si>
  <si>
    <t>Kabanga E, Kabanga N, Kabanga NE, Kabanga North, Kabanga W, Ruiza, Ruiza NE, Ruiza North East, Target 11</t>
  </si>
  <si>
    <t>Burende, Burigi, Kasuru, Kibombo, KSU, KUM, Kumugamba, Kumungamba, Luhuma, NAM, Nampigwe, Nampingwe, NE Kabanga, Nyamahwa, PL 4985/2008, PL 5192/2008, PL 5306/2008, PL 8368/2012, Pongo, Ruiza, Ruiza East, Shanga</t>
  </si>
  <si>
    <t>Kakoulima 2, Khaloum, Mount Kakoulima, Mt Kakoulima</t>
  </si>
  <si>
    <t>4 Mile Hill, Arrow Lake, Four Mile Hill, Harpers Lagoon, West Lake</t>
  </si>
  <si>
    <t>Kambalda Nickel Operation</t>
  </si>
  <si>
    <t>Andrews, E15 967, E15 968, Evans, Floyd, Hendrix, L15 128, L15 255, Logan's Find, M15 395, M15 703, P15 4876, P15 4877, P15 4878, P15 4879, P15 4880, P15 4881, P15 4882, P15 4883, P15 4884, P15 4885, P15 4886, P15 4963, P15 5860, Spargos Reward, Spargoville, West Kambalda, Yilmia, Zeppelin</t>
  </si>
  <si>
    <t>3007052</t>
  </si>
  <si>
    <t>Karuma Hills target, Katulikire target</t>
  </si>
  <si>
    <t>Enokoski, Enonkoski, Enonkoski C, Enonkoski C El, Halvala, Laukunkangas, Laukunlampi, Laukunsuo, Makkola, Makkola El, Telkkala, Tevanjoki</t>
  </si>
  <si>
    <t>Kara-Obinskoe Nickel Deposit, Novo-Shandashinskoe Nickel Deposit, Stepninskoye Deposit</t>
  </si>
  <si>
    <t>Apex, Denmark Lake, Double E, Glatz, KBN1, KBN2, Kenbridge North, Nelson Gauthier, Night Danger, Northwest Ontario Projects, Prigg</t>
  </si>
  <si>
    <t>MPSA 284-2009-XIII</t>
  </si>
  <si>
    <t>Granulite Mountains, Kuhschnappel, Moosheim</t>
  </si>
  <si>
    <t>1713, Anomaly 58, Barrall, Barrel, Beetroot, Buldania, Cashel, Duke, Duke IP01, Duke IP03, Duke Shinboner, E 63/1646, E 63/1655, E 63/1660, E 63/1713, E63/1018, EL63/1018, EL63/1199, Gossan East, Hanging Wall Gossan, HW Gossan, HWG, KC26, KC31, KC50, M 63/177, P 63/1503, P63/1672, PL 63/1331, PL 63/1672, Shinboner, Shinboner North, Shinboner South, Windy Hill, Windy Hill IP02, Windy Hill IP03</t>
  </si>
  <si>
    <t>King Lake</t>
  </si>
  <si>
    <t>Kingurutik, Toll prospect</t>
  </si>
  <si>
    <t>Abwoc-bell, Akek North, Akek South, Akelikongo, Akelikongo-Iike, Awach, Awodi Padwat, Ayuu Alali, Bidota, EL 1229, EL 1270, EL 1271, EL 1590, EL 1800, EL 1801, EL 1803, EL 1804, EL 1805, EL 1829, EL1862, Goma, Gravity West, Katanguru, Katunguru, Lagwagi, Lawiyadul, Lawiye-Adul, Lawyie Adul, Lugwa Jopudung, Mount Goma, Mt Goma, Oguk, Pamwa, Pamwa Broken Hill, Walago, Waligo, Western Nickel</t>
  </si>
  <si>
    <t>Karelian</t>
  </si>
  <si>
    <t>Spy showing</t>
  </si>
  <si>
    <t>UNION NICKEL</t>
  </si>
  <si>
    <t>Bitinckee</t>
  </si>
  <si>
    <t>Bistrinskoe, Bystrinskoe, Bystrinskoye, Flangovoe, Kamenisty, Kammikivi, Kaula-Kotselvaara, Kierdzhipori, Kola MMC, Kola Peninsula, Koljenergo, Kolosjoki, Kolskaya, Kotselvaara, Kotselvaara Kammikivi, Mirona, Moncegorsk, Monchegorsk, Murmansk, Norilsk, Onki, Ortoaivi, Pakhta, Pechenga, Pilgujarvi, Promezhutochnoye, Raisoaivi, Semiletka, Serevnaja Kaula, Severny, Severny-Gluboky, Severonickel, Solenoozerskaya, Soukerjoki, Sputnik, Tsentralno-Shakhtaminskaya, Tsentralny, Tundra, Tundrovoe, Tundrovoye, Verkhnee, Verkhneye, Yudanovsky, Yuzhno-Kovdorskaya, Yuzhny, Zapadnaja Kaula, Zapadnoe, Zapadno-Shakhtaminskaya, Zapolyarnoe, Zapolyarnoye, Zapolyarny, Zhdanov, Zhdanovskoye</t>
  </si>
  <si>
    <t>Deborah</t>
  </si>
  <si>
    <t>Jocks Dream</t>
  </si>
  <si>
    <t>Bald Hill, Mt Arrowsmith East, Wyuna Tank</t>
  </si>
  <si>
    <t>Central Zone, East Zone, Enerplus-Tesla, Goldsmith, Healy Creek, Lardeau, Ledgend, Main Zone, Nico, Spine, Tesla, Tesla-Enerplus, West Zone</t>
  </si>
  <si>
    <t>Hanhisalo, Heiskalanmaki, Kokka, Kokka A, Kokka B, Nilnimaki, Perttilahti, Rytky, Valkeisenranta, Vehmasjarvi</t>
  </si>
  <si>
    <t>Arola, Hietaharju, Hietaharju North, Kauniinlampi, Kuhmo-Soumussalmi, Peura-aho, Riihilampi, Saariklya, Sika-aho, Vaara</t>
  </si>
  <si>
    <t>Rathburn, Southern Boundary</t>
  </si>
  <si>
    <t>Mamez, Trulli</t>
  </si>
  <si>
    <t>Kulyumbinskiy, Polar Division</t>
  </si>
  <si>
    <t>EL28/2506, EL28/2567, EL28/2682, EL28/2760, PL28/1271</t>
  </si>
  <si>
    <t>Minto inlier</t>
  </si>
  <si>
    <t>Sept Iles</t>
  </si>
  <si>
    <t>Area A, Area B, Area C, Brazil Lake, Little Panache, Norwest, Sawmill Bay</t>
  </si>
  <si>
    <t>B100, B200</t>
  </si>
  <si>
    <t>Copernick, Notting Hill</t>
  </si>
  <si>
    <t>BAG, Belleterre-Angliers Greenstone, LaForce</t>
  </si>
  <si>
    <t>Blackstone, Lainijaur, nr 20</t>
  </si>
  <si>
    <t>Abi Rose, Bontempelli Hill, Boundary, Bulldog, Dundas, E36/1067, E63/0585, E63/0837, E63/1067, E63/1135, E63/1138, E63/1140, E63/1777, E63/1784, E63/1805, E63/1806, E63/1809, E63/1866, E63/1903, E63/2039, Emily Ann, Emily Ann North, Emily Anne, Floyd, G63/0004, G63/0005, Honman South, Johnny Turk, Keel, L63/0051, L63/0052, L63/0055, L63/0057, Lake Percy, LJO, M63/0163, M63/0282, M63/0283, M63/0284, M63/0292, M63/0293, M63/0294, M63/0302, M63/0522, M63/0523, M63/0524, M63/283, Maggie Hayes, Maggie Hays, Maggie Hays Hill, Maggie Hays South, Medcalf, Medusa, Mount Day, Mt Day, North Shoot, P63/1527, Plover South, Roundtop, SLC, Spielers, Suture, Tamar Hill, Taylor Rock, Trackside, Vision, Whitten</t>
  </si>
  <si>
    <t>Brians Bluff, Bullseye, E63/1722, E63/1723, E63/1777, Frodo</t>
  </si>
  <si>
    <t>E63/1363, E63/1365, Ernest, Hardcore, Lakehouse, Lakeshore, Lakeview, Maggie Hays South, Mt Gordon</t>
  </si>
  <si>
    <t>Nickel Hill prospect</t>
  </si>
  <si>
    <t>P31/2038, P31/2039, P31/2040</t>
  </si>
  <si>
    <t>Lasolo, Tapunopaka</t>
  </si>
  <si>
    <t>Coronet, Cruickshank, Cruikshank, Deacon, East Deacon, Edwin, Foster, Gigantus, Helmut, Helmut South, Helmut South Ext, HSE, John, Jury-Metcalfe, LNM, Lower Schmitz, M15/1295, M15/473, Martin, McComish, Metcalfe, ML15/346, ML15/347, ML15/367, ML15/368, ML15/369, ML15/370, ML15/371, ML15/372, ML15/375, ML15/376, ML15/377, ML15/378, ML15/379, ML15/380, ML15/381, ML15/382, ML15/383, ML15/384, ML15/385, ML15/386, ML15/387, ML15/388, ML15/389, ML15/482, ML15/483, ML15/484, ML15/485, ML15/486, ML15/487, ML15/488, ML15/489, ML15/490, ML15/491, ML15/492, ML15/493, Mount Edward, Mt Edwards, P15/3752, Schmitz, Skinner, Tramways Dome, Winner, Zone A, Zone B, Zone C</t>
  </si>
  <si>
    <t>Langmuir W4</t>
  </si>
  <si>
    <t>East Zone, Keefe Cooke, Langmuir 1, Langmuir 2, Langmuir No 1, Langmuir No 2, North Zone, Timmins Nickel</t>
  </si>
  <si>
    <t>Croxall</t>
  </si>
  <si>
    <t>Jalokoski, Suorkivaara</t>
  </si>
  <si>
    <t>Backviken, Brannorna, Garkalen, Lainjaur, Mjovattnet, Njuggtraskiliden, ROR, Rormyrberget</t>
  </si>
  <si>
    <t>E39/1248, Gardner's Find, Larkins Find</t>
  </si>
  <si>
    <t>Cupey</t>
  </si>
  <si>
    <t>Lashhuixia</t>
  </si>
  <si>
    <t>E 37/1073, E 37/1074, E37/1073, E39/1582, E77/1786, Southern Cross</t>
  </si>
  <si>
    <t>Augusta, Beasley Creek, Chatterbox, Colt, E 38/2705, E 38/2706, E 38/2707, E 39/1325, E 39/1326, Garden Well, Gladiator, Innuendo, Marabou, Old Regret, Rumour, Telegraph, Whisper</t>
  </si>
  <si>
    <t>Caroline, Copper Chert, Fairyland, Genesis, Glasgow Lass Trend, Hidden Secret, New Holland, Scotty Cree, Waroonga, Yilgarn South</t>
  </si>
  <si>
    <t>11 Mile Well, 11-Mile Well, Agnew, Harmony, LNO, Nickel West, North Cliffs, Perseverance, Rockys Reward, Rocky's Reward, Weebo</t>
  </si>
  <si>
    <t>E36/895, E36/910, E36/929, E36/930, Firefly</t>
  </si>
  <si>
    <t>ELA 36/1005</t>
  </si>
  <si>
    <t>Aztec, Brass, Deep South, E 36/235, E 37/909, E36/235, E36/895, E36/899, E36/910, E36/936, E36/953, E37/1370, E37/909, Esperanza, Firefly, Fly Bore, Horn, Horn Deep South, Javelin, Jezebel, Jungle Well North, M 36/475, M 36/502, M 36/511, M 36/524, M 36/526, M 36/548, M 37/806, M 37/877, M 37/878, M36/475, M36/548, M37/806, M37/877, Mt Clifford, Mt Newman, North Sinclair, P 37/7370, P 37/7371, P 37/7372, P 37/7373, P36/1911, P37/170, P37/7370, P37/7371, Percussion, Pond Well, Revolution, Salute, Shane's, Sinclair, Sinclair North, Thunderbox, Valdez, Weebo, Woodwind, Yillaree</t>
  </si>
  <si>
    <t>Nickel West Tails</t>
  </si>
  <si>
    <t>Inschlagalm, Nockelberg, Schwarzleo</t>
  </si>
  <si>
    <t>Main Zone</t>
  </si>
  <si>
    <t>Liakka nr.1</t>
  </si>
  <si>
    <t>Drumstick, E27/582, E27/584, EL 28/576, EL 28/582, EL 28/584, EL27/538, Forty Flats, Mexi</t>
  </si>
  <si>
    <t>Lilltrask nr1, Lilltrask nr2, Lilltrask nr3</t>
  </si>
  <si>
    <t>Bear Shanty</t>
  </si>
  <si>
    <t>EL 25307, EL 28504, EL 28505</t>
  </si>
  <si>
    <t>Liponevsky Pobugskoya Kombinat</t>
  </si>
  <si>
    <t>Loosemore</t>
  </si>
  <si>
    <t>Oksfjord Peninsula</t>
  </si>
  <si>
    <t>Antsahabe, Lavatrafo</t>
  </si>
  <si>
    <t>Coronet, Foster, Gibb, Gibb South, Kent, Kent Bore, Long, Long Lower, Long North, Long Operation, Long South, M15/1515, M15/1761, M15/1762, M15/1763, McLeay, McLeay South, Moran, Moran South, Mount Edward, Schmitz, Skinner, South Possie, Spanner, Victor, Victor South, Victor West</t>
  </si>
  <si>
    <t>LHPP, Long Harbor</t>
  </si>
  <si>
    <t>Jilin Helong Changren</t>
  </si>
  <si>
    <t>ELA80/4954</t>
  </si>
  <si>
    <t>Korvin Creek, Korvin Lake, What Lake</t>
  </si>
  <si>
    <t>Byers-Loveland, Cominco, Contact, Disseminated, Enid Creek, Hollinger</t>
  </si>
  <si>
    <t>Enid Creek</t>
  </si>
  <si>
    <t>Amerika Hill, Kamafinga, Kapalagulu, Katebateba, Lasumbangulu Hill, Lubalisi, Luegele, Lwega, Makambo, Mibango, Milanga, Mioni, Molumbo Hill, Mpowdwe, Nkulya, PL10134/2014, PL10136/2014, PL10137/2014, PL10695/2015, PL6489/2010, PL6895/2012, PL7464/2011, PL8017/2012, PL8124/2012, PL8833/2013, PL8901/2013, PL8902/2013, PL9299/2013, PL9394/2013, Sifumbi, Wansisi</t>
  </si>
  <si>
    <t>Cassini, Circular, Circular Laterite, Dingo Dam, Kalumburu East, Montalivet, Montesquieu, Mount Connor, Mt Connor, Oombrai Hill</t>
  </si>
  <si>
    <t>Malili East Luwu</t>
  </si>
  <si>
    <t>Block 3, Lugarwa, Nkenja</t>
  </si>
  <si>
    <t>Bombay Sapphire</t>
  </si>
  <si>
    <t>Lynn Lake, Ralph Lake</t>
  </si>
  <si>
    <t>A Orebody, A-Plug, B Orebody, Disco, Dunlop, E Orebody, EL 8379, EL Mine, EL Plug, Farley, Feeder, Flag Lake, FLC, Fox, Francis Lake, Fraser Lake Complex, Frazer Lake Complex, Golf, Lynn Gabbros, M2228, M2229, M2230, M2232, M2233, M2234, M2248, M2249, M2251, M2252, M2253, M2254, M2255, M2256, Matrix Trend, MB10070, MB10071, MB10085, MB10086, MB10382, MB10383, MB10384, MB10387, MB10388, MB11328, MB11388, MB11389, MB11390, MB2482, MB3566, MB3567, MB3580, MB3581, MB5175, MB5399, MB5669, MB5672, MB5701, MB6360, MB6361, MB6362, MB6363, MB6364, MB7025, MB7346, MB7349, MB7350, MB7361, MB7362, MB8734, MB8735, MB9218, MB9453, ML77, ML90, Motruiuk Complex, P1045F, P2291F, P3163F, P3164F, P3165F, P3534F, P7698E, P7699E, P7700E, P7702E, P8370E, Ralph Lake, South Pipe, Tango, Victory, WCZ, Western Contact Zone</t>
  </si>
  <si>
    <t>Panton North, Panton North Joint Venture</t>
  </si>
  <si>
    <t>Amms, Ely, Phoebus, Sulfide, Sulphide shaft</t>
  </si>
  <si>
    <t>10780a, 10830a, 193/2016, 194/2016, 195/2016, 28B, Airstrip, Airstrip West, Conductor E1, Conductor E4, Crescent, Dibete, Dibete 6100N, John Bentham, Jum T1, Jum T2, Jum T3, Jum T4, Jum T5, Jumbo, Kudu T1, Kudu T2, Kudu T3, Kudu1, Kudumane, Limpopo Mobile, LMZ, Magogaphate Shear, Maibele, Maibele East, MAIBELE EXTENSION, Maibele North, Maibele North Extension, Majante, Majante SW, Mak1, Makhantlele, MakT1, Mashambe, Mashambe Northeast, Mmamanaka East, Mmats T1, Mmats1, Mmatsiane, Mokoswane, Phikwe, Phoenix, Pink Rectangles, PL 059/2008, PL 110/94, PL 111/94, PL 14/2003, PL 193/2016, PL 194/2016, PL 195/2016, PL 389/2018, PL 54/1998, PL 54/98, PL 58/2009, PL 59, PL 59/1998, PL 59/2008, Sampowane East, Selebi Phikwe, Selkirk, Shashe South, SQUID, Takane, Tekwane, Zimbabwean Craton</t>
  </si>
  <si>
    <t>Aileen, Dumbarton, Keel, Makwa Mayville, Maskwa, Mayville, Mayville-Makwa, ML-331, No 297, Owyhee, Rumble Lake, Southern Horizon</t>
  </si>
  <si>
    <t>Hititrite, Keel, M2, Makwa, Mayville, Mayville South, Mayville-Makwa, Red Cloud, Road, Tanco</t>
  </si>
  <si>
    <t>E28/2405</t>
  </si>
  <si>
    <t>Alpha Intrusive, Broxson, Canwell, Canwell West Ridge, Dunite Hill, Eureka, Fish Lake, Gezzi, Odie, Rainy, Summit Hill</t>
  </si>
  <si>
    <t>Mangabal North, Metago</t>
  </si>
  <si>
    <t>Cullen’s Find, Diamond, E08/3178, E08/3274, E08/3275, E09/2359, E09/2370, E09/2384, E09/2433, E09/2448, E09/2449, E09/2450, E09/2467, E09/2473, E09/2478, E09/2535, Edmund, Lumpy's Find, Minga Bar, Mitchell’s Find, Money, White Well, Yin</t>
  </si>
  <si>
    <t>Ore 5, Ore 6</t>
  </si>
  <si>
    <t>MPSA 012-92-VIII</t>
  </si>
  <si>
    <t>Baie du Nord</t>
  </si>
  <si>
    <t>2011/54, 2012/28, 2018/21, 2018/31, Camp Area 10, Carbonatite, Fossilik, Fossilik II, Fossilk, G target, G-003, G-004, G-013, G-025, IHC, IHCC, Ikertup Kingingnera, Iluileq South, Imiak Hill, Imiak Hill Complex, Imiak North, Ininngui, Miaggoq, Mikissoq, Niaqomarrsuit, Nunanguit, P target, P-004, P-005, P-008, P-012, P-013, P-013 Centre, P-013 NW, P-013 SE, P-022, P-030, P-032, P-038, P-041, P-042, P-048, P-049, P-051, P-053, P-057, P-058, P-059, P-061, P-063, P-081, P-097, P-124, P-125, P-136, P-141, P-142, P-146, P-149, P-157, P-161, P-289, P-290, P-293, P-314, P-319, Pika, Pingo, Qeqertassaq Carbonatite Complex, Qerrulik, Quagssuk, SCZ, Sikolik East, Site 1965-41, Site 1970-21, Site 1972-72, Southern Coastal Zone, Spotty Hill, Sulussugut, Takisoq West</t>
  </si>
  <si>
    <t>EPA-000093-X, EXPA-000093-X, EXPA-00093-X, Opol</t>
  </si>
  <si>
    <t>Pori Production Centre, Vammala</t>
  </si>
  <si>
    <t>Darkwater</t>
  </si>
  <si>
    <t>Cabbage Tree, South Slopeaway</t>
  </si>
  <si>
    <t>EPM 17768, Marlborough South, Marlbourough, Racecourse, Spring CK, Spring Creek</t>
  </si>
  <si>
    <t>M37/096, M37/96, Marriotts, ML 37/96</t>
  </si>
  <si>
    <t>American claims, D.C. Nickel Occurence, Victor Nickel Occurrence</t>
  </si>
  <si>
    <t>Buena Vista, Chatala, Chiis, El Tunico, Inicio, Lake Izabal, Maria Bonita, Nueva Caledonia, Nueva Concepcion, Sechol, Sequndo, Tres Juanes Rio, Tres Juanes-Amanecer</t>
  </si>
  <si>
    <t>North Zone, South Extension, South Zone, Southern Extension</t>
  </si>
  <si>
    <t>Magellan</t>
  </si>
  <si>
    <t>FNC ROF, Koper Lake JV, McFaulds, Ring of Fire</t>
  </si>
  <si>
    <t>Donkey Valley, Donovan's Reef, E80/4808, Spring Creek</t>
  </si>
  <si>
    <t>Coronet, Gellatly, Ken North, Ken/McMahon, McMahon-Kenn, North Kambalda</t>
  </si>
  <si>
    <t>Shaw Dome</t>
  </si>
  <si>
    <t>ML-007</t>
  </si>
  <si>
    <t>Key Target</t>
  </si>
  <si>
    <t>Bangston Lake, Baraga Basin, Kiernan Sills</t>
  </si>
  <si>
    <t>Juno, Sword Far North</t>
  </si>
  <si>
    <t>Dorothea, Graydon Lake, Nipigon project, Raymond</t>
  </si>
  <si>
    <t>Bjorkman</t>
  </si>
  <si>
    <t>Millrose North, Millrose South</t>
  </si>
  <si>
    <t>Alag-Ag, Buraboy, Kapawa, Lower Kisluyan, Mindoro Nickel Project, MNP, Pagong, Sablayan, Shabo, Upper Kisluyan</t>
  </si>
  <si>
    <t>MG01, MLG01a, MLG01b, MLG06, MLG08</t>
  </si>
  <si>
    <t>EPM 25255</t>
  </si>
  <si>
    <t>Water Hen</t>
  </si>
  <si>
    <t>Cams, Clifton Well, Genesis North, Green Sock, Pattys, Vivien</t>
  </si>
  <si>
    <t>Bouchers</t>
  </si>
  <si>
    <t>ALASKA NICKEL MINES, JUNEAU SEA LEVEL COPPER MINE, S H P VEVELSTAD</t>
  </si>
  <si>
    <t>Chipo, Galaletsang, Hope, MFC, Tshenolo, Tshepo</t>
  </si>
  <si>
    <t>Hook</t>
  </si>
  <si>
    <t>EL69/3400</t>
  </si>
  <si>
    <t>Gimli, Gloin, James Bay</t>
  </si>
  <si>
    <t>Engenho, Santa Fe</t>
  </si>
  <si>
    <t>Pratapolis mine</t>
  </si>
  <si>
    <t>Moro do Niquel</t>
  </si>
  <si>
    <t>Lawlers, Marshall Pool, Mt Margaret, Siberia</t>
  </si>
  <si>
    <t>Bullets, Carnac, Cathedrals, Cathedrals Belt, Cathedrals East, E29/1041, E29/1093, E29/548, E29/638, E29/954, E29/962, E29/972, E39/548, East Laverton, ELA29/954, ELA29/962, Fairbridge, Fish Hook, Ida, Investigators, Investigators West, Mount Alexander, P29/2356, Radar, Stricklands, Sultans, Transits, West End, Wills More, Willsmore</t>
  </si>
  <si>
    <t>Black Snake, Black Snake Porphyry, EPM 19366, Jackson, Jackson North, Jacksons North, Kildanga, Mount Clara, Mount Cobalt, Mount Terrible, Mt Clara, Mt Terrible, Pembroke, Ridley, Ridleys, Silver Valley, Smith, Smiths, Station Creek, Tablelands, Target</t>
  </si>
  <si>
    <t>Johnson Sandplain, JS, Mount Day</t>
  </si>
  <si>
    <t>132N, Armstrong, Baldrick, Cooke, Double Eagle, E15/1553, E15/989, Gillet, Gillett, Lake Eaton, Lake Eaton South, M15/102, M15/45, M15/46, M15/77, M15/78, M15/79, M15/87, M15/94, M15/96, M15/97, M15/99, McEwen, MELP, Mount Edwards, Munda, P15/6092, Percy, Rhona, Widgie 3, Widgie 3 North, Widgie 3 South, Widgie South Trend, Widgie Townsite, Zabel</t>
  </si>
  <si>
    <t>E16/305, E16/330, Green Dam, Mount Finnerty</t>
  </si>
  <si>
    <t>E27/566, GSP, Red Dam, Ringlock</t>
  </si>
  <si>
    <t>Mount Keith, Nickel West</t>
  </si>
  <si>
    <t>E30/462</t>
  </si>
  <si>
    <t>Crossland Creek, E31/1015, Mount Remarkable</t>
  </si>
  <si>
    <t>Broken Hill, E63/1547, E63/1564, E63/1617, EL63/1547, EL63/1564, EL63/1617, EL63/1719, Fraser Range, January, Keith, Keith's, Lake, Marcellus, Mount Ridley, Recon, Tyrell, Tyrrell's, Tyrrells, Vincent, Winston, Winston's</t>
  </si>
  <si>
    <t>Mount Sholl</t>
  </si>
  <si>
    <t>Hard Nickel, Hard Nickel 4, HN4, Mount Sidney Williams, N100, Nickel 100</t>
  </si>
  <si>
    <t>Doriri Creek</t>
  </si>
  <si>
    <t>E39/1996, Mount Windarra</t>
  </si>
  <si>
    <t>EL59/1921, Muleyon</t>
  </si>
  <si>
    <t>E39/1072, E39/1439, E39/1440, E39/1441, E39/1442, E39/1513, E39/1632, E39/1633, E39/1761, E39/1766, E39/1767, E39/1768, E39/1997, E39/2018, E39/2019, E39/988, ELA39/1072, Mulga East, Mulga Tank Dunite, North Feeder, Panhandle, SGA, South Feeder</t>
  </si>
  <si>
    <t>Danyland</t>
  </si>
  <si>
    <t>Abednegno Hill, Abengo Hill, E39/1684, Leonora, Minara, Nickel, Sligo Creek, Waite Kauri</t>
  </si>
  <si>
    <t>Aidan Walking, Alma, Anerinna Hills, Annerinna Hills, Cactus, Caroline, Central Musgrave, Central Plains, Deception, EL4587, EL4780, EL5185, EL5220, EL5735, EL5765, EL6148, ELA118/96, ELA185/96, ELA189/15, ELA189-191/15, ELA190/15, ELA191/15, ELA197/15, ELA278/82, ELA367/09, ELA367-368/09, ELA368/09, ELA491/94, Fowler, Ironwood Bore, Katalina, Marryat, Mount Caroline, Mount Harcus, Mount Moulden, Mount Tietkins, Mt Caroline, Mt Harcus, Mt Moulden, Mt Tietkins, Musgrave Province, Pegasus, Pine Ridge, Southern Dunes Fields, Tietkins, Venus, Wintinginna, Yagen</t>
  </si>
  <si>
    <t>Anerinna Hills, EL5185, EL5220, EL5735, EL6148, ELA 118/96, ELA 1996/00118, ELA 2015/00211, ELA 2015/00212, ELA 2015/00213, ELA 2015/00214, ELA2015/00197, ELA211/15, ELA212/15, ELA213/15, ELA214/15, ELA278/82, ELA491/94, Marrawah prospect, Mt Caroline, Mt Harcus, Musgrave Rio, Pink Slipper, Woodroffe</t>
  </si>
  <si>
    <t>Pallatu 6, Pallatu 7</t>
  </si>
  <si>
    <t>Vanyukov</t>
  </si>
  <si>
    <t>HYMAN, Keba, Kordol, NAIRN, Nairn South, Pays-Bas</t>
  </si>
  <si>
    <t>Barbouillee, Belle Asashi, Bogota, Gwangyang, Lucienne, Nakety, SMSP Operation, SMT</t>
  </si>
  <si>
    <t>E08/9242</t>
  </si>
  <si>
    <t>CRA Buckets, E59/2223, E59/2238, E59/2258, East1, Kibaye, Quandong, Quandong Well Zone A, Quandong Well Zone B, Quandong Well Zone D, VC1, VC11, VC3</t>
  </si>
  <si>
    <t>Nelligan Extension</t>
  </si>
  <si>
    <t>EL15/1708</t>
  </si>
  <si>
    <t>E15/1483, E15/1543, EL15/1702, P15/6072</t>
  </si>
  <si>
    <t>Bartlett-English, Texmont Project</t>
  </si>
  <si>
    <t>Punta Gorda, Rene Ramos Latourt</t>
  </si>
  <si>
    <t>Black Hills Iron Ore Project, E52/2550</t>
  </si>
  <si>
    <t>ANKI, Joe Island, Kizan, Koona, South Ring</t>
  </si>
  <si>
    <t>Foy Offset Dike</t>
  </si>
  <si>
    <t>Nickel Plats Extension</t>
  </si>
  <si>
    <t>Arch, Burwash, Far East, Far West, Formula, Kluane, Lower Contact, Musk, Quill, Quill Creek, South Shallow, Trove, Wellgreen, West Burwash</t>
  </si>
  <si>
    <t>Four Sox, Nickel Royale, Nicopor</t>
  </si>
  <si>
    <t>4271029, 4273688, 4276458, EL1, EL5, Emerald Lake, Nico1, Nico2, Nocobat</t>
  </si>
  <si>
    <t>Arnessjellet, BALLANGEN</t>
  </si>
  <si>
    <t>Deer, El, Nick, NiMo extension, Pe, Rich</t>
  </si>
  <si>
    <t>Lac Levac, Nisk-1, Wildcat</t>
  </si>
  <si>
    <t>Juggs, Vasterbotten</t>
  </si>
  <si>
    <t>No 4 Nickel</t>
  </si>
  <si>
    <t>Project No. 2</t>
  </si>
  <si>
    <t>Project No. 20</t>
  </si>
  <si>
    <t>Nonoc Nickel Operation</t>
  </si>
  <si>
    <t>Kola Division, Norilsk-1, South Cluster</t>
  </si>
  <si>
    <t>Thetford Nickel Mine</t>
  </si>
  <si>
    <t>Apex, Boundary East, Carnilya Hill, Coronet, Durkin, Durkin Deeps, Durkin North, Durkin Oxide, Gellatly, Golden Mile, Juan East, KD7329, KD7615, Ken, Location 48, Lone Star, Long, Long-Victor, McMahon, Merry Hampton East, Merry Hamptons, Otter Juan, USNOB Trend</t>
  </si>
  <si>
    <t>North Manchester Base Metal/PGM Pro</t>
  </si>
  <si>
    <t>Cartier, Foy North, Iron Mask, Ministic Lake, Pele Offset, Rudy's Lake, Ruza, Southwest, Sudbury, Twisted Wrench, Wisner, Wisner East, Wisner Group, Wisner West</t>
  </si>
  <si>
    <t>1067A, 1118A, Hunter, MEL1067A, MEL1118A, Strong</t>
  </si>
  <si>
    <t>Boys, Duke, EL 4525, EL 4907, EL 5154, Lake Woorong, Muckanippie, Muckanippie EL, Nardoo, Nardoo South, Northern Gawler Craton, Regal, Robins Rise</t>
  </si>
  <si>
    <t>Norton East, Norton Lake, Norton West</t>
  </si>
  <si>
    <t>MDL, Morro do Leme, Morro sem Bone, MSB</t>
  </si>
  <si>
    <t>Fafnir block</t>
  </si>
  <si>
    <t>Norrtrask nr.9</t>
  </si>
  <si>
    <t>Allammaq, Breakaway, Colts, Cominga, Cominga East, Expo Ungava, Expo-Ungava, Gamache, Generals, Giraffe, Hilltop, Ivakkak, Lac Felix NE, Lac Mequillon, Mesamax, Puimajjuq, Puimajuq, Raglan South, Sting, TK, Tootoo</t>
  </si>
  <si>
    <t>Grubstake</t>
  </si>
  <si>
    <t>POV/Nuvilik Nickel Project</t>
  </si>
  <si>
    <t>Doumvou, G5-150, G5-555, Libonga North, Matchiti Central</t>
  </si>
  <si>
    <t>Houl Sagu, Kawasi, Mala-Mala</t>
  </si>
  <si>
    <t>Oeyama</t>
  </si>
  <si>
    <t>Galaxy, Page</t>
  </si>
  <si>
    <t>AFO, Aorta, Biranup, Crux, E28/2403, E28/2738, E28/2957, E63/1281, E63/1282, E63/1283, E63/1448, E63/1695, East Dam, EL63/1281, Eyre, Eyre South, Fraser Range, Fraser Range JV, Heart, Highway, Kitchener, Mag 1, Mag 2, McPhersons, Microwave, Nova, Nova-Bollinger, Oceanus, Plato, Titan, Transline, Wylie</t>
  </si>
  <si>
    <t>EL8733, ELA 5606, Houston Mitchel West, Hurll’s Hill, Jolly Nose, Lake Innes Estate, Limbeburners Flat, Limeburners Flat, Pacific Highway, Pitkin</t>
  </si>
  <si>
    <t>Pomalaa, Pulau Pakal</t>
  </si>
  <si>
    <t>Block A, Block B, Pardee Township</t>
  </si>
  <si>
    <t>E45/4490, E45/4516, E45/4554, E45/4585, E45/4671, Highway, Pardoo, Pardoo Supply Well, Supply Well</t>
  </si>
  <si>
    <t>AKOA, Sandhill, Suluk</t>
  </si>
  <si>
    <t>Harrisons</t>
  </si>
  <si>
    <t>EL 25562, EL 25564, EL 26383, EL 31924, EL 31925, ELA26382, ELA26384, Petermann Range, Petermanns, Petermans</t>
  </si>
  <si>
    <t>Copenhagen</t>
  </si>
  <si>
    <t>Philips Lake</t>
  </si>
  <si>
    <t>Pinagare, Tati Nickel, Tekwane</t>
  </si>
  <si>
    <t>Niquel do Piaui, Piaui</t>
  </si>
  <si>
    <t>Alpe Cevia, Alpe Cruvinho, Alpe Cruvino, Alpe Cruvio, Alpe Laghetto, Cani, Castillo di Gavala, Cruvinho, Galerno, Gavala, Gula, La Balma, Laghetto, Migiandone, Monte Ventolaro, Peninetto, Ravinella, Rhondecca, Sella Bassa, Vallar, Valmaggia</t>
  </si>
  <si>
    <t>DIAMOND FLAT, PINE FLAT BENCH, PINE FLAT MOUNTAIN</t>
  </si>
  <si>
    <t>Caroline, White Gums</t>
  </si>
  <si>
    <t>Barracuda, Billy, Blowfish, Bulls-Eye, Camaro, Cerberus, Charger, Cobra, Corvette, E1, E15, E21, E28, E28/1475, E28/2266, E28/2267, E28/2317, E39/1084, E39/1709, E39/1710, E39/1731, Entire, Furphy, Harris Lake, HLSZ, Mafic, Mahi Mahi, Mahi-Mahi, Meera, Mosaic, Mustang, Narwhal, Ovoid, Perle, Pilgrim, Pioneer, Plumridge East, Red Emperor, Regal, Roadrunner, Salt Creek, Sergeant, Skipjack, Stingray, Swag, Tailor, TGZ, Transfer Graben Zone, Transform Graben, Viper</t>
  </si>
  <si>
    <t>Pobuzhsky</t>
  </si>
  <si>
    <t>LAC ST JEAN, McNickel, Poissons Blancs</t>
  </si>
  <si>
    <t>Gwardar, Halls Knoll, M63/230, Taipan</t>
  </si>
  <si>
    <t>Block Pomalaa, Pomalaa</t>
  </si>
  <si>
    <t>Agnew Lake, Porter prospect</t>
  </si>
  <si>
    <t>CJ, Sudbury, Whistle</t>
  </si>
  <si>
    <t>Bowell</t>
  </si>
  <si>
    <t>Aubin, Block B (Project 81), Bradburn, Calder, Calder Twp, Carnegie Township, Crawford, Crawford Township, Crawford-Nesbitt-Aubin, Dargavel, East Zone, Kidd Creek, Kingsmill, Lucas, Lucas Twp, Mabee, MacDiarmid, Macdiarmid-Jamieson, Mahaffy, Mahaffy-Aubin, Mahaffy-Geary, Main Zone, Nesbitt, Nesbitt-North, Project 81-Lucas, Project A</t>
  </si>
  <si>
    <t>Creek Pernod, Pernod, Prony</t>
  </si>
  <si>
    <t>COR, COR Industri</t>
  </si>
  <si>
    <t>Catmonan, Hallmark, Magum, Tumagdo</t>
  </si>
  <si>
    <t>Espanola</t>
  </si>
  <si>
    <t>2012/25, EL2012/25, Sortekap</t>
  </si>
  <si>
    <t>E15/1416, Priority 1, Priority 2, QVR, Spargos</t>
  </si>
  <si>
    <t>R.T., Sovereign, Sovereign Creek</t>
  </si>
  <si>
    <t>Baker’s, E 70/4641, Fenceline, Garard, Garard South, Garard's, Garard's South, Lakes, P70/1723, Railway, Ridge Cap, Rocky Dam, Wyatt’s, Wyatt’s West, Wyatts, Wyatts West</t>
  </si>
  <si>
    <t>47 Patch, 47K Patch, A1, Baynton, Bertram, Conqueror, E 47/3341, E47/1202, E47/1216, E47/1223, E47/1745, E47/2328, E47/3443, E47/3487, E47/3564, F-zone, L47/163, L47/93, Little Dingo, M47/1484, M47/161, M47/254, M47/337, M47/344, M47/345, M47/348, M47/7, M47/9, Monarch, Mt Scholl, Mt Sholl, Munni Munni, P47/1127, Patterson's Hut, Pipeline, R47/5, Razerline, Ruth Well, Ruth Well Exploration Licence 47/3487, RW1, RW2, RW3, Sholl, Sholl A1, Sholl B1, Sholl B2, Test Pit, Whundo, Z con, Zac, Zone A</t>
  </si>
  <si>
    <t>Bravo, Bravo Target, Echo One, Getty, Masuparia, Mystery, Sylvie, Timtu, Ungava #1, Wakeham</t>
  </si>
  <si>
    <t>ML North target, Nickel Showing, South Renfrew property</t>
  </si>
  <si>
    <t>Arnes, Bruavatnet, Bruvann, Krokelva, Ranbogen</t>
  </si>
  <si>
    <t>M37/349</t>
  </si>
  <si>
    <t>Kainuu, Korpimaki, Pappilanmaki, R1</t>
  </si>
  <si>
    <t>Forrestania South</t>
  </si>
  <si>
    <t>Jeremy Dee, South Kambalda</t>
  </si>
  <si>
    <t>Croxall, INCO, Shaw Dome</t>
  </si>
  <si>
    <t>Colebrook, Lynton Mine, Pieman</t>
  </si>
  <si>
    <t>Cheremshan, Rezhsk, Serov</t>
  </si>
  <si>
    <t>Boundary Zone, BZ, Feeder, Keel, Lower Zone, M1, M2, Main Zone, MZ, New Lower Zone, NLZ, Rice Island Tie-On Property, RIP, RITOP, Upper 1, Upper 2, Upper Zone</t>
  </si>
  <si>
    <t>Collard's Find, Merry Dance, Three Eights, Yellow Belle</t>
  </si>
  <si>
    <t>Area 52, Area 55, Area 55E, Area 55E1, Area 55E2, Area 57, Area 58, Area 59, Area 60, Area 61, Area 62, Area 63, Area 64, Area 65, Area 67, Area 68, Area 69, Area 70, Area 71, Area 72, Area 73, REN 6, REN 8, Rencor, Ring of Fire Project, ROF Nickel/Copper Project</t>
  </si>
  <si>
    <t>E30/333, M30/127, M30/133, M30/182, M30/256, Martins Zone, Martin's Zone, P30/1074, P30/1112, P30/1113, P30/1114, P30/1115, P30/1116, P30/1117, P30/1118, P30/1119, P30/1120, Reggies Line, Riverina, Riverina East</t>
  </si>
  <si>
    <t>Baton River Prospect, Beaus Creek prospect, Field Creek Prospect</t>
  </si>
  <si>
    <t>Crean, Doggers Tanks, E28/1716, E28/1717, E28/1718, E28/1727, E28/2188, E28/2189, E28/2190, E28/2191, E28/2192, E28/2342, E28/2404, E28/2405, E28/2530, E28/2531, E28/2675, E28/2676, E28/2677, ELA28/2408, ELA28/2415, ELA28/2530, ELA28/2531, ELA28/2638, ELA28/2639, ELA28/2640, ELA28/2675, ELA28/2676, ELA28/2677, Fraser Range, Greater Mawson, Hurley, J1, J2, Magnus, Mawson, N1, N2, North Rockford, Northerly, Nova, Octagonal, Ponton, Shackleton, Silver Knight, Worsley</t>
  </si>
  <si>
    <t>E70/2801, E70/4437, E70/4543, EL70/2801, EL70/4437, EL70/4543, G2, G5, G7, M19, M2, M20, M3, M4, M5, M6, M7, Octagonal, Rocky Gully East</t>
  </si>
  <si>
    <t>C1, C2, E70/4622, EL70/4436, EL70/4622, N1, N10, N13, N2, N3, N4, N5, N6, N7, N8, N9</t>
  </si>
  <si>
    <t>Alcyone, Avalon, Batavia, Black Cat, Bronco Plains, Caliburn, Challenger, Cloud, Copter Cove, Cowarana, E25/402, E28/1933, E28/1935, E28/2117, E28/2118, E28/2495, E28/2646, E28/2647, E28/2648, Eucalypt, French Kiss, Ginger Kiss, Hooton, Hyde, Jekyll, Karonie, Lady of the Lake, Lingering Kiss, ML 28/171, ML 28/289, Moriarty, Narrow Neck, Nautilus, Nemo, P28/1297, Paprika, Point Perchance, Porphyry Lake, Quartermain, Quartermaine, Quatermain, Roe 1, Roe 2, Roe Hills East, ROE1, Roe114, ROE2, Sheehans Well, Sulphide Lake, Talc Lake, Talk Lake, Terra, Terra and Caliburn, Terra Trend, The Hook</t>
  </si>
  <si>
    <t>Bato, Binaya-An, MPSA 3042009-IVB, Sibuyan Island, Taclobo</t>
  </si>
  <si>
    <t>RNP, Ronnbacken, Ronnbacksnaset, Sundsberget, Vinberget</t>
  </si>
  <si>
    <t>Ruby Plains</t>
  </si>
  <si>
    <t>Cascata, MEL 2017/06, MEL 2019/38, Miki, Miki Fjord, MPL 2019/39, Sortekap, Togeda</t>
  </si>
  <si>
    <t>Pori Production area, Vammala</t>
  </si>
  <si>
    <t>Factor Lake, Harnet Lake, Samuel Lake, Samuels Lake, Samuel's Lake, Surprise Lake, Walen Lake</t>
  </si>
  <si>
    <t>Golden Delilah</t>
  </si>
  <si>
    <t>EF-3 target</t>
  </si>
  <si>
    <t>Area 7, Big Mac, Pinay</t>
  </si>
  <si>
    <t>La Havre Sandouville</t>
  </si>
  <si>
    <t>ML KL2015:0004</t>
  </si>
  <si>
    <t>Mouang Pha, Nakhan, Phu Lon</t>
  </si>
  <si>
    <t>Bluetongue, British Columbia, Chameleon, Comet Vale, E 29/00661, E 29/00886, E29/661, E29/886, Goongarrie, Komodo, M24/279, M24/336, M29/245, M29/246, M36/279, M36/341, Nova Scotia, P29/2117, P29/2118, P29/2119, P29/2120, P29/2121, Saint Andrews, Saint Patricks, Saints, St Andrews, St Julian, St Patricks, Stubby Tail prospect, T1, T2, T3, T4, Thorny Devil, Western Contact</t>
  </si>
  <si>
    <t>Black Swan, Central Target, E29/897, GSP, Red Dam, Ringlock, Ringlock North</t>
  </si>
  <si>
    <t>BCL, Mt Selibe North, Phikwe, Selibe-Phikwe</t>
  </si>
  <si>
    <t>Tati, Tati Nickel</t>
  </si>
  <si>
    <t>DMCI Ferronickel Project</t>
  </si>
  <si>
    <t>Mealy 2</t>
  </si>
  <si>
    <t>Lac Volant, North Shore, Sept Iles</t>
  </si>
  <si>
    <t>Mirabela Saprolite</t>
  </si>
  <si>
    <t>EL 1761, Esa’ala, Normanby Island</t>
  </si>
  <si>
    <t>Evening Lake, Gabbro Lake, Isa Lake</t>
  </si>
  <si>
    <t>Baldwin, Shakespeare East, Shakespeare West, Springer Showing, Strathcona mill</t>
  </si>
  <si>
    <t>Caines Well Granite, Doughboy, Dumbalena, George Sherlock, Malagine, Sherlock Bay, Sherlock Bay North, Sherlock Extended, Terenra</t>
  </si>
  <si>
    <t>North Grid, South Grid</t>
  </si>
  <si>
    <t>14817-HQ-LPL, Large Scale, LPL</t>
  </si>
  <si>
    <t>Alpha, Alpha Deeps, East Shoot Out, India, Shoot-Out East, Shoot-Out West, West Shoot Out</t>
  </si>
  <si>
    <t>E58/484, E58/491, E59/2119, ELA 58/484, ELA 58/491, ELA 59/2119</t>
  </si>
  <si>
    <t>Izabal</t>
  </si>
  <si>
    <t>Gragalten, Ramstad</t>
  </si>
  <si>
    <t>Black Eagle, Black Falcon, Black Hawk, E27/545, P27/2191, P27/2192, P27/2193, P27/2194, P27/2195, P27/2196, Venus</t>
  </si>
  <si>
    <t>Amorac, Amy Rix, Antioch, Babylon, Bannockburn, Carthage, Cody Well, Cosmos, Delphi, E36/0650, E37/1231, E37/903, Fly Bore, Fly Bore North, L36/198, L37/175, M36/444, M36/445, M36/446, M37/1063, M37/1089, M37/1090, M37/1126, M37/1127, M37/1136, M37/1137, M37/1148, M37/1168, M37/1223, M37/1275, M37/362, M37/383, M37/384, M37/385, M37/386, M37/424, M37/426, M37/427, M37/590, M37/692, M37/735, M37/816, M37/818, M37/819, Marshall Well, Mount Clifford, Mount Newman, Mt Clifford, Mt Newman, Outcamp Well, P37/7228, P37/7233, Parnassus, Pink Well, Schmitz Well, Sky, Skye, Skye East, SNP, Stirling, Sturt Meadows, The Horn, Waterloo</t>
  </si>
  <si>
    <t>Palange nr.1, Skogtrask nr.1, Skogtrask nr.2, Skogtrask nr.3</t>
  </si>
  <si>
    <t>Ouinne</t>
  </si>
  <si>
    <t>Ballende, Karembe, Moeno, Nakety, SMT, Tontouta</t>
  </si>
  <si>
    <t>Zulapa zone</t>
  </si>
  <si>
    <t>Cullens, Lake Ballard JV</t>
  </si>
  <si>
    <t>Anki target, Breynat, Opescal Lake Project, Reeve-Dumas Lake</t>
  </si>
  <si>
    <t>Snowbird Tectonic Zone</t>
  </si>
  <si>
    <t>A1, Bonne Une, L2, Mantas, Papavoine</t>
  </si>
  <si>
    <t>Bugotu, Choiseul, Isabel, Kokatu</t>
  </si>
  <si>
    <t>Marbridge, Preissac, Somanike</t>
  </si>
  <si>
    <t>Murmansk</t>
  </si>
  <si>
    <t>Iluka</t>
  </si>
  <si>
    <t>Adlatok River, Black Gabbro, East Bowl, Mineral Hill, North Gabbro, Ovoid, Pants Lake, Pants Lake Intrusive, Sally, Sandy, Sandy Area, Sandy Main, Sandy North, Sarah, Sarah Hill Lobe, Sarah Lake, South Gabbro, South Intrusion, South Voisey Bay, SVB, Voisey’s Bay, West Bowl, Worm Gabbro</t>
  </si>
  <si>
    <t>Balangiga/Giporlos, Borongan/Maydolong, Borongan-Maydolong, Dinagat Island, Gen MacArthur, Giporlos, Homonhon, McArthur/Llorente</t>
  </si>
  <si>
    <t>E15/1410</t>
  </si>
  <si>
    <t>Canaan East, Central Block, E69/2864, E69/3191, Manchego, Musgrave, Nebo-Babel, Northwest Zone, PGE Reconn, Reconn, South Central, South Central Block, South Lirrara Rd, SW Manchego Reconn, Sword Blade, West Lirra</t>
  </si>
  <si>
    <t>Billy's Brook, Rogers Farm, Triple J</t>
  </si>
  <si>
    <t>Guisguis Claim Group, Insular Chromite Reservation 3, Santa Cruz, SCNP, Sta. Cruz, ZMCR-3, ZR-3</t>
  </si>
  <si>
    <t>E38/2937, E39/1797, P38/4128, P38/4129</t>
  </si>
  <si>
    <t>Talc-Emory Creek</t>
  </si>
  <si>
    <t>Trout, Trout Claims</t>
  </si>
  <si>
    <t>Ekoji, Ekojoki</t>
  </si>
  <si>
    <t>Cascaden, Copper Cliff, Creighton South, Drury, Ermatinger, Foy, SCJV, Skynner Lake, Sudbury Camp, Trill, Trill West, Victor East, Windy lake, Worthington</t>
  </si>
  <si>
    <t>Bassfin Lake, Big Valley, Big Valley Lake, Doon Lake, Lake Zone, Laura Creek, McCarthy, Nick's Lake, Wolf Lake</t>
  </si>
  <si>
    <t>Craig, East, Falconbridge, Fraser, Fraser Morgan, INO, Integrated Nickel Operations, Lockerby, Nickel Rim South, Nikkelverk, Onaping Depth, Raglan, Strathcona, Thayer Lindsley</t>
  </si>
  <si>
    <t>Foy Mouth, Morgan-Lumsden</t>
  </si>
  <si>
    <t>KANSA, Orissa Laterites</t>
  </si>
  <si>
    <t>PT Sinosteel</t>
  </si>
  <si>
    <t>EL6009, EL7281, Westlynn</t>
  </si>
  <si>
    <t>E69/3066, Supernova</t>
  </si>
  <si>
    <t>Longpoint, Palawan/Suriago, South Surigao</t>
  </si>
  <si>
    <t>Al Hariqah, Wadi Qutabah</t>
  </si>
  <si>
    <t>C2, North Suyeke, Suyek North, Suyekebei</t>
  </si>
  <si>
    <t>Heenan property, Nickelmuir Nickel Prospect, Tooms property</t>
  </si>
  <si>
    <t>C11, E28/2916, E39/2159, E39/2162, E69/3070, Haul Road, SHG02, SHG03, SHG10, SHG11, VA15, VA15a, VA15b</t>
  </si>
  <si>
    <t>Bell Ringer, E28/1932, Elara, Glies, Hercules, Nova, Orion, Red Cap, SH-01, SH-02, SH-03A, SH-03B, SH-03C, SH-04, SH-05, SH-06, SH-07, SH-08, SH-09, SH-11, SH-12, SH-13, SHML-08, SHML-10, Trumpeter</t>
  </si>
  <si>
    <t>Szklary 1</t>
  </si>
  <si>
    <t>MPSA 246-2007-XIII, Tagana-an</t>
  </si>
  <si>
    <t>AMA-IVB-038(Amd)(APSA00369IV), AMA-IVB-147(Amd), EPA-IVB-011, EPA-IVB-058, EPA-IVB-060, EPA-IVB-061, MPSA-235-2007-IVB</t>
  </si>
  <si>
    <t>Talnahskih</t>
  </si>
  <si>
    <t>138 Zone, 142 Zone, 164 Zone, 221 Zone, 264 Zone, 480 Zone, Bowl, CGO, CGO Bend, CGO East, CGO West, Lakeview, Laucamp, MSU, Neck, SMSU, Tamarack Igneous Complex, Tamarack Intrusive Complex, Tamarack North, Tamarack South, The Neck and the Bowl, TIC</t>
  </si>
  <si>
    <t>Mcfauld’s Lake, Tamarack-Mcfauld’s Lake</t>
  </si>
  <si>
    <t>Bahubulu, Lalindu, Lasolo, Mandiodo, South Lalindu</t>
  </si>
  <si>
    <t>Mooke</t>
  </si>
  <si>
    <t>Taylor North property</t>
  </si>
  <si>
    <t>Texmont Mine, Timmins South</t>
  </si>
  <si>
    <t>Timmins project</t>
  </si>
  <si>
    <t>Airport, Birchtree North, Birchtree South, Burntwood River, Moak Lake, Strong Lake</t>
  </si>
  <si>
    <t>Apex, Bowden Lake, Gonlin Lake, Halfway Lake, M11A, Resting Lake</t>
  </si>
  <si>
    <t>Hine Hina, King’s Triple Junction, Maka prospect, Mata Tolu, North Mata, Northern Valu Fa Ridge, Pia prospect, Vai Lili, White Church</t>
  </si>
  <si>
    <t>S.E. Property</t>
  </si>
  <si>
    <t>Georges Montagnat, La Tontouta, Montagnat, Ouinne, SMGM</t>
  </si>
  <si>
    <t>Narra</t>
  </si>
  <si>
    <t>Honeybugle</t>
  </si>
  <si>
    <t>Trindade South, Trinidad South</t>
  </si>
  <si>
    <t>TECH, Townsville Energy Chemicals Hub</t>
  </si>
  <si>
    <t>EL 8765</t>
  </si>
  <si>
    <t>EL25346</t>
  </si>
  <si>
    <t>Trill West</t>
  </si>
  <si>
    <t>Eldorado</t>
  </si>
  <si>
    <t>Raglan 1 property</t>
  </si>
  <si>
    <t>Grid 19, Kgwedi, Lipadi Hill, Selebi-Phikwe, Sunnyside</t>
  </si>
  <si>
    <t>Attic, Bear, Cliff Zone, Cub, Dease Lime, Dinah, DJ, Drift, Duffy, FLAT, Hard, Hatzl, Hill, Horseshoe, Horsetrail, Hound, Lime, Lunar, MAG, Northwest, PUP, PUP 4, Silesia, Turn 1, Wheaton Lime</t>
  </si>
  <si>
    <t>Main Gold Showing, Ni Knob, Nickel Knob, Turner East Gold</t>
  </si>
  <si>
    <t>Bruce Lake, Bulldozer, Manitouwadge, RJ, Shabotik, Smoke Lake</t>
  </si>
  <si>
    <t>Cheremshanskoye, Rogozhinskoye, Serovsky, Sinarskoye, Ufaleinikel</t>
  </si>
  <si>
    <t>Valazoro</t>
  </si>
  <si>
    <t>Ekojoki, Stormi, Teinila</t>
  </si>
  <si>
    <t>Creighton Deep, Levack, North Range</t>
  </si>
  <si>
    <t>Floresta</t>
  </si>
  <si>
    <t>Alec Deposit</t>
  </si>
  <si>
    <t>Elanskii Elkinskogo, Yelan/Yelkin, Yelanskoye, Yelkinskoye</t>
  </si>
  <si>
    <t>Alba Lake, Hourglass Lake, Renzy, Renzy Lake</t>
  </si>
  <si>
    <t>M37/1189, Waite Kauri North</t>
  </si>
  <si>
    <t>Kaikoura, M37 1289, M37/1289, Ruapheu, Taranaki, Wanaka</t>
  </si>
  <si>
    <t>Eagle, Garth's Knob, Head, Polar</t>
  </si>
  <si>
    <t>Boland Lake, Cobalt Hill, Golden Lake, MacBeth, McNish, Rathbun, Rathburn Lake, TEMAGAMI</t>
  </si>
  <si>
    <t>E52/2372, E52/3447, EL52/3447, Tempest</t>
  </si>
  <si>
    <t>Lalonde</t>
  </si>
  <si>
    <t>Amorac, Dalrymple, M36/473, Thunderbox Nickel, Wildara Joint Venture</t>
  </si>
  <si>
    <t>Kalkarindji</t>
  </si>
  <si>
    <t>Abi, Anita, Ashlea, B2, Dawn, Welcome</t>
  </si>
  <si>
    <t>Bigfinger prospect</t>
  </si>
  <si>
    <t>Bristol, McLaren</t>
  </si>
  <si>
    <t>Conwest, Graham, Link zone</t>
  </si>
  <si>
    <t>Matanzas</t>
  </si>
  <si>
    <t>E47/1093, E47/1094, E47/1814, E47/1815, E47/2261, Kylena, Mt Wholer</t>
  </si>
  <si>
    <t>Beverly, Blue, Boomerang, CDC, Century, Frontier Area, Frontier Central, Frontier East, Frontier South, Lac Chukotat, Lac Renard, Pure, Rain Day, Red, Seahawk, Seahawk A, Terrace</t>
  </si>
  <si>
    <t>Murat Dag</t>
  </si>
  <si>
    <t>Mak Lake, Makhavinekh Lake, Red Dog Fault, Trout Pond, West Voiseys Bay</t>
  </si>
  <si>
    <t>E15/1025, George</t>
  </si>
  <si>
    <t>Celestial, Creasy Silver Knight, E 28/2201, E28/2201, Ecliptic, Nebula, Old Man's prospect, Quasar, Solar</t>
  </si>
  <si>
    <t>W21, W22</t>
  </si>
  <si>
    <t>Cerberus, Crazy Diamond, Denny Bore, G Shoot, G38/21, H Shoot, L38/119, L38/121, L38/122, L38/199, L38/218, L38/220, L39/184, L39/221, L39/224, M39/1075, Mount Windarra, MSA 38/261, Mt Windarra, Poseidon, Rimfire, Sirius, South Windarra, Upper G Shoot, Windarra South, WNP, Woodline Well</t>
  </si>
  <si>
    <t>Radar Lake</t>
  </si>
  <si>
    <t>Main zone prospect</t>
  </si>
  <si>
    <t>PR301</t>
  </si>
  <si>
    <t>Mystery Offset Dike (MOD) Nickel/Co</t>
  </si>
  <si>
    <t>Jinduicheng, Kelatongke/Huangshantong</t>
  </si>
  <si>
    <t>Amarone, Barolo, BO1, BO2, BO3, Chianti, Chianti-Rufina, CO1 Mag/EM/Ruins, CO2, E04/2315, E4/2315, E4/2508, E4/2557, E4/2560, E4/2572, E4/2573, E4/2574, E4/2608, Fuso, GF, Grant’s Find, Grants, Ironclad, Lambrusco, MN, Monarch, Orion, Paul's Find, Rough Triangle, Rufina, Ruins, Tarraji, Tarraji-Yampi, Texas, TJ, Wilson’s Reward, Wilsons, Wombarella, WR</t>
  </si>
  <si>
    <t>Aries, Avena, Brassica, E70/2914, E70/3080, E70/4883, E70/5116, E70/5166, E70/5330, E70/5335, Julimar, Ovis, Ovis Down-plunge Extension, Tarabrook Hill, XC-29, Yarabrook Hill, Yarawindah, Yenart</t>
  </si>
  <si>
    <t>E20/563-567, E51/1072-1073, Nowthanna</t>
  </si>
  <si>
    <t>Curranullanully, Disgraced Well, Doolgunna, Dural Springs, Goodin, Highway East, Middletharra, Ned’s Creek, Neds Creek, New Springs, Northern Yerrida, Oval, Peak Creek, Peak Murchison</t>
  </si>
  <si>
    <t>Inky</t>
  </si>
  <si>
    <t>Anding, JingChang, Yunnan Yuanjiang, Yuxi Yuanjiang</t>
  </si>
  <si>
    <t>Xinjiang Hami Yunfeng</t>
  </si>
  <si>
    <t>MPSA-005-91-III, ZCMCI</t>
  </si>
  <si>
    <t>E 28/2466, E28/2464, ELA 28/2540, ELA 28/2542, Zanthus eye, ZC1, ZC3, ZC4, ZC5</t>
  </si>
  <si>
    <t>E28/1959, Mai Tai, Oaktree North, Oaktree South, ZV01 target, ZV02 target, ZV04 target, ZV07 target, ZV08 target, ZV15 target, ZV17 target</t>
  </si>
  <si>
    <t>CAGA 1, CAGA 2, CAGA 3, CAGA 4, CAGA 5, CAGA 6, CAGA 7, Higdon, MPSA-007-92-X</t>
  </si>
  <si>
    <t>Beautiful Sunday, Bounty, C7, D2, D3, D4, D7, E77/2207, E77/2460, E77/2488, E77/2489, E77/2498, Earl Grey, Flying Fox, FNP, MHE, MHW, ML 77/544, Mount Holland, Mt Holland, Mt Holland East, Mt Holland West, New Morning, Spotted Quoll, Stormbreaker</t>
  </si>
  <si>
    <t>1074PR, 11921PR, 148PR, Amatava 41 KS, Bloemhof 4 KS, Piet Potgietersrust, SAN Nickel JV, Townlands 44 KS, Uitloop 3 KS</t>
  </si>
  <si>
    <t>pyrometallurgy + hydrometallurgy</t>
  </si>
  <si>
    <t>HPAL</t>
  </si>
  <si>
    <t>hydrometallurgy</t>
  </si>
  <si>
    <t>pyrometallurgy</t>
  </si>
  <si>
    <t>CARON</t>
  </si>
  <si>
    <t>Qinghai Pingan Xinhai Resource</t>
  </si>
  <si>
    <t>Vtg Holdings As</t>
  </si>
  <si>
    <t>Jinchuan Group Co., Ltd.</t>
  </si>
  <si>
    <t>Western Areas Limited</t>
  </si>
  <si>
    <t>Sunrise Energy Metals Limited</t>
  </si>
  <si>
    <t>GME Resources Limited</t>
  </si>
  <si>
    <t>BHP Group</t>
  </si>
  <si>
    <t>Cougar Metals NL</t>
  </si>
  <si>
    <t>Geovic Mining Corp.</t>
  </si>
  <si>
    <t>Sherritt International Corporation</t>
  </si>
  <si>
    <t>Nickel Mines Limited</t>
  </si>
  <si>
    <t>Silver Elephant Mining Corp.</t>
  </si>
  <si>
    <t>Teck Resources Limited</t>
  </si>
  <si>
    <t>Bindura Nickel Corporation Limited</t>
  </si>
  <si>
    <t>CTP Construction and Mining Corp</t>
  </si>
  <si>
    <t>Vale S.A.</t>
  </si>
  <si>
    <t>Anglo American Plc</t>
  </si>
  <si>
    <t>Minera Mayamerica</t>
  </si>
  <si>
    <t>Glencore plc</t>
  </si>
  <si>
    <t>South32 Limited</t>
  </si>
  <si>
    <t>Huanghe Mining Co Ltd</t>
  </si>
  <si>
    <t>Xinjiang Xinxin Mining Industry Co., Ltd.</t>
  </si>
  <si>
    <t>Sibanye Stillwater</t>
  </si>
  <si>
    <t>Unnamed Owner</t>
  </si>
  <si>
    <t>Blackstone Minerals Limited</t>
  </si>
  <si>
    <t>Sumitomo Corporation</t>
  </si>
  <si>
    <t>Cubaniquel</t>
  </si>
  <si>
    <t>BSG Resources Limited</t>
  </si>
  <si>
    <t>Anglo American Platinum Limited</t>
  </si>
  <si>
    <t>China Nonferrous Metal Mining (Group) Co.,Ltd.</t>
  </si>
  <si>
    <t>Antofagasta Plc</t>
  </si>
  <si>
    <t>PT Central Omega Resources Tbk</t>
  </si>
  <si>
    <t>KGHM Polska Miedz S.A.</t>
  </si>
  <si>
    <t>Ardea Resources Limited</t>
  </si>
  <si>
    <t>Ardea Resources Ltd</t>
  </si>
  <si>
    <t>Bellmount Holdings Pty Ltd</t>
  </si>
  <si>
    <t>Corcel Plc</t>
  </si>
  <si>
    <t>Metallurgical Corporation of China Ltd.</t>
  </si>
  <si>
    <t>Royal Bafokeng Platinum Limited</t>
  </si>
  <si>
    <t>Tsingshan Holding Group Co., Ltd.</t>
  </si>
  <si>
    <t>Solway Investment Group Limited</t>
  </si>
  <si>
    <t>Dundas Mining Pty Limited</t>
  </si>
  <si>
    <t>Wingstar Investments Pty. Ltd.</t>
  </si>
  <si>
    <t>Alpha HPA Limited</t>
  </si>
  <si>
    <t>Cote D'ivoire</t>
  </si>
  <si>
    <t>Societe Miniere du Sud Pacifique SA</t>
  </si>
  <si>
    <t>ERAMET S.A.</t>
  </si>
  <si>
    <t>Société Le Nickel-SLN</t>
  </si>
  <si>
    <t>Northam Platinum Holdings Limited</t>
  </si>
  <si>
    <t>Mechel PAO</t>
  </si>
  <si>
    <t>Panoramic Resources Limited</t>
  </si>
  <si>
    <t>Public Joint Stock Company Mining and Metallurgical Company Norilsk Nickel</t>
  </si>
  <si>
    <t>Poseidon Nickel Limited</t>
  </si>
  <si>
    <t>Auroch Minerals Limited</t>
  </si>
  <si>
    <t>DMCI Holdings, Inc.</t>
  </si>
  <si>
    <t>Carrascal Nickel Corporation</t>
  </si>
  <si>
    <t>Century Peak Holdings Corporation</t>
  </si>
  <si>
    <t>Global Ferronickel Holdings, Inc.</t>
  </si>
  <si>
    <t>Nickel Asia Corporation</t>
  </si>
  <si>
    <t>Sr Metals Inc.</t>
  </si>
  <si>
    <t>Ludgoron Mining Corporation</t>
  </si>
  <si>
    <t>Sumitomo Metal Mining Co., Ltd.</t>
  </si>
  <si>
    <t>Jilin Jien Nickel Industry Co., Ltd.</t>
  </si>
  <si>
    <t>Platinum Group Metals Ltd.</t>
  </si>
  <si>
    <t>Anglo American plc</t>
  </si>
  <si>
    <t>Blackrock Silver Corp.</t>
  </si>
  <si>
    <t>Philnico Mining and Industrial Corp.</t>
  </si>
  <si>
    <t>OZ Minerals Limited</t>
  </si>
  <si>
    <t>Disa Corporación Petrolífera, S.A.</t>
  </si>
  <si>
    <t>CaNickel Mining Limited</t>
  </si>
  <si>
    <t>mpala Platinum Holdings</t>
  </si>
  <si>
    <t>Zimplats Holdings Limited</t>
  </si>
  <si>
    <t>Impala Platinum Holdings Ltd (50%); Sibanye Stillwater (50%)</t>
  </si>
  <si>
    <t>Terrafame Oy</t>
  </si>
  <si>
    <t>PT Aneka Tambang Tbk</t>
  </si>
  <si>
    <t>PT Yiwan Mining</t>
  </si>
  <si>
    <t>Glencore</t>
  </si>
  <si>
    <t>NPM Co</t>
  </si>
  <si>
    <t>Rockcliff Metals Corporation</t>
  </si>
  <si>
    <t>Blackdown Resources (UK) Limited</t>
  </si>
  <si>
    <t>PT Vale Indonesia Tbk</t>
  </si>
  <si>
    <t>Oriental Peninsula Resources Group, Inc.</t>
  </si>
  <si>
    <t>TVI Resource Development Philippines Inc.</t>
  </si>
  <si>
    <t>Waterton Global Resource Management, Inc.</t>
  </si>
  <si>
    <t>Vale SA</t>
  </si>
  <si>
    <t>Kabanga Nickel Ltd(84%), Government of Tanzania(16%)</t>
  </si>
  <si>
    <t>Global Special Opportunities Ltd.</t>
  </si>
  <si>
    <t>Glencore (73.1%), First Quantum Minerals Ltd (16.9%; possibly sold in 2013?) and Zambia Consolidated Copper Mines Investment Holdings (ZCCM-IH; 10%)</t>
  </si>
  <si>
    <t>First Quantum Minerals Ltd.</t>
  </si>
  <si>
    <t>Patricia Louise Mining and Development Corp</t>
  </si>
  <si>
    <t>Gerold Sh.pk.</t>
  </si>
  <si>
    <t>Meta Madencilik</t>
  </si>
  <si>
    <t>Western Areas</t>
  </si>
  <si>
    <t>Government of the United Republic of Tanzania</t>
  </si>
  <si>
    <t>Horizonte Minerals Plc</t>
  </si>
  <si>
    <t>Battery Metals Pty Ltd.</t>
  </si>
  <si>
    <t>Consolidated Mining and Investments Ltd</t>
  </si>
  <si>
    <t>Noront Resources Ltd.</t>
  </si>
  <si>
    <t>Nickel de l'Ouest de la Cote d'Ivoire</t>
  </si>
  <si>
    <t>China Nonferrous Metal Group (CNMC)</t>
  </si>
  <si>
    <t>Marcventures Holdings, Inc.</t>
  </si>
  <si>
    <t>República Bolivariana de Venezuela</t>
  </si>
  <si>
    <t>Fortune Minerals Ltd</t>
  </si>
  <si>
    <t>Boliden AB (publ)</t>
  </si>
  <si>
    <t>Anglo American Platinum</t>
  </si>
  <si>
    <t>Sabre Resources Limited</t>
  </si>
  <si>
    <t>Larco SA</t>
  </si>
  <si>
    <t>ONEXIM Group</t>
  </si>
  <si>
    <t>Australian Mines Ltd</t>
  </si>
  <si>
    <t>MidUral Group</t>
  </si>
  <si>
    <t>Metals X Limited</t>
  </si>
  <si>
    <t>Jervois Global Limited</t>
  </si>
  <si>
    <t>Lundin Mining Corporation</t>
  </si>
  <si>
    <t>Ivanhoe Mines Ltd (64%); black empowerment organisations (26%); Japanese consortium (Itochi Corporation; Janan Oil, Gas and Metals Corp, Japan Gas Corp; 10%)</t>
  </si>
  <si>
    <t> Anglo American</t>
  </si>
  <si>
    <t>African Rainbow Minerals Ltd. (50.00) PJSC Mining and Metallurgical Co. Norilsk Nickel (50.00)</t>
  </si>
  <si>
    <t>Atlatsa Resources Corporation</t>
  </si>
  <si>
    <t>Appian Capital Advisory LLP</t>
  </si>
  <si>
    <t>Amur Minerals Corporation</t>
  </si>
  <si>
    <t>IGO Limited</t>
  </si>
  <si>
    <t>IC Nickel Ltd</t>
  </si>
  <si>
    <t>Individual</t>
  </si>
  <si>
    <t>White Cliff Minerals Limited</t>
  </si>
  <si>
    <t>Russian Copper Company</t>
  </si>
  <si>
    <t>Government of Russia</t>
  </si>
  <si>
    <t>Luxi Huaye Nickel Mining Co Ltd</t>
  </si>
  <si>
    <t>Allway Minerals and Science Technology Co Lt</t>
  </si>
  <si>
    <t>Shaanxi Hua Ze Nickel Smelting Co.</t>
  </si>
  <si>
    <t>Yunnan Henghao Group</t>
  </si>
  <si>
    <t>Henan Bureau of Geology and Mineral Reserves</t>
  </si>
  <si>
    <t>Fokus Mining Corporation</t>
  </si>
  <si>
    <t>Emu NL</t>
  </si>
  <si>
    <t>Yooper Exploration Services Inc</t>
  </si>
  <si>
    <t>OreCorp Limited</t>
  </si>
  <si>
    <t>Cantex Mine Development Corp.</t>
  </si>
  <si>
    <t>Zentek Ltd.</t>
  </si>
  <si>
    <t>Woomera Mining Limited</t>
  </si>
  <si>
    <t>Class 1 Nickel and Technologies Limited</t>
  </si>
  <si>
    <t>Prometalica Mineracao</t>
  </si>
  <si>
    <t>Azure Minerals Limited</t>
  </si>
  <si>
    <t>Advanced Explorations Inc.</t>
  </si>
  <si>
    <t>Kimberley Mining Pty Ltd</t>
  </si>
  <si>
    <t>Benton Resources Inc.</t>
  </si>
  <si>
    <t>Calcario Tocantins Ltda</t>
  </si>
  <si>
    <t>Mai Kouaoua Mines SARL</t>
  </si>
  <si>
    <t>China State-Owned Mining Enterprise</t>
  </si>
  <si>
    <t>Timeless Software Limited</t>
  </si>
  <si>
    <t>ACH Global Pty Ltd.</t>
  </si>
  <si>
    <t>Grid Metals Corp.</t>
  </si>
  <si>
    <t>Tasmania Energy Metals Pty Ltd</t>
  </si>
  <si>
    <t>Double Crown Resources, Inc.</t>
  </si>
  <si>
    <t>Inomin Mines Inc.</t>
  </si>
  <si>
    <t>Strategic Elements Limited</t>
  </si>
  <si>
    <t>First Nickel Inc.</t>
  </si>
  <si>
    <t>Cygnus Gold Limited</t>
  </si>
  <si>
    <t>Metal Hawk Limited</t>
  </si>
  <si>
    <t>Todd River Resources Limited</t>
  </si>
  <si>
    <t>Private Interest</t>
  </si>
  <si>
    <t>Globex Mining Enterprises Inc.</t>
  </si>
  <si>
    <t>Canmine Resources Corp.</t>
  </si>
  <si>
    <t>PT Ifishdeco Tbk</t>
  </si>
  <si>
    <t>Gossan Resources Limited</t>
  </si>
  <si>
    <t>Happy Creek Minerals Ltd.</t>
  </si>
  <si>
    <t>IC Capitalight Corp.</t>
  </si>
  <si>
    <t>Mincor Resources NL</t>
  </si>
  <si>
    <t>Norweah Metals &amp; Min Co Inc</t>
  </si>
  <si>
    <t>Gondwana Resources Limited</t>
  </si>
  <si>
    <t>Societe des Mines Bogota</t>
  </si>
  <si>
    <t>Limerick Mines Ltd.</t>
  </si>
  <si>
    <t>PT Bosowa Corporindo</t>
  </si>
  <si>
    <t>NiHAO Mineral Resources International, Inc.</t>
  </si>
  <si>
    <t>University of Alaska</t>
  </si>
  <si>
    <t>Queensland Nickel Pty Ltd</t>
  </si>
  <si>
    <t>Local Interest</t>
  </si>
  <si>
    <t>Anson Resources Limited</t>
  </si>
  <si>
    <t>URU Metals Limited</t>
  </si>
  <si>
    <t>Southern Urals Nickel Plant PJSC</t>
  </si>
  <si>
    <t>US Copper Corp.</t>
  </si>
  <si>
    <t>Muggon Copper Pty Limited</t>
  </si>
  <si>
    <t>Dundee Sustainable Technologies Inc.</t>
  </si>
  <si>
    <t>Rossiter Minerals Limited</t>
  </si>
  <si>
    <t>Victoria Gold Corp.</t>
  </si>
  <si>
    <t>Huntsman Exploration Inc.</t>
  </si>
  <si>
    <t>China Metallurgical Group Corporation</t>
  </si>
  <si>
    <t>Energold Minerals, Inc.</t>
  </si>
  <si>
    <t>Alpha Fine Chemicals</t>
  </si>
  <si>
    <t>Starfire Minerals Inc.</t>
  </si>
  <si>
    <t>Estrella Resources Limited</t>
  </si>
  <si>
    <t>Sibanye Stillwater Limited</t>
  </si>
  <si>
    <t>Encounter Minerals Pty Ltd</t>
  </si>
  <si>
    <t>Critical Elements Lithium Corporation</t>
  </si>
  <si>
    <t>Polaris Infrastructure Inc.</t>
  </si>
  <si>
    <t>DG Resource Management Limited</t>
  </si>
  <si>
    <t>Chendong Chemical Industry Co., Ltd.</t>
  </si>
  <si>
    <t>Government of China</t>
  </si>
  <si>
    <t>Shear Diamonds Ltd.</t>
  </si>
  <si>
    <t>Nautilus Minerals Inc.</t>
  </si>
  <si>
    <t>Inventus Mining Corp.</t>
  </si>
  <si>
    <t>Regis Resources Limited</t>
  </si>
  <si>
    <t>Cannon Resources Limited</t>
  </si>
  <si>
    <t>Vulcan Industrial &amp; Mining Corporation</t>
  </si>
  <si>
    <t>Macrolink Holding Co., Ltd.</t>
  </si>
  <si>
    <t>Shenzhen Zhongjin Lingnan Nonfemet Co. Ltd.</t>
  </si>
  <si>
    <t>Canada Nickel Company Inc.</t>
  </si>
  <si>
    <t>Bolt Metals Corp.</t>
  </si>
  <si>
    <t>Newgenco Exploration (West Africa) Pty Ltd</t>
  </si>
  <si>
    <t>Kangsheng Nickel Mining Company Ltd.</t>
  </si>
  <si>
    <t>Lara Exploration Ltd.</t>
  </si>
  <si>
    <t>Sichuan Nonferrous Metals Industry Co</t>
  </si>
  <si>
    <t>FPX Nickel Corp.</t>
  </si>
  <si>
    <t>Temple Resources Pty Ltd.</t>
  </si>
  <si>
    <t>ENK Plc</t>
  </si>
  <si>
    <t>Conquest Resources Limited</t>
  </si>
  <si>
    <t>BCL, Mining &amp; smelting</t>
  </si>
  <si>
    <t>Inca Minerals Limited</t>
  </si>
  <si>
    <t>Kairos Minerals Limited</t>
  </si>
  <si>
    <t>Kobold Metals Company</t>
  </si>
  <si>
    <t>BlackEarth Minerals NL</t>
  </si>
  <si>
    <t>Québec Nickel Corp.</t>
  </si>
  <si>
    <t>Marvel Discovery Corp.</t>
  </si>
  <si>
    <t>Duketon Mining Limited</t>
  </si>
  <si>
    <t>Minnova Corp.</t>
  </si>
  <si>
    <t>Garibaldi Resources Corp.</t>
  </si>
  <si>
    <t>St George Mining Limited</t>
  </si>
  <si>
    <t>Melkior Resources Inc.</t>
  </si>
  <si>
    <t>7097914 Manitoba Limited</t>
  </si>
  <si>
    <t>Sassy Resources Corporation</t>
  </si>
  <si>
    <t>RioZim Limited</t>
  </si>
  <si>
    <t>Eramen Minerals Inc</t>
  </si>
  <si>
    <t>BMR Group Plc</t>
  </si>
  <si>
    <t>Speakeasy Cannabis Club Ltd.</t>
  </si>
  <si>
    <t>BCKP Ltd</t>
  </si>
  <si>
    <t>Nova Minerals Limited</t>
  </si>
  <si>
    <t>Vulcan Energy Resources Limited</t>
  </si>
  <si>
    <t>IAMGOLD Corporation</t>
  </si>
  <si>
    <t>Canadian North Resources Development Corp.</t>
  </si>
  <si>
    <t>Establissement Ballande Groupe</t>
  </si>
  <si>
    <t>Dundee Corporation</t>
  </si>
  <si>
    <t>Bluejay Mining plc</t>
  </si>
  <si>
    <t>Rio Tinto Group</t>
  </si>
  <si>
    <t>KWG Resources Inc.</t>
  </si>
  <si>
    <t>Bayrock Resources Limited</t>
  </si>
  <si>
    <t>Martin Laboratories EMG Limited</t>
  </si>
  <si>
    <t>Churchill Resources Inc.</t>
  </si>
  <si>
    <t>Galleon Gold Corp.</t>
  </si>
  <si>
    <t>Tearlach Resources Limited</t>
  </si>
  <si>
    <t>Galileo Mining Ltd</t>
  </si>
  <si>
    <t>S2 Resources Ltd</t>
  </si>
  <si>
    <t>Wildcat Resources Limited</t>
  </si>
  <si>
    <t>TasEx Geological Services Pty Ltd.</t>
  </si>
  <si>
    <t>Geotech International Pty Ltd</t>
  </si>
  <si>
    <t>K&amp;K Investment GMBH</t>
  </si>
  <si>
    <t>Mt. Cameron Minerals Inc.</t>
  </si>
  <si>
    <t>Endurance Gold Corporation</t>
  </si>
  <si>
    <t>Desheng Iron and Steel (Group) Co Ltd</t>
  </si>
  <si>
    <t>Desheng Nickel Co., Ltd</t>
  </si>
  <si>
    <t>Ragnar Metals Limited</t>
  </si>
  <si>
    <t>Nycal Corp</t>
  </si>
  <si>
    <t>Zhenshi Group Eastern Special Steel Co., Ltd</t>
  </si>
  <si>
    <t>Smooth Rock Ventures Corp.</t>
  </si>
  <si>
    <t>Gladstone Pacific Nickel Ltd.</t>
  </si>
  <si>
    <t>Tartisan Nickel Corp.</t>
  </si>
  <si>
    <t>Province Resources Limited</t>
  </si>
  <si>
    <t>SRG Mining Inc.</t>
  </si>
  <si>
    <t>Essential Metals Limited</t>
  </si>
  <si>
    <t>Black Economic Empowerment</t>
  </si>
  <si>
    <t>African Minerals Limited</t>
  </si>
  <si>
    <t>Kazakh Holding SAT and Co</t>
  </si>
  <si>
    <t>Prony Resources New Caledonia consortium</t>
  </si>
  <si>
    <t>Canada Silver Cobalt Works Inc.</t>
  </si>
  <si>
    <t>Wallbridge Mining Company Limited</t>
  </si>
  <si>
    <t>Hi Ho Silver Resources Inc.</t>
  </si>
  <si>
    <t>St Barbara Limited</t>
  </si>
  <si>
    <t>Carnavale Resources Limited</t>
  </si>
  <si>
    <t>Guangdong Jeray Technology Group Co.,Ltd.</t>
  </si>
  <si>
    <t>Guangdong Century Tsinghshan Nickel Industy Co., Ltd.</t>
  </si>
  <si>
    <t>Government of Albania</t>
  </si>
  <si>
    <t>Huili Resources (Group) Limited</t>
  </si>
  <si>
    <t>Pacific Metals Co., Ltd.</t>
  </si>
  <si>
    <t>Al Masane Al Kobra Mining Co.</t>
  </si>
  <si>
    <t>Premier African Minerals Limited</t>
  </si>
  <si>
    <t>North American Nickel Inc.</t>
  </si>
  <si>
    <t>Katoro Gold plc</t>
  </si>
  <si>
    <t>Tuochuan Capital Limited</t>
  </si>
  <si>
    <t>Vulcan Hautalampi Oy</t>
  </si>
  <si>
    <t>Nickel North Exploration Corp.</t>
  </si>
  <si>
    <t>Chalice Mining Limited</t>
  </si>
  <si>
    <t>Transition Metals Corp.</t>
  </si>
  <si>
    <t>Henan Jinhui Stainless Steel Industry Group Co., Ltd.</t>
  </si>
  <si>
    <t>Zhejiang Huayou Cobalt Co., Ltd</t>
  </si>
  <si>
    <t>Minotaur Exploration Limited</t>
  </si>
  <si>
    <t>MacDonald Mines Exploration Ltd.</t>
  </si>
  <si>
    <t>Murchison Minerals Ltd.</t>
  </si>
  <si>
    <t>Shanghai Huadi Industry Co.,Ltd.</t>
  </si>
  <si>
    <t>Hualong Mining Co Ltd</t>
  </si>
  <si>
    <t>East Delta Resources Corp.</t>
  </si>
  <si>
    <t>Western Mining Co.,Ltd</t>
  </si>
  <si>
    <t>Sichuan Copper-Nickel Co Ltd</t>
  </si>
  <si>
    <t>Pembrook Copper Corporation</t>
  </si>
  <si>
    <t>Hyuga Smelting Co., Ltd.</t>
  </si>
  <si>
    <t>Northern Shield Resources Inc.</t>
  </si>
  <si>
    <t>Growth Sumatra Industry, Pt</t>
  </si>
  <si>
    <t>Inner Mongolia Huayu Geological Exploration Ltd.</t>
  </si>
  <si>
    <t>Cullen Resources Limited</t>
  </si>
  <si>
    <t>Axiom Mining Limited</t>
  </si>
  <si>
    <t>St-Georges Eco-Mining Corp.</t>
  </si>
  <si>
    <t>Centaurus Metals Limited</t>
  </si>
  <si>
    <t>Orion Minerals Limited</t>
  </si>
  <si>
    <t>James Bay Resources Limited</t>
  </si>
  <si>
    <t>Canterra Minerals Corporation</t>
  </si>
  <si>
    <t>1289839 Alberta Ltd.</t>
  </si>
  <si>
    <t>Pacific Nickel Mines Limited</t>
  </si>
  <si>
    <t>Jiangsu Baotong Nickel Industry Co., Ltd.</t>
  </si>
  <si>
    <t>Blaze Minerals Limited</t>
  </si>
  <si>
    <t>Mandrake Resources Limited</t>
  </si>
  <si>
    <t>Jinchang Jinchuan Non-Ferrous Metal Co.</t>
  </si>
  <si>
    <t>Ganyu County Jincheng Nickel Industry Co., Ltd.</t>
  </si>
  <si>
    <t>GEM Co., Ltd.</t>
  </si>
  <si>
    <t>Guangdong Brunp recycling Technology Co., Ltd</t>
  </si>
  <si>
    <t>California Nickel Corp</t>
  </si>
  <si>
    <t>Landore Resources Limited</t>
  </si>
  <si>
    <t>Kabanga Nickel Limited</t>
  </si>
  <si>
    <t>Adavale Resources Limited</t>
  </si>
  <si>
    <t>Guanajuato Silver Company Ltd.</t>
  </si>
  <si>
    <t>Consolidated Growth Holdings Limited</t>
  </si>
  <si>
    <t>Nickel West Mines</t>
  </si>
  <si>
    <t>Taiwan Nickel Refining Corporation</t>
  </si>
  <si>
    <t>Cornerstone Capital Resources Inc.</t>
  </si>
  <si>
    <t>Keketuohai (Xinjiang) Bureau of Mines</t>
  </si>
  <si>
    <t>Bekem Metals, Inc.</t>
  </si>
  <si>
    <t>Lachlan Star Limited</t>
  </si>
  <si>
    <t>Sipa Resources Limited</t>
  </si>
  <si>
    <t>Atomic Minerals Corporation</t>
  </si>
  <si>
    <t>Wealth Minerals Ltd.</t>
  </si>
  <si>
    <t>Ni-AL Sh.pk</t>
  </si>
  <si>
    <t>Government of North Korea</t>
  </si>
  <si>
    <t>Brunswick Exploration Inc.</t>
  </si>
  <si>
    <t>Exploration Esbec Inc.</t>
  </si>
  <si>
    <t>Victory Nickel Inc.</t>
  </si>
  <si>
    <t>Midland Exploration Inc.</t>
  </si>
  <si>
    <t>Rafaella Resources Limited</t>
  </si>
  <si>
    <t>Carnaby Resources Limited</t>
  </si>
  <si>
    <t>Lefroy Exploration Limited</t>
  </si>
  <si>
    <t>Element 25 Limited</t>
  </si>
  <si>
    <t>geoLOGIC systems ltd.</t>
  </si>
  <si>
    <t>Black Mountain Metals LLC</t>
  </si>
  <si>
    <t>Rogue Resources Inc.</t>
  </si>
  <si>
    <t>Silk Energy Limited</t>
  </si>
  <si>
    <t>PT. Ceria Nugraha Indotama</t>
  </si>
  <si>
    <t>Gungnir Resources Inc.</t>
  </si>
  <si>
    <t>Government of Cuba</t>
  </si>
  <si>
    <t>Karora Resources Inc.</t>
  </si>
  <si>
    <t>Aldoro Resources Limited</t>
  </si>
  <si>
    <t>Albion Resources Limited</t>
  </si>
  <si>
    <t>RareX Limited</t>
  </si>
  <si>
    <t>Margaret Lake Diamonds Inc.</t>
  </si>
  <si>
    <t>Newgenco Group</t>
  </si>
  <si>
    <t>Liaoning Guorun Metal Group Co., Ltd.</t>
  </si>
  <si>
    <t>Liaoning Baoyu Special Steel Co.,Ltd.</t>
  </si>
  <si>
    <t>Great Boulder Resources Limited</t>
  </si>
  <si>
    <t>Hastings Highland Resources Ltd.</t>
  </si>
  <si>
    <t>Pobugskoya Komibat</t>
  </si>
  <si>
    <t>Bitterroot Resources Ltd.</t>
  </si>
  <si>
    <t>Barrambie Minerals Ltd</t>
  </si>
  <si>
    <t>Yinyi Group Co., Ltd.</t>
  </si>
  <si>
    <t>Forum Energy Metals Corp.</t>
  </si>
  <si>
    <t>Moneta Gold Inc.</t>
  </si>
  <si>
    <t>International Explorers and Prospectors Inc.</t>
  </si>
  <si>
    <t>Rift Energy Metals Limited</t>
  </si>
  <si>
    <t>Metallica Minerals Limited</t>
  </si>
  <si>
    <t>PT. Primara Utama Lestari</t>
  </si>
  <si>
    <t>Corazon Mining Limited</t>
  </si>
  <si>
    <t>Ningbo Brilliantex International Tr</t>
  </si>
  <si>
    <t>Bamangwato Concessions Ltd.</t>
  </si>
  <si>
    <t>Legend Mining Limited</t>
  </si>
  <si>
    <t>Falcon Metais Ltda.</t>
  </si>
  <si>
    <t>Dreadnought Resources Limited</t>
  </si>
  <si>
    <t>Ore Group Inc.</t>
  </si>
  <si>
    <t>Australian Asiatic Gems Pty Ltd</t>
  </si>
  <si>
    <t>Koios Beverage Corp.</t>
  </si>
  <si>
    <t>Norwest Minerals Limited</t>
  </si>
  <si>
    <t>Val-d'Or Mining Corporation</t>
  </si>
  <si>
    <t>AXMIN Inc.</t>
  </si>
  <si>
    <t>Great Lakes Resources LLC</t>
  </si>
  <si>
    <t>International Nickel Supply SA</t>
  </si>
  <si>
    <t>Hastings Highlands Resources Limited</t>
  </si>
  <si>
    <t>Bold Ventures Inc.</t>
  </si>
  <si>
    <t>Fin Resources Limited</t>
  </si>
  <si>
    <t>PT Harita Jayaraya Inc.</t>
  </si>
  <si>
    <t>Prime Meridian Resources Corp.</t>
  </si>
  <si>
    <t>Galactic Resources Ltd</t>
  </si>
  <si>
    <t>Callinex Mines Inc.</t>
  </si>
  <si>
    <t>Power Metal Resources plc</t>
  </si>
  <si>
    <t>Severonickel Mining and Metallurgical Complex</t>
  </si>
  <si>
    <t>Dundee Precious Metals Inc.</t>
  </si>
  <si>
    <t>Voltage Metals Inc.</t>
  </si>
  <si>
    <t>Strickland Metals Limited</t>
  </si>
  <si>
    <t>CPRM</t>
  </si>
  <si>
    <t>Morro do Niquel SA Mineracao, Industria e Comercio</t>
  </si>
  <si>
    <t>Aus Tin Mining Limited</t>
  </si>
  <si>
    <t>Neometals Ltd</t>
  </si>
  <si>
    <t>Barranco Resources NL</t>
  </si>
  <si>
    <t>Mount Ridley Mines Limited</t>
  </si>
  <si>
    <t>Raiden Resources Limited</t>
  </si>
  <si>
    <t>Surge Battery Metals Inc.</t>
  </si>
  <si>
    <t>Suckling Minerals Limited</t>
  </si>
  <si>
    <t>Acacia Coal Limited</t>
  </si>
  <si>
    <t>Recharge Resources Ltd.</t>
  </si>
  <si>
    <t>Celsius Resources Limited</t>
  </si>
  <si>
    <t>PepinNini Minerals Limited</t>
  </si>
  <si>
    <t>Minfocus Exploration Corp.</t>
  </si>
  <si>
    <t>Platinex Inc.</t>
  </si>
  <si>
    <t>Societe des Mines de La Tontouta</t>
  </si>
  <si>
    <t>Altius Minerals Corporation</t>
  </si>
  <si>
    <t>BPM Minerals Limited</t>
  </si>
  <si>
    <t>Metals Australia Ltd</t>
  </si>
  <si>
    <t>2176423 Ontario Ltd.</t>
  </si>
  <si>
    <t>Fletcher Nickel Inc.</t>
  </si>
  <si>
    <t>General Nickel Co SA</t>
  </si>
  <si>
    <t>Claim Owners</t>
  </si>
  <si>
    <t>Cornish Metals Inc.</t>
  </si>
  <si>
    <t>New Klondike Exploration Ltd.</t>
  </si>
  <si>
    <t>New Age Metals Inc.</t>
  </si>
  <si>
    <t>Nickel Creek Platinum Corp.</t>
  </si>
  <si>
    <t>Asia Thai Mining Co. Ltd.</t>
  </si>
  <si>
    <t>Calibra Resource and Engineers S.A.R.L.</t>
  </si>
  <si>
    <t>Emerald Lake Development Corporation</t>
  </si>
  <si>
    <t>Nicomet Industries Limited</t>
  </si>
  <si>
    <t>Claritas Pharmaceuticals, Inc.</t>
  </si>
  <si>
    <t>Yingkou Ningfeng Group Co., Ltd.</t>
  </si>
  <si>
    <t>Power Nickel Inc.</t>
  </si>
  <si>
    <t>Rezh Nickel Plant</t>
  </si>
  <si>
    <t>Simsen International Corp</t>
  </si>
  <si>
    <t>Klondike Bay Resources Limited</t>
  </si>
  <si>
    <t>CanAlaska Uranium Ltd.</t>
  </si>
  <si>
    <t>Copper Lake Resources Ltd.</t>
  </si>
  <si>
    <t>Resources Maximan Inc</t>
  </si>
  <si>
    <t>TrustMark Investment Limited</t>
  </si>
  <si>
    <t>Armada Exploration Limited</t>
  </si>
  <si>
    <t>Asia Resources 168 Limited.</t>
  </si>
  <si>
    <t>Nippon Yakin Kogyo Co., Ltd.</t>
  </si>
  <si>
    <t>Haeberle Ranch, Inc.</t>
  </si>
  <si>
    <t>Ucabs Pty Ltd</t>
  </si>
  <si>
    <t>Enterprise Metals Limited</t>
  </si>
  <si>
    <t>Tyranna Resources Limited</t>
  </si>
  <si>
    <t>PT Aneka Tam+D168:P169bang Tbk</t>
  </si>
  <si>
    <t>Caeneus Minerals Ltd</t>
  </si>
  <si>
    <t>Pechenganickel Mining and Metallurgical Complex</t>
  </si>
  <si>
    <t>W.S. Ferreira Ltd.</t>
  </si>
  <si>
    <t>Brazilian Nickel Plc</t>
  </si>
  <si>
    <t>Alligator Energy Limited</t>
  </si>
  <si>
    <t>Zara Resources Inc.</t>
  </si>
  <si>
    <t>Noble Mineral Exploration Inc.</t>
  </si>
  <si>
    <t>Matador Capital Pty Ltd.</t>
  </si>
  <si>
    <t>Asiaticus Management Corp.</t>
  </si>
  <si>
    <t>Platina Resources Limited</t>
  </si>
  <si>
    <t>China Copper Lead Zinc Corp</t>
  </si>
  <si>
    <t>Atlantic Lithium Limited</t>
  </si>
  <si>
    <t>Hannans Limited</t>
  </si>
  <si>
    <t>Green River Gold Corp.</t>
  </si>
  <si>
    <t>Golden Mile Resources Limited</t>
  </si>
  <si>
    <t>Artemis Resources Limited</t>
  </si>
  <si>
    <t>Osisko Mining Inc.</t>
  </si>
  <si>
    <t>Jervois Mining Ltd</t>
  </si>
  <si>
    <t>Scandinavian Resource Holdings Pty ltd</t>
  </si>
  <si>
    <t>Bullseye Mining Limited</t>
  </si>
  <si>
    <t>Pine Cliff Energy Ltd.</t>
  </si>
  <si>
    <t>Medallion Metals Limited</t>
  </si>
  <si>
    <t>NickelSearch Limited</t>
  </si>
  <si>
    <t>Nordic Mining ASA</t>
  </si>
  <si>
    <t>Rezhnickel CJSC</t>
  </si>
  <si>
    <t>Wolfden Resources Corporation</t>
  </si>
  <si>
    <t>Sociedad Anonima Corponiquel</t>
  </si>
  <si>
    <t>Riverina Resources Pty Ltd</t>
  </si>
  <si>
    <t>NZA Commodities Pty Limted</t>
  </si>
  <si>
    <t>Dynamo Atlantic Limited</t>
  </si>
  <si>
    <t>Qlosr Group AB (publ)</t>
  </si>
  <si>
    <t>Riding Resources Pty Ltd</t>
  </si>
  <si>
    <t>Conico Ltd</t>
  </si>
  <si>
    <t>Searchlight Resources Inc.</t>
  </si>
  <si>
    <t>International Iconic Gold Exploration Corp.</t>
  </si>
  <si>
    <t>Kingsgate Consolidated Limited</t>
  </si>
  <si>
    <t>Capital Mining Limited</t>
  </si>
  <si>
    <t>Fonds de Solidarite des Travailleurs du Quebec</t>
  </si>
  <si>
    <t>Government of Slovakia</t>
  </si>
  <si>
    <t>Eurasian Resources Group S.à r.l.</t>
  </si>
  <si>
    <t>Queensland Pacific Metals Limited</t>
  </si>
  <si>
    <t>Magna Mining Inc.</t>
  </si>
  <si>
    <t>Shuofeng  Industry Co., Ltd.</t>
  </si>
  <si>
    <t>Sichuan Jinguang Group</t>
  </si>
  <si>
    <t>Codrus Minerals Limited</t>
  </si>
  <si>
    <t>Northern Star Resources Limited</t>
  </si>
  <si>
    <t>O Y Alpro Ltd</t>
  </si>
  <si>
    <t>Huta SP</t>
  </si>
  <si>
    <t>Soc Miniere Georges Montagnat SA</t>
  </si>
  <si>
    <t>Zijin Mining Group Company Limited</t>
  </si>
  <si>
    <t>Japan Oil, Gas and Metals National Corporation</t>
  </si>
  <si>
    <t>Hannan Metals Ltd.</t>
  </si>
  <si>
    <t>Australian Silica Quartz Group Ltd.</t>
  </si>
  <si>
    <t>I-Pulse Inc.</t>
  </si>
  <si>
    <t>MBMI Resources Inc.</t>
  </si>
  <si>
    <t>Maincoast Pty Ltd.</t>
  </si>
  <si>
    <t>Benguet Corporation</t>
  </si>
  <si>
    <t>Sulphide Resources Ltd</t>
  </si>
  <si>
    <t>606896 B.C. Ltd.</t>
  </si>
  <si>
    <t>Sinosteel Corporation</t>
  </si>
  <si>
    <t>Impala Platinum Holdings Limited</t>
  </si>
  <si>
    <t>Suqian Xiang-Xiang Industry Co., Ltd.</t>
  </si>
  <si>
    <t>Hylands International Holdings Inc.</t>
  </si>
  <si>
    <t>Fancamp Exploration Ltd.</t>
  </si>
  <si>
    <t>Boadicea Resources Ltd</t>
  </si>
  <si>
    <t>Lockett Consulting Services Pty Ltd</t>
  </si>
  <si>
    <t>Multicrest Mining Corporation</t>
  </si>
  <si>
    <t>Government of Finland</t>
  </si>
  <si>
    <t>Talon Metals Corp.</t>
  </si>
  <si>
    <t>Probe Metals Inc.</t>
  </si>
  <si>
    <t>Tangshan Kaiyuan Enterprise Group</t>
  </si>
  <si>
    <t>Stone Resources Limited</t>
  </si>
  <si>
    <t>Government of Ukraine</t>
  </si>
  <si>
    <t>PT Teknik Alum Service</t>
  </si>
  <si>
    <t>Vulcan Minerals Inc.</t>
  </si>
  <si>
    <t>Tianma (Group) Dongxin Nonferrous Metals Co</t>
  </si>
  <si>
    <t>PT TIMAH Tbk</t>
  </si>
  <si>
    <t>Thor Metals Pty Ltd</t>
  </si>
  <si>
    <t>Shenwu Technology Group Corp</t>
  </si>
  <si>
    <t>Votorantim S.A.</t>
  </si>
  <si>
    <t>Huade County Tongsheng Ferroalloy Co., Ltd.</t>
  </si>
  <si>
    <t>Alkane Resources Limited</t>
  </si>
  <si>
    <t>Qingdao Zhongzi Zhongcheng Group Co.,Ltd.</t>
  </si>
  <si>
    <t>Lounor Exploration Inc.</t>
  </si>
  <si>
    <t>Sephaku Holdings Limited</t>
  </si>
  <si>
    <t>Giga Metals Corporation</t>
  </si>
  <si>
    <t>Palladium One Mining Inc.</t>
  </si>
  <si>
    <t>Sparton Resources Inc.</t>
  </si>
  <si>
    <t>Ufaley Nickel JSC</t>
  </si>
  <si>
    <t>Broadback Resources</t>
  </si>
  <si>
    <t>Diamond Fields Resources Inc.</t>
  </si>
  <si>
    <t>Jiangsu Delong Nickel Industry Co., Ltd.</t>
  </si>
  <si>
    <t>Gold Fields Limited</t>
  </si>
  <si>
    <t>JAL Exploration Inc.</t>
  </si>
  <si>
    <t>Jubilee Metals Group PLC</t>
  </si>
  <si>
    <t>Ural Mining and Metallurgical Company</t>
  </si>
  <si>
    <t>Fjordland Exploration Inc.</t>
  </si>
  <si>
    <t>Jinchuan Group International Resources Co. Ltd</t>
  </si>
  <si>
    <t>Huawei Nickel Co., Ltd</t>
  </si>
  <si>
    <t>Weiye Nickel Co Ltd</t>
  </si>
  <si>
    <t>Welcome Exploration Pty Ltd</t>
  </si>
  <si>
    <t>EV Metals Group Plc</t>
  </si>
  <si>
    <t>Go Metals Corp.</t>
  </si>
  <si>
    <t>The Todd Corporation Limited</t>
  </si>
  <si>
    <t>SPC Nickel Corp.</t>
  </si>
  <si>
    <t>Centaur Mining &amp; Exploration Ltd.</t>
  </si>
  <si>
    <t>Wyloo Metals Pty Ltd</t>
  </si>
  <si>
    <t>Kenz Enerji ve Madencilik Sanayi ve Ticaret Anonim Sirketi</t>
  </si>
  <si>
    <t>Exploration Syndicate, Inc.</t>
  </si>
  <si>
    <t>A-Cap Energy Ltd; Blackham Resources</t>
  </si>
  <si>
    <t>Sama Resources Inc.</t>
  </si>
  <si>
    <t>China Minmetals Corporation</t>
  </si>
  <si>
    <t>Qinghai Geological Survey Institute</t>
  </si>
  <si>
    <t>Jingxiaogong Company, Xinjiang Non-Ferrous Metal Company</t>
  </si>
  <si>
    <t>QNI Pty Ltd</t>
  </si>
  <si>
    <t>Queensland Nickel Pty Ltd.</t>
  </si>
  <si>
    <t>Guangdong Yangjiang Yichuan Metal Technology Co., Ltd .</t>
  </si>
  <si>
    <t>Caspin Resources Limited</t>
  </si>
  <si>
    <t>Zhenshi Holding Group Co., Ltd.</t>
  </si>
  <si>
    <t>Sandfire Resources Limited</t>
  </si>
  <si>
    <t>Yongsheng Ferroalloys co.,Ltd.</t>
  </si>
  <si>
    <t>Yuanjiang Nickel</t>
  </si>
  <si>
    <t>Xinjiang Longsheng Mineral Industry Co Ltd</t>
  </si>
  <si>
    <t>Yuzhuralnikel Joint Stock Co.</t>
  </si>
  <si>
    <t>Wiluna Mining Corporation Limited</t>
  </si>
  <si>
    <t>Zhongtai Nickel Iron Co., Ltd.</t>
  </si>
  <si>
    <t>Government of Poland</t>
  </si>
  <si>
    <t>Xinjiang Xinxin Mining Industry Co. Ltd. (100.00)</t>
  </si>
  <si>
    <t>Sedibelo Platinum Mines Limited</t>
  </si>
  <si>
    <t>China State-Owned Mining Enterprise (100.00)</t>
  </si>
  <si>
    <t>African Rainbow Minerals Limited</t>
  </si>
  <si>
    <t>Siyanda Resources Pty Ltd.</t>
  </si>
  <si>
    <t>China</t>
  </si>
  <si>
    <t>Turkey</t>
  </si>
  <si>
    <t>Myanmar</t>
  </si>
  <si>
    <t>Australia</t>
  </si>
  <si>
    <t>Cameroon</t>
  </si>
  <si>
    <t>Cuba</t>
  </si>
  <si>
    <t>Indonesia</t>
  </si>
  <si>
    <t>Canada</t>
  </si>
  <si>
    <t>Brazil</t>
  </si>
  <si>
    <t>Zimbabwe</t>
  </si>
  <si>
    <t>Philippines</t>
  </si>
  <si>
    <t>Finland</t>
  </si>
  <si>
    <t>Colombia</t>
  </si>
  <si>
    <t>South Africa</t>
  </si>
  <si>
    <t>Albania</t>
  </si>
  <si>
    <t>Vietnam</t>
  </si>
  <si>
    <t>Madagascar</t>
  </si>
  <si>
    <t>North Macedonia</t>
  </si>
  <si>
    <t>USA</t>
  </si>
  <si>
    <t>Papua New Guinea</t>
  </si>
  <si>
    <t>Cote d'Ivoire</t>
  </si>
  <si>
    <t>New Caledonia</t>
  </si>
  <si>
    <t>Russia</t>
  </si>
  <si>
    <t>Spain</t>
  </si>
  <si>
    <t>Dominican Republic</t>
  </si>
  <si>
    <t>Zambia</t>
  </si>
  <si>
    <t>Venezuela</t>
  </si>
  <si>
    <t>Serbia</t>
  </si>
  <si>
    <t>Greece</t>
  </si>
  <si>
    <t>Kazakhstan</t>
  </si>
  <si>
    <t>Burundi</t>
  </si>
  <si>
    <t>Ethiopia</t>
  </si>
  <si>
    <t>Mauritania</t>
  </si>
  <si>
    <t>Yemen</t>
  </si>
  <si>
    <t>Greenland</t>
  </si>
  <si>
    <t>United Kingdom</t>
  </si>
  <si>
    <t>Norway</t>
  </si>
  <si>
    <t>Guyana</t>
  </si>
  <si>
    <t>Mexico</t>
  </si>
  <si>
    <t>Solomon Islands</t>
  </si>
  <si>
    <t>Burkina Faso</t>
  </si>
  <si>
    <t>Botswana</t>
  </si>
  <si>
    <t>Dem. Rep. Congo</t>
  </si>
  <si>
    <t>Sweden</t>
  </si>
  <si>
    <t>Sierra Leone</t>
  </si>
  <si>
    <t>Guinea</t>
  </si>
  <si>
    <t>Japan</t>
  </si>
  <si>
    <t>Saudi Arabia</t>
  </si>
  <si>
    <t>Togo</t>
  </si>
  <si>
    <t>Peru</t>
  </si>
  <si>
    <t>Italy</t>
  </si>
  <si>
    <t>Uganda</t>
  </si>
  <si>
    <t>India</t>
  </si>
  <si>
    <t>Taiwan, China</t>
  </si>
  <si>
    <t>Germany</t>
  </si>
  <si>
    <t>North Korea</t>
  </si>
  <si>
    <t>Austria</t>
  </si>
  <si>
    <t>Ukraine</t>
  </si>
  <si>
    <t>New Zealand</t>
  </si>
  <si>
    <t>Mozambique</t>
  </si>
  <si>
    <t>Gabon</t>
  </si>
  <si>
    <t>South Korea</t>
  </si>
  <si>
    <t>Portugal</t>
  </si>
  <si>
    <t>Paraguay</t>
  </si>
  <si>
    <t>Argentina</t>
  </si>
  <si>
    <t>France</t>
  </si>
  <si>
    <t>Laos</t>
  </si>
  <si>
    <t>Slovakia</t>
  </si>
  <si>
    <t>Poland</t>
  </si>
  <si>
    <t>Malaysia</t>
  </si>
  <si>
    <t>Active</t>
  </si>
  <si>
    <t>On Hold Awaiting Higher Prices</t>
  </si>
  <si>
    <t>Inactive</t>
  </si>
  <si>
    <t>Care And Maintenance</t>
  </si>
  <si>
    <t>Rehabilitation</t>
  </si>
  <si>
    <t>Temporarily On Hold</t>
  </si>
  <si>
    <t>Under Litigation</t>
  </si>
  <si>
    <t>On Hold Awaiting Financing</t>
  </si>
  <si>
    <t>Operating</t>
  </si>
  <si>
    <t>Construction Planned</t>
  </si>
  <si>
    <t>Reserves Development</t>
  </si>
  <si>
    <t>Exploration</t>
  </si>
  <si>
    <t>Feasibility</t>
  </si>
  <si>
    <t>Closed</t>
  </si>
  <si>
    <t>Limited Production</t>
  </si>
  <si>
    <t>Target Outline</t>
  </si>
  <si>
    <t>Grassroots</t>
  </si>
  <si>
    <t>Feasibility Started</t>
  </si>
  <si>
    <t>Prefeas/Scoping</t>
  </si>
  <si>
    <t>Feasibility Complete</t>
  </si>
  <si>
    <t>Preproduction</t>
  </si>
  <si>
    <t>Expansion</t>
  </si>
  <si>
    <t>Advanced Exploration</t>
  </si>
  <si>
    <t>Satellite</t>
  </si>
  <si>
    <t>Commissioning</t>
  </si>
  <si>
    <t>Construction Started</t>
  </si>
  <si>
    <t>Open Pit</t>
  </si>
  <si>
    <t>Underground</t>
  </si>
  <si>
    <t>Ocean</t>
  </si>
  <si>
    <t>Placer</t>
  </si>
  <si>
    <t>Tailings</t>
  </si>
  <si>
    <t>硫酸镍中0.38镍的比例</t>
  </si>
  <si>
    <t>Zorly Group AnnRpt 2018</t>
  </si>
  <si>
    <t>Zaw, 2017</t>
  </si>
  <si>
    <t>Xinjiang Xinxin AnnRpt 2019Jinchuan Group Ltd website, accessed June 2020</t>
  </si>
  <si>
    <t>Western Areas Resource Statement 2019Western Areas PR20181022</t>
  </si>
  <si>
    <t>Western Areas Resource Statement 2019Fairfield et al., 2018</t>
  </si>
  <si>
    <t>Western Areas Resource Statement 2019; Western Areas PR20181022GME Resources Ltd PR20180802</t>
  </si>
  <si>
    <t>Western Areas AnnRpt 2019Mincor Resources NL PR20200325</t>
  </si>
  <si>
    <t>Western Areas AnnRpt 2019</t>
  </si>
  <si>
    <t>Volk et al., 2011Volk et al., 2011</t>
  </si>
  <si>
    <t>Velasquez et al., 2009Sherritt International AnnInfForm 2019; Sherritt International AnnRpt 2019</t>
  </si>
  <si>
    <t>Vale SA AnnRpt 2019 (form 20-F); INCO AnnRpt 2006 (resources)Nickel Mines Ltd 2019 AnnRpt (1+2)</t>
  </si>
  <si>
    <t>Vale SA AnnRpt 2019 (form 20-F); INCO AnnRpt 2006 (resources)</t>
  </si>
  <si>
    <t>Vale SA AnnRpt (form 20-F) (reserves); Sucharda, 2005 (resources)</t>
  </si>
  <si>
    <t>USGS/BM YB</t>
  </si>
  <si>
    <t>Toledo Mining Presentation Sept2011MGB 2019 - Caraga office</t>
  </si>
  <si>
    <t>Thompson</t>
  </si>
  <si>
    <t>Terraframe Presentation 2018</t>
  </si>
  <si>
    <t>Tavchandjian and Golightly, 2010Cunico NV presentation March2017</t>
  </si>
  <si>
    <t>Staples et al., 2019Glencore AnnRpt 2019</t>
  </si>
  <si>
    <t>South 32 AnnRpt 2019South 32 AnnRpt 2019</t>
  </si>
  <si>
    <t>Song et al., 2016; China Mining Network PR20181122; Lu et al., 2019</t>
  </si>
  <si>
    <t>Song and Li, 2009; Xinjiang Xinxin AnnRpt 2019Xinjiang Xinxin AnnRpt 2019Terrafame FinRpt 2019</t>
  </si>
  <si>
    <t>Sibanye-Stillwater Resource Statement 2019BGS, 2018</t>
  </si>
  <si>
    <t>Shibata et al., 2010AKBN, 2019</t>
  </si>
  <si>
    <t>Shi et al., 2013</t>
  </si>
  <si>
    <t>Sherritt International AnnInfForm 2019Sherritt International AnnInfForm 2019; Sherritt International AnnRpt 2019</t>
  </si>
  <si>
    <t>Sherritt International AnnInfForm 2019Reuters PR20181213</t>
  </si>
  <si>
    <t>Serafimovski et al., 2014</t>
  </si>
  <si>
    <t>Sedibelo Platinum Mines website (acc April 2020)</t>
  </si>
  <si>
    <t>Schellmann, 1989</t>
  </si>
  <si>
    <t>Royal Bafokeng Platinum Ltd AnnRpt 2019; databook 2019; financial results 2019</t>
  </si>
  <si>
    <t>Resources shared with DSO-feed. Reserves of 33,694,215 WMT are mentioned in AnnRpt 2019 (status 31/12/2018). Assuming 20% moisture content (see PT Antam) and an average grade of 1.7% Ni (see PT Antam), this would correspond to reserve figures givenPT Central Omega Resources AnnRpt 2018</t>
  </si>
  <si>
    <t>Resources include undeveloped (low-grade) parts of the "Lockerby Depth Zone" and additional reserves minus production during 2012-2015</t>
  </si>
  <si>
    <t>Resources in indicated and inferred categoriesKGHM Ann Rpt 2019</t>
  </si>
  <si>
    <t>resource status is 30/06/2019</t>
  </si>
  <si>
    <t>Resource Mining PR20111213</t>
  </si>
  <si>
    <t>Resource and reserve established in 2004Western Areas PR20071129</t>
  </si>
  <si>
    <t>Regency Mines PR 20120613Conic Metals Corp PR20200224</t>
  </si>
  <si>
    <t>RB Platinum AnnRpt 2019</t>
  </si>
  <si>
    <t>PT Central Omega Resources AnnRpt 2019Eramet SA Registration Document 2019</t>
  </si>
  <si>
    <t>Prenn et al., 2012Solway Investment Group PR20190715</t>
  </si>
  <si>
    <t>Prenn et al., 2012Cunico NV presentation March2017</t>
  </si>
  <si>
    <t>Poseidon Nickel PR20200306</t>
  </si>
  <si>
    <t>Poseidon Nickel AnnRpt 2019</t>
  </si>
  <si>
    <t>Porter Geoscience website (status 2000)</t>
  </si>
  <si>
    <t>Porter Geoconsultancy website updated 2015 (www.portergeo.com.au) (accessed June 2019)Xinjiang Xinxin AnnRpt 2019</t>
  </si>
  <si>
    <t>Polymet Mining Corp PR 20191119</t>
  </si>
  <si>
    <t>Panoramic Resources Presentation 202005</t>
  </si>
  <si>
    <t>OZ Minerals Presentation March 2009</t>
  </si>
  <si>
    <t>Ouattara et al., 2009</t>
  </si>
  <si>
    <t>Osborne and Cook, 2018</t>
  </si>
  <si>
    <t>https://smsp.nc/en/snnc-co-ltd-eng/</t>
  </si>
  <si>
    <t>https://xueqiu.com/1095954241/171270773</t>
  </si>
  <si>
    <t>only concerns high-grade oreEramet SA 2019 Registration Document</t>
  </si>
  <si>
    <t>Northam Platinum AnnRpt 2019Northam Platinum Ltd 2019 AnnRpt; FinRpt</t>
  </si>
  <si>
    <t>Norilsk Nickel Resource Statement 2019</t>
  </si>
  <si>
    <t>Norilsk Nickel Resource Statement 2018Panoramic Resources Q1-4 2019</t>
  </si>
  <si>
    <t>Norilsk Nickel AnnRpt 2018</t>
  </si>
  <si>
    <t>Norilsk Nickel AnnRpt 2014</t>
  </si>
  <si>
    <t>Nickel Asia AnnRpt 2018MGB 2019 - Mimaropa office</t>
  </si>
  <si>
    <t>Nickel Asia AnnRpt 2018MGB 2019 - Caraga office</t>
  </si>
  <si>
    <t>Nickel Asia AnnRpt 2018Jayme, 2015</t>
  </si>
  <si>
    <t>Nickel Asia AnnRpt 2018</t>
  </si>
  <si>
    <t>Nickel Asia 2019 AnnRpt 17A; Sumotimo Metal Mining 2019 Account settlement briefing</t>
  </si>
  <si>
    <t>Nickel Asia 2019 AnnRpt 17A; MGB 2019 - Mimaropa office; Sumotimo Metal Mining 2019 Account settlement briefing</t>
  </si>
  <si>
    <t>Nickel Asia 2019 AnnRpt 17A</t>
  </si>
  <si>
    <t>Murphy et al., 2019</t>
  </si>
  <si>
    <t>Mota e Silva et al., 2013</t>
  </si>
  <si>
    <t>Mine production calculated from declared finished production (nameplate capacity) and assumed recovery factor from peers</t>
  </si>
  <si>
    <t>MGB, 2018MGB 2019 - Caraga office</t>
  </si>
  <si>
    <t>MGB, 2018</t>
  </si>
  <si>
    <t>MGB 2019 - Caraga office</t>
  </si>
  <si>
    <t>Metals X AnnRpt 2019OZ Minerals PR20200212</t>
  </si>
  <si>
    <t>Mechel Steel AnnRpt 2011Norilsk Nickel Production Statement 2019</t>
  </si>
  <si>
    <t>Lundin Mining Resource Statement June2019Black et al., 2018</t>
  </si>
  <si>
    <t>Lundin Mining AnnInfForm 2014</t>
  </si>
  <si>
    <t>Lu et al., 2019</t>
  </si>
  <si>
    <t>Jayme, 2015</t>
  </si>
  <si>
    <t>Independence Group PR20200130</t>
  </si>
  <si>
    <t>Includes resources for satelite deposits M11A, Apex, Bowden and Halfway Lake</t>
  </si>
  <si>
    <t>Impala Platinum Resource and Reserve Statement 2019Impala Platinum Holdings Ltd 2019 AnnRpt</t>
  </si>
  <si>
    <t>Impala Platinum Holdings Ltd 2019 AnnRpt</t>
  </si>
  <si>
    <t>https://www.terrafame.com/media/taloudellinen-katsaus/2020/terrafame_financial_review_2020.pdfRoberts et al., 2020</t>
  </si>
  <si>
    <t>https://www.northernminer.com/news/ranked-worlds-top-10-nickel-projects/1003829980/</t>
  </si>
  <si>
    <t>https://www.mining-technology.com/nickel/</t>
  </si>
  <si>
    <t>https://www.mining-technology.com/marketdata/five-largest-nickel-mines-indonesia-2020/</t>
  </si>
  <si>
    <t>Glencore Resource Statement 2019Glencore AnnRpt 2019</t>
  </si>
  <si>
    <t>https://nickelmines.com.au/tsingshan-collaboration/indonesian-morowali-industrial-park-imip/</t>
  </si>
  <si>
    <t>https://cubasi.cu/en/news/cuba-maintains-historic-pace-nickel-production</t>
  </si>
  <si>
    <t>http://www.hengjaya.co.id/about-us.html</t>
  </si>
  <si>
    <t>Hope et al., 2010</t>
  </si>
  <si>
    <t>Harmony Minerals Presentation 2019</t>
  </si>
  <si>
    <t>Gunter, 2018Vale AnnRpt 2019 (Form 20-F)</t>
  </si>
  <si>
    <t>grade from ore produced (2019)MGB 2019 - Mimaropa office</t>
  </si>
  <si>
    <t>GME Resources Ltd PR20180802</t>
  </si>
  <si>
    <t>Global Ferronickel Holdings Inc AnnRpt 2018MGB 2019 - Caraga office</t>
  </si>
  <si>
    <t>Glencore Resource Statement 2019Staples et al., 2019</t>
  </si>
  <si>
    <t>Eramet SA Registration Document 2019Vale AnnRpt 2019 (Form 20-F)</t>
  </si>
  <si>
    <t>Glencore Resource Statement 2019</t>
  </si>
  <si>
    <t>Glencore AnnRpt 2014Falcondo website (www.falcondo.do; accessed May 2020)</t>
  </si>
  <si>
    <t>Glencore 2019 AnnRpt</t>
  </si>
  <si>
    <t>Gifford et al., 2013; TVI Pacific Inc PR20200512DMCI AnnRpt 17A 2019</t>
  </si>
  <si>
    <t>FQM AnnInfForm 2019Gray et al., 2020</t>
  </si>
  <si>
    <t>Fourie et al., 2009; Galkine, 2017</t>
  </si>
  <si>
    <t>European Electric Metals PR 20181011</t>
  </si>
  <si>
    <t>Eurasian Natural Resources PR 20120315</t>
  </si>
  <si>
    <t>ENK AnnRpt 2010Zorlu Group AnnRpt 2018</t>
  </si>
  <si>
    <t>effective as of 31/06/2019Western Areas AnnRpt 2019</t>
  </si>
  <si>
    <t>effective as of 19/08/2013</t>
  </si>
  <si>
    <t>Duckworth et al., 2019</t>
  </si>
  <si>
    <t>Dreisinger et al., 2008Blanchefield et al., 2018</t>
  </si>
  <si>
    <t>Dreisinger et al., 2008</t>
  </si>
  <si>
    <t>Deng et al., 2019</t>
  </si>
  <si>
    <t>Decharte et al., 2018North American Palladium AnnInfForm 2018</t>
  </si>
  <si>
    <t>Corazon PR20191127Vale AnnRpt 2019 (Form 20-F)</t>
  </si>
  <si>
    <t>Consolidated Nickel Mines Munali Factsheet April 2020Consolidated Nickel Mines Munali Factsheet April 2020 and website (accessed May 2020)</t>
  </si>
  <si>
    <t>Collins et al., 2014Burgess et al., 2012</t>
  </si>
  <si>
    <t>Collerina Cobalt Ltd PR20180928</t>
  </si>
  <si>
    <t>CMB website (accessed April 2020)</t>
  </si>
  <si>
    <t>Clow et al., 2011Vale AnnRpt 2019 (Form 20-F)</t>
  </si>
  <si>
    <t>China Nonferrous Metal Mining Corp 2019 AnnRpt</t>
  </si>
  <si>
    <t>Century Peak AnnRpt 2015; Q2 2019</t>
  </si>
  <si>
    <t>calculated from Anglo American 2011 Annual Report resource statement and BGS production 2012-2016</t>
  </si>
  <si>
    <t>Caenus Minerals Ltd AnnRpt 2017Western Areas AnnRpt 2019</t>
  </si>
  <si>
    <t>Burgess et al., 2014</t>
  </si>
  <si>
    <t>Brazilian Nickel Piaui Nickel Project Factsheet 2020</t>
  </si>
  <si>
    <t>Boliden Resources and Reserves 2019Roberts et al., 2020; Boliden AnnRpt 2019</t>
  </si>
  <si>
    <t>Boliden Reserves and Resources Statement 2019; Boliden AnnRpt 2019</t>
  </si>
  <si>
    <t>BNC AnnRpt 2019
Anglo American Platinum Ltd AnnRpt 2019</t>
  </si>
  <si>
    <t>BNC AnnRpt 2019</t>
  </si>
  <si>
    <t>Blanchefield et al., 2018Anglo American AnnRpt 2019</t>
  </si>
  <si>
    <t>Black Mountain Metals LCC website (accessed June 2019)FQM Ann Rpt 2019</t>
  </si>
  <si>
    <t>BHP AnnRpt 2019</t>
  </si>
  <si>
    <t>BHP Ann Rpt 2019</t>
  </si>
  <si>
    <t>BHP 2002 San Felipe Concept Study</t>
  </si>
  <si>
    <t>BGS, 2018</t>
  </si>
  <si>
    <t>Berger et al., 2011Apostolikas and Kountourellis, 2014; BGS, 2018</t>
  </si>
  <si>
    <t>Belvedere Resources Ltd MDA Nov 2015</t>
  </si>
  <si>
    <t>Bateman, 2005 Bateman, 2005</t>
  </si>
  <si>
    <t>Bartlett, 2012</t>
  </si>
  <si>
    <t>Australian Mines PR20200403</t>
  </si>
  <si>
    <t>Atlantic Nickel PR20200401, PR20200602; Appian Capital Advisory LLP website (accessed June 2020)</t>
  </si>
  <si>
    <t>Argosy Mining Corp PR19990211</t>
  </si>
  <si>
    <t>Ardea Resources AnnRpt 2019Metals X Ltd PR20080912</t>
  </si>
  <si>
    <t>Ardea Resources AnnRpt 2019Barra Resources Ltd PR20200220</t>
  </si>
  <si>
    <t>Ardea Resources AnnRpt 2019</t>
  </si>
  <si>
    <t>Ardea Resources AnnRpt 2018</t>
  </si>
  <si>
    <t>Antofagasta AnnRpt 2019Lundin Mining Ltd AnnInfForm 2019</t>
  </si>
  <si>
    <t>Anglo American Platinum AnnRpt 2019Peters et al., 2017</t>
  </si>
  <si>
    <t>Anglo American Platinum AnnRpt 2019Anglo American Platinum Ltd AnnRpt 2019</t>
  </si>
  <si>
    <t>Anglo American Platinum AnnRpt 2019African Rainbow Minerals AnnRpt 2019</t>
  </si>
  <si>
    <t>Anglo American Platinum AnnRpt 2019</t>
  </si>
  <si>
    <t>Anglo American AnnRpt 2019 (Reserves and Resources)Vale AnnRpt 2019 (Form 20-F)</t>
  </si>
  <si>
    <t>Anglo American AnnRpt 2019 (Reserves and Resources)Finch et al., 2019</t>
  </si>
  <si>
    <t>Anglo American AnnRpt 2019 (Reserves and Resources)Atlantic Nickel Ltd website (accessed June 2020); Ingwood et al;, 2011</t>
  </si>
  <si>
    <t>Anglo American AnnRpt 2019</t>
  </si>
  <si>
    <t>Amur Minerals Corp PR20190301</t>
  </si>
  <si>
    <t>Alpha Fine Chemicals website (May 2020)Independence Group QRpts 2019</t>
  </si>
  <si>
    <t>Alpha Fine Chemicals website (May 2020)Glencore AnnRpt 2019</t>
  </si>
  <si>
    <t>A-Cap Energy PR 20181220</t>
  </si>
  <si>
    <t>46900000the Foungouesso, Moyango, Vialo and Sipilou Nord deposits were held be Falconbridge Ltd, who estimated a total resource of 257.9Mt @ 1.48 %Ni and 0.11% Co in 2002 (AnnRpt 2002). The vast majority of this resource was associated with the Sipilou Nord deposit. CMB mentions reserves of 46.9 Mt @ 2.0% Ni according to a 2016 feasibility studyDGPE, 2018</t>
  </si>
  <si>
    <t>2022 est
https://solwaygroup.com/annual-report/</t>
  </si>
  <si>
    <t>2019Vale AnnRpt 2019 (Form 20-F) sec</t>
  </si>
  <si>
    <t>106250000AustralianMines PR 20200403</t>
  </si>
  <si>
    <t>1</t>
  </si>
  <si>
    <t xml:space="preserve"> </t>
  </si>
  <si>
    <t>https://www.globenewswire.com/news-release/2018/04/26/1488327/0/en/Brazil-Minerals-Inc-Adds-Cobalt-Nickel-and-Copper-Areas.html</t>
  </si>
  <si>
    <t>Clarion-Clipperton Zone-Russian</t>
  </si>
  <si>
    <t>DSO</t>
  </si>
  <si>
    <t>Clarion-Clipperton Zone-Nautilus</t>
  </si>
  <si>
    <t>deep green</t>
  </si>
  <si>
    <t>russian</t>
  </si>
  <si>
    <t>Clarion-Clipperton Zone-Korea</t>
  </si>
  <si>
    <t>Korea</t>
  </si>
  <si>
    <t>Avalon-Bulong</t>
  </si>
  <si>
    <t>Laterite</t>
  </si>
  <si>
    <t>Magmatic Sulphide</t>
  </si>
  <si>
    <t>Hydrothermal Ni</t>
  </si>
  <si>
    <t>Laterite &amp; Magmatic Sulphide</t>
  </si>
  <si>
    <t xml:space="preserve"> Serra Do Tapa</t>
  </si>
  <si>
    <t>HPAL?</t>
  </si>
  <si>
    <t>Santa Fé-Iporá</t>
  </si>
  <si>
    <t>Diggers</t>
  </si>
  <si>
    <t>Black Swan-Silver Swan</t>
  </si>
  <si>
    <t>32875</t>
  </si>
  <si>
    <t>27951</t>
  </si>
  <si>
    <t>Stillwater</t>
  </si>
  <si>
    <t>Korean Consortium</t>
  </si>
  <si>
    <t>Compass Resources Limited</t>
  </si>
  <si>
    <t>Platreef</t>
  </si>
  <si>
    <t>recovery_Ni_perc</t>
  </si>
  <si>
    <t>metall_process</t>
  </si>
  <si>
    <t>production_ROM_Ni_tpa</t>
  </si>
  <si>
    <t>production_PROD_Ni_tpa</t>
  </si>
  <si>
    <t>reserve_ore (mt)</t>
  </si>
  <si>
    <t>reserve_metal (mt)</t>
  </si>
  <si>
    <t>resource_metal (mt)</t>
  </si>
  <si>
    <t>cash_cost (nickel USC/lb)</t>
  </si>
  <si>
    <t>cash_cost (ore USD/t)</t>
  </si>
  <si>
    <t>cash_cost (nickel USD/t)</t>
  </si>
  <si>
    <t>deposit_type</t>
  </si>
  <si>
    <t>resource_ore (million mt)</t>
  </si>
  <si>
    <t>Ghost</t>
  </si>
  <si>
    <t>F</t>
  </si>
  <si>
    <t>HL</t>
  </si>
  <si>
    <t>RKEF</t>
  </si>
  <si>
    <t>Caron</t>
  </si>
  <si>
    <t>DNI</t>
  </si>
  <si>
    <t>HPAL+F</t>
  </si>
  <si>
    <t>ATL?</t>
  </si>
  <si>
    <t>HPAL + DSO</t>
  </si>
  <si>
    <t>RKEF + HPAL</t>
  </si>
  <si>
    <t>Ni L</t>
  </si>
  <si>
    <t>KNP Yerilla: Jump-Up Dam</t>
  </si>
  <si>
    <t>Ardea Resources</t>
  </si>
  <si>
    <t>Deposit</t>
  </si>
  <si>
    <t>OC</t>
  </si>
  <si>
    <t>KNP Yerilla: Aubils</t>
  </si>
  <si>
    <t>KNP Yerilla: Boyce Creek</t>
  </si>
  <si>
    <t>beneficiation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</si>
</sst>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_-* #,##0.0_-;\-* #,##0.0_-;_-* &quot;-&quot;??_-;_-@_-"/>
    <numFmt numFmtId="166" formatCode="###,##0.00;\(###,##0.00\)"/>
  </numFmts>
  <fonts count="19"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sz val="18"/>
      <color theme="0"/>
      <name val="Calibri"/>
      <family val="2"/>
      <scheme val="minor"/>
    </font>
    <font>
      <sz val="11"/>
      <color rgb="FF000000"/>
      <name val="Calibri"/>
      <family val="2"/>
      <scheme val="minor"/>
    </font>
    <font>
      <sz val="14"/>
      <color theme="0"/>
      <name val="Calibri"/>
      <family val="2"/>
      <scheme val="minor"/>
    </font>
    <font>
      <sz val="11"/>
      <name val="Calibri"/>
      <family val="2"/>
      <scheme val="minor"/>
    </font>
    <font>
      <sz val="10"/>
      <color theme="1"/>
      <name val="Arial"/>
      <family val="2"/>
    </font>
    <font>
      <sz val="11"/>
      <color rgb="FFFF0000"/>
      <name val="Calibri"/>
      <family val="2"/>
      <scheme val="minor"/>
    </font>
    <font>
      <sz val="10"/>
      <color rgb="FF000000"/>
      <name val="Arial"/>
      <family val="2"/>
    </font>
    <font>
      <sz val="11"/>
      <color rgb="FF303030"/>
      <name val="Courier New"/>
      <family val="1"/>
    </font>
    <font>
      <sz val="9.3000000000000007"/>
      <color rgb="FF353535"/>
      <name val="Arial"/>
      <family val="2"/>
    </font>
    <font>
      <sz val="12"/>
      <color rgb="FF353535"/>
      <name val="Arial"/>
      <family val="2"/>
    </font>
    <font>
      <b/>
      <sz val="12"/>
      <color rgb="FF353535"/>
      <name val="Arial"/>
      <family val="2"/>
    </font>
    <font>
      <b/>
      <sz val="9"/>
      <color rgb="FF000000"/>
      <name val="Tahoma"/>
      <family val="2"/>
    </font>
    <font>
      <sz val="9"/>
      <color rgb="FF000000"/>
      <name val="Tahoma"/>
      <family val="2"/>
    </font>
    <font>
      <b/>
      <sz val="10"/>
      <color theme="1"/>
      <name val="Arial"/>
      <family val="2"/>
    </font>
    <font>
      <b/>
      <sz val="13"/>
      <color rgb="FF000000"/>
      <name val="Arial"/>
      <family val="2"/>
    </font>
  </fonts>
  <fills count="13">
    <fill>
      <patternFill patternType="none"/>
    </fill>
    <fill>
      <patternFill patternType="gray125"/>
    </fill>
    <fill>
      <patternFill patternType="solid">
        <fgColor theme="4"/>
      </patternFill>
    </fill>
    <fill>
      <patternFill patternType="solid">
        <fgColor theme="5" tint="0.79998168889431442"/>
        <bgColor indexed="64"/>
      </patternFill>
    </fill>
    <fill>
      <patternFill patternType="solid">
        <fgColor rgb="FFCCFFCC"/>
        <bgColor indexed="64"/>
      </patternFill>
    </fill>
    <fill>
      <patternFill patternType="solid">
        <fgColor rgb="FFCCFFCC"/>
        <bgColor rgb="FF000000"/>
      </patternFill>
    </fill>
    <fill>
      <patternFill patternType="solid">
        <fgColor rgb="FFFFFFCC"/>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CFFFF"/>
        <bgColor indexed="64"/>
      </patternFill>
    </fill>
    <fill>
      <patternFill patternType="solid">
        <fgColor rgb="FFFF000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xf numFmtId="0" fontId="4" fillId="2" borderId="0" applyNumberFormat="0" applyBorder="0" applyAlignment="0" applyProtection="0"/>
  </cellStyleXfs>
  <cellXfs count="42">
    <xf numFmtId="0" fontId="0" fillId="0" borderId="0" xfId="0"/>
    <xf numFmtId="0" fontId="2" fillId="0" borderId="0" xfId="1" applyAlignment="1" applyProtection="1"/>
    <xf numFmtId="0" fontId="1" fillId="0" borderId="1" xfId="0" applyFont="1" applyBorder="1" applyAlignment="1">
      <alignment horizontal="center" vertical="top" wrapText="1"/>
    </xf>
    <xf numFmtId="0" fontId="0" fillId="0" borderId="2" xfId="0" applyBorder="1"/>
    <xf numFmtId="3" fontId="0" fillId="0" borderId="0" xfId="0" applyNumberFormat="1"/>
    <xf numFmtId="0" fontId="0" fillId="0" borderId="0" xfId="0" applyBorder="1"/>
    <xf numFmtId="0" fontId="0" fillId="0" borderId="0" xfId="0" applyAlignment="1">
      <alignment wrapText="1"/>
    </xf>
    <xf numFmtId="0" fontId="1" fillId="4" borderId="1" xfId="0" applyFont="1" applyFill="1" applyBorder="1" applyAlignment="1">
      <alignment horizontal="center" vertical="top" wrapText="1"/>
    </xf>
    <xf numFmtId="0" fontId="0" fillId="4" borderId="0" xfId="0" applyFill="1"/>
    <xf numFmtId="164" fontId="6" fillId="4" borderId="0" xfId="3" applyNumberFormat="1" applyFont="1" applyFill="1" applyBorder="1"/>
    <xf numFmtId="0" fontId="0" fillId="4" borderId="2" xfId="0" applyFill="1" applyBorder="1"/>
    <xf numFmtId="0" fontId="0" fillId="4" borderId="0" xfId="0" applyFill="1" applyBorder="1"/>
    <xf numFmtId="3" fontId="0" fillId="4" borderId="0" xfId="0" applyNumberFormat="1" applyFill="1"/>
    <xf numFmtId="0" fontId="8" fillId="0" borderId="0" xfId="0" applyFont="1" applyAlignment="1">
      <alignment horizontal="center" vertical="center"/>
    </xf>
    <xf numFmtId="0" fontId="5" fillId="5" borderId="0" xfId="0" applyFont="1" applyFill="1"/>
    <xf numFmtId="3" fontId="5" fillId="5" borderId="0" xfId="0" applyNumberFormat="1" applyFont="1" applyFill="1"/>
    <xf numFmtId="0" fontId="9" fillId="0" borderId="0" xfId="0" applyFont="1"/>
    <xf numFmtId="0" fontId="0" fillId="0" borderId="0" xfId="0" applyFont="1" applyAlignment="1">
      <alignment horizontal="center" vertical="center"/>
    </xf>
    <xf numFmtId="0" fontId="8" fillId="6" borderId="0" xfId="0" applyFont="1" applyFill="1" applyAlignment="1">
      <alignment horizontal="center" vertical="center"/>
    </xf>
    <xf numFmtId="0" fontId="8" fillId="0" borderId="0" xfId="0" applyFont="1" applyFill="1" applyBorder="1" applyAlignment="1">
      <alignment horizontal="center" vertical="center"/>
    </xf>
    <xf numFmtId="0" fontId="10" fillId="0" borderId="0" xfId="0" applyFont="1" applyAlignment="1">
      <alignment horizontal="center" vertical="center"/>
    </xf>
    <xf numFmtId="0" fontId="8" fillId="10" borderId="0" xfId="0" applyFont="1" applyFill="1" applyAlignment="1">
      <alignment horizontal="center" vertical="center"/>
    </xf>
    <xf numFmtId="164" fontId="7" fillId="8" borderId="0" xfId="2" applyNumberFormat="1" applyFont="1" applyFill="1" applyBorder="1"/>
    <xf numFmtId="165" fontId="7" fillId="9" borderId="0" xfId="2" applyNumberFormat="1" applyFont="1" applyFill="1" applyBorder="1"/>
    <xf numFmtId="164" fontId="7" fillId="3" borderId="0" xfId="2" applyNumberFormat="1" applyFont="1" applyFill="1" applyBorder="1"/>
    <xf numFmtId="0" fontId="7" fillId="7" borderId="0" xfId="0" applyFont="1" applyFill="1" applyBorder="1"/>
    <xf numFmtId="0" fontId="11" fillId="0" borderId="0" xfId="0" applyFont="1"/>
    <xf numFmtId="166" fontId="0" fillId="0" borderId="0" xfId="0" applyNumberFormat="1" applyAlignment="1">
      <alignment horizontal="right" vertical="top" wrapText="1"/>
    </xf>
    <xf numFmtId="0" fontId="0" fillId="0" borderId="0" xfId="0" applyAlignment="1">
      <alignment horizontal="left" vertical="top" wrapText="1"/>
    </xf>
    <xf numFmtId="1" fontId="0" fillId="0" borderId="0" xfId="0" applyNumberFormat="1"/>
    <xf numFmtId="0" fontId="12" fillId="0" borderId="0" xfId="0" applyFont="1"/>
    <xf numFmtId="0" fontId="8" fillId="11" borderId="0" xfId="0" applyFont="1" applyFill="1" applyAlignment="1">
      <alignment horizontal="center" vertical="center"/>
    </xf>
    <xf numFmtId="0" fontId="13" fillId="0" borderId="0" xfId="0" applyFont="1"/>
    <xf numFmtId="0" fontId="14" fillId="0" borderId="0" xfId="0" applyFont="1"/>
    <xf numFmtId="0" fontId="1" fillId="12" borderId="1" xfId="0" applyFont="1" applyFill="1" applyBorder="1" applyAlignment="1">
      <alignment horizontal="center" vertical="top" wrapText="1"/>
    </xf>
    <xf numFmtId="0" fontId="0" fillId="12" borderId="0" xfId="0" applyFill="1"/>
    <xf numFmtId="0" fontId="0" fillId="12" borderId="0" xfId="0" applyFill="1" applyBorder="1"/>
    <xf numFmtId="0" fontId="8" fillId="12" borderId="0" xfId="0" applyFont="1" applyFill="1" applyAlignment="1">
      <alignment horizontal="center" vertical="center"/>
    </xf>
    <xf numFmtId="0" fontId="0" fillId="12" borderId="2" xfId="0" applyFill="1" applyBorder="1"/>
    <xf numFmtId="0" fontId="7" fillId="12" borderId="0" xfId="0" applyFont="1" applyFill="1" applyBorder="1"/>
    <xf numFmtId="0" fontId="17" fillId="0" borderId="0" xfId="0" applyFont="1" applyAlignment="1">
      <alignment horizontal="center" vertical="center"/>
    </xf>
    <xf numFmtId="0" fontId="18" fillId="0" borderId="0" xfId="0" applyFont="1"/>
  </cellXfs>
  <cellStyles count="4">
    <cellStyle name="Accent1" xfId="3" builtinId="29"/>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ickelmines.com.au/tsingshan-collaboration/indonesian-morowali-industrial-park-imip/" TargetMode="External"/><Relationship Id="rId13" Type="http://schemas.openxmlformats.org/officeDocument/2006/relationships/comments" Target="../comments1.xml"/><Relationship Id="rId3" Type="http://schemas.openxmlformats.org/officeDocument/2006/relationships/hyperlink" Target="https://www.terrafame.com/media/taloudellinen-katsaus/2020/terrafame_financial_review_2020.pdfRoberts%20et%20al.,%202020" TargetMode="External"/><Relationship Id="rId7" Type="http://schemas.openxmlformats.org/officeDocument/2006/relationships/hyperlink" Target="https://www.mining-technology.com/marketdata/five-largest-nickel-mines-indonesia-2020/" TargetMode="External"/><Relationship Id="rId12" Type="http://schemas.openxmlformats.org/officeDocument/2006/relationships/vmlDrawing" Target="../drawings/vmlDrawing1.vml"/><Relationship Id="rId2" Type="http://schemas.openxmlformats.org/officeDocument/2006/relationships/hyperlink" Target="https://xueqiu.com/1095954241/171270773" TargetMode="External"/><Relationship Id="rId1" Type="http://schemas.openxmlformats.org/officeDocument/2006/relationships/hyperlink" Target="https://smsp.nc/en/snnc-co-ltd-eng/" TargetMode="External"/><Relationship Id="rId6" Type="http://schemas.openxmlformats.org/officeDocument/2006/relationships/hyperlink" Target="https://www.mining-technology.com/marketdata/five-largest-nickel-mines-indonesia-2020/" TargetMode="External"/><Relationship Id="rId11" Type="http://schemas.openxmlformats.org/officeDocument/2006/relationships/hyperlink" Target="https://www.globenewswire.com/news-release/2018/04/26/1488327/0/en/Brazil-Minerals-Inc-Adds-Cobalt-Nickel-and-Copper-Areas.html" TargetMode="External"/><Relationship Id="rId5" Type="http://schemas.openxmlformats.org/officeDocument/2006/relationships/hyperlink" Target="https://www.mining-technology.com/nickel/" TargetMode="External"/><Relationship Id="rId10" Type="http://schemas.openxmlformats.org/officeDocument/2006/relationships/hyperlink" Target="http://www.hengjaya.co.id/about-us.html" TargetMode="External"/><Relationship Id="rId4" Type="http://schemas.openxmlformats.org/officeDocument/2006/relationships/hyperlink" Target="https://www.northernminer.com/news/ranked-worlds-top-10-nickel-projects/1003829980/" TargetMode="External"/><Relationship Id="rId9" Type="http://schemas.openxmlformats.org/officeDocument/2006/relationships/hyperlink" Target="https://cubasi.cu/en/news/cuba-maintains-historic-pace-nickel-produc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464"/>
  <sheetViews>
    <sheetView tabSelected="1" zoomScale="174" zoomScaleNormal="126" workbookViewId="0">
      <pane xSplit="3" ySplit="1" topLeftCell="L177" activePane="bottomRight" state="frozen"/>
      <selection pane="topRight" activeCell="I1" sqref="I1"/>
      <selection pane="bottomLeft" activeCell="A2" sqref="A2"/>
      <selection pane="bottomRight" activeCell="S182" sqref="S182"/>
    </sheetView>
  </sheetViews>
  <sheetFormatPr baseColWidth="10" defaultColWidth="8.83203125" defaultRowHeight="15" x14ac:dyDescent="0.2"/>
  <cols>
    <col min="2" max="2" width="13.1640625" customWidth="1"/>
    <col min="3" max="3" width="8.83203125" customWidth="1"/>
    <col min="7" max="7" width="8.83203125" style="35"/>
    <col min="13" max="13" width="14.83203125" style="8" customWidth="1"/>
    <col min="14" max="14" width="7.5" style="8" customWidth="1"/>
    <col min="15" max="15" width="11.33203125" style="8" customWidth="1"/>
    <col min="16" max="16" width="11.83203125" style="8" customWidth="1"/>
    <col min="17" max="17" width="9.1640625" style="8" bestFit="1" customWidth="1"/>
    <col min="19" max="19" width="9" customWidth="1"/>
    <col min="20" max="20" width="5.5" customWidth="1"/>
    <col min="26" max="26" width="10.6640625" bestFit="1" customWidth="1"/>
  </cols>
  <sheetData>
    <row r="1" spans="1:28" s="6" customFormat="1" ht="80" x14ac:dyDescent="0.2">
      <c r="A1" s="2" t="s">
        <v>0</v>
      </c>
      <c r="B1" s="2" t="s">
        <v>1</v>
      </c>
      <c r="C1" s="2" t="s">
        <v>2</v>
      </c>
      <c r="D1" s="2" t="s">
        <v>7</v>
      </c>
      <c r="E1" s="2" t="s">
        <v>8</v>
      </c>
      <c r="F1" s="2" t="s">
        <v>9</v>
      </c>
      <c r="G1" s="34" t="s">
        <v>3043</v>
      </c>
      <c r="H1" s="2" t="s">
        <v>10</v>
      </c>
      <c r="I1" s="2" t="s">
        <v>11</v>
      </c>
      <c r="J1" s="2" t="s">
        <v>12</v>
      </c>
      <c r="K1" s="2" t="s">
        <v>13</v>
      </c>
      <c r="L1" s="2" t="s">
        <v>14</v>
      </c>
      <c r="M1" s="7" t="s">
        <v>3046</v>
      </c>
      <c r="N1" s="7" t="s">
        <v>6</v>
      </c>
      <c r="O1" s="7" t="s">
        <v>3047</v>
      </c>
      <c r="P1" s="7" t="s">
        <v>3053</v>
      </c>
      <c r="Q1" s="7" t="s">
        <v>3048</v>
      </c>
      <c r="R1" s="2" t="s">
        <v>3052</v>
      </c>
      <c r="S1" s="2" t="s">
        <v>3044</v>
      </c>
      <c r="T1" s="2" t="s">
        <v>3045</v>
      </c>
      <c r="U1" s="2" t="s">
        <v>3042</v>
      </c>
      <c r="V1" s="2" t="s">
        <v>5</v>
      </c>
      <c r="W1" s="2" t="s">
        <v>3</v>
      </c>
      <c r="X1" s="2" t="s">
        <v>4</v>
      </c>
      <c r="Y1" s="2" t="s">
        <v>3049</v>
      </c>
      <c r="Z1" s="2" t="s">
        <v>3051</v>
      </c>
      <c r="AA1" s="2" t="s">
        <v>3050</v>
      </c>
      <c r="AB1" s="2" t="s">
        <v>15</v>
      </c>
    </row>
    <row r="2" spans="1:28" x14ac:dyDescent="0.2">
      <c r="A2">
        <v>28021</v>
      </c>
      <c r="B2" t="s">
        <v>90</v>
      </c>
      <c r="C2" t="s">
        <v>1453</v>
      </c>
      <c r="D2" t="s">
        <v>2236</v>
      </c>
      <c r="E2" t="s">
        <v>2758</v>
      </c>
      <c r="F2" t="s">
        <v>2820</v>
      </c>
      <c r="G2" s="35" t="s">
        <v>2170</v>
      </c>
      <c r="H2" t="s">
        <v>2828</v>
      </c>
      <c r="I2" t="s">
        <v>2846</v>
      </c>
      <c r="J2">
        <v>-48.338850000000001</v>
      </c>
      <c r="K2">
        <v>-14.156779999999999</v>
      </c>
      <c r="L2">
        <v>2021</v>
      </c>
      <c r="M2" s="11">
        <v>8300000</v>
      </c>
      <c r="N2" s="8">
        <v>1.25</v>
      </c>
      <c r="O2" s="8">
        <v>104000</v>
      </c>
      <c r="P2" s="8">
        <v>10.6</v>
      </c>
      <c r="Q2" s="8">
        <v>134000</v>
      </c>
      <c r="R2" t="s">
        <v>3027</v>
      </c>
      <c r="T2">
        <v>8100</v>
      </c>
      <c r="U2">
        <v>92.4</v>
      </c>
      <c r="V2">
        <v>9000</v>
      </c>
      <c r="Y2" s="27">
        <v>174.73</v>
      </c>
      <c r="Z2" s="29">
        <f>Y2*2204*1.3/100</f>
        <v>5006.3639599999997</v>
      </c>
      <c r="AA2" s="27">
        <v>55.07</v>
      </c>
      <c r="AB2" t="s">
        <v>2919</v>
      </c>
    </row>
    <row r="3" spans="1:28" x14ac:dyDescent="0.2">
      <c r="A3">
        <v>36331</v>
      </c>
      <c r="B3" t="s">
        <v>77</v>
      </c>
      <c r="C3" t="s">
        <v>1444</v>
      </c>
      <c r="D3" t="s">
        <v>2223</v>
      </c>
      <c r="E3" t="s">
        <v>2772</v>
      </c>
      <c r="F3" t="s">
        <v>2820</v>
      </c>
      <c r="H3" t="s">
        <v>2830</v>
      </c>
      <c r="I3" t="s">
        <v>2847</v>
      </c>
      <c r="J3">
        <v>88.075999999999993</v>
      </c>
      <c r="K3">
        <v>69.236999999999995</v>
      </c>
      <c r="L3">
        <v>2018</v>
      </c>
      <c r="N3" s="8">
        <v>0.37</v>
      </c>
      <c r="O3" s="8">
        <v>700000</v>
      </c>
      <c r="P3" s="8">
        <v>206.8</v>
      </c>
      <c r="R3" t="s">
        <v>3028</v>
      </c>
      <c r="Y3" s="27">
        <v>181.88</v>
      </c>
      <c r="Z3" s="29">
        <f t="shared" ref="Z3:Z66" si="0">Y3*2204*1.3/100</f>
        <v>5211.2257600000003</v>
      </c>
      <c r="AB3" t="s">
        <v>2909</v>
      </c>
    </row>
    <row r="4" spans="1:28" x14ac:dyDescent="0.2">
      <c r="A4">
        <v>27169</v>
      </c>
      <c r="B4" t="s">
        <v>98</v>
      </c>
      <c r="C4" t="s">
        <v>1459</v>
      </c>
      <c r="D4" t="s">
        <v>2223</v>
      </c>
      <c r="E4" t="s">
        <v>2772</v>
      </c>
      <c r="F4" t="s">
        <v>2820</v>
      </c>
      <c r="G4" s="35" t="s">
        <v>2170</v>
      </c>
      <c r="H4" t="s">
        <v>2828</v>
      </c>
      <c r="I4" t="s">
        <v>2847</v>
      </c>
      <c r="J4">
        <v>88.169989999999999</v>
      </c>
      <c r="K4">
        <v>69.281989999999993</v>
      </c>
      <c r="L4">
        <v>2021</v>
      </c>
      <c r="M4" s="8">
        <v>663128000</v>
      </c>
      <c r="N4" s="8">
        <v>0.92</v>
      </c>
      <c r="O4" s="8">
        <v>5872000</v>
      </c>
      <c r="P4" s="26">
        <v>2137.326</v>
      </c>
      <c r="Q4" s="8">
        <v>15440000</v>
      </c>
      <c r="R4" s="13" t="s">
        <v>3028</v>
      </c>
      <c r="T4">
        <v>242880</v>
      </c>
      <c r="U4">
        <v>78.599999999999994</v>
      </c>
      <c r="Y4" s="27">
        <v>181.88</v>
      </c>
      <c r="Z4" s="29">
        <f t="shared" si="0"/>
        <v>5211.2257600000003</v>
      </c>
      <c r="AB4" t="s">
        <v>2925</v>
      </c>
    </row>
    <row r="5" spans="1:28" x14ac:dyDescent="0.2">
      <c r="A5">
        <v>27378</v>
      </c>
      <c r="B5" t="s">
        <v>696</v>
      </c>
      <c r="C5" t="s">
        <v>1792</v>
      </c>
      <c r="D5" t="s">
        <v>2223</v>
      </c>
      <c r="E5" t="s">
        <v>2772</v>
      </c>
      <c r="F5" t="s">
        <v>2820</v>
      </c>
      <c r="G5" s="35" t="s">
        <v>2170</v>
      </c>
      <c r="H5" t="s">
        <v>2828</v>
      </c>
      <c r="I5" t="s">
        <v>2846</v>
      </c>
      <c r="J5">
        <v>30.730340000000002</v>
      </c>
      <c r="K5">
        <v>69.399950000000004</v>
      </c>
      <c r="L5">
        <v>2021</v>
      </c>
      <c r="M5" s="8">
        <v>100918000</v>
      </c>
      <c r="N5" s="8">
        <v>0.57446639846211767</v>
      </c>
      <c r="O5" s="8">
        <v>579739.99999999988</v>
      </c>
      <c r="P5" s="8">
        <v>471.5</v>
      </c>
      <c r="Q5" s="8">
        <v>3167000</v>
      </c>
      <c r="R5" s="13" t="s">
        <v>3028</v>
      </c>
      <c r="T5">
        <v>43450</v>
      </c>
      <c r="U5">
        <v>63.7</v>
      </c>
      <c r="Y5" s="27">
        <v>181.88</v>
      </c>
      <c r="Z5" s="29">
        <f t="shared" si="0"/>
        <v>5211.2257600000003</v>
      </c>
    </row>
    <row r="6" spans="1:28" x14ac:dyDescent="0.2">
      <c r="A6">
        <v>30487</v>
      </c>
      <c r="B6" t="s">
        <v>207</v>
      </c>
      <c r="C6" t="s">
        <v>1528</v>
      </c>
      <c r="D6" t="s">
        <v>2223</v>
      </c>
      <c r="E6" t="s">
        <v>2772</v>
      </c>
      <c r="F6" t="s">
        <v>2820</v>
      </c>
      <c r="H6" t="s">
        <v>2843</v>
      </c>
      <c r="I6" t="s">
        <v>2847</v>
      </c>
      <c r="J6">
        <v>88.34008</v>
      </c>
      <c r="K6">
        <v>69.524349999999998</v>
      </c>
      <c r="L6">
        <v>2021</v>
      </c>
      <c r="M6" s="8">
        <v>74900</v>
      </c>
      <c r="Y6" s="27">
        <v>181.88</v>
      </c>
      <c r="Z6" s="29">
        <f t="shared" si="0"/>
        <v>5211.2257600000003</v>
      </c>
    </row>
    <row r="7" spans="1:28" x14ac:dyDescent="0.2">
      <c r="A7">
        <v>36120</v>
      </c>
      <c r="B7" t="s">
        <v>1393</v>
      </c>
      <c r="D7" t="s">
        <v>2360</v>
      </c>
      <c r="E7" t="s">
        <v>2763</v>
      </c>
      <c r="F7" t="s">
        <v>2820</v>
      </c>
      <c r="H7" t="s">
        <v>2828</v>
      </c>
      <c r="I7" t="s">
        <v>2850</v>
      </c>
      <c r="J7">
        <v>27.317219999999999</v>
      </c>
      <c r="K7">
        <v>-25.648890000000002</v>
      </c>
      <c r="L7">
        <v>2019</v>
      </c>
      <c r="Y7" s="27">
        <v>252.71</v>
      </c>
      <c r="Z7" s="29">
        <f t="shared" si="0"/>
        <v>7240.6469200000001</v>
      </c>
      <c r="AA7" s="27">
        <v>2.76</v>
      </c>
    </row>
    <row r="8" spans="1:28" x14ac:dyDescent="0.2">
      <c r="A8">
        <v>30532</v>
      </c>
      <c r="B8" t="s">
        <v>1390</v>
      </c>
      <c r="D8" t="s">
        <v>2678</v>
      </c>
      <c r="E8" t="s">
        <v>2763</v>
      </c>
      <c r="F8" t="s">
        <v>2820</v>
      </c>
      <c r="H8" t="s">
        <v>2828</v>
      </c>
      <c r="I8" t="s">
        <v>2847</v>
      </c>
      <c r="J8">
        <v>30.108129999999999</v>
      </c>
      <c r="K8">
        <v>-24.510929999999998</v>
      </c>
      <c r="L8">
        <v>2020</v>
      </c>
      <c r="M8" s="8">
        <v>22300000</v>
      </c>
      <c r="N8" s="8">
        <v>4.8744394618834085E-2</v>
      </c>
      <c r="O8" s="8">
        <v>10870</v>
      </c>
      <c r="P8" s="8">
        <v>125.9</v>
      </c>
      <c r="Q8" s="12">
        <v>127800</v>
      </c>
      <c r="R8" s="13" t="s">
        <v>3028</v>
      </c>
      <c r="Y8" s="27">
        <v>257.51</v>
      </c>
      <c r="Z8" s="29">
        <f t="shared" si="0"/>
        <v>7378.1765200000009</v>
      </c>
      <c r="AA8">
        <v>91.2</v>
      </c>
    </row>
    <row r="9" spans="1:28" x14ac:dyDescent="0.2">
      <c r="A9">
        <v>40767</v>
      </c>
      <c r="B9" t="s">
        <v>191</v>
      </c>
      <c r="C9" t="s">
        <v>1519</v>
      </c>
      <c r="D9" t="s">
        <v>2291</v>
      </c>
      <c r="E9" t="s">
        <v>2753</v>
      </c>
      <c r="F9" t="s">
        <v>2820</v>
      </c>
      <c r="G9" s="35" t="s">
        <v>3055</v>
      </c>
      <c r="H9" t="s">
        <v>2828</v>
      </c>
      <c r="I9" t="s">
        <v>2847</v>
      </c>
      <c r="J9">
        <v>123.17778</v>
      </c>
      <c r="K9">
        <v>-31.8139</v>
      </c>
      <c r="L9">
        <v>2020</v>
      </c>
      <c r="M9" s="8">
        <v>9500000</v>
      </c>
      <c r="N9" s="8">
        <v>2</v>
      </c>
      <c r="O9" s="8">
        <v>180000</v>
      </c>
      <c r="P9" s="8">
        <v>11.6</v>
      </c>
      <c r="Q9" s="8">
        <v>234000</v>
      </c>
      <c r="R9" s="13" t="s">
        <v>3028</v>
      </c>
      <c r="T9">
        <v>29002</v>
      </c>
      <c r="U9">
        <v>87.5</v>
      </c>
      <c r="W9">
        <v>2007</v>
      </c>
      <c r="X9">
        <v>2027</v>
      </c>
      <c r="Y9" s="27">
        <v>266.45</v>
      </c>
      <c r="Z9" s="29">
        <f t="shared" si="0"/>
        <v>7634.3253999999988</v>
      </c>
      <c r="AA9" s="27">
        <v>105.52</v>
      </c>
      <c r="AB9" t="s">
        <v>3009</v>
      </c>
    </row>
    <row r="10" spans="1:28" x14ac:dyDescent="0.2">
      <c r="A10">
        <v>29249</v>
      </c>
      <c r="B10" t="s">
        <v>106</v>
      </c>
      <c r="C10" t="s">
        <v>1466</v>
      </c>
      <c r="D10" t="s">
        <v>2243</v>
      </c>
      <c r="E10" t="s">
        <v>2759</v>
      </c>
      <c r="F10" t="s">
        <v>2820</v>
      </c>
      <c r="G10" s="35" t="s">
        <v>3055</v>
      </c>
      <c r="H10" t="s">
        <v>2828</v>
      </c>
      <c r="J10">
        <v>30.433440000000001</v>
      </c>
      <c r="K10">
        <v>-18.032080000000001</v>
      </c>
      <c r="L10">
        <v>2020</v>
      </c>
      <c r="M10" s="8">
        <v>250900000</v>
      </c>
      <c r="N10" s="8">
        <v>0.1</v>
      </c>
      <c r="O10" s="8">
        <v>250900</v>
      </c>
      <c r="P10" s="8">
        <v>1003.4</v>
      </c>
      <c r="Q10" s="8">
        <v>1204080</v>
      </c>
      <c r="R10" t="s">
        <v>3028</v>
      </c>
      <c r="T10">
        <v>4800</v>
      </c>
      <c r="U10">
        <v>81.599999999999994</v>
      </c>
      <c r="W10">
        <v>2013</v>
      </c>
      <c r="Y10" s="27">
        <v>273.77</v>
      </c>
      <c r="Z10" s="29">
        <f t="shared" si="0"/>
        <v>7844.0580399999999</v>
      </c>
      <c r="AA10" s="27">
        <v>71</v>
      </c>
      <c r="AB10" t="s">
        <v>2932</v>
      </c>
    </row>
    <row r="11" spans="1:28" x14ac:dyDescent="0.2">
      <c r="A11">
        <v>33795</v>
      </c>
      <c r="B11" t="s">
        <v>177</v>
      </c>
      <c r="C11" t="s">
        <v>1512</v>
      </c>
      <c r="D11" t="s">
        <v>2284</v>
      </c>
      <c r="E11" t="s">
        <v>2768</v>
      </c>
      <c r="F11" t="s">
        <v>2820</v>
      </c>
      <c r="G11" s="35" t="s">
        <v>3055</v>
      </c>
      <c r="H11" t="s">
        <v>2828</v>
      </c>
      <c r="I11" t="s">
        <v>2847</v>
      </c>
      <c r="J11">
        <v>-87.881510000000006</v>
      </c>
      <c r="K11">
        <v>46.748519999999999</v>
      </c>
      <c r="L11">
        <v>2021</v>
      </c>
      <c r="M11" s="8">
        <v>4119000</v>
      </c>
      <c r="N11" s="8">
        <v>2.6</v>
      </c>
      <c r="O11" s="8">
        <v>107094</v>
      </c>
      <c r="P11" s="8">
        <v>4.5709999999999997</v>
      </c>
      <c r="Q11" s="8">
        <v>144185</v>
      </c>
      <c r="R11" t="s">
        <v>3028</v>
      </c>
      <c r="S11">
        <v>16456</v>
      </c>
      <c r="T11">
        <v>13494</v>
      </c>
      <c r="U11">
        <v>82.1</v>
      </c>
      <c r="W11">
        <v>2011</v>
      </c>
      <c r="X11">
        <v>2025</v>
      </c>
      <c r="Y11" s="27">
        <v>275.24</v>
      </c>
      <c r="Z11" s="29">
        <f t="shared" si="0"/>
        <v>7886.1764799999992</v>
      </c>
      <c r="AA11" s="27">
        <v>224.56</v>
      </c>
      <c r="AB11" t="s">
        <v>2999</v>
      </c>
    </row>
    <row r="12" spans="1:28" x14ac:dyDescent="0.2">
      <c r="A12">
        <v>27187</v>
      </c>
      <c r="B12" t="s">
        <v>57</v>
      </c>
      <c r="C12" t="s">
        <v>1427</v>
      </c>
      <c r="D12" t="s">
        <v>2209</v>
      </c>
      <c r="E12" t="s">
        <v>2769</v>
      </c>
      <c r="F12" t="s">
        <v>2820</v>
      </c>
      <c r="G12" s="35" t="s">
        <v>2168</v>
      </c>
      <c r="H12" t="s">
        <v>2828</v>
      </c>
      <c r="I12" t="s">
        <v>2846</v>
      </c>
      <c r="J12">
        <v>145.19499999999999</v>
      </c>
      <c r="K12">
        <v>-5.57</v>
      </c>
      <c r="L12">
        <v>2021</v>
      </c>
      <c r="M12" s="8">
        <v>56000000</v>
      </c>
      <c r="N12" s="8">
        <v>1.1000000000000001</v>
      </c>
      <c r="O12" s="8">
        <v>504000</v>
      </c>
      <c r="P12" s="8">
        <v>136</v>
      </c>
      <c r="Q12" s="8">
        <v>1284000</v>
      </c>
      <c r="R12" t="s">
        <v>3027</v>
      </c>
      <c r="T12">
        <v>29600</v>
      </c>
      <c r="U12">
        <v>86.8</v>
      </c>
      <c r="V12">
        <v>33000</v>
      </c>
      <c r="W12">
        <v>2005</v>
      </c>
      <c r="X12">
        <v>2038</v>
      </c>
      <c r="Y12" s="27">
        <v>290.16000000000003</v>
      </c>
      <c r="Z12" s="29">
        <f t="shared" si="0"/>
        <v>8313.6643199999999</v>
      </c>
      <c r="AA12">
        <v>68.39</v>
      </c>
      <c r="AB12" t="s">
        <v>2889</v>
      </c>
    </row>
    <row r="13" spans="1:28" x14ac:dyDescent="0.2">
      <c r="A13">
        <v>29179</v>
      </c>
      <c r="B13" t="s">
        <v>154</v>
      </c>
      <c r="C13" t="s">
        <v>1501</v>
      </c>
      <c r="D13" t="s">
        <v>2275</v>
      </c>
      <c r="E13" t="s">
        <v>2761</v>
      </c>
      <c r="F13" t="s">
        <v>2820</v>
      </c>
      <c r="G13" s="35" t="s">
        <v>3055</v>
      </c>
      <c r="H13" t="s">
        <v>2828</v>
      </c>
      <c r="I13" t="s">
        <v>2846</v>
      </c>
      <c r="J13">
        <v>27.006769999999999</v>
      </c>
      <c r="K13">
        <v>67.701080000000005</v>
      </c>
      <c r="L13">
        <v>2021</v>
      </c>
      <c r="M13" s="8">
        <v>140000000</v>
      </c>
      <c r="N13" s="8">
        <v>0.22</v>
      </c>
      <c r="O13" s="8">
        <v>282040</v>
      </c>
      <c r="P13" s="8">
        <v>296.89999999999998</v>
      </c>
      <c r="Q13" s="8">
        <v>736490</v>
      </c>
      <c r="R13" t="s">
        <v>3028</v>
      </c>
      <c r="T13">
        <v>10600</v>
      </c>
      <c r="U13">
        <v>49</v>
      </c>
      <c r="Y13" s="27">
        <v>297.23</v>
      </c>
      <c r="Z13" s="29">
        <f t="shared" si="0"/>
        <v>8516.2339600000014</v>
      </c>
      <c r="AA13">
        <v>18.04</v>
      </c>
      <c r="AB13" t="s">
        <v>2978</v>
      </c>
    </row>
    <row r="14" spans="1:28" x14ac:dyDescent="0.2">
      <c r="A14">
        <v>27136</v>
      </c>
      <c r="B14" t="s">
        <v>19</v>
      </c>
      <c r="C14" t="s">
        <v>1403</v>
      </c>
      <c r="D14" t="s">
        <v>2174</v>
      </c>
      <c r="E14" t="s">
        <v>2750</v>
      </c>
      <c r="F14" t="s">
        <v>2820</v>
      </c>
      <c r="G14" s="35" t="s">
        <v>2167</v>
      </c>
      <c r="H14" t="s">
        <v>2828</v>
      </c>
      <c r="I14" t="s">
        <v>2847</v>
      </c>
      <c r="J14">
        <v>102.167</v>
      </c>
      <c r="K14">
        <v>38.467000000299997</v>
      </c>
      <c r="L14">
        <v>2019</v>
      </c>
      <c r="M14" s="8">
        <v>230416666.66666669</v>
      </c>
      <c r="N14" s="8">
        <v>0.96</v>
      </c>
      <c r="O14" s="8">
        <v>2212000</v>
      </c>
      <c r="P14" s="8">
        <v>361.9</v>
      </c>
      <c r="Q14" s="8">
        <v>4271000</v>
      </c>
      <c r="R14" s="13" t="s">
        <v>3028</v>
      </c>
      <c r="S14">
        <v>136986</v>
      </c>
      <c r="T14">
        <v>100000</v>
      </c>
      <c r="U14">
        <v>73</v>
      </c>
      <c r="V14">
        <v>160000</v>
      </c>
      <c r="X14">
        <v>2030</v>
      </c>
      <c r="Y14" s="27">
        <v>301.64999999999998</v>
      </c>
      <c r="Z14" s="29">
        <f t="shared" si="0"/>
        <v>8642.8757999999998</v>
      </c>
      <c r="AA14" s="27">
        <v>83.03</v>
      </c>
      <c r="AB14" t="s">
        <v>2854</v>
      </c>
    </row>
    <row r="15" spans="1:28" x14ac:dyDescent="0.2">
      <c r="A15">
        <v>30707</v>
      </c>
      <c r="B15" t="s">
        <v>1395</v>
      </c>
      <c r="D15" t="s">
        <v>2748</v>
      </c>
      <c r="E15" t="s">
        <v>2763</v>
      </c>
      <c r="F15" t="s">
        <v>2820</v>
      </c>
      <c r="H15" t="s">
        <v>2841</v>
      </c>
      <c r="I15" t="s">
        <v>2847</v>
      </c>
      <c r="J15">
        <v>30.105889999999999</v>
      </c>
      <c r="K15">
        <v>-24.95532</v>
      </c>
      <c r="L15">
        <v>2020</v>
      </c>
      <c r="M15" s="8">
        <v>70970000</v>
      </c>
      <c r="N15" s="8">
        <v>0.04</v>
      </c>
      <c r="O15" s="8">
        <v>28388</v>
      </c>
      <c r="P15" s="8">
        <v>353.3</v>
      </c>
      <c r="Q15" s="12">
        <v>321000</v>
      </c>
      <c r="R15" s="13" t="s">
        <v>3028</v>
      </c>
      <c r="Y15" s="27">
        <v>303.86</v>
      </c>
      <c r="Z15" s="29">
        <f t="shared" si="0"/>
        <v>8706.1967200000017</v>
      </c>
      <c r="AA15">
        <v>74.349999999999994</v>
      </c>
    </row>
    <row r="16" spans="1:28" x14ac:dyDescent="0.2">
      <c r="A16">
        <v>30267</v>
      </c>
      <c r="B16" t="s">
        <v>58</v>
      </c>
      <c r="D16" t="s">
        <v>2210</v>
      </c>
      <c r="E16" t="s">
        <v>2763</v>
      </c>
      <c r="F16" t="s">
        <v>2820</v>
      </c>
      <c r="G16" s="35" t="s">
        <v>2167</v>
      </c>
      <c r="H16" t="s">
        <v>2828</v>
      </c>
      <c r="I16" t="s">
        <v>2847</v>
      </c>
      <c r="J16">
        <v>27.137499999999999</v>
      </c>
      <c r="K16">
        <v>-25.470279999999999</v>
      </c>
      <c r="L16">
        <v>2021</v>
      </c>
      <c r="M16" s="8">
        <v>123970000</v>
      </c>
      <c r="N16" s="8">
        <v>0.18</v>
      </c>
      <c r="O16" s="8">
        <v>226619</v>
      </c>
      <c r="P16" s="8">
        <v>349.39</v>
      </c>
      <c r="Q16" s="8">
        <v>567653</v>
      </c>
      <c r="R16" s="13" t="s">
        <v>3028</v>
      </c>
      <c r="S16">
        <v>8093</v>
      </c>
      <c r="T16">
        <v>2706</v>
      </c>
      <c r="U16">
        <v>33</v>
      </c>
      <c r="W16">
        <v>2012</v>
      </c>
      <c r="X16">
        <v>2050</v>
      </c>
      <c r="Y16" s="27">
        <v>306.10000000000002</v>
      </c>
      <c r="Z16" s="29">
        <f t="shared" si="0"/>
        <v>8770.3772000000008</v>
      </c>
      <c r="AA16">
        <v>90.74</v>
      </c>
      <c r="AB16" t="s">
        <v>2890</v>
      </c>
    </row>
    <row r="17" spans="1:28" x14ac:dyDescent="0.2">
      <c r="A17">
        <v>29064</v>
      </c>
      <c r="B17" t="s">
        <v>100</v>
      </c>
      <c r="C17" t="s">
        <v>1460</v>
      </c>
      <c r="D17" t="s">
        <v>2240</v>
      </c>
      <c r="E17" t="s">
        <v>2773</v>
      </c>
      <c r="F17" t="s">
        <v>2824</v>
      </c>
      <c r="H17" t="s">
        <v>2833</v>
      </c>
      <c r="I17" t="s">
        <v>2846</v>
      </c>
      <c r="J17">
        <v>-6.1852799999999997</v>
      </c>
      <c r="K17">
        <v>37.961109999999998</v>
      </c>
      <c r="L17">
        <v>2017</v>
      </c>
      <c r="M17" s="8">
        <v>3450000</v>
      </c>
      <c r="N17" s="8">
        <v>0.65217391304347827</v>
      </c>
      <c r="O17" s="8">
        <v>22500</v>
      </c>
      <c r="P17" s="8">
        <v>5.8339999999999996</v>
      </c>
      <c r="Q17" s="12">
        <v>34900</v>
      </c>
      <c r="R17" s="13" t="s">
        <v>3028</v>
      </c>
      <c r="V17">
        <v>10000</v>
      </c>
      <c r="Y17">
        <v>308.91000000000003</v>
      </c>
      <c r="Z17" s="29">
        <f t="shared" si="0"/>
        <v>8850.8893200000002</v>
      </c>
      <c r="AB17" t="s">
        <v>2927</v>
      </c>
    </row>
    <row r="18" spans="1:28" x14ac:dyDescent="0.2">
      <c r="A18">
        <v>32954</v>
      </c>
      <c r="B18" t="s">
        <v>1388</v>
      </c>
      <c r="D18" t="s">
        <v>2200</v>
      </c>
      <c r="E18" t="s">
        <v>2763</v>
      </c>
      <c r="F18" t="s">
        <v>2820</v>
      </c>
      <c r="H18" t="s">
        <v>2828</v>
      </c>
      <c r="I18" t="s">
        <v>2847</v>
      </c>
      <c r="J18">
        <v>27.34862</v>
      </c>
      <c r="K18">
        <v>-25.709029999999998</v>
      </c>
      <c r="L18">
        <v>2021</v>
      </c>
      <c r="M18" s="8">
        <v>16000000</v>
      </c>
      <c r="N18" s="8">
        <v>0.05</v>
      </c>
      <c r="O18" s="8">
        <v>8000</v>
      </c>
      <c r="P18" s="8">
        <v>43.5</v>
      </c>
      <c r="Q18" s="12">
        <v>21800</v>
      </c>
      <c r="R18" s="13" t="s">
        <v>3028</v>
      </c>
      <c r="Y18" s="27">
        <v>314.33999999999997</v>
      </c>
      <c r="Z18" s="29">
        <f t="shared" si="0"/>
        <v>9006.4696800000002</v>
      </c>
      <c r="AA18">
        <v>68.45</v>
      </c>
    </row>
    <row r="19" spans="1:28" x14ac:dyDescent="0.2">
      <c r="A19">
        <v>27377</v>
      </c>
      <c r="B19" t="s">
        <v>179</v>
      </c>
      <c r="D19" t="s">
        <v>2286</v>
      </c>
      <c r="E19" t="s">
        <v>2763</v>
      </c>
      <c r="F19" t="s">
        <v>2820</v>
      </c>
      <c r="G19" s="35" t="s">
        <v>2167</v>
      </c>
      <c r="H19" t="s">
        <v>2828</v>
      </c>
      <c r="I19" t="s">
        <v>2846</v>
      </c>
      <c r="J19">
        <v>28.893470000000001</v>
      </c>
      <c r="K19">
        <v>-23.962689999999998</v>
      </c>
      <c r="L19">
        <v>2021</v>
      </c>
      <c r="M19" s="8">
        <v>1256100000</v>
      </c>
      <c r="N19" s="8">
        <v>0.19</v>
      </c>
      <c r="O19" s="8">
        <v>2386590</v>
      </c>
      <c r="P19" s="8">
        <v>3493.9</v>
      </c>
      <c r="Q19" s="8">
        <v>6638410</v>
      </c>
      <c r="R19" s="13" t="s">
        <v>3028</v>
      </c>
      <c r="S19">
        <v>26030</v>
      </c>
      <c r="T19">
        <v>13203</v>
      </c>
      <c r="U19">
        <v>50.72</v>
      </c>
      <c r="X19">
        <v>2097</v>
      </c>
      <c r="Y19" s="27">
        <v>315.83</v>
      </c>
      <c r="Z19" s="29">
        <f t="shared" si="0"/>
        <v>9049.1611599999997</v>
      </c>
      <c r="AA19">
        <v>56.29</v>
      </c>
      <c r="AB19" t="s">
        <v>3001</v>
      </c>
    </row>
    <row r="20" spans="1:28" x14ac:dyDescent="0.2">
      <c r="A20">
        <v>28013</v>
      </c>
      <c r="B20" t="s">
        <v>44</v>
      </c>
      <c r="C20" t="s">
        <v>1420</v>
      </c>
      <c r="D20" t="s">
        <v>2198</v>
      </c>
      <c r="E20" t="s">
        <v>2755</v>
      </c>
      <c r="F20" t="s">
        <v>2820</v>
      </c>
      <c r="G20" s="35" t="s">
        <v>2171</v>
      </c>
      <c r="H20" t="s">
        <v>2828</v>
      </c>
      <c r="I20" t="s">
        <v>2846</v>
      </c>
      <c r="J20">
        <v>-74.88194</v>
      </c>
      <c r="K20">
        <v>20.635560000000002</v>
      </c>
      <c r="L20">
        <v>2010</v>
      </c>
      <c r="M20" s="8">
        <f>SUM(M19:M19)</f>
        <v>1256100000</v>
      </c>
      <c r="N20" s="8">
        <v>1.1499999999999999</v>
      </c>
      <c r="O20" s="8">
        <f>SUM(O19:O19)</f>
        <v>2386590</v>
      </c>
      <c r="P20" s="8">
        <f>SUM(P19:P19)</f>
        <v>3493.9</v>
      </c>
      <c r="Q20" s="8">
        <f>SUM(Q19:Q19)</f>
        <v>6638410</v>
      </c>
      <c r="R20" s="13" t="s">
        <v>3027</v>
      </c>
      <c r="T20">
        <v>22000</v>
      </c>
      <c r="U20">
        <v>75</v>
      </c>
      <c r="V20">
        <v>31000</v>
      </c>
      <c r="W20">
        <v>2020</v>
      </c>
      <c r="Y20" s="27">
        <v>317.26</v>
      </c>
      <c r="Z20" s="29">
        <f t="shared" si="0"/>
        <v>9090.1335200000012</v>
      </c>
      <c r="AA20">
        <v>64.55</v>
      </c>
      <c r="AB20" t="s">
        <v>2878</v>
      </c>
    </row>
    <row r="21" spans="1:28" x14ac:dyDescent="0.2">
      <c r="A21">
        <v>28629</v>
      </c>
      <c r="B21" t="s">
        <v>26</v>
      </c>
      <c r="C21" t="s">
        <v>1408</v>
      </c>
      <c r="D21" t="s">
        <v>2181</v>
      </c>
      <c r="E21" t="s">
        <v>2755</v>
      </c>
      <c r="F21" t="s">
        <v>2820</v>
      </c>
      <c r="G21" s="13" t="s">
        <v>2168</v>
      </c>
      <c r="H21" t="s">
        <v>2828</v>
      </c>
      <c r="I21" t="s">
        <v>2846</v>
      </c>
      <c r="J21">
        <v>-74.930790000000002</v>
      </c>
      <c r="K21">
        <v>20.60979</v>
      </c>
      <c r="L21">
        <v>2021</v>
      </c>
      <c r="M21" s="8">
        <v>53500000</v>
      </c>
      <c r="N21" s="8">
        <v>1.1599999999999999</v>
      </c>
      <c r="O21" s="8">
        <v>622469.99999999988</v>
      </c>
      <c r="P21" s="8">
        <v>191.8</v>
      </c>
      <c r="Q21">
        <v>1893400</v>
      </c>
      <c r="R21" t="s">
        <v>3027</v>
      </c>
      <c r="S21">
        <v>39414</v>
      </c>
      <c r="T21">
        <v>33108</v>
      </c>
      <c r="U21">
        <v>83</v>
      </c>
      <c r="V21">
        <v>35000</v>
      </c>
      <c r="X21">
        <v>2034</v>
      </c>
      <c r="Y21" s="27">
        <v>319.23</v>
      </c>
      <c r="Z21" s="29">
        <f t="shared" si="0"/>
        <v>9146.5779600000005</v>
      </c>
      <c r="AA21">
        <v>99.96</v>
      </c>
      <c r="AB21" t="s">
        <v>2861</v>
      </c>
    </row>
    <row r="22" spans="1:28" x14ac:dyDescent="0.2">
      <c r="A22">
        <v>27605</v>
      </c>
      <c r="B22" t="s">
        <v>1389</v>
      </c>
      <c r="D22" t="s">
        <v>2360</v>
      </c>
      <c r="E22" t="s">
        <v>2763</v>
      </c>
      <c r="F22" t="s">
        <v>2820</v>
      </c>
      <c r="H22" t="s">
        <v>2828</v>
      </c>
      <c r="I22" t="s">
        <v>2847</v>
      </c>
      <c r="J22">
        <v>27.527480000000001</v>
      </c>
      <c r="K22">
        <v>-25.683959999999999</v>
      </c>
      <c r="L22">
        <v>2021</v>
      </c>
      <c r="M22" s="8">
        <v>283536585.36585373</v>
      </c>
      <c r="N22" s="8">
        <v>0.1394411983000251</v>
      </c>
      <c r="O22" s="8">
        <v>395366.81225312006</v>
      </c>
      <c r="P22" s="8">
        <v>664.3</v>
      </c>
      <c r="Q22" s="8">
        <v>1024200</v>
      </c>
      <c r="R22" t="s">
        <v>3028</v>
      </c>
      <c r="Y22" s="27">
        <v>322.31</v>
      </c>
      <c r="Z22" s="29">
        <f t="shared" si="0"/>
        <v>9234.8261199999997</v>
      </c>
      <c r="AA22" s="27">
        <v>104.87</v>
      </c>
    </row>
    <row r="23" spans="1:28" ht="16" x14ac:dyDescent="0.2">
      <c r="A23">
        <v>31041</v>
      </c>
      <c r="B23" t="s">
        <v>159</v>
      </c>
      <c r="D23" t="s">
        <v>2236</v>
      </c>
      <c r="E23" t="s">
        <v>2758</v>
      </c>
      <c r="F23" t="s">
        <v>2820</v>
      </c>
      <c r="G23" s="35" t="s">
        <v>2170</v>
      </c>
      <c r="H23" t="s">
        <v>2828</v>
      </c>
      <c r="I23" t="s">
        <v>2846</v>
      </c>
      <c r="J23">
        <v>-49.040357999999998</v>
      </c>
      <c r="K23">
        <v>-15.108276</v>
      </c>
      <c r="L23">
        <v>2021</v>
      </c>
      <c r="M23" s="8">
        <v>56600000</v>
      </c>
      <c r="N23" s="8">
        <v>1.29</v>
      </c>
      <c r="O23" s="8">
        <v>731000</v>
      </c>
      <c r="P23" s="8">
        <v>88</v>
      </c>
      <c r="Q23" s="8">
        <v>1118000</v>
      </c>
      <c r="R23" t="s">
        <v>3027</v>
      </c>
      <c r="S23">
        <v>52575</v>
      </c>
      <c r="T23">
        <v>33900</v>
      </c>
      <c r="U23">
        <v>88.5</v>
      </c>
      <c r="V23">
        <v>45000</v>
      </c>
      <c r="X23">
        <v>2041</v>
      </c>
      <c r="Y23" s="27">
        <v>331.56</v>
      </c>
      <c r="Z23" s="29">
        <f t="shared" si="0"/>
        <v>9499.8571200000006</v>
      </c>
      <c r="AA23" s="27">
        <v>108.56</v>
      </c>
      <c r="AB23" t="s">
        <v>2982</v>
      </c>
    </row>
    <row r="24" spans="1:28" x14ac:dyDescent="0.2">
      <c r="A24" s="28" t="s">
        <v>3037</v>
      </c>
      <c r="B24" t="s">
        <v>107</v>
      </c>
      <c r="D24" t="s">
        <v>2244</v>
      </c>
      <c r="E24" t="s">
        <v>2759</v>
      </c>
      <c r="F24" t="s">
        <v>2820</v>
      </c>
      <c r="G24" s="35" t="s">
        <v>3055</v>
      </c>
      <c r="H24" t="s">
        <v>2828</v>
      </c>
      <c r="I24" t="s">
        <v>2847</v>
      </c>
      <c r="J24">
        <v>29.824999999999999</v>
      </c>
      <c r="K24">
        <v>-20.327999999999999</v>
      </c>
      <c r="M24" s="8">
        <v>16500000</v>
      </c>
      <c r="N24" s="8">
        <v>0.14000000000000004</v>
      </c>
      <c r="O24" s="8">
        <v>23100.000000000004</v>
      </c>
      <c r="P24" s="8">
        <v>57.2</v>
      </c>
      <c r="Q24" s="12">
        <v>80100</v>
      </c>
      <c r="R24" s="13" t="s">
        <v>3028</v>
      </c>
      <c r="S24">
        <v>3940</v>
      </c>
      <c r="T24">
        <v>3567</v>
      </c>
      <c r="U24">
        <v>90.5</v>
      </c>
      <c r="W24">
        <v>1968</v>
      </c>
      <c r="X24">
        <v>2032</v>
      </c>
      <c r="Y24" s="27">
        <v>336.57</v>
      </c>
      <c r="Z24" s="29">
        <f t="shared" si="0"/>
        <v>9643.4036400000005</v>
      </c>
      <c r="AA24" s="27">
        <v>83.24</v>
      </c>
      <c r="AB24" t="s">
        <v>2933</v>
      </c>
    </row>
    <row r="25" spans="1:28" x14ac:dyDescent="0.2">
      <c r="A25">
        <v>34844</v>
      </c>
      <c r="B25" t="s">
        <v>38</v>
      </c>
      <c r="C25" t="s">
        <v>1418</v>
      </c>
      <c r="D25" t="s">
        <v>2193</v>
      </c>
      <c r="E25" t="s">
        <v>2750</v>
      </c>
      <c r="F25" t="s">
        <v>2820</v>
      </c>
      <c r="G25" s="35" t="s">
        <v>2167</v>
      </c>
      <c r="H25" t="s">
        <v>2828</v>
      </c>
      <c r="I25" t="s">
        <v>2847</v>
      </c>
      <c r="J25">
        <v>89.66722</v>
      </c>
      <c r="K25">
        <v>46.759169999999997</v>
      </c>
      <c r="L25">
        <v>2020</v>
      </c>
      <c r="M25" s="8">
        <v>20038273</v>
      </c>
      <c r="N25" s="8">
        <v>0.6</v>
      </c>
      <c r="O25" s="8">
        <v>121190</v>
      </c>
      <c r="P25" s="8">
        <v>30.329311000000001</v>
      </c>
      <c r="Q25" s="8">
        <v>168715</v>
      </c>
      <c r="R25" t="s">
        <v>3028</v>
      </c>
      <c r="S25">
        <v>5268</v>
      </c>
      <c r="T25">
        <v>3883</v>
      </c>
      <c r="U25">
        <v>73.7</v>
      </c>
      <c r="W25">
        <v>2001</v>
      </c>
      <c r="Y25" s="27">
        <v>338.82</v>
      </c>
      <c r="Z25" s="29">
        <f t="shared" si="0"/>
        <v>9707.870640000001</v>
      </c>
      <c r="AA25">
        <v>52.3</v>
      </c>
      <c r="AB25" t="s">
        <v>2873</v>
      </c>
    </row>
    <row r="26" spans="1:28" x14ac:dyDescent="0.2">
      <c r="A26">
        <v>31295</v>
      </c>
      <c r="B26" t="s">
        <v>181</v>
      </c>
      <c r="D26" t="s">
        <v>2200</v>
      </c>
      <c r="E26" t="s">
        <v>2763</v>
      </c>
      <c r="F26" t="s">
        <v>2820</v>
      </c>
      <c r="H26" t="s">
        <v>2828</v>
      </c>
      <c r="I26" t="s">
        <v>2847</v>
      </c>
      <c r="J26">
        <v>27.390689999999999</v>
      </c>
      <c r="K26">
        <v>-24.76661</v>
      </c>
      <c r="L26">
        <v>2020</v>
      </c>
      <c r="M26" s="8">
        <v>103600000</v>
      </c>
      <c r="N26" s="8">
        <v>0.12029629629629628</v>
      </c>
      <c r="O26" s="8">
        <v>137790</v>
      </c>
      <c r="P26" s="8">
        <v>540.20000000000005</v>
      </c>
      <c r="Q26" s="8">
        <v>841700</v>
      </c>
      <c r="R26" t="s">
        <v>3028</v>
      </c>
      <c r="S26">
        <v>9552</v>
      </c>
      <c r="T26">
        <v>4845</v>
      </c>
      <c r="U26">
        <v>50.72</v>
      </c>
      <c r="Y26" s="27">
        <v>339.55</v>
      </c>
      <c r="Z26" s="29">
        <f t="shared" si="0"/>
        <v>9728.7866000000013</v>
      </c>
      <c r="AA26" s="27">
        <v>127.44</v>
      </c>
      <c r="AB26" t="s">
        <v>3003</v>
      </c>
    </row>
    <row r="27" spans="1:28" x14ac:dyDescent="0.2">
      <c r="A27">
        <v>28364</v>
      </c>
      <c r="B27" t="s">
        <v>158</v>
      </c>
      <c r="C27" t="s">
        <v>1502</v>
      </c>
      <c r="D27" t="s">
        <v>2185</v>
      </c>
      <c r="E27" t="s">
        <v>2759</v>
      </c>
      <c r="F27" t="s">
        <v>2820</v>
      </c>
      <c r="G27" s="35" t="s">
        <v>3055</v>
      </c>
      <c r="H27" t="s">
        <v>2828</v>
      </c>
      <c r="I27" t="s">
        <v>2847</v>
      </c>
      <c r="J27">
        <v>31.282240000000002</v>
      </c>
      <c r="K27">
        <v>-17.32921</v>
      </c>
      <c r="L27">
        <v>2017</v>
      </c>
      <c r="M27" s="8">
        <v>2450000</v>
      </c>
      <c r="N27" s="8">
        <v>0.94</v>
      </c>
      <c r="O27" s="8">
        <v>23100</v>
      </c>
      <c r="Q27" s="8">
        <v>105200</v>
      </c>
      <c r="R27" s="13" t="s">
        <v>3028</v>
      </c>
      <c r="T27">
        <v>4800</v>
      </c>
      <c r="U27">
        <v>86.3</v>
      </c>
      <c r="Y27" s="27">
        <v>342.57</v>
      </c>
      <c r="Z27" s="29">
        <f t="shared" si="0"/>
        <v>9815.3156400000007</v>
      </c>
      <c r="AA27">
        <v>84.64</v>
      </c>
      <c r="AB27" t="s">
        <v>2981</v>
      </c>
    </row>
    <row r="28" spans="1:28" x14ac:dyDescent="0.2">
      <c r="A28">
        <v>32553</v>
      </c>
      <c r="B28" t="s">
        <v>1397</v>
      </c>
      <c r="D28" t="s">
        <v>2360</v>
      </c>
      <c r="E28" t="s">
        <v>2763</v>
      </c>
      <c r="F28" t="s">
        <v>2820</v>
      </c>
      <c r="H28" t="s">
        <v>2843</v>
      </c>
      <c r="I28" t="s">
        <v>2850</v>
      </c>
      <c r="J28">
        <v>27.396429999999999</v>
      </c>
      <c r="K28">
        <v>-25.687729999999998</v>
      </c>
      <c r="L28">
        <v>2016</v>
      </c>
      <c r="Y28" s="27">
        <v>346.23</v>
      </c>
      <c r="Z28" s="29">
        <f t="shared" si="0"/>
        <v>9920.1819600000017</v>
      </c>
      <c r="AA28" s="27">
        <v>11.59</v>
      </c>
    </row>
    <row r="29" spans="1:28" x14ac:dyDescent="0.2">
      <c r="A29">
        <v>31296</v>
      </c>
      <c r="B29" t="s">
        <v>1396</v>
      </c>
      <c r="D29" t="s">
        <v>2749</v>
      </c>
      <c r="E29" t="s">
        <v>2763</v>
      </c>
      <c r="F29" t="s">
        <v>2820</v>
      </c>
      <c r="H29" t="s">
        <v>2828</v>
      </c>
      <c r="I29" t="s">
        <v>2847</v>
      </c>
      <c r="J29">
        <v>27.143429999999999</v>
      </c>
      <c r="K29">
        <v>-24.98094</v>
      </c>
      <c r="L29">
        <v>2019</v>
      </c>
      <c r="Y29" s="27">
        <v>349.13</v>
      </c>
      <c r="Z29" s="29">
        <f t="shared" si="0"/>
        <v>10003.27276</v>
      </c>
      <c r="AA29">
        <v>99.37</v>
      </c>
    </row>
    <row r="30" spans="1:28" x14ac:dyDescent="0.2">
      <c r="A30">
        <v>30514</v>
      </c>
      <c r="B30" t="s">
        <v>156</v>
      </c>
      <c r="D30" t="s">
        <v>2276</v>
      </c>
      <c r="E30" t="s">
        <v>2759</v>
      </c>
      <c r="F30" t="s">
        <v>2820</v>
      </c>
      <c r="G30" s="35" t="s">
        <v>2167</v>
      </c>
      <c r="H30" t="s">
        <v>2828</v>
      </c>
      <c r="I30" t="s">
        <v>2847</v>
      </c>
      <c r="J30">
        <v>30.094999999999999</v>
      </c>
      <c r="K30">
        <v>-19.623000000000001</v>
      </c>
      <c r="M30" s="8">
        <v>53500000</v>
      </c>
      <c r="N30" s="8">
        <v>0.22</v>
      </c>
      <c r="O30" s="8">
        <v>117700</v>
      </c>
      <c r="Q30" s="8">
        <v>492580</v>
      </c>
      <c r="R30" t="s">
        <v>3028</v>
      </c>
      <c r="T30">
        <v>2900</v>
      </c>
      <c r="U30">
        <v>50.72</v>
      </c>
      <c r="X30">
        <v>2042</v>
      </c>
      <c r="Y30" s="27">
        <v>350.78</v>
      </c>
      <c r="Z30" s="29">
        <f t="shared" si="0"/>
        <v>10050.548560000001</v>
      </c>
      <c r="AA30">
        <v>75.040000000000006</v>
      </c>
      <c r="AB30" t="s">
        <v>2980</v>
      </c>
    </row>
    <row r="31" spans="1:28" x14ac:dyDescent="0.2">
      <c r="A31">
        <v>33832</v>
      </c>
      <c r="B31" t="s">
        <v>188</v>
      </c>
      <c r="C31" t="s">
        <v>1516</v>
      </c>
      <c r="D31" t="s">
        <v>2289</v>
      </c>
      <c r="E31" t="s">
        <v>2758</v>
      </c>
      <c r="F31" t="s">
        <v>2820</v>
      </c>
      <c r="G31" s="35" t="s">
        <v>3055</v>
      </c>
      <c r="H31" t="s">
        <v>2828</v>
      </c>
      <c r="I31" t="s">
        <v>2846</v>
      </c>
      <c r="J31">
        <v>-39.711440000000003</v>
      </c>
      <c r="K31">
        <v>-14.189019999999999</v>
      </c>
      <c r="L31">
        <v>2016</v>
      </c>
      <c r="M31" s="8">
        <v>184600000</v>
      </c>
      <c r="N31" s="8">
        <v>0.31</v>
      </c>
      <c r="O31" s="8">
        <v>881000</v>
      </c>
      <c r="P31" s="8">
        <v>226.88</v>
      </c>
      <c r="Q31" s="8">
        <v>1172723</v>
      </c>
      <c r="R31" t="s">
        <v>3028</v>
      </c>
      <c r="T31">
        <v>13700</v>
      </c>
      <c r="U31">
        <v>83</v>
      </c>
      <c r="V31">
        <v>16500</v>
      </c>
      <c r="X31">
        <v>2028</v>
      </c>
      <c r="Y31" s="27">
        <v>352.1</v>
      </c>
      <c r="Z31" s="29">
        <f t="shared" si="0"/>
        <v>10088.369200000001</v>
      </c>
      <c r="AA31">
        <v>20.16</v>
      </c>
      <c r="AB31" t="s">
        <v>3006</v>
      </c>
    </row>
    <row r="32" spans="1:28" ht="16" x14ac:dyDescent="0.2">
      <c r="A32">
        <v>31089</v>
      </c>
      <c r="B32" t="s">
        <v>113</v>
      </c>
      <c r="C32" t="s">
        <v>1470</v>
      </c>
      <c r="D32" t="s">
        <v>2246</v>
      </c>
      <c r="E32" t="s">
        <v>2756</v>
      </c>
      <c r="F32" t="s">
        <v>2820</v>
      </c>
      <c r="G32" s="13" t="s">
        <v>3063</v>
      </c>
      <c r="H32" t="s">
        <v>2828</v>
      </c>
      <c r="I32" t="s">
        <v>2846</v>
      </c>
      <c r="J32">
        <v>121.60422</v>
      </c>
      <c r="K32">
        <v>-4.2335900000000004</v>
      </c>
      <c r="L32">
        <v>2021</v>
      </c>
      <c r="M32">
        <v>20310000.000000004</v>
      </c>
      <c r="N32" s="8">
        <v>1.86</v>
      </c>
      <c r="O32">
        <v>364067</v>
      </c>
      <c r="P32">
        <v>49.18</v>
      </c>
      <c r="Q32">
        <v>815700</v>
      </c>
      <c r="R32" s="13" t="s">
        <v>3027</v>
      </c>
      <c r="T32">
        <v>26352</v>
      </c>
      <c r="U32">
        <v>53</v>
      </c>
      <c r="Y32" s="27">
        <v>358.83</v>
      </c>
      <c r="Z32" s="29">
        <f t="shared" si="0"/>
        <v>10281.19716</v>
      </c>
      <c r="AA32" s="27">
        <v>125.74</v>
      </c>
      <c r="AB32" s="1" t="s">
        <v>2937</v>
      </c>
    </row>
    <row r="33" spans="1:28" x14ac:dyDescent="0.2">
      <c r="A33" s="28" t="s">
        <v>3036</v>
      </c>
      <c r="B33" t="s">
        <v>1392</v>
      </c>
      <c r="D33" t="s">
        <v>2746</v>
      </c>
      <c r="E33" t="s">
        <v>2763</v>
      </c>
      <c r="F33" t="s">
        <v>2820</v>
      </c>
      <c r="G33" s="35" t="s">
        <v>3055</v>
      </c>
      <c r="H33" t="s">
        <v>2828</v>
      </c>
      <c r="I33" t="s">
        <v>2846</v>
      </c>
      <c r="J33">
        <v>26.991800000000001</v>
      </c>
      <c r="K33">
        <v>-25.10594</v>
      </c>
      <c r="L33">
        <v>2018</v>
      </c>
      <c r="M33" s="8">
        <v>197200000</v>
      </c>
      <c r="N33" s="8">
        <v>0.6</v>
      </c>
      <c r="O33" s="8">
        <v>1183200</v>
      </c>
      <c r="P33" s="8">
        <v>338.7</v>
      </c>
      <c r="Q33" s="8">
        <v>1937710</v>
      </c>
      <c r="R33" s="13" t="s">
        <v>3028</v>
      </c>
      <c r="S33">
        <v>2814</v>
      </c>
      <c r="T33">
        <v>1407</v>
      </c>
      <c r="U33">
        <v>50</v>
      </c>
      <c r="W33">
        <v>2016</v>
      </c>
      <c r="Y33" s="27">
        <v>362.43</v>
      </c>
      <c r="Z33" s="29">
        <f t="shared" si="0"/>
        <v>10384.344359999999</v>
      </c>
      <c r="AA33" s="27">
        <v>30.57</v>
      </c>
    </row>
    <row r="34" spans="1:28" x14ac:dyDescent="0.2">
      <c r="A34">
        <v>33727</v>
      </c>
      <c r="B34" t="s">
        <v>185</v>
      </c>
      <c r="D34" t="s">
        <v>2200</v>
      </c>
      <c r="E34" t="s">
        <v>2763</v>
      </c>
      <c r="F34" t="s">
        <v>2820</v>
      </c>
      <c r="G34" s="35" t="s">
        <v>2167</v>
      </c>
      <c r="H34" t="s">
        <v>2828</v>
      </c>
      <c r="I34" t="s">
        <v>2847</v>
      </c>
      <c r="J34">
        <v>30.107199999999999</v>
      </c>
      <c r="K34">
        <v>-24.984999999999999</v>
      </c>
      <c r="L34">
        <v>2021</v>
      </c>
      <c r="M34" s="8">
        <v>27800000</v>
      </c>
      <c r="N34" s="8">
        <v>0.1</v>
      </c>
      <c r="O34" s="8">
        <v>27800</v>
      </c>
      <c r="P34" s="8">
        <v>479.8</v>
      </c>
      <c r="Q34" s="8">
        <v>47800</v>
      </c>
      <c r="R34" t="s">
        <v>3028</v>
      </c>
      <c r="S34">
        <v>2320</v>
      </c>
      <c r="T34">
        <v>1177</v>
      </c>
      <c r="U34">
        <v>50.72</v>
      </c>
      <c r="Y34" s="27">
        <v>364.89</v>
      </c>
      <c r="Z34" s="29">
        <f t="shared" si="0"/>
        <v>10454.82828</v>
      </c>
      <c r="AA34" s="27">
        <v>84.64</v>
      </c>
      <c r="AB34" t="s">
        <v>3003</v>
      </c>
    </row>
    <row r="35" spans="1:28" x14ac:dyDescent="0.2">
      <c r="A35">
        <v>31138</v>
      </c>
      <c r="B35" t="s">
        <v>184</v>
      </c>
      <c r="D35" t="s">
        <v>2200</v>
      </c>
      <c r="E35" t="s">
        <v>2763</v>
      </c>
      <c r="F35" t="s">
        <v>2820</v>
      </c>
      <c r="G35" s="35" t="s">
        <v>2167</v>
      </c>
      <c r="H35" t="s">
        <v>2828</v>
      </c>
      <c r="I35" t="s">
        <v>2847</v>
      </c>
      <c r="J35">
        <v>30.16667</v>
      </c>
      <c r="K35">
        <v>-24.66667</v>
      </c>
      <c r="L35">
        <v>2021</v>
      </c>
      <c r="M35" s="8">
        <v>46000000</v>
      </c>
      <c r="N35" s="8">
        <v>0.13</v>
      </c>
      <c r="O35" s="8">
        <v>59800</v>
      </c>
      <c r="P35" s="8">
        <v>479.8</v>
      </c>
      <c r="Q35" s="8">
        <v>666540</v>
      </c>
      <c r="R35" t="s">
        <v>3028</v>
      </c>
      <c r="S35">
        <v>2912</v>
      </c>
      <c r="T35">
        <v>1477</v>
      </c>
      <c r="U35">
        <v>50.72</v>
      </c>
      <c r="X35">
        <v>2051</v>
      </c>
      <c r="Y35" s="27">
        <v>365.1</v>
      </c>
      <c r="Z35" s="29">
        <f t="shared" si="0"/>
        <v>10460.8452</v>
      </c>
      <c r="AA35" s="27">
        <v>111.75</v>
      </c>
      <c r="AB35" t="s">
        <v>3003</v>
      </c>
    </row>
    <row r="36" spans="1:28" x14ac:dyDescent="0.2">
      <c r="A36">
        <v>27519</v>
      </c>
      <c r="B36" t="s">
        <v>39</v>
      </c>
      <c r="D36" t="s">
        <v>2194</v>
      </c>
      <c r="E36" t="s">
        <v>2763</v>
      </c>
      <c r="F36" t="s">
        <v>2820</v>
      </c>
      <c r="H36" t="s">
        <v>2828</v>
      </c>
      <c r="I36" t="s">
        <v>2847</v>
      </c>
      <c r="J36">
        <v>27.327390000000001</v>
      </c>
      <c r="K36">
        <v>-25.684239999999999</v>
      </c>
      <c r="L36">
        <v>2020</v>
      </c>
      <c r="M36" s="8">
        <v>95600000</v>
      </c>
      <c r="N36" s="8">
        <v>0.16</v>
      </c>
      <c r="O36" s="8">
        <v>290080</v>
      </c>
      <c r="P36" s="8">
        <v>569.20000000000005</v>
      </c>
      <c r="Q36" s="8">
        <v>910720</v>
      </c>
      <c r="R36" t="s">
        <v>3028</v>
      </c>
      <c r="W36">
        <v>1995</v>
      </c>
      <c r="Y36" s="27">
        <v>365.14</v>
      </c>
      <c r="Z36" s="29">
        <f t="shared" si="0"/>
        <v>10461.991279999998</v>
      </c>
      <c r="AA36">
        <v>94.24</v>
      </c>
      <c r="AB36" t="s">
        <v>2874</v>
      </c>
    </row>
    <row r="37" spans="1:28" x14ac:dyDescent="0.2">
      <c r="A37">
        <v>30428</v>
      </c>
      <c r="B37" t="s">
        <v>43</v>
      </c>
      <c r="C37" t="s">
        <v>1419</v>
      </c>
      <c r="D37" t="s">
        <v>2197</v>
      </c>
      <c r="E37" t="s">
        <v>2766</v>
      </c>
      <c r="F37" t="s">
        <v>2820</v>
      </c>
      <c r="G37" s="35" t="s">
        <v>2168</v>
      </c>
      <c r="H37" t="s">
        <v>2828</v>
      </c>
      <c r="I37" t="s">
        <v>2846</v>
      </c>
      <c r="J37">
        <v>48.302549999999997</v>
      </c>
      <c r="K37">
        <v>-18.860399999999998</v>
      </c>
      <c r="L37">
        <v>2021</v>
      </c>
      <c r="M37" s="8">
        <v>124500000</v>
      </c>
      <c r="N37" s="8">
        <v>0.88</v>
      </c>
      <c r="O37" s="8">
        <v>1096000</v>
      </c>
      <c r="P37" s="8">
        <v>254.6</v>
      </c>
      <c r="Q37" s="8">
        <v>2281100</v>
      </c>
      <c r="R37" s="13" t="s">
        <v>3027</v>
      </c>
      <c r="S37">
        <v>39224</v>
      </c>
      <c r="T37">
        <v>33733</v>
      </c>
      <c r="U37">
        <v>86</v>
      </c>
      <c r="V37">
        <v>60000</v>
      </c>
      <c r="X37">
        <v>2043</v>
      </c>
      <c r="Y37" s="27">
        <v>365.34</v>
      </c>
      <c r="Z37" s="29">
        <f t="shared" si="0"/>
        <v>10467.721680000001</v>
      </c>
      <c r="AA37">
        <v>94.84</v>
      </c>
      <c r="AB37" t="s">
        <v>2877</v>
      </c>
    </row>
    <row r="38" spans="1:28" x14ac:dyDescent="0.2">
      <c r="A38">
        <v>27501</v>
      </c>
      <c r="B38" t="s">
        <v>1399</v>
      </c>
      <c r="D38" t="s">
        <v>2220</v>
      </c>
      <c r="E38" t="s">
        <v>2763</v>
      </c>
      <c r="F38" t="s">
        <v>2820</v>
      </c>
      <c r="G38" s="36"/>
      <c r="H38" t="s">
        <v>2841</v>
      </c>
      <c r="I38" t="s">
        <v>2847</v>
      </c>
      <c r="J38">
        <v>27.376390000000001</v>
      </c>
      <c r="K38">
        <v>-24.821940000000001</v>
      </c>
      <c r="M38" s="8">
        <v>92920000</v>
      </c>
      <c r="N38" s="8">
        <v>0.13552238484718035</v>
      </c>
      <c r="O38" s="8">
        <v>125927.39999999998</v>
      </c>
      <c r="P38" s="8">
        <v>548.9</v>
      </c>
      <c r="Q38" s="8">
        <v>760800</v>
      </c>
      <c r="R38" t="s">
        <v>3028</v>
      </c>
      <c r="S38" s="5"/>
      <c r="T38" s="5"/>
      <c r="U38" s="5"/>
      <c r="Y38" s="27">
        <v>393.81</v>
      </c>
      <c r="Z38" s="29">
        <f t="shared" si="0"/>
        <v>11283.44412</v>
      </c>
      <c r="AA38" s="27">
        <v>150.16</v>
      </c>
    </row>
    <row r="39" spans="1:28" x14ac:dyDescent="0.2">
      <c r="A39">
        <v>26634</v>
      </c>
      <c r="B39" t="s">
        <v>127</v>
      </c>
      <c r="C39" t="s">
        <v>1480</v>
      </c>
      <c r="D39" t="s">
        <v>2258</v>
      </c>
      <c r="E39" t="s">
        <v>2774</v>
      </c>
      <c r="F39" t="s">
        <v>2820</v>
      </c>
      <c r="G39" s="35" t="s">
        <v>2170</v>
      </c>
      <c r="H39" t="s">
        <v>2828</v>
      </c>
      <c r="I39" t="s">
        <v>2846</v>
      </c>
      <c r="J39">
        <v>-70.311840000000004</v>
      </c>
      <c r="K39">
        <v>18.901019999999999</v>
      </c>
      <c r="L39">
        <v>2015</v>
      </c>
      <c r="M39" s="8">
        <v>71200000</v>
      </c>
      <c r="N39" s="8">
        <v>1.31</v>
      </c>
      <c r="O39" s="8">
        <v>932720</v>
      </c>
      <c r="Q39" s="8">
        <v>1121120</v>
      </c>
      <c r="R39" t="s">
        <v>3027</v>
      </c>
      <c r="S39">
        <v>35294</v>
      </c>
      <c r="T39">
        <v>30000</v>
      </c>
      <c r="U39">
        <v>85</v>
      </c>
      <c r="V39">
        <v>32000</v>
      </c>
      <c r="X39">
        <v>2025</v>
      </c>
      <c r="Y39" s="27">
        <v>396.55</v>
      </c>
      <c r="Z39" s="29">
        <f t="shared" si="0"/>
        <v>11361.9506</v>
      </c>
      <c r="AA39">
        <v>97.35</v>
      </c>
      <c r="AB39" t="s">
        <v>2951</v>
      </c>
    </row>
    <row r="40" spans="1:28" x14ac:dyDescent="0.2">
      <c r="A40">
        <v>27213</v>
      </c>
      <c r="B40" t="s">
        <v>3034</v>
      </c>
      <c r="C40" t="s">
        <v>1426</v>
      </c>
      <c r="D40" t="s">
        <v>2175</v>
      </c>
      <c r="E40" t="s">
        <v>2753</v>
      </c>
      <c r="F40" t="s">
        <v>2820</v>
      </c>
      <c r="G40" s="39" t="s">
        <v>3055</v>
      </c>
      <c r="H40" t="s">
        <v>2828</v>
      </c>
      <c r="I40" t="s">
        <v>2847</v>
      </c>
      <c r="J40">
        <v>119.74317000000001</v>
      </c>
      <c r="K40">
        <v>-32.581009999999999</v>
      </c>
      <c r="L40">
        <v>2021</v>
      </c>
      <c r="M40" s="8">
        <v>2109000</v>
      </c>
      <c r="N40" s="8">
        <v>1.4264580369843527</v>
      </c>
      <c r="O40" s="8">
        <v>30083.999999999996</v>
      </c>
      <c r="P40" s="8">
        <v>10.029999999999999</v>
      </c>
      <c r="Q40" s="12">
        <v>97700</v>
      </c>
      <c r="R40" s="13" t="s">
        <v>3028</v>
      </c>
      <c r="S40" s="22">
        <v>4873</v>
      </c>
      <c r="T40" s="22">
        <v>3850</v>
      </c>
      <c r="U40" s="23">
        <v>79</v>
      </c>
      <c r="V40">
        <v>550000</v>
      </c>
      <c r="W40">
        <v>1975</v>
      </c>
      <c r="Y40" s="27">
        <v>403.57</v>
      </c>
      <c r="Z40" s="29">
        <f t="shared" si="0"/>
        <v>11563.08764</v>
      </c>
      <c r="AA40" s="27">
        <v>252.99</v>
      </c>
      <c r="AB40" t="s">
        <v>2888</v>
      </c>
    </row>
    <row r="41" spans="1:28" x14ac:dyDescent="0.2">
      <c r="A41">
        <v>33386</v>
      </c>
      <c r="B41" t="s">
        <v>66</v>
      </c>
      <c r="C41" t="s">
        <v>1434</v>
      </c>
      <c r="D41" t="s">
        <v>2193</v>
      </c>
      <c r="E41" t="s">
        <v>2750</v>
      </c>
      <c r="F41" t="s">
        <v>2820</v>
      </c>
      <c r="G41" s="35" t="s">
        <v>2167</v>
      </c>
      <c r="H41" t="s">
        <v>2828</v>
      </c>
      <c r="I41" t="s">
        <v>2847</v>
      </c>
      <c r="J41">
        <v>94.605599999999995</v>
      </c>
      <c r="K41">
        <v>42.264560000000003</v>
      </c>
      <c r="L41">
        <v>2020</v>
      </c>
      <c r="M41" s="8">
        <v>28750475</v>
      </c>
      <c r="N41" s="8">
        <v>0.5</v>
      </c>
      <c r="O41" s="8">
        <v>143673</v>
      </c>
      <c r="P41" s="8">
        <v>80</v>
      </c>
      <c r="Q41" s="12">
        <v>432000</v>
      </c>
      <c r="R41" s="31" t="s">
        <v>3028</v>
      </c>
      <c r="T41">
        <v>5900</v>
      </c>
      <c r="U41">
        <v>73.7</v>
      </c>
      <c r="W41">
        <v>1974</v>
      </c>
      <c r="Y41" s="27">
        <v>411.07</v>
      </c>
      <c r="Z41" s="29">
        <f t="shared" si="0"/>
        <v>11777.977639999999</v>
      </c>
      <c r="AA41">
        <v>52.53</v>
      </c>
      <c r="AB41" t="s">
        <v>2897</v>
      </c>
    </row>
    <row r="42" spans="1:28" x14ac:dyDescent="0.2">
      <c r="A42">
        <v>28584</v>
      </c>
      <c r="B42" t="s">
        <v>36</v>
      </c>
      <c r="C42" t="s">
        <v>1417</v>
      </c>
      <c r="D42" t="s">
        <v>2191</v>
      </c>
      <c r="E42" t="s">
        <v>2762</v>
      </c>
      <c r="F42" t="s">
        <v>2820</v>
      </c>
      <c r="G42" s="13" t="s">
        <v>3057</v>
      </c>
      <c r="H42" t="s">
        <v>2828</v>
      </c>
      <c r="I42" t="s">
        <v>2846</v>
      </c>
      <c r="J42">
        <v>-75.550560000000004</v>
      </c>
      <c r="K42">
        <v>7.9066700000000001</v>
      </c>
      <c r="L42">
        <v>2021</v>
      </c>
      <c r="M42" s="8">
        <v>37000000</v>
      </c>
      <c r="N42" s="8">
        <v>1.2</v>
      </c>
      <c r="O42" s="8">
        <v>444000</v>
      </c>
      <c r="P42" s="8">
        <v>314</v>
      </c>
      <c r="Q42" s="8">
        <v>2707000</v>
      </c>
      <c r="R42" s="13" t="s">
        <v>3027</v>
      </c>
      <c r="S42">
        <v>70707</v>
      </c>
      <c r="T42">
        <v>63919</v>
      </c>
      <c r="U42">
        <v>90.4</v>
      </c>
      <c r="V42">
        <v>55000</v>
      </c>
      <c r="X42">
        <v>2029</v>
      </c>
      <c r="Y42" s="27">
        <v>411.34</v>
      </c>
      <c r="Z42" s="29">
        <f t="shared" si="0"/>
        <v>11785.713680000001</v>
      </c>
      <c r="AA42" s="27">
        <v>125.85</v>
      </c>
      <c r="AB42" t="s">
        <v>2871</v>
      </c>
    </row>
    <row r="43" spans="1:28" x14ac:dyDescent="0.2">
      <c r="A43">
        <v>32779</v>
      </c>
      <c r="B43" t="s">
        <v>780</v>
      </c>
      <c r="C43" t="s">
        <v>1844</v>
      </c>
      <c r="D43" t="s">
        <v>2336</v>
      </c>
      <c r="E43" t="s">
        <v>2753</v>
      </c>
      <c r="F43" t="s">
        <v>2820</v>
      </c>
      <c r="H43" t="s">
        <v>2828</v>
      </c>
      <c r="I43" t="s">
        <v>2847</v>
      </c>
      <c r="J43">
        <v>121.68973699999999</v>
      </c>
      <c r="K43">
        <v>-31.189074000000002</v>
      </c>
      <c r="L43">
        <v>2020</v>
      </c>
      <c r="M43" s="8">
        <v>162000</v>
      </c>
      <c r="N43" s="8">
        <v>2.7</v>
      </c>
      <c r="O43" s="8">
        <v>4374</v>
      </c>
      <c r="T43">
        <v>5855</v>
      </c>
      <c r="Y43">
        <v>419.39</v>
      </c>
      <c r="Z43" s="29">
        <f t="shared" si="0"/>
        <v>12016.362279999999</v>
      </c>
    </row>
    <row r="44" spans="1:28" x14ac:dyDescent="0.2">
      <c r="A44">
        <v>29157</v>
      </c>
      <c r="B44" t="s">
        <v>133</v>
      </c>
      <c r="C44" t="s">
        <v>1485</v>
      </c>
      <c r="D44" t="s">
        <v>2230</v>
      </c>
      <c r="E44" t="s">
        <v>2760</v>
      </c>
      <c r="F44" t="s">
        <v>2820</v>
      </c>
      <c r="G44" s="36" t="s">
        <v>2168</v>
      </c>
      <c r="H44" t="s">
        <v>2828</v>
      </c>
      <c r="I44" t="s">
        <v>2846</v>
      </c>
      <c r="J44">
        <v>125.81704000000001</v>
      </c>
      <c r="K44">
        <v>9.5299999999999994</v>
      </c>
      <c r="L44">
        <v>2020</v>
      </c>
      <c r="M44" s="8">
        <v>106324786.32478631</v>
      </c>
      <c r="N44" s="8">
        <v>1.17</v>
      </c>
      <c r="O44" s="8">
        <v>1244000</v>
      </c>
      <c r="P44" s="8">
        <v>112.465</v>
      </c>
      <c r="Q44" s="8">
        <v>1423000</v>
      </c>
      <c r="R44" t="s">
        <v>3027</v>
      </c>
      <c r="S44" s="5">
        <v>37655</v>
      </c>
      <c r="T44" s="5">
        <v>32300</v>
      </c>
      <c r="U44" s="5">
        <v>85.8</v>
      </c>
      <c r="V44">
        <v>30000</v>
      </c>
      <c r="X44">
        <v>2032</v>
      </c>
      <c r="Y44" s="27">
        <v>422.25</v>
      </c>
      <c r="Z44" s="29">
        <f t="shared" si="0"/>
        <v>12098.306999999999</v>
      </c>
      <c r="AB44" t="s">
        <v>2957</v>
      </c>
    </row>
    <row r="45" spans="1:28" x14ac:dyDescent="0.2">
      <c r="A45">
        <v>29157</v>
      </c>
      <c r="B45" t="s">
        <v>133</v>
      </c>
      <c r="C45" t="s">
        <v>1485</v>
      </c>
      <c r="D45" t="s">
        <v>2230</v>
      </c>
      <c r="E45" t="s">
        <v>2760</v>
      </c>
      <c r="F45" t="s">
        <v>2820</v>
      </c>
      <c r="G45" s="37" t="s">
        <v>3020</v>
      </c>
      <c r="H45" t="s">
        <v>2828</v>
      </c>
      <c r="I45" t="s">
        <v>2846</v>
      </c>
      <c r="J45">
        <v>125.81704000000001</v>
      </c>
      <c r="K45">
        <v>9.5299999999999994</v>
      </c>
      <c r="L45">
        <v>2020</v>
      </c>
      <c r="S45">
        <v>41661</v>
      </c>
      <c r="Y45" s="27">
        <v>422.25</v>
      </c>
      <c r="Z45" s="29">
        <f t="shared" si="0"/>
        <v>12098.306999999999</v>
      </c>
      <c r="AA45">
        <v>98.21</v>
      </c>
      <c r="AB45" t="s">
        <v>2957</v>
      </c>
    </row>
    <row r="46" spans="1:28" x14ac:dyDescent="0.2">
      <c r="A46">
        <v>27146</v>
      </c>
      <c r="B46" t="s">
        <v>1197</v>
      </c>
      <c r="C46" t="s">
        <v>2079</v>
      </c>
      <c r="D46" t="s">
        <v>2190</v>
      </c>
      <c r="E46" t="s">
        <v>2757</v>
      </c>
      <c r="F46" t="s">
        <v>2820</v>
      </c>
      <c r="G46" s="35" t="s">
        <v>2167</v>
      </c>
      <c r="H46" t="s">
        <v>2828</v>
      </c>
      <c r="I46" t="s">
        <v>2847</v>
      </c>
      <c r="J46">
        <v>-81.369209999999995</v>
      </c>
      <c r="K46">
        <v>46.637059999999998</v>
      </c>
      <c r="L46">
        <v>2019</v>
      </c>
      <c r="M46" s="8">
        <v>20770000</v>
      </c>
      <c r="N46" s="8">
        <v>1.8389118921521426</v>
      </c>
      <c r="O46" s="8">
        <v>381942.00000000006</v>
      </c>
      <c r="P46" s="8">
        <v>53.93</v>
      </c>
      <c r="Q46" s="8">
        <v>803600</v>
      </c>
      <c r="R46" t="s">
        <v>3028</v>
      </c>
      <c r="S46">
        <v>69310</v>
      </c>
      <c r="T46">
        <v>60300</v>
      </c>
      <c r="U46">
        <v>87</v>
      </c>
      <c r="V46">
        <v>95000</v>
      </c>
      <c r="X46">
        <v>2035</v>
      </c>
      <c r="Y46" s="27">
        <v>423.54</v>
      </c>
      <c r="Z46" s="29">
        <f t="shared" si="0"/>
        <v>12135.268080000002</v>
      </c>
      <c r="AA46" s="27">
        <v>202.43</v>
      </c>
    </row>
    <row r="47" spans="1:28" x14ac:dyDescent="0.2">
      <c r="A47">
        <v>28125</v>
      </c>
      <c r="B47" t="s">
        <v>105</v>
      </c>
      <c r="C47" t="s">
        <v>1465</v>
      </c>
      <c r="D47" t="s">
        <v>2242</v>
      </c>
      <c r="E47" t="s">
        <v>2763</v>
      </c>
      <c r="F47" t="s">
        <v>2820</v>
      </c>
      <c r="G47" s="35" t="s">
        <v>3055</v>
      </c>
      <c r="H47" t="s">
        <v>2828</v>
      </c>
      <c r="I47" t="s">
        <v>2847</v>
      </c>
      <c r="J47">
        <v>27.239280000000001</v>
      </c>
      <c r="K47">
        <v>-25.518630000000002</v>
      </c>
      <c r="L47">
        <v>2021</v>
      </c>
      <c r="M47" s="8">
        <v>106900000</v>
      </c>
      <c r="N47" s="8">
        <v>6.7717492984097294E-2</v>
      </c>
      <c r="O47" s="8">
        <v>72390.000000000015</v>
      </c>
      <c r="P47" s="8">
        <v>452.8</v>
      </c>
      <c r="Q47" s="8">
        <v>945700</v>
      </c>
      <c r="R47" s="13" t="s">
        <v>3028</v>
      </c>
      <c r="S47">
        <v>11211</v>
      </c>
      <c r="T47">
        <v>3439</v>
      </c>
      <c r="U47">
        <v>30.7</v>
      </c>
      <c r="Y47" s="27">
        <v>429.95</v>
      </c>
      <c r="Z47" s="29">
        <f t="shared" si="0"/>
        <v>12318.9274</v>
      </c>
      <c r="AA47" s="27">
        <v>119.77</v>
      </c>
      <c r="AB47" t="s">
        <v>2932</v>
      </c>
    </row>
    <row r="48" spans="1:28" x14ac:dyDescent="0.2">
      <c r="A48">
        <v>26073</v>
      </c>
      <c r="B48" t="s">
        <v>35</v>
      </c>
      <c r="C48" t="s">
        <v>1416</v>
      </c>
      <c r="D48" t="s">
        <v>2190</v>
      </c>
      <c r="E48" t="s">
        <v>2757</v>
      </c>
      <c r="F48" t="s">
        <v>2820</v>
      </c>
      <c r="G48" s="35" t="s">
        <v>2167</v>
      </c>
      <c r="H48" t="s">
        <v>2828</v>
      </c>
      <c r="I48" t="s">
        <v>2847</v>
      </c>
      <c r="J48">
        <v>-73.676764000000006</v>
      </c>
      <c r="K48">
        <v>61.684206000000003</v>
      </c>
      <c r="L48">
        <v>2018</v>
      </c>
      <c r="M48" s="8">
        <v>11270000</v>
      </c>
      <c r="N48" s="8">
        <v>2.7883850931677019</v>
      </c>
      <c r="O48" s="8">
        <v>314251</v>
      </c>
      <c r="P48" s="8">
        <v>34.700000000000003</v>
      </c>
      <c r="Q48" s="8">
        <v>1111000</v>
      </c>
      <c r="R48" t="s">
        <v>3028</v>
      </c>
      <c r="S48">
        <v>69310</v>
      </c>
      <c r="T48">
        <v>60300</v>
      </c>
      <c r="U48">
        <v>87</v>
      </c>
      <c r="W48">
        <v>1998</v>
      </c>
      <c r="X48">
        <v>2027</v>
      </c>
      <c r="Y48" s="27">
        <v>435.11</v>
      </c>
      <c r="Z48" s="29">
        <f t="shared" si="0"/>
        <v>12466.771720000001</v>
      </c>
      <c r="AA48" s="27">
        <v>360.71</v>
      </c>
      <c r="AB48" t="s">
        <v>2870</v>
      </c>
    </row>
    <row r="49" spans="1:28" x14ac:dyDescent="0.2">
      <c r="A49">
        <v>27363</v>
      </c>
      <c r="B49" t="s">
        <v>120</v>
      </c>
      <c r="C49" t="s">
        <v>1474</v>
      </c>
      <c r="D49" t="s">
        <v>2252</v>
      </c>
      <c r="E49" t="s">
        <v>2756</v>
      </c>
      <c r="F49" t="s">
        <v>2820</v>
      </c>
      <c r="G49" s="13" t="s">
        <v>3057</v>
      </c>
      <c r="H49" t="s">
        <v>2828</v>
      </c>
      <c r="I49" t="s">
        <v>2846</v>
      </c>
      <c r="J49">
        <v>121.37506</v>
      </c>
      <c r="K49">
        <v>-2.5679799999999999</v>
      </c>
      <c r="L49">
        <v>2021</v>
      </c>
      <c r="M49" s="8">
        <v>107600000</v>
      </c>
      <c r="N49" s="8">
        <v>1.73</v>
      </c>
      <c r="O49" s="8">
        <v>1861480</v>
      </c>
      <c r="P49" s="8">
        <v>116.5</v>
      </c>
      <c r="Q49" s="8">
        <v>2033000</v>
      </c>
      <c r="R49" s="19" t="s">
        <v>3027</v>
      </c>
      <c r="S49" s="5"/>
      <c r="T49" s="5">
        <v>59200</v>
      </c>
      <c r="U49" s="5">
        <v>73.2</v>
      </c>
      <c r="V49">
        <v>80000</v>
      </c>
      <c r="W49" s="27">
        <v>144.72</v>
      </c>
      <c r="X49">
        <v>2045</v>
      </c>
      <c r="Y49" s="27">
        <v>439.47</v>
      </c>
      <c r="Z49" s="29">
        <f t="shared" si="0"/>
        <v>12591.694440000001</v>
      </c>
      <c r="AB49" t="s">
        <v>2944</v>
      </c>
    </row>
    <row r="50" spans="1:28" x14ac:dyDescent="0.2">
      <c r="A50">
        <v>30273</v>
      </c>
      <c r="B50" t="s">
        <v>59</v>
      </c>
      <c r="C50" t="s">
        <v>1428</v>
      </c>
      <c r="D50" t="s">
        <v>2211</v>
      </c>
      <c r="E50" t="s">
        <v>2756</v>
      </c>
      <c r="F50" t="s">
        <v>2820</v>
      </c>
      <c r="G50" s="35" t="s">
        <v>2168</v>
      </c>
      <c r="H50" t="s">
        <v>2828</v>
      </c>
      <c r="I50" t="s">
        <v>2846</v>
      </c>
      <c r="J50">
        <v>127.96232999999999</v>
      </c>
      <c r="K50">
        <v>0.50983000000000001</v>
      </c>
      <c r="L50">
        <v>2021</v>
      </c>
      <c r="M50" s="8">
        <v>233800935.20374081</v>
      </c>
      <c r="N50" s="8">
        <v>1.4970000000000001</v>
      </c>
      <c r="O50" s="8">
        <v>3500000</v>
      </c>
      <c r="P50" s="8">
        <v>629</v>
      </c>
      <c r="Q50" s="8">
        <v>9445000</v>
      </c>
      <c r="R50" s="13" t="s">
        <v>3027</v>
      </c>
      <c r="T50">
        <v>40200</v>
      </c>
      <c r="U50">
        <v>88.5</v>
      </c>
      <c r="V50">
        <v>48000</v>
      </c>
      <c r="Y50" s="27">
        <v>445.29</v>
      </c>
      <c r="Z50" s="29">
        <f t="shared" si="0"/>
        <v>12758.44908</v>
      </c>
      <c r="AA50" s="27">
        <v>233.89</v>
      </c>
      <c r="AB50" t="s">
        <v>2891</v>
      </c>
    </row>
    <row r="51" spans="1:28" x14ac:dyDescent="0.2">
      <c r="A51">
        <v>80826</v>
      </c>
      <c r="B51" t="s">
        <v>1394</v>
      </c>
      <c r="D51" t="s">
        <v>2747</v>
      </c>
      <c r="E51" t="s">
        <v>2750</v>
      </c>
      <c r="F51" t="s">
        <v>2820</v>
      </c>
      <c r="H51" t="s">
        <v>2828</v>
      </c>
      <c r="I51" t="s">
        <v>2847</v>
      </c>
      <c r="J51">
        <v>42.518639999999998</v>
      </c>
      <c r="K51">
        <v>92.615160000000003</v>
      </c>
      <c r="L51">
        <v>2020</v>
      </c>
      <c r="T51">
        <v>1400</v>
      </c>
      <c r="Y51" s="27">
        <v>447.89</v>
      </c>
      <c r="Z51" s="29">
        <f t="shared" si="0"/>
        <v>12832.944280000002</v>
      </c>
      <c r="AA51">
        <v>38.409999999999997</v>
      </c>
    </row>
    <row r="52" spans="1:28" x14ac:dyDescent="0.2">
      <c r="A52">
        <v>30053</v>
      </c>
      <c r="B52" t="s">
        <v>160</v>
      </c>
      <c r="C52" t="s">
        <v>1503</v>
      </c>
      <c r="D52" t="s">
        <v>2260</v>
      </c>
      <c r="E52" t="s">
        <v>2753</v>
      </c>
      <c r="F52" t="s">
        <v>2820</v>
      </c>
      <c r="G52" s="13" t="s">
        <v>2168</v>
      </c>
      <c r="H52" t="s">
        <v>2828</v>
      </c>
      <c r="I52" t="s">
        <v>2846</v>
      </c>
      <c r="J52">
        <v>120.39610999999999</v>
      </c>
      <c r="K52">
        <v>-33.645000000000003</v>
      </c>
      <c r="L52">
        <v>2021</v>
      </c>
      <c r="M52" s="8">
        <v>197200000</v>
      </c>
      <c r="N52" s="8">
        <v>0.6</v>
      </c>
      <c r="O52" s="8">
        <v>1183200</v>
      </c>
      <c r="P52" s="8">
        <v>338.7</v>
      </c>
      <c r="Q52" s="8">
        <v>1937710</v>
      </c>
      <c r="R52" t="s">
        <v>3027</v>
      </c>
      <c r="U52">
        <v>48.6</v>
      </c>
      <c r="V52">
        <v>50000</v>
      </c>
      <c r="W52">
        <v>1971</v>
      </c>
      <c r="Y52" s="27">
        <v>448.64</v>
      </c>
      <c r="Z52" s="29">
        <f t="shared" si="0"/>
        <v>12854.433279999999</v>
      </c>
      <c r="AA52">
        <v>71.33</v>
      </c>
      <c r="AB52" t="s">
        <v>2983</v>
      </c>
    </row>
    <row r="53" spans="1:28" x14ac:dyDescent="0.2">
      <c r="A53">
        <v>76374</v>
      </c>
      <c r="B53" t="s">
        <v>989</v>
      </c>
      <c r="C53" t="s">
        <v>1969</v>
      </c>
      <c r="D53" t="s">
        <v>2612</v>
      </c>
      <c r="E53" t="s">
        <v>2796</v>
      </c>
      <c r="H53" t="s">
        <v>2828</v>
      </c>
      <c r="J53">
        <v>135.15053</v>
      </c>
      <c r="K53">
        <v>35.558689999999999</v>
      </c>
      <c r="T53">
        <v>12000</v>
      </c>
      <c r="Y53" s="27">
        <v>457.41</v>
      </c>
      <c r="Z53" s="29">
        <f t="shared" si="0"/>
        <v>13105.71132</v>
      </c>
      <c r="AA53" s="27">
        <v>195.66</v>
      </c>
    </row>
    <row r="54" spans="1:28" x14ac:dyDescent="0.2">
      <c r="A54">
        <v>28992</v>
      </c>
      <c r="B54" t="s">
        <v>142</v>
      </c>
      <c r="C54" t="s">
        <v>1492</v>
      </c>
      <c r="D54" t="s">
        <v>2187</v>
      </c>
      <c r="E54" t="s">
        <v>2757</v>
      </c>
      <c r="F54" t="s">
        <v>2820</v>
      </c>
      <c r="G54" s="35" t="s">
        <v>2170</v>
      </c>
      <c r="H54" t="s">
        <v>2828</v>
      </c>
      <c r="I54" t="s">
        <v>2846</v>
      </c>
      <c r="J54">
        <v>-62.095730000000003</v>
      </c>
      <c r="K54">
        <v>56.330240000000003</v>
      </c>
      <c r="L54">
        <v>2021</v>
      </c>
      <c r="M54" s="8">
        <v>28900000</v>
      </c>
      <c r="N54" s="8">
        <v>2.1</v>
      </c>
      <c r="O54" s="8">
        <v>600600</v>
      </c>
      <c r="P54" s="8">
        <v>51.9</v>
      </c>
      <c r="Q54" s="8">
        <v>876790</v>
      </c>
      <c r="R54" t="s">
        <v>3028</v>
      </c>
      <c r="T54">
        <v>34300</v>
      </c>
      <c r="U54">
        <v>75.7</v>
      </c>
      <c r="V54">
        <v>50000</v>
      </c>
      <c r="W54">
        <v>2005</v>
      </c>
      <c r="X54">
        <v>2028</v>
      </c>
      <c r="Y54" s="27">
        <v>463.94</v>
      </c>
      <c r="Z54" s="29">
        <f t="shared" si="0"/>
        <v>13292.80888</v>
      </c>
      <c r="AA54" s="27">
        <v>232.47</v>
      </c>
      <c r="AB54" t="s">
        <v>2966</v>
      </c>
    </row>
    <row r="55" spans="1:28" x14ac:dyDescent="0.2">
      <c r="A55">
        <v>34257</v>
      </c>
      <c r="B55" t="s">
        <v>95</v>
      </c>
      <c r="C55" t="s">
        <v>1457</v>
      </c>
      <c r="D55" t="s">
        <v>2230</v>
      </c>
      <c r="E55" t="s">
        <v>2760</v>
      </c>
      <c r="F55" t="s">
        <v>2820</v>
      </c>
      <c r="G55" s="37" t="s">
        <v>3062</v>
      </c>
      <c r="H55" t="s">
        <v>2828</v>
      </c>
      <c r="I55" t="s">
        <v>2846</v>
      </c>
      <c r="J55">
        <v>117.46561</v>
      </c>
      <c r="K55">
        <v>8.5997500000000002</v>
      </c>
      <c r="L55">
        <v>2019</v>
      </c>
      <c r="M55" s="8">
        <v>60546875</v>
      </c>
      <c r="N55" s="8">
        <v>1.28</v>
      </c>
      <c r="O55" s="8">
        <v>775000</v>
      </c>
      <c r="P55" s="8">
        <v>61.363</v>
      </c>
      <c r="Q55" s="8">
        <v>811500</v>
      </c>
      <c r="R55" t="s">
        <v>3027</v>
      </c>
      <c r="T55">
        <v>67000</v>
      </c>
      <c r="U55">
        <v>74.3</v>
      </c>
      <c r="V55">
        <v>24000</v>
      </c>
      <c r="X55">
        <v>2038</v>
      </c>
      <c r="Y55" s="27">
        <v>469.54</v>
      </c>
      <c r="Z55" s="29">
        <f t="shared" si="0"/>
        <v>13453.260080000002</v>
      </c>
      <c r="AA55" s="27">
        <v>119.13</v>
      </c>
      <c r="AB55" t="s">
        <v>2922</v>
      </c>
    </row>
    <row r="56" spans="1:28" x14ac:dyDescent="0.2">
      <c r="A56" s="32">
        <v>29669</v>
      </c>
      <c r="B56" t="s">
        <v>155</v>
      </c>
      <c r="D56" t="s">
        <v>2275</v>
      </c>
      <c r="E56" t="s">
        <v>2761</v>
      </c>
      <c r="F56" t="s">
        <v>2820</v>
      </c>
      <c r="G56" s="35" t="s">
        <v>3055</v>
      </c>
      <c r="H56" t="s">
        <v>2828</v>
      </c>
      <c r="I56" t="s">
        <v>2847</v>
      </c>
      <c r="J56">
        <v>29.338000000000001</v>
      </c>
      <c r="K56">
        <v>62.857999999999997</v>
      </c>
      <c r="M56" s="8">
        <v>1335999.9999999998</v>
      </c>
      <c r="N56" s="8">
        <v>0.23845059880239525</v>
      </c>
      <c r="O56" s="8">
        <v>3185.7</v>
      </c>
      <c r="P56" s="8">
        <v>8.2219999999999995</v>
      </c>
      <c r="Q56" s="12">
        <v>22400</v>
      </c>
      <c r="R56" s="13" t="s">
        <v>3029</v>
      </c>
      <c r="S56">
        <v>1566</v>
      </c>
      <c r="T56">
        <v>731</v>
      </c>
      <c r="U56">
        <v>47</v>
      </c>
      <c r="W56">
        <v>1998</v>
      </c>
      <c r="Y56">
        <v>470</v>
      </c>
      <c r="Z56" s="29">
        <f t="shared" si="0"/>
        <v>13466.44</v>
      </c>
      <c r="AB56" t="s">
        <v>2979</v>
      </c>
    </row>
    <row r="57" spans="1:28" x14ac:dyDescent="0.2">
      <c r="A57">
        <v>31689</v>
      </c>
      <c r="B57" t="s">
        <v>62</v>
      </c>
      <c r="C57" t="s">
        <v>1431</v>
      </c>
      <c r="D57" t="s">
        <v>2213</v>
      </c>
      <c r="E57" t="s">
        <v>2753</v>
      </c>
      <c r="F57" t="s">
        <v>2823</v>
      </c>
      <c r="G57" s="35" t="s">
        <v>3055</v>
      </c>
      <c r="H57" t="s">
        <v>2833</v>
      </c>
      <c r="I57" t="s">
        <v>2847</v>
      </c>
      <c r="J57">
        <v>145.2567</v>
      </c>
      <c r="K57">
        <v>-41.91957</v>
      </c>
      <c r="L57">
        <v>2017</v>
      </c>
      <c r="M57" s="8">
        <v>8700000</v>
      </c>
      <c r="N57" s="8">
        <v>1</v>
      </c>
      <c r="O57" s="8">
        <v>87000</v>
      </c>
      <c r="P57" s="8">
        <v>18.2</v>
      </c>
      <c r="Q57" s="8">
        <v>171000</v>
      </c>
      <c r="R57" s="13" t="s">
        <v>3029</v>
      </c>
      <c r="Y57" s="27">
        <v>471.74</v>
      </c>
      <c r="Z57" s="29">
        <f t="shared" si="0"/>
        <v>13516.29448</v>
      </c>
      <c r="AA57">
        <v>100.24</v>
      </c>
      <c r="AB57" t="s">
        <v>2894</v>
      </c>
    </row>
    <row r="58" spans="1:28" x14ac:dyDescent="0.2">
      <c r="A58">
        <v>27672</v>
      </c>
      <c r="B58" t="s">
        <v>146</v>
      </c>
      <c r="C58" t="s">
        <v>1497</v>
      </c>
      <c r="D58" t="s">
        <v>2187</v>
      </c>
      <c r="E58" t="s">
        <v>2757</v>
      </c>
      <c r="F58" t="s">
        <v>2820</v>
      </c>
      <c r="G58" s="35" t="s">
        <v>2170</v>
      </c>
      <c r="H58" t="s">
        <v>2828</v>
      </c>
      <c r="I58" t="s">
        <v>2847</v>
      </c>
      <c r="J58">
        <v>-81.066670000000002</v>
      </c>
      <c r="K58">
        <v>46.492220000000003</v>
      </c>
      <c r="L58">
        <v>2021</v>
      </c>
      <c r="M58" s="8">
        <v>58100000</v>
      </c>
      <c r="N58" s="8">
        <v>1.38</v>
      </c>
      <c r="O58" s="8">
        <v>801780</v>
      </c>
      <c r="P58" s="8">
        <v>58.1</v>
      </c>
      <c r="Q58" s="8">
        <v>801780</v>
      </c>
      <c r="R58" t="s">
        <v>3028</v>
      </c>
      <c r="T58">
        <v>58400</v>
      </c>
      <c r="U58">
        <v>82.4</v>
      </c>
      <c r="V58">
        <v>66000</v>
      </c>
      <c r="X58">
        <v>2043</v>
      </c>
      <c r="Y58" s="27">
        <v>473.13</v>
      </c>
      <c r="Z58" s="29">
        <f t="shared" si="0"/>
        <v>13556.120760000002</v>
      </c>
      <c r="AA58" s="27">
        <v>281.3</v>
      </c>
      <c r="AB58" t="s">
        <v>2971</v>
      </c>
    </row>
    <row r="59" spans="1:28" x14ac:dyDescent="0.2">
      <c r="A59">
        <v>35352</v>
      </c>
      <c r="B59" t="s">
        <v>109</v>
      </c>
      <c r="C59" t="s">
        <v>1467</v>
      </c>
      <c r="D59" t="s">
        <v>2245</v>
      </c>
      <c r="E59" t="s">
        <v>2761</v>
      </c>
      <c r="F59" t="s">
        <v>2820</v>
      </c>
      <c r="G59" s="13" t="s">
        <v>3056</v>
      </c>
      <c r="H59" t="s">
        <v>2828</v>
      </c>
      <c r="I59" t="s">
        <v>2846</v>
      </c>
      <c r="J59">
        <v>28.079000000000001</v>
      </c>
      <c r="K59">
        <v>63.972000000000001</v>
      </c>
      <c r="L59">
        <v>2021</v>
      </c>
      <c r="M59" s="8">
        <v>128200000</v>
      </c>
      <c r="N59" s="8">
        <v>0.23</v>
      </c>
      <c r="O59" s="8">
        <v>294860</v>
      </c>
      <c r="P59" s="8">
        <v>1525</v>
      </c>
      <c r="Q59" s="8">
        <v>3828500</v>
      </c>
      <c r="R59" s="13" t="s">
        <v>3029</v>
      </c>
      <c r="T59">
        <v>27300</v>
      </c>
      <c r="V59">
        <v>35000</v>
      </c>
      <c r="X59">
        <v>2046</v>
      </c>
      <c r="Y59" s="27">
        <v>480.46</v>
      </c>
      <c r="Z59" s="29">
        <f t="shared" si="0"/>
        <v>13766.139919999998</v>
      </c>
      <c r="AA59" s="27">
        <v>21.03</v>
      </c>
      <c r="AB59" s="1" t="s">
        <v>2934</v>
      </c>
    </row>
    <row r="60" spans="1:28" x14ac:dyDescent="0.2">
      <c r="A60">
        <v>30165</v>
      </c>
      <c r="B60" t="s">
        <v>114</v>
      </c>
      <c r="C60" t="s">
        <v>1471</v>
      </c>
      <c r="D60" t="s">
        <v>2248</v>
      </c>
      <c r="E60" t="s">
        <v>2771</v>
      </c>
      <c r="F60" t="s">
        <v>2820</v>
      </c>
      <c r="G60" s="13" t="s">
        <v>3057</v>
      </c>
      <c r="H60" t="s">
        <v>2828</v>
      </c>
      <c r="I60" t="s">
        <v>2846</v>
      </c>
      <c r="J60">
        <v>164.79284999999999</v>
      </c>
      <c r="K60">
        <v>-20.974440000000001</v>
      </c>
      <c r="L60">
        <v>2019</v>
      </c>
      <c r="M60" s="8">
        <v>41800000</v>
      </c>
      <c r="N60" s="8">
        <v>2.19</v>
      </c>
      <c r="O60" s="8">
        <v>915420</v>
      </c>
      <c r="P60" s="8">
        <v>135.5</v>
      </c>
      <c r="Q60" s="8">
        <v>3344700</v>
      </c>
      <c r="R60" s="13" t="s">
        <v>3027</v>
      </c>
      <c r="S60">
        <v>27882</v>
      </c>
      <c r="T60">
        <v>23700</v>
      </c>
      <c r="U60">
        <v>85</v>
      </c>
      <c r="V60">
        <v>60000</v>
      </c>
      <c r="W60">
        <v>1977</v>
      </c>
      <c r="X60">
        <v>2045</v>
      </c>
      <c r="Y60" s="27">
        <v>487.59</v>
      </c>
      <c r="Z60" s="29">
        <f t="shared" si="0"/>
        <v>13970.428679999997</v>
      </c>
      <c r="AA60" s="27">
        <v>201.02</v>
      </c>
      <c r="AB60" t="s">
        <v>2938</v>
      </c>
    </row>
    <row r="61" spans="1:28" x14ac:dyDescent="0.2">
      <c r="A61">
        <v>28543</v>
      </c>
      <c r="B61" t="s">
        <v>186</v>
      </c>
      <c r="C61" t="s">
        <v>1514</v>
      </c>
      <c r="D61" t="s">
        <v>2187</v>
      </c>
      <c r="E61" t="s">
        <v>2758</v>
      </c>
      <c r="F61" t="s">
        <v>2820</v>
      </c>
      <c r="G61" s="35" t="s">
        <v>2170</v>
      </c>
      <c r="H61" t="s">
        <v>2828</v>
      </c>
      <c r="I61" t="s">
        <v>2846</v>
      </c>
      <c r="J61">
        <v>-51.091380000000001</v>
      </c>
      <c r="K61">
        <v>-6.5739900000000002</v>
      </c>
      <c r="L61">
        <v>2021</v>
      </c>
      <c r="M61" s="8">
        <v>113300000</v>
      </c>
      <c r="N61" s="8">
        <v>1.63</v>
      </c>
      <c r="O61" s="8">
        <v>1846790</v>
      </c>
      <c r="P61" s="8">
        <v>113.8</v>
      </c>
      <c r="Q61" s="8">
        <v>1740000</v>
      </c>
      <c r="R61" s="13" t="s">
        <v>3027</v>
      </c>
      <c r="T61">
        <v>21400</v>
      </c>
      <c r="U61">
        <v>87</v>
      </c>
      <c r="V61">
        <v>53000</v>
      </c>
      <c r="X61">
        <v>2067</v>
      </c>
      <c r="Y61" s="27">
        <v>489.31</v>
      </c>
      <c r="Z61" s="29">
        <f t="shared" si="0"/>
        <v>14019.710120000002</v>
      </c>
      <c r="AA61" s="27">
        <v>149.13999999999999</v>
      </c>
      <c r="AB61" t="s">
        <v>3004</v>
      </c>
    </row>
    <row r="62" spans="1:28" x14ac:dyDescent="0.2">
      <c r="A62">
        <v>76366</v>
      </c>
      <c r="B62" t="s">
        <v>610</v>
      </c>
      <c r="D62" t="s">
        <v>2471</v>
      </c>
      <c r="E62" t="s">
        <v>2796</v>
      </c>
      <c r="H62" t="s">
        <v>2828</v>
      </c>
      <c r="J62">
        <v>131.65299999999999</v>
      </c>
      <c r="K62">
        <v>32.447000000000003</v>
      </c>
      <c r="T62">
        <v>13000</v>
      </c>
      <c r="Y62" s="27">
        <v>491.47</v>
      </c>
      <c r="Z62" s="29">
        <f t="shared" si="0"/>
        <v>14081.598440000003</v>
      </c>
      <c r="AA62" s="27">
        <v>210.25</v>
      </c>
    </row>
    <row r="63" spans="1:28" x14ac:dyDescent="0.2">
      <c r="A63">
        <v>76371</v>
      </c>
      <c r="B63" t="s">
        <v>566</v>
      </c>
      <c r="D63" t="s">
        <v>2450</v>
      </c>
      <c r="E63" t="s">
        <v>2796</v>
      </c>
      <c r="H63" t="s">
        <v>2828</v>
      </c>
      <c r="J63">
        <v>141.49</v>
      </c>
      <c r="K63">
        <v>40.552999999999997</v>
      </c>
      <c r="T63">
        <v>24000</v>
      </c>
      <c r="Y63" s="27">
        <v>492.87</v>
      </c>
      <c r="Z63" s="29">
        <f t="shared" si="0"/>
        <v>14121.711240000001</v>
      </c>
      <c r="AA63" s="27">
        <v>205.5</v>
      </c>
    </row>
    <row r="64" spans="1:28" x14ac:dyDescent="0.2">
      <c r="A64">
        <v>28380</v>
      </c>
      <c r="B64" t="s">
        <v>166</v>
      </c>
      <c r="C64" t="s">
        <v>1505</v>
      </c>
      <c r="D64" t="s">
        <v>2278</v>
      </c>
      <c r="E64" t="s">
        <v>2778</v>
      </c>
      <c r="F64" t="s">
        <v>2820</v>
      </c>
      <c r="G64" s="35" t="s">
        <v>3057</v>
      </c>
      <c r="H64" t="s">
        <v>2828</v>
      </c>
      <c r="I64" t="s">
        <v>2846</v>
      </c>
      <c r="J64">
        <v>23.578060000000001</v>
      </c>
      <c r="K64">
        <v>38.657220000000002</v>
      </c>
      <c r="L64">
        <v>2013</v>
      </c>
      <c r="M64" s="8">
        <v>42599274.824363098</v>
      </c>
      <c r="N64" s="8">
        <v>0.81</v>
      </c>
      <c r="O64" s="8">
        <v>345054.12607734109</v>
      </c>
      <c r="P64" s="8">
        <v>300</v>
      </c>
      <c r="Q64" s="8">
        <v>2477230</v>
      </c>
      <c r="R64" s="13" t="s">
        <v>3027</v>
      </c>
      <c r="T64">
        <v>18000</v>
      </c>
      <c r="U64">
        <v>85</v>
      </c>
      <c r="V64">
        <v>23000</v>
      </c>
      <c r="Y64" s="27">
        <v>511.83</v>
      </c>
      <c r="Z64" s="29">
        <f t="shared" si="0"/>
        <v>14664.953160000001</v>
      </c>
      <c r="AA64">
        <v>88.31</v>
      </c>
      <c r="AB64" t="s">
        <v>2988</v>
      </c>
    </row>
    <row r="65" spans="1:28" x14ac:dyDescent="0.2">
      <c r="A65">
        <v>36075</v>
      </c>
      <c r="B65" t="s">
        <v>141</v>
      </c>
      <c r="C65" t="s">
        <v>1491</v>
      </c>
      <c r="D65" t="s">
        <v>2187</v>
      </c>
      <c r="E65" t="s">
        <v>2757</v>
      </c>
      <c r="F65" t="s">
        <v>2822</v>
      </c>
      <c r="H65" t="s">
        <v>2830</v>
      </c>
      <c r="I65" t="s">
        <v>2847</v>
      </c>
      <c r="J65">
        <v>-90.283839999999998</v>
      </c>
      <c r="K65">
        <v>48.602899999999998</v>
      </c>
      <c r="L65">
        <v>2019</v>
      </c>
      <c r="M65" s="8">
        <v>38878000</v>
      </c>
      <c r="N65" s="8">
        <v>6.8719327125880969E-2</v>
      </c>
      <c r="O65" s="8">
        <v>26716.700000000008</v>
      </c>
      <c r="P65" s="8">
        <v>81.22</v>
      </c>
      <c r="Q65" s="12">
        <v>57100</v>
      </c>
      <c r="R65" s="13" t="s">
        <v>3028</v>
      </c>
      <c r="Y65">
        <v>519.51</v>
      </c>
      <c r="Z65" s="29">
        <f t="shared" si="0"/>
        <v>14885.000520000001</v>
      </c>
      <c r="AB65" t="s">
        <v>2965</v>
      </c>
    </row>
    <row r="66" spans="1:28" x14ac:dyDescent="0.2">
      <c r="A66">
        <v>28725</v>
      </c>
      <c r="B66" t="s">
        <v>192</v>
      </c>
      <c r="C66" t="s">
        <v>1520</v>
      </c>
      <c r="D66" t="s">
        <v>2190</v>
      </c>
      <c r="E66" t="s">
        <v>2753</v>
      </c>
      <c r="F66" t="s">
        <v>2820</v>
      </c>
      <c r="G66" s="35" t="s">
        <v>2168</v>
      </c>
      <c r="H66" t="s">
        <v>2828</v>
      </c>
      <c r="I66" t="s">
        <v>2846</v>
      </c>
      <c r="J66">
        <v>121.89354</v>
      </c>
      <c r="K66">
        <v>-28.769130000000001</v>
      </c>
      <c r="L66">
        <v>2019</v>
      </c>
      <c r="M66" s="8">
        <v>141400000</v>
      </c>
      <c r="N66" s="8">
        <v>1.03</v>
      </c>
      <c r="O66" s="8">
        <v>1456420</v>
      </c>
      <c r="P66" s="8">
        <v>237</v>
      </c>
      <c r="Q66" s="8">
        <v>2353000</v>
      </c>
      <c r="R66" s="13" t="s">
        <v>3027</v>
      </c>
      <c r="T66">
        <v>41100</v>
      </c>
      <c r="U66">
        <v>80</v>
      </c>
      <c r="V66">
        <v>45000</v>
      </c>
      <c r="W66">
        <v>2007</v>
      </c>
      <c r="X66">
        <v>2042</v>
      </c>
      <c r="Y66" s="27">
        <v>521.63</v>
      </c>
      <c r="Z66" s="29">
        <f t="shared" si="0"/>
        <v>14945.742760000001</v>
      </c>
      <c r="AA66" s="27">
        <v>130.57</v>
      </c>
      <c r="AB66" t="s">
        <v>3010</v>
      </c>
    </row>
    <row r="67" spans="1:28" x14ac:dyDescent="0.2">
      <c r="A67">
        <v>27023</v>
      </c>
      <c r="B67" t="s">
        <v>753</v>
      </c>
      <c r="C67" t="s">
        <v>1828</v>
      </c>
      <c r="D67" t="s">
        <v>2178</v>
      </c>
      <c r="E67" t="s">
        <v>2753</v>
      </c>
      <c r="F67" t="s">
        <v>2820</v>
      </c>
      <c r="G67" s="35" t="s">
        <v>3055</v>
      </c>
      <c r="H67" t="s">
        <v>2828</v>
      </c>
      <c r="I67" t="s">
        <v>2846</v>
      </c>
      <c r="J67">
        <v>120.70243000000001</v>
      </c>
      <c r="K67">
        <v>-27.814240000000002</v>
      </c>
      <c r="L67">
        <v>2019</v>
      </c>
      <c r="M67" s="8">
        <v>11200000</v>
      </c>
      <c r="N67" s="8">
        <v>1.2135714285714287</v>
      </c>
      <c r="O67" s="8">
        <v>135920.00000000003</v>
      </c>
      <c r="P67" s="8">
        <v>211.4</v>
      </c>
      <c r="Q67" s="8">
        <v>1616000</v>
      </c>
      <c r="R67" s="13" t="s">
        <v>3028</v>
      </c>
      <c r="T67">
        <v>26700</v>
      </c>
      <c r="V67">
        <v>45000</v>
      </c>
      <c r="X67">
        <v>2030</v>
      </c>
      <c r="Y67" s="27">
        <v>583.91</v>
      </c>
      <c r="Z67" s="29">
        <f t="shared" ref="Z67:Z77" si="1">Y67*2204*1.3/100</f>
        <v>16730.189320000001</v>
      </c>
      <c r="AA67" s="27">
        <v>145.99</v>
      </c>
    </row>
    <row r="68" spans="1:28" x14ac:dyDescent="0.2">
      <c r="A68">
        <v>27985</v>
      </c>
      <c r="B68" t="s">
        <v>180</v>
      </c>
      <c r="C68" t="s">
        <v>1513</v>
      </c>
      <c r="D68" t="s">
        <v>2287</v>
      </c>
      <c r="E68" t="s">
        <v>2763</v>
      </c>
      <c r="F68" t="s">
        <v>2820</v>
      </c>
      <c r="G68" s="35" t="s">
        <v>3055</v>
      </c>
      <c r="H68" t="s">
        <v>2828</v>
      </c>
      <c r="I68" t="s">
        <v>2846</v>
      </c>
      <c r="J68">
        <v>30.62</v>
      </c>
      <c r="K68">
        <v>-25.741109999999999</v>
      </c>
      <c r="L68">
        <v>2020</v>
      </c>
      <c r="M68" s="8">
        <v>6790000</v>
      </c>
      <c r="N68" s="8">
        <v>0.3</v>
      </c>
      <c r="O68" s="8">
        <v>20370</v>
      </c>
      <c r="P68" s="8">
        <v>222.09</v>
      </c>
      <c r="Q68" s="8">
        <v>800490</v>
      </c>
      <c r="R68" t="s">
        <v>3028</v>
      </c>
      <c r="S68">
        <v>22132</v>
      </c>
      <c r="T68">
        <v>14209</v>
      </c>
      <c r="U68">
        <v>64.2</v>
      </c>
      <c r="Y68" s="27">
        <v>586.52</v>
      </c>
      <c r="Z68" s="29">
        <f t="shared" si="1"/>
        <v>16804.97104</v>
      </c>
      <c r="AA68" s="27">
        <v>47.22</v>
      </c>
      <c r="AB68" t="s">
        <v>3002</v>
      </c>
    </row>
    <row r="69" spans="1:28" x14ac:dyDescent="0.2">
      <c r="A69">
        <v>27713</v>
      </c>
      <c r="B69" t="s">
        <v>76</v>
      </c>
      <c r="C69" t="s">
        <v>1443</v>
      </c>
      <c r="D69" t="s">
        <v>2222</v>
      </c>
      <c r="E69" t="s">
        <v>2753</v>
      </c>
      <c r="F69" t="s">
        <v>2820</v>
      </c>
      <c r="G69" s="35" t="s">
        <v>3055</v>
      </c>
      <c r="H69" t="s">
        <v>2828</v>
      </c>
      <c r="I69" t="s">
        <v>2847</v>
      </c>
      <c r="J69">
        <v>128.02609000000001</v>
      </c>
      <c r="K69">
        <v>-17.350930000000002</v>
      </c>
      <c r="L69">
        <v>2021</v>
      </c>
      <c r="M69" s="8">
        <v>8021000</v>
      </c>
      <c r="N69" s="8">
        <v>1.23</v>
      </c>
      <c r="O69" s="8">
        <v>101770.2</v>
      </c>
      <c r="P69" s="8">
        <v>13.456</v>
      </c>
      <c r="Q69" s="8">
        <v>209800</v>
      </c>
      <c r="R69" t="s">
        <v>3028</v>
      </c>
      <c r="S69">
        <v>6316</v>
      </c>
      <c r="T69">
        <v>4828</v>
      </c>
      <c r="U69">
        <v>76.400000000000006</v>
      </c>
      <c r="V69">
        <v>8000</v>
      </c>
      <c r="X69">
        <v>2035</v>
      </c>
      <c r="Y69" s="27">
        <v>593.65</v>
      </c>
      <c r="Z69" s="29">
        <f t="shared" si="1"/>
        <v>17009.2598</v>
      </c>
      <c r="AA69" s="27">
        <v>146.22</v>
      </c>
      <c r="AB69" t="s">
        <v>2908</v>
      </c>
    </row>
    <row r="70" spans="1:28" x14ac:dyDescent="0.2">
      <c r="A70">
        <v>27634</v>
      </c>
      <c r="B70" t="s">
        <v>108</v>
      </c>
      <c r="D70" t="s">
        <v>2218</v>
      </c>
      <c r="E70" t="s">
        <v>2771</v>
      </c>
      <c r="F70" t="s">
        <v>2820</v>
      </c>
      <c r="G70" s="13" t="s">
        <v>3057</v>
      </c>
      <c r="H70" t="s">
        <v>2828</v>
      </c>
      <c r="I70" t="s">
        <v>2846</v>
      </c>
      <c r="J70">
        <v>165.68456</v>
      </c>
      <c r="K70">
        <v>-21.418559999999999</v>
      </c>
      <c r="L70">
        <v>2020</v>
      </c>
      <c r="M70" s="8">
        <v>36300000</v>
      </c>
      <c r="N70" s="8">
        <v>2.5306611570247934</v>
      </c>
      <c r="O70" s="8">
        <v>918630</v>
      </c>
      <c r="P70" s="8">
        <v>189.6</v>
      </c>
      <c r="Q70" s="8">
        <v>14028000</v>
      </c>
      <c r="R70" s="13" t="s">
        <v>3027</v>
      </c>
      <c r="S70">
        <v>51900</v>
      </c>
      <c r="T70">
        <v>47400</v>
      </c>
      <c r="U70">
        <v>91.3</v>
      </c>
      <c r="V70">
        <v>75000</v>
      </c>
      <c r="Y70" s="27">
        <v>611.82000000000005</v>
      </c>
      <c r="Z70" s="29">
        <f t="shared" si="1"/>
        <v>17529.86664</v>
      </c>
      <c r="AA70" s="27">
        <v>250.78</v>
      </c>
      <c r="AB70" t="s">
        <v>2905</v>
      </c>
    </row>
    <row r="71" spans="1:28" x14ac:dyDescent="0.2">
      <c r="A71">
        <v>27634</v>
      </c>
      <c r="B71" t="s">
        <v>108</v>
      </c>
      <c r="D71" t="s">
        <v>2218</v>
      </c>
      <c r="E71" t="s">
        <v>2771</v>
      </c>
      <c r="F71" t="s">
        <v>2820</v>
      </c>
      <c r="G71" s="37" t="s">
        <v>3020</v>
      </c>
      <c r="H71" t="s">
        <v>2828</v>
      </c>
      <c r="I71" t="s">
        <v>2846</v>
      </c>
      <c r="J71">
        <v>165.68456</v>
      </c>
      <c r="K71">
        <v>-21.418559999999999</v>
      </c>
      <c r="L71">
        <v>2020</v>
      </c>
      <c r="N71">
        <v>2.530661157024793</v>
      </c>
      <c r="R71" s="13" t="s">
        <v>3027</v>
      </c>
      <c r="S71">
        <v>22000</v>
      </c>
      <c r="Y71" s="27">
        <v>611.82000000000005</v>
      </c>
      <c r="Z71" s="29">
        <f t="shared" si="1"/>
        <v>17529.86664</v>
      </c>
      <c r="AA71" s="27">
        <v>250.78</v>
      </c>
      <c r="AB71" t="s">
        <v>2905</v>
      </c>
    </row>
    <row r="72" spans="1:28" x14ac:dyDescent="0.2">
      <c r="A72">
        <v>27742</v>
      </c>
      <c r="B72" t="s">
        <v>125</v>
      </c>
      <c r="C72" t="s">
        <v>1479</v>
      </c>
      <c r="D72" t="s">
        <v>2256</v>
      </c>
      <c r="E72" t="s">
        <v>2771</v>
      </c>
      <c r="F72" t="s">
        <v>2820</v>
      </c>
      <c r="G72" s="35" t="s">
        <v>2168</v>
      </c>
      <c r="H72" t="s">
        <v>2828</v>
      </c>
      <c r="I72" t="s">
        <v>2846</v>
      </c>
      <c r="J72">
        <v>166.96852000000001</v>
      </c>
      <c r="K72">
        <v>-22.293089999999999</v>
      </c>
      <c r="L72">
        <v>2021</v>
      </c>
      <c r="M72" s="8">
        <v>171287500</v>
      </c>
      <c r="N72" s="8">
        <v>1.6</v>
      </c>
      <c r="O72" s="8">
        <v>2740600</v>
      </c>
      <c r="P72" s="8">
        <v>242.833</v>
      </c>
      <c r="Q72" s="8">
        <v>3682589</v>
      </c>
      <c r="R72" s="13" t="s">
        <v>3027</v>
      </c>
      <c r="S72">
        <v>38423</v>
      </c>
      <c r="T72">
        <v>23400</v>
      </c>
      <c r="U72">
        <v>60.9</v>
      </c>
      <c r="V72">
        <v>55000</v>
      </c>
      <c r="X72">
        <v>2044</v>
      </c>
      <c r="Y72" s="27">
        <v>641.98</v>
      </c>
      <c r="Z72" s="29">
        <f t="shared" si="1"/>
        <v>18394.01096</v>
      </c>
      <c r="AA72" s="27">
        <v>215.43</v>
      </c>
      <c r="AB72" t="s">
        <v>2949</v>
      </c>
    </row>
    <row r="73" spans="1:28" x14ac:dyDescent="0.2">
      <c r="A73">
        <v>81253</v>
      </c>
      <c r="B73" t="s">
        <v>1387</v>
      </c>
      <c r="D73" t="s">
        <v>2745</v>
      </c>
      <c r="E73" t="s">
        <v>2750</v>
      </c>
      <c r="F73" t="s">
        <v>2820</v>
      </c>
      <c r="H73" t="s">
        <v>2828</v>
      </c>
      <c r="I73" t="s">
        <v>2847</v>
      </c>
      <c r="J73">
        <v>43.319220000000001</v>
      </c>
      <c r="K73">
        <v>93.092590000000001</v>
      </c>
      <c r="L73">
        <v>2020</v>
      </c>
      <c r="T73">
        <v>300</v>
      </c>
      <c r="Y73" s="27">
        <v>668.6</v>
      </c>
      <c r="Z73" s="29">
        <f t="shared" si="1"/>
        <v>19156.727200000001</v>
      </c>
      <c r="AA73">
        <v>42.52</v>
      </c>
    </row>
    <row r="74" spans="1:28" x14ac:dyDescent="0.2">
      <c r="A74">
        <v>27950</v>
      </c>
      <c r="B74" t="s">
        <v>1251</v>
      </c>
      <c r="D74" t="s">
        <v>2697</v>
      </c>
      <c r="E74" t="s">
        <v>2758</v>
      </c>
      <c r="F74" t="s">
        <v>2821</v>
      </c>
      <c r="H74" t="s">
        <v>2828</v>
      </c>
      <c r="I74" t="s">
        <v>2846</v>
      </c>
      <c r="J74">
        <v>-48.438890000000001</v>
      </c>
      <c r="K74">
        <v>-14.419359999999999</v>
      </c>
      <c r="L74">
        <v>2016</v>
      </c>
      <c r="M74" s="11">
        <v>30000000</v>
      </c>
      <c r="N74" s="8">
        <v>1.32</v>
      </c>
      <c r="O74" s="8">
        <v>73920</v>
      </c>
      <c r="Y74">
        <v>686.27</v>
      </c>
      <c r="Z74" s="29">
        <f t="shared" si="1"/>
        <v>19663.008040000001</v>
      </c>
    </row>
    <row r="75" spans="1:28" x14ac:dyDescent="0.2">
      <c r="A75">
        <v>82849</v>
      </c>
      <c r="B75" t="s">
        <v>893</v>
      </c>
      <c r="C75" t="s">
        <v>1913</v>
      </c>
      <c r="D75" t="s">
        <v>2178</v>
      </c>
      <c r="E75" t="s">
        <v>2753</v>
      </c>
      <c r="F75" t="s">
        <v>2820</v>
      </c>
      <c r="G75" s="35" t="s">
        <v>3055</v>
      </c>
      <c r="H75" t="s">
        <v>2828</v>
      </c>
      <c r="I75" t="s">
        <v>2846</v>
      </c>
      <c r="J75">
        <v>120.5942</v>
      </c>
      <c r="K75">
        <v>-27.446110000000001</v>
      </c>
      <c r="L75">
        <v>2019</v>
      </c>
      <c r="M75" s="8">
        <v>22330000</v>
      </c>
      <c r="N75" s="8">
        <v>0.54218540080609035</v>
      </c>
      <c r="O75" s="8">
        <v>121070</v>
      </c>
      <c r="P75" s="8">
        <v>242</v>
      </c>
      <c r="Q75" s="8">
        <v>1296000</v>
      </c>
      <c r="R75" s="13" t="s">
        <v>3028</v>
      </c>
      <c r="T75">
        <v>28610</v>
      </c>
      <c r="X75">
        <v>2036</v>
      </c>
      <c r="Y75" s="27">
        <v>749.81</v>
      </c>
      <c r="Z75" s="29">
        <f t="shared" si="1"/>
        <v>21483.556120000001</v>
      </c>
      <c r="AA75" s="27">
        <v>35.619999999999997</v>
      </c>
    </row>
    <row r="76" spans="1:28" x14ac:dyDescent="0.2">
      <c r="A76">
        <v>26560</v>
      </c>
      <c r="B76" t="s">
        <v>32</v>
      </c>
      <c r="C76" t="s">
        <v>1414</v>
      </c>
      <c r="D76" t="s">
        <v>2187</v>
      </c>
      <c r="E76" t="s">
        <v>2757</v>
      </c>
      <c r="F76" t="s">
        <v>2820</v>
      </c>
      <c r="G76" s="35" t="s">
        <v>2170</v>
      </c>
      <c r="H76" t="s">
        <v>2828</v>
      </c>
      <c r="I76" t="s">
        <v>2847</v>
      </c>
      <c r="J76">
        <v>-97.889039999999994</v>
      </c>
      <c r="K76">
        <v>55.707279999999997</v>
      </c>
      <c r="L76">
        <v>2021</v>
      </c>
      <c r="M76" s="8">
        <v>21562677.189216301</v>
      </c>
      <c r="N76" s="8">
        <v>0.75</v>
      </c>
      <c r="O76" s="8">
        <v>161720.07891912229</v>
      </c>
      <c r="P76" s="8">
        <v>19.64</v>
      </c>
      <c r="Q76" s="8">
        <v>147054</v>
      </c>
      <c r="T76">
        <v>8000</v>
      </c>
      <c r="U76">
        <v>73.900000000000006</v>
      </c>
      <c r="W76">
        <v>1967</v>
      </c>
      <c r="Y76" s="27">
        <v>782.59</v>
      </c>
      <c r="Z76" s="29">
        <f t="shared" si="1"/>
        <v>22422.768680000001</v>
      </c>
      <c r="AA76" s="27">
        <v>151.07</v>
      </c>
      <c r="AB76" t="s">
        <v>2867</v>
      </c>
    </row>
    <row r="77" spans="1:28" x14ac:dyDescent="0.2">
      <c r="A77">
        <v>28019</v>
      </c>
      <c r="B77" t="s">
        <v>150</v>
      </c>
      <c r="C77" t="s">
        <v>1499</v>
      </c>
      <c r="D77" t="s">
        <v>2273</v>
      </c>
      <c r="E77" t="s">
        <v>2776</v>
      </c>
      <c r="F77" t="s">
        <v>2820</v>
      </c>
      <c r="G77" s="35" t="s">
        <v>2170</v>
      </c>
      <c r="H77" t="s">
        <v>2828</v>
      </c>
      <c r="I77" t="s">
        <v>2846</v>
      </c>
      <c r="J77">
        <v>-67.117779999999996</v>
      </c>
      <c r="K77">
        <v>10.15</v>
      </c>
      <c r="L77">
        <v>2014</v>
      </c>
      <c r="M77" s="8">
        <v>3600000</v>
      </c>
      <c r="N77" s="8">
        <v>1.48</v>
      </c>
      <c r="O77" s="8">
        <v>53100</v>
      </c>
      <c r="P77" s="8">
        <v>6.3</v>
      </c>
      <c r="Q77" s="8">
        <v>83800</v>
      </c>
      <c r="T77">
        <v>8100</v>
      </c>
      <c r="U77">
        <v>85</v>
      </c>
      <c r="V77">
        <v>17000</v>
      </c>
      <c r="W77">
        <v>1974</v>
      </c>
      <c r="Y77">
        <v>783.04</v>
      </c>
      <c r="Z77" s="29">
        <f t="shared" si="1"/>
        <v>22435.662080000002</v>
      </c>
      <c r="AB77" t="s">
        <v>2974</v>
      </c>
    </row>
    <row r="78" spans="1:28" x14ac:dyDescent="0.2">
      <c r="A78">
        <v>63503</v>
      </c>
      <c r="B78" t="s">
        <v>809</v>
      </c>
      <c r="E78" t="s">
        <v>2808</v>
      </c>
      <c r="F78" t="s">
        <v>2822</v>
      </c>
      <c r="H78" t="s">
        <v>2836</v>
      </c>
      <c r="J78">
        <v>172.577</v>
      </c>
      <c r="K78">
        <v>-42.773000000000003</v>
      </c>
      <c r="L78">
        <v>2013</v>
      </c>
    </row>
    <row r="79" spans="1:28" x14ac:dyDescent="0.2">
      <c r="A79">
        <v>55225</v>
      </c>
      <c r="B79" t="s">
        <v>1072</v>
      </c>
      <c r="E79" t="s">
        <v>2753</v>
      </c>
      <c r="F79" t="s">
        <v>2822</v>
      </c>
      <c r="H79" t="s">
        <v>2836</v>
      </c>
      <c r="J79">
        <v>145.35400000000001</v>
      </c>
      <c r="K79">
        <v>-41.845999999999997</v>
      </c>
      <c r="L79">
        <v>2014</v>
      </c>
    </row>
    <row r="80" spans="1:28" x14ac:dyDescent="0.2">
      <c r="A80">
        <v>55391</v>
      </c>
      <c r="B80" t="s">
        <v>1076</v>
      </c>
      <c r="C80" t="s">
        <v>2012</v>
      </c>
      <c r="E80" t="s">
        <v>2753</v>
      </c>
      <c r="F80" t="s">
        <v>2822</v>
      </c>
      <c r="H80" t="s">
        <v>2836</v>
      </c>
      <c r="J80">
        <v>145.47300000000001</v>
      </c>
      <c r="K80">
        <v>-41.802999999999997</v>
      </c>
      <c r="L80">
        <v>2009</v>
      </c>
    </row>
    <row r="81" spans="1:28" x14ac:dyDescent="0.2">
      <c r="A81">
        <v>29601</v>
      </c>
      <c r="B81" t="s">
        <v>262</v>
      </c>
      <c r="C81" t="s">
        <v>1554</v>
      </c>
      <c r="D81" t="s">
        <v>2321</v>
      </c>
      <c r="E81" t="s">
        <v>2753</v>
      </c>
      <c r="F81" t="s">
        <v>2820</v>
      </c>
      <c r="H81" t="s">
        <v>2838</v>
      </c>
      <c r="I81" t="s">
        <v>2846</v>
      </c>
      <c r="J81">
        <v>146.774</v>
      </c>
      <c r="K81">
        <v>-41.21855</v>
      </c>
      <c r="L81">
        <v>2020</v>
      </c>
      <c r="N81" s="8">
        <v>0.57999999999999996</v>
      </c>
      <c r="P81" s="8">
        <v>24.8</v>
      </c>
    </row>
    <row r="82" spans="1:28" x14ac:dyDescent="0.2">
      <c r="A82">
        <v>56518</v>
      </c>
      <c r="B82" t="s">
        <v>1089</v>
      </c>
      <c r="C82" t="s">
        <v>2018</v>
      </c>
      <c r="D82" t="s">
        <v>2646</v>
      </c>
      <c r="E82" t="s">
        <v>2808</v>
      </c>
      <c r="F82" t="s">
        <v>2820</v>
      </c>
      <c r="H82" t="s">
        <v>2831</v>
      </c>
      <c r="J82">
        <v>172.78</v>
      </c>
      <c r="K82">
        <v>-41.18</v>
      </c>
      <c r="L82">
        <v>2015</v>
      </c>
    </row>
    <row r="83" spans="1:28" x14ac:dyDescent="0.2">
      <c r="A83">
        <v>58392</v>
      </c>
      <c r="B83" t="s">
        <v>351</v>
      </c>
      <c r="C83" t="s">
        <v>1593</v>
      </c>
      <c r="D83" t="s">
        <v>2361</v>
      </c>
      <c r="E83" t="s">
        <v>2753</v>
      </c>
      <c r="F83" t="s">
        <v>2822</v>
      </c>
      <c r="H83" t="s">
        <v>2836</v>
      </c>
      <c r="J83">
        <v>141.38115999999999</v>
      </c>
      <c r="K83">
        <v>-37.457839999999997</v>
      </c>
      <c r="L83">
        <v>2018</v>
      </c>
    </row>
    <row r="84" spans="1:28" x14ac:dyDescent="0.2">
      <c r="A84">
        <v>64505</v>
      </c>
      <c r="B84" t="s">
        <v>763</v>
      </c>
      <c r="E84" t="s">
        <v>2753</v>
      </c>
      <c r="F84" t="s">
        <v>2822</v>
      </c>
      <c r="H84" t="s">
        <v>2836</v>
      </c>
      <c r="I84" t="s">
        <v>2846</v>
      </c>
      <c r="J84">
        <v>148.26</v>
      </c>
      <c r="K84">
        <v>-35.020000000000003</v>
      </c>
      <c r="L84">
        <v>2016</v>
      </c>
    </row>
    <row r="85" spans="1:28" x14ac:dyDescent="0.2">
      <c r="A85">
        <v>85458</v>
      </c>
      <c r="B85" t="s">
        <v>1179</v>
      </c>
      <c r="C85" t="s">
        <v>2066</v>
      </c>
      <c r="D85" t="s">
        <v>2670</v>
      </c>
      <c r="E85" t="s">
        <v>2753</v>
      </c>
      <c r="F85" t="s">
        <v>2820</v>
      </c>
      <c r="H85" t="s">
        <v>2835</v>
      </c>
      <c r="J85">
        <v>118.11239999999999</v>
      </c>
      <c r="K85">
        <v>-34.581719999999997</v>
      </c>
      <c r="L85">
        <v>2021</v>
      </c>
    </row>
    <row r="86" spans="1:28" x14ac:dyDescent="0.2">
      <c r="A86">
        <v>70340</v>
      </c>
      <c r="B86" t="s">
        <v>1094</v>
      </c>
      <c r="C86" t="s">
        <v>2021</v>
      </c>
      <c r="E86" t="s">
        <v>2753</v>
      </c>
      <c r="F86" t="s">
        <v>2822</v>
      </c>
      <c r="H86" t="s">
        <v>2831</v>
      </c>
      <c r="J86">
        <v>117.354</v>
      </c>
      <c r="K86">
        <v>-34.475999999999999</v>
      </c>
      <c r="L86">
        <v>2018</v>
      </c>
    </row>
    <row r="87" spans="1:28" x14ac:dyDescent="0.2">
      <c r="A87">
        <v>66269</v>
      </c>
      <c r="B87" t="s">
        <v>1093</v>
      </c>
      <c r="C87" t="s">
        <v>2020</v>
      </c>
      <c r="E87" t="s">
        <v>2753</v>
      </c>
      <c r="F87" t="s">
        <v>2822</v>
      </c>
      <c r="H87" t="s">
        <v>2835</v>
      </c>
      <c r="J87">
        <v>117.00272</v>
      </c>
      <c r="K87">
        <v>-34.474919999999997</v>
      </c>
      <c r="L87">
        <v>2018</v>
      </c>
    </row>
    <row r="88" spans="1:28" x14ac:dyDescent="0.2">
      <c r="A88">
        <v>75755</v>
      </c>
      <c r="B88" t="s">
        <v>415</v>
      </c>
      <c r="C88" t="s">
        <v>1624</v>
      </c>
      <c r="D88" t="s">
        <v>2382</v>
      </c>
      <c r="E88" t="s">
        <v>2753</v>
      </c>
      <c r="F88" t="s">
        <v>2820</v>
      </c>
      <c r="H88" t="s">
        <v>2831</v>
      </c>
      <c r="J88">
        <v>119.11068</v>
      </c>
      <c r="K88">
        <v>-34.275039999999997</v>
      </c>
      <c r="L88">
        <v>2015</v>
      </c>
    </row>
    <row r="89" spans="1:28" x14ac:dyDescent="0.2">
      <c r="A89">
        <v>31000</v>
      </c>
      <c r="B89" t="s">
        <v>176</v>
      </c>
      <c r="C89" t="s">
        <v>1511</v>
      </c>
      <c r="D89" t="s">
        <v>2283</v>
      </c>
      <c r="E89" t="s">
        <v>2753</v>
      </c>
      <c r="F89" t="s">
        <v>2820</v>
      </c>
      <c r="G89" s="37" t="s">
        <v>3032</v>
      </c>
      <c r="H89" t="s">
        <v>2838</v>
      </c>
      <c r="I89" t="s">
        <v>2846</v>
      </c>
      <c r="J89">
        <v>148.05229</v>
      </c>
      <c r="K89">
        <v>-34.177860000000003</v>
      </c>
      <c r="L89">
        <v>2021</v>
      </c>
      <c r="N89" s="8">
        <v>0.67</v>
      </c>
      <c r="P89" s="8">
        <v>93.3</v>
      </c>
      <c r="Q89" s="8">
        <v>589070</v>
      </c>
      <c r="R89" s="13" t="s">
        <v>3027</v>
      </c>
      <c r="Z89" s="29"/>
      <c r="AB89" t="s">
        <v>2998</v>
      </c>
    </row>
    <row r="90" spans="1:28" x14ac:dyDescent="0.2">
      <c r="A90">
        <v>80048</v>
      </c>
      <c r="B90" t="s">
        <v>425</v>
      </c>
      <c r="C90" t="s">
        <v>1632</v>
      </c>
      <c r="D90" t="s">
        <v>2389</v>
      </c>
      <c r="E90" t="s">
        <v>2753</v>
      </c>
      <c r="F90" t="s">
        <v>2820</v>
      </c>
      <c r="H90" t="s">
        <v>2831</v>
      </c>
      <c r="J90">
        <v>115.87615</v>
      </c>
      <c r="K90">
        <v>-34.06485</v>
      </c>
      <c r="L90">
        <v>2021</v>
      </c>
    </row>
    <row r="91" spans="1:28" x14ac:dyDescent="0.2">
      <c r="A91">
        <v>57840</v>
      </c>
      <c r="B91" t="s">
        <v>259</v>
      </c>
      <c r="D91" t="s">
        <v>2319</v>
      </c>
      <c r="E91" t="s">
        <v>2753</v>
      </c>
      <c r="F91" t="s">
        <v>2822</v>
      </c>
      <c r="H91" t="s">
        <v>2836</v>
      </c>
      <c r="J91">
        <v>120.273</v>
      </c>
      <c r="K91">
        <v>-33.648000000000003</v>
      </c>
      <c r="L91">
        <v>2017</v>
      </c>
    </row>
    <row r="92" spans="1:28" x14ac:dyDescent="0.2">
      <c r="A92">
        <v>30130</v>
      </c>
      <c r="B92" t="s">
        <v>1071</v>
      </c>
      <c r="C92" t="s">
        <v>160</v>
      </c>
      <c r="D92" t="s">
        <v>2639</v>
      </c>
      <c r="E92" t="s">
        <v>2753</v>
      </c>
      <c r="F92" t="s">
        <v>2822</v>
      </c>
      <c r="H92" t="s">
        <v>2835</v>
      </c>
      <c r="I92" t="s">
        <v>2847</v>
      </c>
      <c r="J92">
        <v>120.30110999999999</v>
      </c>
      <c r="K92">
        <v>-33.60389</v>
      </c>
      <c r="L92">
        <v>2017</v>
      </c>
    </row>
    <row r="93" spans="1:28" x14ac:dyDescent="0.2">
      <c r="A93">
        <v>65265</v>
      </c>
      <c r="B93" t="s">
        <v>160</v>
      </c>
      <c r="D93" t="s">
        <v>2640</v>
      </c>
      <c r="E93" t="s">
        <v>2753</v>
      </c>
      <c r="F93" t="s">
        <v>2822</v>
      </c>
      <c r="H93" t="s">
        <v>2836</v>
      </c>
      <c r="I93" t="s">
        <v>2847</v>
      </c>
      <c r="J93">
        <v>120.27800000000001</v>
      </c>
      <c r="K93">
        <v>-33.597000000000001</v>
      </c>
      <c r="L93">
        <v>2012</v>
      </c>
    </row>
    <row r="94" spans="1:28" x14ac:dyDescent="0.2">
      <c r="B94" t="s">
        <v>958</v>
      </c>
      <c r="D94" t="s">
        <v>2357</v>
      </c>
      <c r="E94" t="s">
        <v>2753</v>
      </c>
      <c r="F94" t="s">
        <v>2820</v>
      </c>
      <c r="H94" t="s">
        <v>2831</v>
      </c>
      <c r="I94" t="s">
        <v>2846</v>
      </c>
      <c r="J94">
        <v>120.346</v>
      </c>
      <c r="K94">
        <v>-33.594999999999999</v>
      </c>
      <c r="N94" s="8">
        <v>0.56999999999999995</v>
      </c>
      <c r="P94" s="8">
        <v>16.010000000000002</v>
      </c>
      <c r="Q94" s="8">
        <v>91268</v>
      </c>
    </row>
    <row r="95" spans="1:28" x14ac:dyDescent="0.2">
      <c r="A95">
        <v>30687</v>
      </c>
      <c r="B95" t="s">
        <v>959</v>
      </c>
      <c r="E95" t="s">
        <v>2753</v>
      </c>
      <c r="F95" t="s">
        <v>2822</v>
      </c>
      <c r="G95" s="35" t="s">
        <v>2168</v>
      </c>
      <c r="H95" t="s">
        <v>2835</v>
      </c>
      <c r="I95" t="s">
        <v>2846</v>
      </c>
      <c r="J95">
        <v>120.28111</v>
      </c>
      <c r="K95">
        <v>-33.593060000000001</v>
      </c>
      <c r="L95">
        <v>2010</v>
      </c>
      <c r="N95" s="8">
        <v>0.56000000000000005</v>
      </c>
      <c r="P95" s="8">
        <v>49</v>
      </c>
      <c r="Q95" s="12">
        <v>274900</v>
      </c>
      <c r="R95" s="31" t="s">
        <v>3027</v>
      </c>
    </row>
    <row r="96" spans="1:28" x14ac:dyDescent="0.2">
      <c r="B96" t="s">
        <v>347</v>
      </c>
      <c r="D96" t="s">
        <v>2357</v>
      </c>
      <c r="E96" t="s">
        <v>2753</v>
      </c>
      <c r="F96" t="s">
        <v>2820</v>
      </c>
      <c r="H96" t="s">
        <v>2832</v>
      </c>
      <c r="I96" t="s">
        <v>2846</v>
      </c>
      <c r="J96">
        <v>120.28</v>
      </c>
      <c r="K96">
        <v>-33.5929</v>
      </c>
      <c r="N96" s="8">
        <v>0.46</v>
      </c>
      <c r="P96" s="8">
        <v>10.39</v>
      </c>
      <c r="Q96" s="8">
        <v>47776</v>
      </c>
      <c r="W96">
        <v>1997</v>
      </c>
      <c r="Z96" s="29"/>
    </row>
    <row r="97" spans="1:28" x14ac:dyDescent="0.2">
      <c r="A97">
        <v>67918</v>
      </c>
      <c r="B97" t="s">
        <v>527</v>
      </c>
      <c r="C97" t="s">
        <v>1703</v>
      </c>
      <c r="E97" t="s">
        <v>2753</v>
      </c>
      <c r="F97" t="s">
        <v>2822</v>
      </c>
      <c r="H97" t="s">
        <v>2831</v>
      </c>
      <c r="J97">
        <v>122.01</v>
      </c>
      <c r="K97">
        <v>-33.51</v>
      </c>
      <c r="L97">
        <v>2017</v>
      </c>
    </row>
    <row r="98" spans="1:28" x14ac:dyDescent="0.2">
      <c r="A98">
        <v>35539</v>
      </c>
      <c r="B98" t="s">
        <v>160</v>
      </c>
      <c r="C98" t="s">
        <v>2009</v>
      </c>
      <c r="E98" t="s">
        <v>2753</v>
      </c>
      <c r="F98" t="s">
        <v>2822</v>
      </c>
      <c r="H98" t="s">
        <v>2835</v>
      </c>
      <c r="J98">
        <v>120.54917</v>
      </c>
      <c r="K98">
        <v>-33.501669999999997</v>
      </c>
      <c r="L98">
        <v>2009</v>
      </c>
    </row>
    <row r="99" spans="1:28" x14ac:dyDescent="0.2">
      <c r="A99">
        <v>56471</v>
      </c>
      <c r="B99" t="s">
        <v>992</v>
      </c>
      <c r="D99" t="s">
        <v>2614</v>
      </c>
      <c r="E99" t="s">
        <v>2753</v>
      </c>
      <c r="F99" t="s">
        <v>2822</v>
      </c>
      <c r="H99" t="s">
        <v>2831</v>
      </c>
      <c r="J99">
        <v>120.55200000000001</v>
      </c>
      <c r="K99">
        <v>-33.494</v>
      </c>
      <c r="L99">
        <v>2008</v>
      </c>
    </row>
    <row r="100" spans="1:28" x14ac:dyDescent="0.2">
      <c r="A100">
        <v>35986</v>
      </c>
      <c r="B100" t="s">
        <v>376</v>
      </c>
      <c r="C100" t="s">
        <v>1606</v>
      </c>
      <c r="E100" t="s">
        <v>2753</v>
      </c>
      <c r="F100" t="s">
        <v>2822</v>
      </c>
      <c r="H100" t="s">
        <v>2835</v>
      </c>
      <c r="J100">
        <v>136.41795999999999</v>
      </c>
      <c r="K100">
        <v>-33.490819999999999</v>
      </c>
      <c r="L100">
        <v>2016</v>
      </c>
    </row>
    <row r="101" spans="1:28" x14ac:dyDescent="0.2">
      <c r="A101">
        <v>66713</v>
      </c>
      <c r="B101" t="s">
        <v>897</v>
      </c>
      <c r="C101" t="s">
        <v>1916</v>
      </c>
      <c r="D101" t="s">
        <v>2574</v>
      </c>
      <c r="E101" t="s">
        <v>2753</v>
      </c>
      <c r="F101" t="s">
        <v>2820</v>
      </c>
      <c r="H101" t="s">
        <v>2835</v>
      </c>
      <c r="J101">
        <v>122.09538000000001</v>
      </c>
      <c r="K101">
        <v>-33.201149999999998</v>
      </c>
      <c r="L101">
        <v>2021</v>
      </c>
    </row>
    <row r="102" spans="1:28" x14ac:dyDescent="0.2">
      <c r="A102">
        <v>67604</v>
      </c>
      <c r="B102" t="s">
        <v>414</v>
      </c>
      <c r="C102" t="s">
        <v>1623</v>
      </c>
      <c r="E102" t="s">
        <v>2753</v>
      </c>
      <c r="F102" t="s">
        <v>2822</v>
      </c>
      <c r="H102" t="s">
        <v>2831</v>
      </c>
      <c r="J102">
        <v>122.54824000000001</v>
      </c>
      <c r="K102">
        <v>-33.143129999999999</v>
      </c>
      <c r="L102">
        <v>2018</v>
      </c>
    </row>
    <row r="103" spans="1:28" x14ac:dyDescent="0.2">
      <c r="A103">
        <v>56975</v>
      </c>
      <c r="B103" t="s">
        <v>1109</v>
      </c>
      <c r="C103" t="s">
        <v>2030</v>
      </c>
      <c r="D103" t="s">
        <v>2652</v>
      </c>
      <c r="E103" t="s">
        <v>2814</v>
      </c>
      <c r="F103" t="s">
        <v>2822</v>
      </c>
      <c r="H103" t="s">
        <v>2842</v>
      </c>
      <c r="J103">
        <v>-66.129739999999998</v>
      </c>
      <c r="K103">
        <v>-33.123089999999998</v>
      </c>
      <c r="L103">
        <v>2013</v>
      </c>
    </row>
    <row r="104" spans="1:28" x14ac:dyDescent="0.2">
      <c r="A104">
        <v>67429</v>
      </c>
      <c r="B104" t="s">
        <v>287</v>
      </c>
      <c r="E104" t="s">
        <v>2753</v>
      </c>
      <c r="F104" t="s">
        <v>2822</v>
      </c>
      <c r="H104" t="s">
        <v>2836</v>
      </c>
      <c r="J104">
        <v>123.46</v>
      </c>
      <c r="K104">
        <v>-33.020000000000003</v>
      </c>
      <c r="L104">
        <v>2015</v>
      </c>
    </row>
    <row r="105" spans="1:28" x14ac:dyDescent="0.2">
      <c r="A105">
        <v>56260</v>
      </c>
      <c r="B105" t="s">
        <v>732</v>
      </c>
      <c r="C105" t="s">
        <v>1813</v>
      </c>
      <c r="E105" t="s">
        <v>2753</v>
      </c>
      <c r="F105" t="s">
        <v>2822</v>
      </c>
      <c r="H105" t="s">
        <v>2831</v>
      </c>
      <c r="J105">
        <v>119.524</v>
      </c>
      <c r="K105">
        <v>-32.999000000000002</v>
      </c>
      <c r="L105">
        <v>2013</v>
      </c>
    </row>
    <row r="106" spans="1:28" x14ac:dyDescent="0.2">
      <c r="A106">
        <v>67807</v>
      </c>
      <c r="B106" t="s">
        <v>432</v>
      </c>
      <c r="E106" t="s">
        <v>2753</v>
      </c>
      <c r="F106" t="s">
        <v>2822</v>
      </c>
      <c r="H106" t="s">
        <v>2836</v>
      </c>
      <c r="J106">
        <v>122.589</v>
      </c>
      <c r="K106">
        <v>-32.915999999999997</v>
      </c>
      <c r="L106">
        <v>2016</v>
      </c>
    </row>
    <row r="107" spans="1:28" x14ac:dyDescent="0.2">
      <c r="A107">
        <v>66627</v>
      </c>
      <c r="B107" t="s">
        <v>1349</v>
      </c>
      <c r="E107" t="s">
        <v>2753</v>
      </c>
      <c r="F107" t="s">
        <v>2822</v>
      </c>
      <c r="H107" t="s">
        <v>2836</v>
      </c>
      <c r="J107">
        <v>124.245</v>
      </c>
      <c r="K107">
        <v>-32.909999999999997</v>
      </c>
      <c r="L107">
        <v>2015</v>
      </c>
    </row>
    <row r="108" spans="1:28" x14ac:dyDescent="0.2">
      <c r="A108">
        <v>79101</v>
      </c>
      <c r="B108" t="s">
        <v>1061</v>
      </c>
      <c r="C108" t="s">
        <v>2002</v>
      </c>
      <c r="D108" t="s">
        <v>2632</v>
      </c>
      <c r="E108" t="s">
        <v>2753</v>
      </c>
      <c r="F108" t="s">
        <v>2820</v>
      </c>
      <c r="H108" t="s">
        <v>2830</v>
      </c>
      <c r="J108">
        <v>118.67075</v>
      </c>
      <c r="K108">
        <v>-32.777830000000002</v>
      </c>
      <c r="L108">
        <v>2021</v>
      </c>
      <c r="N108" s="8">
        <v>0.64</v>
      </c>
      <c r="P108" s="8">
        <v>26.3</v>
      </c>
    </row>
    <row r="109" spans="1:28" x14ac:dyDescent="0.2">
      <c r="A109">
        <v>28851</v>
      </c>
      <c r="B109" t="s">
        <v>21</v>
      </c>
      <c r="C109" t="s">
        <v>1405</v>
      </c>
      <c r="D109" t="s">
        <v>2176</v>
      </c>
      <c r="E109" t="s">
        <v>2753</v>
      </c>
      <c r="F109" t="s">
        <v>2820</v>
      </c>
      <c r="G109" s="35" t="s">
        <v>2168</v>
      </c>
      <c r="H109" t="s">
        <v>2828</v>
      </c>
      <c r="I109" t="s">
        <v>2846</v>
      </c>
      <c r="J109">
        <v>147.42705000000001</v>
      </c>
      <c r="K109">
        <v>-32.762149999999998</v>
      </c>
      <c r="L109">
        <v>2021</v>
      </c>
      <c r="M109" s="8">
        <v>147400000</v>
      </c>
      <c r="N109" s="8">
        <v>0.56000000000000005</v>
      </c>
      <c r="O109" s="8">
        <v>825440</v>
      </c>
      <c r="P109" s="8">
        <v>184</v>
      </c>
      <c r="Q109" s="8">
        <v>928500</v>
      </c>
      <c r="R109" t="s">
        <v>3027</v>
      </c>
      <c r="S109">
        <v>20000</v>
      </c>
      <c r="T109">
        <v>18520</v>
      </c>
      <c r="U109">
        <v>92.6</v>
      </c>
      <c r="V109">
        <v>18000</v>
      </c>
      <c r="X109">
        <v>2043</v>
      </c>
      <c r="AB109" t="s">
        <v>2856</v>
      </c>
    </row>
    <row r="110" spans="1:28" x14ac:dyDescent="0.2">
      <c r="A110">
        <v>51172</v>
      </c>
      <c r="B110" t="s">
        <v>432</v>
      </c>
      <c r="C110" t="s">
        <v>1638</v>
      </c>
      <c r="E110" t="s">
        <v>2753</v>
      </c>
      <c r="F110" t="s">
        <v>2822</v>
      </c>
      <c r="H110" t="s">
        <v>2831</v>
      </c>
      <c r="J110">
        <v>122.816666</v>
      </c>
      <c r="K110">
        <v>-32.708337</v>
      </c>
      <c r="L110">
        <v>2016</v>
      </c>
    </row>
    <row r="111" spans="1:28" x14ac:dyDescent="0.2">
      <c r="A111">
        <v>53118</v>
      </c>
      <c r="B111" t="s">
        <v>469</v>
      </c>
      <c r="C111" t="s">
        <v>1661</v>
      </c>
      <c r="E111" t="s">
        <v>2753</v>
      </c>
      <c r="F111" t="s">
        <v>2822</v>
      </c>
      <c r="H111" t="s">
        <v>2835</v>
      </c>
      <c r="J111">
        <v>122.20389</v>
      </c>
      <c r="K111">
        <v>-32.661160000000002</v>
      </c>
      <c r="L111">
        <v>2021</v>
      </c>
    </row>
    <row r="112" spans="1:28" x14ac:dyDescent="0.2">
      <c r="A112">
        <v>70543</v>
      </c>
      <c r="B112" t="s">
        <v>257</v>
      </c>
      <c r="C112" t="s">
        <v>1551</v>
      </c>
      <c r="D112" t="s">
        <v>2191</v>
      </c>
      <c r="E112" t="s">
        <v>2753</v>
      </c>
      <c r="F112" t="s">
        <v>2820</v>
      </c>
      <c r="H112" t="s">
        <v>2835</v>
      </c>
      <c r="J112">
        <v>123.21474000000001</v>
      </c>
      <c r="K112">
        <v>-32.6509</v>
      </c>
      <c r="L112">
        <v>2021</v>
      </c>
    </row>
    <row r="113" spans="1:28" x14ac:dyDescent="0.2">
      <c r="A113">
        <v>67430</v>
      </c>
      <c r="B113" t="s">
        <v>519</v>
      </c>
      <c r="E113" t="s">
        <v>2753</v>
      </c>
      <c r="F113" t="s">
        <v>2822</v>
      </c>
      <c r="H113" t="s">
        <v>2836</v>
      </c>
      <c r="J113">
        <v>124.46</v>
      </c>
      <c r="K113">
        <v>-32.56</v>
      </c>
      <c r="L113">
        <v>2015</v>
      </c>
    </row>
    <row r="114" spans="1:28" x14ac:dyDescent="0.2">
      <c r="B114" t="s">
        <v>135</v>
      </c>
      <c r="D114" t="s">
        <v>2264</v>
      </c>
      <c r="E114" t="s">
        <v>2753</v>
      </c>
      <c r="F114" t="s">
        <v>2820</v>
      </c>
      <c r="G114" s="35" t="s">
        <v>3055</v>
      </c>
      <c r="H114" t="s">
        <v>2828</v>
      </c>
      <c r="I114" t="s">
        <v>2846</v>
      </c>
      <c r="J114">
        <v>119.67700000000001</v>
      </c>
      <c r="K114">
        <v>-32.478000000000002</v>
      </c>
      <c r="M114" s="8">
        <v>1798099.9999999998</v>
      </c>
      <c r="N114" s="8">
        <v>3.990033924698293</v>
      </c>
      <c r="O114" s="8">
        <v>71744.800000000003</v>
      </c>
      <c r="P114" s="8">
        <v>2.351</v>
      </c>
      <c r="Q114" s="12">
        <v>116600</v>
      </c>
      <c r="R114" t="s">
        <v>3028</v>
      </c>
      <c r="S114">
        <v>13373</v>
      </c>
      <c r="T114">
        <v>11768</v>
      </c>
      <c r="U114">
        <v>88</v>
      </c>
      <c r="AB114" t="s">
        <v>2959</v>
      </c>
    </row>
    <row r="115" spans="1:28" x14ac:dyDescent="0.2">
      <c r="A115">
        <v>31894</v>
      </c>
      <c r="B115" t="s">
        <v>929</v>
      </c>
      <c r="D115" t="s">
        <v>2588</v>
      </c>
      <c r="E115" t="s">
        <v>2753</v>
      </c>
      <c r="F115" t="s">
        <v>2822</v>
      </c>
      <c r="H115" t="s">
        <v>2830</v>
      </c>
      <c r="I115" t="s">
        <v>2847</v>
      </c>
      <c r="J115">
        <v>119.68</v>
      </c>
      <c r="K115">
        <v>-32.453060000000001</v>
      </c>
      <c r="L115">
        <v>2003</v>
      </c>
      <c r="N115" s="8">
        <v>1.41</v>
      </c>
      <c r="P115" s="8">
        <v>6.23</v>
      </c>
      <c r="Q115" s="8">
        <v>87928</v>
      </c>
    </row>
    <row r="116" spans="1:28" x14ac:dyDescent="0.2">
      <c r="A116">
        <v>68193</v>
      </c>
      <c r="B116" t="s">
        <v>509</v>
      </c>
      <c r="C116" t="s">
        <v>1696</v>
      </c>
      <c r="D116" t="s">
        <v>2422</v>
      </c>
      <c r="E116" t="s">
        <v>2753</v>
      </c>
      <c r="F116" t="s">
        <v>2820</v>
      </c>
      <c r="G116" s="38"/>
      <c r="H116" t="s">
        <v>2835</v>
      </c>
      <c r="J116">
        <v>122.92</v>
      </c>
      <c r="K116">
        <v>-32.450000000000003</v>
      </c>
      <c r="L116">
        <v>2016</v>
      </c>
      <c r="S116" s="3"/>
      <c r="T116" s="3"/>
      <c r="U116" s="3"/>
    </row>
    <row r="117" spans="1:28" x14ac:dyDescent="0.2">
      <c r="A117">
        <v>35938</v>
      </c>
      <c r="B117" t="s">
        <v>151</v>
      </c>
      <c r="C117" t="s">
        <v>1500</v>
      </c>
      <c r="D117" t="s">
        <v>2175</v>
      </c>
      <c r="E117" t="s">
        <v>2753</v>
      </c>
      <c r="F117" t="s">
        <v>2820</v>
      </c>
      <c r="G117" s="35" t="s">
        <v>3055</v>
      </c>
      <c r="H117" t="s">
        <v>2828</v>
      </c>
      <c r="I117" t="s">
        <v>2847</v>
      </c>
      <c r="J117">
        <v>119.68787</v>
      </c>
      <c r="K117">
        <v>-32.432180000000002</v>
      </c>
      <c r="L117">
        <v>2018</v>
      </c>
      <c r="M117" s="8">
        <v>1136000.0000000002</v>
      </c>
      <c r="N117" s="8">
        <v>2.5024647887323943</v>
      </c>
      <c r="O117" s="8">
        <v>28428.000000000007</v>
      </c>
      <c r="P117" s="8">
        <v>3.7480000000000002</v>
      </c>
      <c r="Q117" s="12">
        <v>134800</v>
      </c>
      <c r="R117" s="13" t="s">
        <v>3028</v>
      </c>
      <c r="S117">
        <v>9835</v>
      </c>
      <c r="T117">
        <v>8655</v>
      </c>
      <c r="U117">
        <v>88</v>
      </c>
      <c r="AB117" t="s">
        <v>2975</v>
      </c>
    </row>
    <row r="118" spans="1:28" x14ac:dyDescent="0.2">
      <c r="A118">
        <v>58140</v>
      </c>
      <c r="B118" t="s">
        <v>56</v>
      </c>
      <c r="C118" t="s">
        <v>1677</v>
      </c>
      <c r="E118" t="s">
        <v>2753</v>
      </c>
      <c r="F118" t="s">
        <v>2822</v>
      </c>
      <c r="H118" t="s">
        <v>2831</v>
      </c>
      <c r="J118">
        <v>119.72449</v>
      </c>
      <c r="K118">
        <v>-32.425840000000001</v>
      </c>
      <c r="L118">
        <v>2017</v>
      </c>
    </row>
    <row r="119" spans="1:28" x14ac:dyDescent="0.2">
      <c r="A119">
        <v>33997</v>
      </c>
      <c r="B119" t="s">
        <v>731</v>
      </c>
      <c r="C119" t="s">
        <v>1812</v>
      </c>
      <c r="D119" t="s">
        <v>2515</v>
      </c>
      <c r="E119" t="s">
        <v>2753</v>
      </c>
      <c r="F119" t="s">
        <v>2820</v>
      </c>
      <c r="H119" t="s">
        <v>2835</v>
      </c>
      <c r="J119">
        <v>120.65908</v>
      </c>
      <c r="K119">
        <v>-32.412930000000003</v>
      </c>
      <c r="L119">
        <v>2020</v>
      </c>
    </row>
    <row r="120" spans="1:28" x14ac:dyDescent="0.2">
      <c r="A120">
        <v>67428</v>
      </c>
      <c r="B120" t="s">
        <v>630</v>
      </c>
      <c r="E120" t="s">
        <v>2753</v>
      </c>
      <c r="F120" t="s">
        <v>2822</v>
      </c>
      <c r="H120" t="s">
        <v>2836</v>
      </c>
      <c r="J120">
        <v>123.86</v>
      </c>
      <c r="K120">
        <v>-32.340000000000003</v>
      </c>
      <c r="L120">
        <v>2015</v>
      </c>
    </row>
    <row r="121" spans="1:28" x14ac:dyDescent="0.2">
      <c r="A121">
        <v>32571</v>
      </c>
      <c r="B121" t="s">
        <v>801</v>
      </c>
      <c r="C121" t="s">
        <v>801</v>
      </c>
      <c r="E121" t="s">
        <v>2753</v>
      </c>
      <c r="F121" t="s">
        <v>2822</v>
      </c>
      <c r="H121" t="s">
        <v>2831</v>
      </c>
      <c r="J121">
        <v>120.629245</v>
      </c>
      <c r="K121">
        <v>-32.307065999999999</v>
      </c>
      <c r="L121">
        <v>2016</v>
      </c>
      <c r="W121">
        <v>2004</v>
      </c>
    </row>
    <row r="122" spans="1:28" x14ac:dyDescent="0.2">
      <c r="A122">
        <v>81386</v>
      </c>
      <c r="B122" t="s">
        <v>644</v>
      </c>
      <c r="C122" t="s">
        <v>1764</v>
      </c>
      <c r="D122" t="s">
        <v>2485</v>
      </c>
      <c r="E122" t="s">
        <v>2753</v>
      </c>
      <c r="F122" t="s">
        <v>2820</v>
      </c>
      <c r="G122" s="36"/>
      <c r="H122" t="s">
        <v>2835</v>
      </c>
      <c r="J122">
        <v>120.34599</v>
      </c>
      <c r="K122">
        <v>-32.271349999999998</v>
      </c>
      <c r="L122">
        <v>2021</v>
      </c>
      <c r="S122" s="5"/>
      <c r="T122" s="5"/>
      <c r="U122" s="5"/>
    </row>
    <row r="123" spans="1:28" x14ac:dyDescent="0.2">
      <c r="A123">
        <v>66318</v>
      </c>
      <c r="B123" t="s">
        <v>507</v>
      </c>
      <c r="C123" t="s">
        <v>1693</v>
      </c>
      <c r="D123" t="s">
        <v>2387</v>
      </c>
      <c r="E123" t="s">
        <v>2753</v>
      </c>
      <c r="F123" t="s">
        <v>2822</v>
      </c>
      <c r="H123" t="s">
        <v>2836</v>
      </c>
      <c r="J123">
        <v>123.84399999999999</v>
      </c>
      <c r="K123">
        <v>-32.26</v>
      </c>
      <c r="L123">
        <v>2019</v>
      </c>
    </row>
    <row r="124" spans="1:28" x14ac:dyDescent="0.2">
      <c r="A124">
        <v>75642</v>
      </c>
      <c r="B124" t="s">
        <v>56</v>
      </c>
      <c r="C124" t="s">
        <v>2165</v>
      </c>
      <c r="D124" t="s">
        <v>2630</v>
      </c>
      <c r="E124" t="s">
        <v>2753</v>
      </c>
      <c r="F124" t="s">
        <v>2820</v>
      </c>
      <c r="H124" t="s">
        <v>2828</v>
      </c>
      <c r="J124">
        <v>119.67059</v>
      </c>
      <c r="K124">
        <v>-32.246679999999998</v>
      </c>
      <c r="L124">
        <v>2021</v>
      </c>
    </row>
    <row r="125" spans="1:28" x14ac:dyDescent="0.2">
      <c r="A125">
        <v>61538</v>
      </c>
      <c r="B125" t="s">
        <v>716</v>
      </c>
      <c r="D125" t="s">
        <v>2497</v>
      </c>
      <c r="E125" t="s">
        <v>2753</v>
      </c>
      <c r="F125" t="s">
        <v>2820</v>
      </c>
      <c r="H125" t="s">
        <v>2828</v>
      </c>
      <c r="J125">
        <v>115.77</v>
      </c>
      <c r="K125">
        <v>-32.229999999999997</v>
      </c>
      <c r="L125">
        <v>2020</v>
      </c>
    </row>
    <row r="126" spans="1:28" x14ac:dyDescent="0.2">
      <c r="A126">
        <v>29988</v>
      </c>
      <c r="B126" t="s">
        <v>451</v>
      </c>
      <c r="C126" t="s">
        <v>1651</v>
      </c>
      <c r="D126" t="s">
        <v>2224</v>
      </c>
      <c r="E126" t="s">
        <v>2753</v>
      </c>
      <c r="F126" t="s">
        <v>2822</v>
      </c>
      <c r="H126" t="s">
        <v>2833</v>
      </c>
      <c r="I126" t="s">
        <v>2847</v>
      </c>
      <c r="J126">
        <v>120.49012</v>
      </c>
      <c r="K126">
        <v>-32.207799999999999</v>
      </c>
      <c r="L126">
        <v>2007</v>
      </c>
    </row>
    <row r="127" spans="1:28" x14ac:dyDescent="0.2">
      <c r="A127">
        <v>28739</v>
      </c>
      <c r="B127" t="s">
        <v>731</v>
      </c>
      <c r="C127" t="s">
        <v>1810</v>
      </c>
      <c r="D127" t="s">
        <v>2224</v>
      </c>
      <c r="E127" t="s">
        <v>2753</v>
      </c>
      <c r="F127" t="s">
        <v>2823</v>
      </c>
      <c r="H127" t="s">
        <v>2844</v>
      </c>
      <c r="I127" t="s">
        <v>2847</v>
      </c>
      <c r="J127">
        <v>120.48309</v>
      </c>
      <c r="K127">
        <v>-32.198050000000002</v>
      </c>
      <c r="L127">
        <v>2021</v>
      </c>
      <c r="M127" s="8">
        <v>1900000</v>
      </c>
      <c r="N127" s="8">
        <v>4.0999999999999996</v>
      </c>
      <c r="O127" s="8">
        <v>77899.999999999985</v>
      </c>
    </row>
    <row r="128" spans="1:28" x14ac:dyDescent="0.2">
      <c r="A128">
        <v>64148</v>
      </c>
      <c r="B128" t="s">
        <v>1324</v>
      </c>
      <c r="C128" t="s">
        <v>2138</v>
      </c>
      <c r="D128" t="s">
        <v>2721</v>
      </c>
      <c r="E128" t="s">
        <v>2753</v>
      </c>
      <c r="F128" t="s">
        <v>2820</v>
      </c>
      <c r="H128" t="s">
        <v>2842</v>
      </c>
      <c r="J128">
        <v>123.191</v>
      </c>
      <c r="K128">
        <v>-32.194000000000003</v>
      </c>
      <c r="L128">
        <v>2015</v>
      </c>
    </row>
    <row r="129" spans="1:28" x14ac:dyDescent="0.2">
      <c r="A129">
        <v>57897</v>
      </c>
      <c r="B129" t="s">
        <v>174</v>
      </c>
      <c r="E129" t="s">
        <v>2753</v>
      </c>
      <c r="F129" t="s">
        <v>2820</v>
      </c>
      <c r="G129" s="35" t="s">
        <v>2169</v>
      </c>
      <c r="H129" t="s">
        <v>2828</v>
      </c>
      <c r="I129" t="s">
        <v>2846</v>
      </c>
      <c r="J129">
        <v>121.617</v>
      </c>
      <c r="K129">
        <v>-32.167999999999999</v>
      </c>
      <c r="L129">
        <v>2015</v>
      </c>
      <c r="M129" s="8">
        <v>18800000</v>
      </c>
      <c r="N129" s="8">
        <v>0.54</v>
      </c>
      <c r="O129" s="8">
        <v>101520</v>
      </c>
      <c r="P129" s="8">
        <v>26.9</v>
      </c>
      <c r="Q129" s="8">
        <v>139880</v>
      </c>
      <c r="S129">
        <v>9300</v>
      </c>
      <c r="T129">
        <v>2070</v>
      </c>
      <c r="U129">
        <v>22.3</v>
      </c>
      <c r="W129">
        <v>2008</v>
      </c>
      <c r="AB129" t="s">
        <v>2996</v>
      </c>
    </row>
    <row r="130" spans="1:28" x14ac:dyDescent="0.2">
      <c r="A130">
        <v>86065</v>
      </c>
      <c r="B130" t="s">
        <v>731</v>
      </c>
      <c r="C130" t="s">
        <v>1811</v>
      </c>
      <c r="D130" t="s">
        <v>2514</v>
      </c>
      <c r="E130" t="s">
        <v>2753</v>
      </c>
      <c r="F130" t="s">
        <v>2820</v>
      </c>
      <c r="H130" t="s">
        <v>2835</v>
      </c>
      <c r="J130">
        <v>120.49538</v>
      </c>
      <c r="K130">
        <v>-32.100180000000002</v>
      </c>
      <c r="L130">
        <v>2020</v>
      </c>
    </row>
    <row r="131" spans="1:28" x14ac:dyDescent="0.2">
      <c r="A131">
        <v>31541</v>
      </c>
      <c r="B131" t="s">
        <v>1260</v>
      </c>
      <c r="C131" t="s">
        <v>2108</v>
      </c>
      <c r="E131" t="s">
        <v>2753</v>
      </c>
      <c r="F131" t="s">
        <v>2822</v>
      </c>
      <c r="H131" t="s">
        <v>2835</v>
      </c>
      <c r="J131">
        <v>147.16811999999999</v>
      </c>
      <c r="K131">
        <v>-32.085149999999999</v>
      </c>
      <c r="L131">
        <v>2001</v>
      </c>
    </row>
    <row r="132" spans="1:28" x14ac:dyDescent="0.2">
      <c r="A132">
        <v>77506</v>
      </c>
      <c r="B132" t="s">
        <v>887</v>
      </c>
      <c r="C132" t="s">
        <v>1909</v>
      </c>
      <c r="E132" t="s">
        <v>2753</v>
      </c>
      <c r="F132" t="s">
        <v>2822</v>
      </c>
      <c r="H132" t="s">
        <v>2835</v>
      </c>
      <c r="J132">
        <v>120.27276999999999</v>
      </c>
      <c r="K132">
        <v>-32.056440000000002</v>
      </c>
      <c r="L132">
        <v>2018</v>
      </c>
    </row>
    <row r="133" spans="1:28" x14ac:dyDescent="0.2">
      <c r="A133">
        <v>67804</v>
      </c>
      <c r="B133" t="s">
        <v>1208</v>
      </c>
      <c r="C133" t="s">
        <v>2084</v>
      </c>
      <c r="D133" t="s">
        <v>2329</v>
      </c>
      <c r="E133" t="s">
        <v>2753</v>
      </c>
      <c r="F133" t="s">
        <v>2822</v>
      </c>
      <c r="H133" t="s">
        <v>2836</v>
      </c>
      <c r="J133">
        <v>123.107</v>
      </c>
      <c r="K133">
        <v>-32.048999999999999</v>
      </c>
      <c r="L133">
        <v>2017</v>
      </c>
    </row>
    <row r="134" spans="1:28" x14ac:dyDescent="0.2">
      <c r="A134">
        <v>36051</v>
      </c>
      <c r="B134" t="s">
        <v>64</v>
      </c>
      <c r="C134" t="s">
        <v>1433</v>
      </c>
      <c r="D134" t="s">
        <v>2215</v>
      </c>
      <c r="E134" t="s">
        <v>2753</v>
      </c>
      <c r="F134" t="s">
        <v>2820</v>
      </c>
      <c r="H134" t="s">
        <v>2838</v>
      </c>
      <c r="I134" t="s">
        <v>2846</v>
      </c>
      <c r="J134">
        <v>147.04631000000001</v>
      </c>
      <c r="K134">
        <v>-32.01484</v>
      </c>
      <c r="L134">
        <v>2021</v>
      </c>
      <c r="N134" s="8">
        <v>0.89</v>
      </c>
      <c r="O134" s="8">
        <v>159310</v>
      </c>
      <c r="P134" s="8">
        <v>17.899999999999999</v>
      </c>
      <c r="AB134" t="s">
        <v>2895</v>
      </c>
    </row>
    <row r="135" spans="1:28" x14ac:dyDescent="0.2">
      <c r="A135">
        <v>81942</v>
      </c>
      <c r="B135" t="s">
        <v>1263</v>
      </c>
      <c r="C135" t="s">
        <v>2111</v>
      </c>
      <c r="D135" t="s">
        <v>2699</v>
      </c>
      <c r="E135" t="s">
        <v>2753</v>
      </c>
      <c r="F135" t="s">
        <v>2822</v>
      </c>
      <c r="H135" t="s">
        <v>2835</v>
      </c>
      <c r="J135">
        <v>148.02265</v>
      </c>
      <c r="K135">
        <v>-32.003520000000002</v>
      </c>
      <c r="L135">
        <v>2020</v>
      </c>
    </row>
    <row r="136" spans="1:28" x14ac:dyDescent="0.2">
      <c r="A136">
        <v>32247</v>
      </c>
      <c r="B136" t="s">
        <v>686</v>
      </c>
      <c r="C136" t="s">
        <v>1784</v>
      </c>
      <c r="D136" t="s">
        <v>2502</v>
      </c>
      <c r="E136" t="s">
        <v>2753</v>
      </c>
      <c r="F136" t="s">
        <v>2820</v>
      </c>
      <c r="H136" t="s">
        <v>2835</v>
      </c>
      <c r="J136">
        <v>121.92536200000001</v>
      </c>
      <c r="K136">
        <v>-31.958335999999999</v>
      </c>
      <c r="L136">
        <v>2021</v>
      </c>
    </row>
    <row r="137" spans="1:28" x14ac:dyDescent="0.2">
      <c r="A137">
        <v>66267</v>
      </c>
      <c r="B137" t="s">
        <v>268</v>
      </c>
      <c r="C137" t="s">
        <v>1556</v>
      </c>
      <c r="D137" t="s">
        <v>2205</v>
      </c>
      <c r="E137" t="s">
        <v>2753</v>
      </c>
      <c r="F137" t="s">
        <v>2820</v>
      </c>
      <c r="H137" t="s">
        <v>2831</v>
      </c>
      <c r="J137">
        <v>122.54516</v>
      </c>
      <c r="K137">
        <v>-31.949210000000001</v>
      </c>
      <c r="L137">
        <v>2020</v>
      </c>
    </row>
    <row r="138" spans="1:28" x14ac:dyDescent="0.2">
      <c r="A138">
        <v>81554</v>
      </c>
      <c r="B138" t="s">
        <v>506</v>
      </c>
      <c r="C138" t="s">
        <v>1684</v>
      </c>
      <c r="D138" t="s">
        <v>2418</v>
      </c>
      <c r="E138" t="s">
        <v>2753</v>
      </c>
      <c r="F138" t="s">
        <v>2820</v>
      </c>
      <c r="H138" t="s">
        <v>2835</v>
      </c>
      <c r="J138">
        <v>122.8192</v>
      </c>
      <c r="K138">
        <v>-31.946010000000001</v>
      </c>
      <c r="L138">
        <v>2021</v>
      </c>
    </row>
    <row r="139" spans="1:28" x14ac:dyDescent="0.2">
      <c r="A139">
        <v>87802</v>
      </c>
      <c r="B139" t="s">
        <v>534</v>
      </c>
      <c r="C139" t="s">
        <v>1707</v>
      </c>
      <c r="D139" t="s">
        <v>2434</v>
      </c>
      <c r="E139" t="s">
        <v>2753</v>
      </c>
      <c r="F139" t="s">
        <v>2820</v>
      </c>
      <c r="H139" t="s">
        <v>2835</v>
      </c>
      <c r="J139">
        <v>122.79398</v>
      </c>
      <c r="K139">
        <v>-31.93995</v>
      </c>
      <c r="L139">
        <v>2021</v>
      </c>
    </row>
    <row r="140" spans="1:28" x14ac:dyDescent="0.2">
      <c r="A140">
        <v>49947</v>
      </c>
      <c r="B140" t="s">
        <v>317</v>
      </c>
      <c r="C140" t="s">
        <v>1576</v>
      </c>
      <c r="D140" t="s">
        <v>2294</v>
      </c>
      <c r="E140" t="s">
        <v>2753</v>
      </c>
      <c r="F140" t="s">
        <v>2820</v>
      </c>
      <c r="H140" t="s">
        <v>2835</v>
      </c>
      <c r="J140">
        <v>120.37425</v>
      </c>
      <c r="K140">
        <v>-31.921749999999999</v>
      </c>
      <c r="L140">
        <v>2019</v>
      </c>
    </row>
    <row r="141" spans="1:28" x14ac:dyDescent="0.2">
      <c r="A141">
        <v>50438</v>
      </c>
      <c r="B141" t="s">
        <v>1214</v>
      </c>
      <c r="C141" t="s">
        <v>2089</v>
      </c>
      <c r="D141" t="s">
        <v>2291</v>
      </c>
      <c r="E141" t="s">
        <v>2753</v>
      </c>
      <c r="F141" t="s">
        <v>2820</v>
      </c>
      <c r="H141" t="s">
        <v>2835</v>
      </c>
      <c r="J141">
        <v>123.17034</v>
      </c>
      <c r="K141">
        <v>-31.91488</v>
      </c>
      <c r="L141">
        <v>2021</v>
      </c>
    </row>
    <row r="142" spans="1:28" x14ac:dyDescent="0.2">
      <c r="A142">
        <v>67910</v>
      </c>
      <c r="B142" t="s">
        <v>1379</v>
      </c>
      <c r="C142" t="s">
        <v>2162</v>
      </c>
      <c r="D142" t="s">
        <v>2742</v>
      </c>
      <c r="E142" t="s">
        <v>2753</v>
      </c>
      <c r="F142" t="s">
        <v>2822</v>
      </c>
      <c r="H142" t="s">
        <v>2835</v>
      </c>
      <c r="J142">
        <v>123.486</v>
      </c>
      <c r="K142">
        <v>-31.893000000000001</v>
      </c>
      <c r="L142">
        <v>2019</v>
      </c>
    </row>
    <row r="143" spans="1:28" x14ac:dyDescent="0.2">
      <c r="A143">
        <v>83780</v>
      </c>
      <c r="B143" t="s">
        <v>1034</v>
      </c>
      <c r="C143" t="s">
        <v>1989</v>
      </c>
      <c r="D143" t="s">
        <v>2419</v>
      </c>
      <c r="E143" t="s">
        <v>2753</v>
      </c>
      <c r="F143" t="s">
        <v>2822</v>
      </c>
      <c r="H143" t="s">
        <v>2830</v>
      </c>
      <c r="J143">
        <v>121.81507999999999</v>
      </c>
      <c r="K143">
        <v>-31.888259999999999</v>
      </c>
      <c r="L143">
        <v>2021</v>
      </c>
    </row>
    <row r="144" spans="1:28" x14ac:dyDescent="0.2">
      <c r="A144">
        <v>66286</v>
      </c>
      <c r="B144" t="s">
        <v>506</v>
      </c>
      <c r="C144" t="s">
        <v>1685</v>
      </c>
      <c r="E144" t="s">
        <v>2753</v>
      </c>
      <c r="F144" t="s">
        <v>2822</v>
      </c>
      <c r="H144" t="s">
        <v>2835</v>
      </c>
      <c r="J144">
        <v>122.87791</v>
      </c>
      <c r="K144">
        <v>-31.867599999999999</v>
      </c>
      <c r="L144">
        <v>2018</v>
      </c>
    </row>
    <row r="145" spans="1:20" x14ac:dyDescent="0.2">
      <c r="A145">
        <v>55061</v>
      </c>
      <c r="B145" t="s">
        <v>393</v>
      </c>
      <c r="C145" t="s">
        <v>1613</v>
      </c>
      <c r="E145" t="s">
        <v>2753</v>
      </c>
      <c r="F145" t="s">
        <v>2822</v>
      </c>
      <c r="H145" t="s">
        <v>2831</v>
      </c>
      <c r="J145">
        <v>121.77906</v>
      </c>
      <c r="K145">
        <v>-31.85698</v>
      </c>
      <c r="L145">
        <v>2016</v>
      </c>
    </row>
    <row r="146" spans="1:20" x14ac:dyDescent="0.2">
      <c r="A146">
        <v>60747</v>
      </c>
      <c r="B146" t="s">
        <v>770</v>
      </c>
      <c r="D146" t="s">
        <v>2338</v>
      </c>
      <c r="E146" t="s">
        <v>2753</v>
      </c>
      <c r="F146" t="s">
        <v>2822</v>
      </c>
      <c r="H146" t="s">
        <v>2831</v>
      </c>
      <c r="J146">
        <v>119.878</v>
      </c>
      <c r="K146">
        <v>-31.847999999999999</v>
      </c>
      <c r="L146">
        <v>2014</v>
      </c>
    </row>
    <row r="147" spans="1:20" x14ac:dyDescent="0.2">
      <c r="A147">
        <v>32187</v>
      </c>
      <c r="B147" t="s">
        <v>352</v>
      </c>
      <c r="C147" t="s">
        <v>1594</v>
      </c>
      <c r="E147" t="s">
        <v>2753</v>
      </c>
      <c r="F147" t="s">
        <v>2822</v>
      </c>
      <c r="H147" t="s">
        <v>2831</v>
      </c>
      <c r="J147">
        <v>120.34788</v>
      </c>
      <c r="K147">
        <v>-31.833079999999999</v>
      </c>
      <c r="L147">
        <v>2013</v>
      </c>
    </row>
    <row r="148" spans="1:20" x14ac:dyDescent="0.2">
      <c r="A148">
        <v>50847</v>
      </c>
      <c r="B148" t="s">
        <v>506</v>
      </c>
      <c r="C148" t="s">
        <v>1686</v>
      </c>
      <c r="D148" t="s">
        <v>2291</v>
      </c>
      <c r="E148" t="s">
        <v>2753</v>
      </c>
      <c r="F148" t="s">
        <v>2820</v>
      </c>
      <c r="H148" t="s">
        <v>2835</v>
      </c>
      <c r="I148" t="s">
        <v>2847</v>
      </c>
      <c r="J148">
        <v>123.19653</v>
      </c>
      <c r="K148">
        <v>-31.81841</v>
      </c>
    </row>
    <row r="149" spans="1:20" x14ac:dyDescent="0.2">
      <c r="A149">
        <v>64842</v>
      </c>
      <c r="B149" t="s">
        <v>1214</v>
      </c>
      <c r="C149" t="s">
        <v>2090</v>
      </c>
      <c r="D149" t="s">
        <v>2682</v>
      </c>
      <c r="E149" t="s">
        <v>2753</v>
      </c>
      <c r="F149" t="s">
        <v>2820</v>
      </c>
      <c r="H149" t="s">
        <v>2835</v>
      </c>
      <c r="J149">
        <v>123.27836000000001</v>
      </c>
      <c r="K149">
        <v>-31.728259999999999</v>
      </c>
      <c r="L149">
        <v>2021</v>
      </c>
    </row>
    <row r="150" spans="1:20" x14ac:dyDescent="0.2">
      <c r="A150">
        <v>31758</v>
      </c>
      <c r="B150" t="s">
        <v>1175</v>
      </c>
      <c r="C150">
        <v>538.99</v>
      </c>
      <c r="D150" t="s">
        <v>2336</v>
      </c>
      <c r="E150" t="s">
        <v>2753</v>
      </c>
      <c r="F150" t="s">
        <v>2820</v>
      </c>
      <c r="H150" t="s">
        <v>2828</v>
      </c>
      <c r="I150" t="s">
        <v>2847</v>
      </c>
      <c r="J150">
        <v>121.62417000000001</v>
      </c>
      <c r="K150">
        <v>-31.700849999999999</v>
      </c>
      <c r="L150">
        <v>2021</v>
      </c>
      <c r="M150" s="8">
        <v>1627953</v>
      </c>
      <c r="N150" s="8">
        <v>3.72</v>
      </c>
      <c r="O150" s="8">
        <v>60559.851600000002</v>
      </c>
      <c r="T150">
        <v>2218</v>
      </c>
    </row>
    <row r="151" spans="1:20" x14ac:dyDescent="0.2">
      <c r="A151">
        <v>54299</v>
      </c>
      <c r="B151" t="s">
        <v>888</v>
      </c>
      <c r="D151" t="s">
        <v>2195</v>
      </c>
      <c r="E151" t="s">
        <v>2753</v>
      </c>
      <c r="H151" t="s">
        <v>2831</v>
      </c>
      <c r="J151">
        <v>121.574</v>
      </c>
      <c r="K151">
        <v>-31.692</v>
      </c>
      <c r="L151">
        <v>2014</v>
      </c>
    </row>
    <row r="152" spans="1:20" x14ac:dyDescent="0.2">
      <c r="A152">
        <v>80592</v>
      </c>
      <c r="B152" t="s">
        <v>889</v>
      </c>
      <c r="C152" t="s">
        <v>1910</v>
      </c>
      <c r="D152" t="s">
        <v>2572</v>
      </c>
      <c r="E152" t="s">
        <v>2753</v>
      </c>
      <c r="F152" t="s">
        <v>2820</v>
      </c>
      <c r="H152" t="s">
        <v>2830</v>
      </c>
      <c r="J152">
        <v>121.61342999999999</v>
      </c>
      <c r="K152">
        <v>-31.68666</v>
      </c>
      <c r="L152">
        <v>2021</v>
      </c>
      <c r="N152" s="8">
        <v>1.7</v>
      </c>
      <c r="P152" s="8">
        <v>8.6999999999999993</v>
      </c>
      <c r="Q152" s="8">
        <v>141000</v>
      </c>
    </row>
    <row r="153" spans="1:20" x14ac:dyDescent="0.2">
      <c r="A153">
        <v>85635</v>
      </c>
      <c r="B153" t="s">
        <v>329</v>
      </c>
      <c r="C153" t="s">
        <v>1580</v>
      </c>
      <c r="D153" t="s">
        <v>2346</v>
      </c>
      <c r="E153" t="s">
        <v>2753</v>
      </c>
      <c r="F153" t="s">
        <v>2820</v>
      </c>
      <c r="H153" t="s">
        <v>2835</v>
      </c>
      <c r="J153">
        <v>116.09265000000001</v>
      </c>
      <c r="K153">
        <v>-31.685179999999999</v>
      </c>
      <c r="L153">
        <v>2021</v>
      </c>
    </row>
    <row r="154" spans="1:20" x14ac:dyDescent="0.2">
      <c r="A154">
        <v>36060</v>
      </c>
      <c r="B154" t="s">
        <v>1073</v>
      </c>
      <c r="C154" t="s">
        <v>2010</v>
      </c>
      <c r="D154" t="s">
        <v>2336</v>
      </c>
      <c r="E154" t="s">
        <v>2753</v>
      </c>
      <c r="F154" t="s">
        <v>2820</v>
      </c>
      <c r="H154" t="s">
        <v>2843</v>
      </c>
      <c r="I154" t="s">
        <v>2847</v>
      </c>
      <c r="J154">
        <v>121.64722</v>
      </c>
      <c r="K154">
        <v>-31.683330000000002</v>
      </c>
      <c r="L154">
        <v>2018</v>
      </c>
    </row>
    <row r="155" spans="1:20" x14ac:dyDescent="0.2">
      <c r="A155">
        <v>66009</v>
      </c>
      <c r="B155" t="s">
        <v>1338</v>
      </c>
      <c r="C155" t="s">
        <v>2146</v>
      </c>
      <c r="D155" t="s">
        <v>2291</v>
      </c>
      <c r="E155" t="s">
        <v>2753</v>
      </c>
      <c r="F155" t="s">
        <v>2820</v>
      </c>
      <c r="H155" t="s">
        <v>2835</v>
      </c>
      <c r="J155">
        <v>123.46961</v>
      </c>
      <c r="K155">
        <v>-31.66902</v>
      </c>
      <c r="L155">
        <v>2019</v>
      </c>
    </row>
    <row r="156" spans="1:20" x14ac:dyDescent="0.2">
      <c r="A156">
        <v>54675</v>
      </c>
      <c r="B156" t="s">
        <v>502</v>
      </c>
      <c r="C156" t="s">
        <v>1681</v>
      </c>
      <c r="D156" t="s">
        <v>2175</v>
      </c>
      <c r="E156" t="s">
        <v>2753</v>
      </c>
      <c r="F156" t="s">
        <v>2822</v>
      </c>
      <c r="H156" t="s">
        <v>2835</v>
      </c>
      <c r="J156">
        <v>132.3013</v>
      </c>
      <c r="K156">
        <v>-31.648499999999999</v>
      </c>
      <c r="L156">
        <v>2021</v>
      </c>
    </row>
    <row r="157" spans="1:20" x14ac:dyDescent="0.2">
      <c r="A157">
        <v>60748</v>
      </c>
      <c r="B157" t="s">
        <v>1225</v>
      </c>
      <c r="D157" t="s">
        <v>2338</v>
      </c>
      <c r="E157" t="s">
        <v>2753</v>
      </c>
      <c r="F157" t="s">
        <v>2822</v>
      </c>
      <c r="H157" t="s">
        <v>2836</v>
      </c>
      <c r="J157">
        <v>119.57</v>
      </c>
      <c r="K157">
        <v>-31.635000000000002</v>
      </c>
      <c r="L157">
        <v>2014</v>
      </c>
    </row>
    <row r="158" spans="1:20" x14ac:dyDescent="0.2">
      <c r="A158">
        <v>36059</v>
      </c>
      <c r="B158" t="s">
        <v>822</v>
      </c>
      <c r="C158" t="s">
        <v>1175</v>
      </c>
      <c r="D158" t="s">
        <v>2336</v>
      </c>
      <c r="E158" t="s">
        <v>2753</v>
      </c>
      <c r="F158" t="s">
        <v>2821</v>
      </c>
      <c r="H158" t="s">
        <v>2843</v>
      </c>
      <c r="I158" t="s">
        <v>2847</v>
      </c>
      <c r="J158">
        <v>121.65626</v>
      </c>
      <c r="K158">
        <v>-31.63006</v>
      </c>
      <c r="L158">
        <v>2016</v>
      </c>
      <c r="N158" s="8">
        <v>5</v>
      </c>
      <c r="P158" s="8">
        <v>0.21299999999999999</v>
      </c>
    </row>
    <row r="159" spans="1:20" x14ac:dyDescent="0.2">
      <c r="A159">
        <v>85804</v>
      </c>
      <c r="B159" t="s">
        <v>506</v>
      </c>
      <c r="C159" t="s">
        <v>1689</v>
      </c>
      <c r="D159" t="s">
        <v>2419</v>
      </c>
      <c r="E159" t="s">
        <v>2753</v>
      </c>
      <c r="F159" t="s">
        <v>2820</v>
      </c>
      <c r="H159" t="s">
        <v>2835</v>
      </c>
      <c r="J159">
        <v>123.62997</v>
      </c>
      <c r="K159">
        <v>-31.622710000000001</v>
      </c>
      <c r="L159">
        <v>2020</v>
      </c>
    </row>
    <row r="160" spans="1:20" x14ac:dyDescent="0.2">
      <c r="A160">
        <v>35807</v>
      </c>
      <c r="B160" t="s">
        <v>303</v>
      </c>
      <c r="C160" t="s">
        <v>1569</v>
      </c>
      <c r="D160" t="s">
        <v>2336</v>
      </c>
      <c r="E160" t="s">
        <v>2753</v>
      </c>
      <c r="F160" t="s">
        <v>2820</v>
      </c>
      <c r="H160" t="s">
        <v>2830</v>
      </c>
      <c r="J160">
        <v>121.792</v>
      </c>
      <c r="K160">
        <v>-31.606999999999999</v>
      </c>
      <c r="L160">
        <v>2018</v>
      </c>
      <c r="N160" s="8">
        <v>3.04</v>
      </c>
    </row>
    <row r="161" spans="1:17" x14ac:dyDescent="0.2">
      <c r="A161">
        <v>32642</v>
      </c>
      <c r="B161" t="s">
        <v>1309</v>
      </c>
      <c r="C161" t="s">
        <v>1175</v>
      </c>
      <c r="D161" t="s">
        <v>2336</v>
      </c>
      <c r="E161" t="s">
        <v>2753</v>
      </c>
      <c r="F161" t="s">
        <v>2823</v>
      </c>
      <c r="H161" t="s">
        <v>2843</v>
      </c>
      <c r="I161" t="s">
        <v>2847</v>
      </c>
      <c r="J161">
        <v>121.52508</v>
      </c>
      <c r="K161">
        <v>-31.60417</v>
      </c>
      <c r="L161">
        <v>2018</v>
      </c>
      <c r="M161" s="8">
        <v>4500000</v>
      </c>
      <c r="N161" s="8">
        <v>1.22</v>
      </c>
      <c r="O161" s="8">
        <v>54900</v>
      </c>
    </row>
    <row r="162" spans="1:17" x14ac:dyDescent="0.2">
      <c r="A162">
        <v>80456</v>
      </c>
      <c r="B162" t="s">
        <v>1008</v>
      </c>
      <c r="C162" t="s">
        <v>1972</v>
      </c>
      <c r="D162" t="s">
        <v>2616</v>
      </c>
      <c r="E162" t="s">
        <v>2753</v>
      </c>
      <c r="F162" t="s">
        <v>2820</v>
      </c>
      <c r="H162" t="s">
        <v>2830</v>
      </c>
      <c r="J162">
        <v>152.79006000000001</v>
      </c>
      <c r="K162">
        <v>-31.570989999999998</v>
      </c>
      <c r="L162">
        <v>2021</v>
      </c>
      <c r="P162" s="8">
        <v>0.69699999999999995</v>
      </c>
    </row>
    <row r="163" spans="1:17" x14ac:dyDescent="0.2">
      <c r="A163">
        <v>87509</v>
      </c>
      <c r="B163" t="s">
        <v>645</v>
      </c>
      <c r="C163" t="s">
        <v>1765</v>
      </c>
      <c r="D163" t="s">
        <v>2486</v>
      </c>
      <c r="E163" t="s">
        <v>2753</v>
      </c>
      <c r="F163" t="s">
        <v>2820</v>
      </c>
      <c r="H163" t="s">
        <v>2835</v>
      </c>
      <c r="J163">
        <v>116.59166999999999</v>
      </c>
      <c r="K163">
        <v>-31.53387</v>
      </c>
      <c r="L163">
        <v>2021</v>
      </c>
    </row>
    <row r="164" spans="1:17" x14ac:dyDescent="0.2">
      <c r="A164">
        <v>84717</v>
      </c>
      <c r="B164" t="s">
        <v>654</v>
      </c>
      <c r="C164" t="s">
        <v>1767</v>
      </c>
      <c r="D164" t="s">
        <v>2458</v>
      </c>
      <c r="E164" t="s">
        <v>2753</v>
      </c>
      <c r="F164" t="s">
        <v>2820</v>
      </c>
      <c r="H164" t="s">
        <v>2830</v>
      </c>
      <c r="J164">
        <v>116.21078</v>
      </c>
      <c r="K164">
        <v>-31.52158</v>
      </c>
      <c r="L164">
        <v>2021</v>
      </c>
      <c r="N164" s="8">
        <v>0.16</v>
      </c>
      <c r="P164" s="8">
        <v>330</v>
      </c>
    </row>
    <row r="165" spans="1:17" x14ac:dyDescent="0.2">
      <c r="A165">
        <v>60325</v>
      </c>
      <c r="B165" t="s">
        <v>1337</v>
      </c>
      <c r="C165" t="s">
        <v>2145</v>
      </c>
      <c r="E165" t="s">
        <v>2753</v>
      </c>
      <c r="F165" t="s">
        <v>2822</v>
      </c>
      <c r="H165" t="s">
        <v>2836</v>
      </c>
      <c r="J165">
        <v>121.592</v>
      </c>
      <c r="K165">
        <v>-31.513000000000002</v>
      </c>
      <c r="L165">
        <v>2014</v>
      </c>
    </row>
    <row r="166" spans="1:17" x14ac:dyDescent="0.2">
      <c r="A166">
        <v>27971</v>
      </c>
      <c r="B166" t="s">
        <v>739</v>
      </c>
      <c r="C166" t="s">
        <v>1816</v>
      </c>
      <c r="D166" t="s">
        <v>2517</v>
      </c>
      <c r="E166" t="s">
        <v>2753</v>
      </c>
      <c r="F166" t="s">
        <v>2823</v>
      </c>
      <c r="H166" t="s">
        <v>2828</v>
      </c>
      <c r="I166" t="s">
        <v>2847</v>
      </c>
      <c r="J166">
        <v>121.834</v>
      </c>
      <c r="K166">
        <v>-31.504999999999999</v>
      </c>
      <c r="L166">
        <v>2018</v>
      </c>
      <c r="N166" s="8">
        <v>1.69</v>
      </c>
      <c r="P166" s="8">
        <v>5.65</v>
      </c>
      <c r="Q166" s="8">
        <v>95500</v>
      </c>
    </row>
    <row r="167" spans="1:17" x14ac:dyDescent="0.2">
      <c r="A167">
        <v>57945</v>
      </c>
      <c r="B167" t="s">
        <v>311</v>
      </c>
      <c r="C167" t="s">
        <v>1572</v>
      </c>
      <c r="E167" t="s">
        <v>2753</v>
      </c>
      <c r="F167" t="s">
        <v>2822</v>
      </c>
      <c r="H167" t="s">
        <v>2831</v>
      </c>
      <c r="J167">
        <v>121.914</v>
      </c>
      <c r="K167">
        <v>-31.460999999999999</v>
      </c>
      <c r="L167">
        <v>2014</v>
      </c>
    </row>
    <row r="168" spans="1:17" x14ac:dyDescent="0.2">
      <c r="A168">
        <v>50757</v>
      </c>
      <c r="B168" t="s">
        <v>506</v>
      </c>
      <c r="C168" t="s">
        <v>1688</v>
      </c>
      <c r="D168" t="s">
        <v>2291</v>
      </c>
      <c r="E168" t="s">
        <v>2753</v>
      </c>
      <c r="F168" t="s">
        <v>2820</v>
      </c>
      <c r="H168" t="s">
        <v>2835</v>
      </c>
      <c r="I168" t="s">
        <v>2846</v>
      </c>
      <c r="J168">
        <v>123.45721</v>
      </c>
      <c r="K168">
        <v>-31.459019999999999</v>
      </c>
      <c r="L168">
        <v>2021</v>
      </c>
    </row>
    <row r="169" spans="1:17" x14ac:dyDescent="0.2">
      <c r="A169">
        <v>36844</v>
      </c>
      <c r="B169" t="s">
        <v>1204</v>
      </c>
      <c r="C169" t="s">
        <v>2083</v>
      </c>
      <c r="E169" t="s">
        <v>2753</v>
      </c>
      <c r="F169" t="s">
        <v>2822</v>
      </c>
      <c r="H169" t="s">
        <v>2830</v>
      </c>
      <c r="J169">
        <v>147.03409300000001</v>
      </c>
      <c r="K169">
        <v>-31.431066000000001</v>
      </c>
      <c r="L169">
        <v>2015</v>
      </c>
      <c r="N169" s="8">
        <v>0.83</v>
      </c>
      <c r="P169" s="8">
        <v>16</v>
      </c>
    </row>
    <row r="170" spans="1:17" x14ac:dyDescent="0.2">
      <c r="A170">
        <v>67716</v>
      </c>
      <c r="B170" t="s">
        <v>506</v>
      </c>
      <c r="C170" t="s">
        <v>1687</v>
      </c>
      <c r="E170" t="s">
        <v>2753</v>
      </c>
      <c r="F170" t="s">
        <v>2822</v>
      </c>
      <c r="H170" t="s">
        <v>2836</v>
      </c>
      <c r="J170">
        <v>123.348</v>
      </c>
      <c r="K170">
        <v>-31.422000000000001</v>
      </c>
      <c r="L170">
        <v>2015</v>
      </c>
    </row>
    <row r="171" spans="1:17" x14ac:dyDescent="0.2">
      <c r="A171">
        <v>70339</v>
      </c>
      <c r="B171" t="s">
        <v>1182</v>
      </c>
      <c r="C171" t="s">
        <v>2069</v>
      </c>
      <c r="D171" t="s">
        <v>2673</v>
      </c>
      <c r="E171" t="s">
        <v>2753</v>
      </c>
      <c r="F171" t="s">
        <v>2822</v>
      </c>
      <c r="H171" t="s">
        <v>2836</v>
      </c>
      <c r="J171">
        <v>121.45</v>
      </c>
      <c r="K171">
        <v>-31.4</v>
      </c>
      <c r="L171">
        <v>2015</v>
      </c>
    </row>
    <row r="172" spans="1:17" x14ac:dyDescent="0.2">
      <c r="A172">
        <v>67481</v>
      </c>
      <c r="B172" t="s">
        <v>1379</v>
      </c>
      <c r="C172" t="s">
        <v>2163</v>
      </c>
      <c r="D172" t="s">
        <v>2291</v>
      </c>
      <c r="E172" t="s">
        <v>2753</v>
      </c>
      <c r="F172" t="s">
        <v>2822</v>
      </c>
      <c r="H172" t="s">
        <v>2831</v>
      </c>
      <c r="J172">
        <v>123.84961</v>
      </c>
      <c r="K172">
        <v>-31.384699999999999</v>
      </c>
      <c r="L172">
        <v>2019</v>
      </c>
    </row>
    <row r="173" spans="1:17" x14ac:dyDescent="0.2">
      <c r="A173">
        <v>66949</v>
      </c>
      <c r="B173" t="s">
        <v>782</v>
      </c>
      <c r="D173" t="s">
        <v>2535</v>
      </c>
      <c r="E173" t="s">
        <v>2753</v>
      </c>
      <c r="F173" t="s">
        <v>2822</v>
      </c>
      <c r="H173" t="s">
        <v>2836</v>
      </c>
      <c r="J173">
        <v>120.91</v>
      </c>
      <c r="K173">
        <v>-31.38</v>
      </c>
      <c r="L173">
        <v>2015</v>
      </c>
    </row>
    <row r="174" spans="1:17" x14ac:dyDescent="0.2">
      <c r="A174">
        <v>50846</v>
      </c>
      <c r="B174" t="s">
        <v>508</v>
      </c>
      <c r="C174" t="s">
        <v>1694</v>
      </c>
      <c r="D174" t="s">
        <v>2291</v>
      </c>
      <c r="E174" t="s">
        <v>2753</v>
      </c>
      <c r="F174" t="s">
        <v>2820</v>
      </c>
      <c r="H174" t="s">
        <v>2835</v>
      </c>
      <c r="J174">
        <v>123.63088999999999</v>
      </c>
      <c r="K174">
        <v>-31.362960000000001</v>
      </c>
      <c r="L174">
        <v>2018</v>
      </c>
    </row>
    <row r="175" spans="1:17" x14ac:dyDescent="0.2">
      <c r="A175">
        <v>27164</v>
      </c>
      <c r="B175" t="s">
        <v>666</v>
      </c>
      <c r="C175" t="s">
        <v>1776</v>
      </c>
      <c r="D175" t="s">
        <v>2462</v>
      </c>
      <c r="E175" t="s">
        <v>2753</v>
      </c>
      <c r="F175" t="s">
        <v>2820</v>
      </c>
      <c r="H175" t="s">
        <v>2830</v>
      </c>
      <c r="I175" t="s">
        <v>2847</v>
      </c>
      <c r="J175">
        <v>121.50306</v>
      </c>
      <c r="K175">
        <v>-31.358059999999998</v>
      </c>
      <c r="L175">
        <v>2019</v>
      </c>
    </row>
    <row r="176" spans="1:17" x14ac:dyDescent="0.2">
      <c r="A176">
        <v>53308</v>
      </c>
      <c r="B176" t="s">
        <v>588</v>
      </c>
      <c r="E176" t="s">
        <v>2753</v>
      </c>
      <c r="F176" t="s">
        <v>2822</v>
      </c>
      <c r="H176" t="s">
        <v>2831</v>
      </c>
      <c r="J176">
        <v>121.4776</v>
      </c>
      <c r="K176">
        <v>-31.302399999999999</v>
      </c>
      <c r="L176">
        <v>2013</v>
      </c>
    </row>
    <row r="177" spans="1:28" x14ac:dyDescent="0.2">
      <c r="A177">
        <v>30343</v>
      </c>
      <c r="B177" t="s">
        <v>1059</v>
      </c>
      <c r="C177" t="s">
        <v>2000</v>
      </c>
      <c r="D177" t="s">
        <v>2630</v>
      </c>
      <c r="E177" t="s">
        <v>2753</v>
      </c>
      <c r="F177" t="s">
        <v>2820</v>
      </c>
      <c r="H177" t="s">
        <v>2835</v>
      </c>
      <c r="J177">
        <v>120.85533</v>
      </c>
      <c r="K177">
        <v>-31.302070000000001</v>
      </c>
      <c r="L177">
        <v>2018</v>
      </c>
    </row>
    <row r="178" spans="1:28" x14ac:dyDescent="0.2">
      <c r="A178">
        <v>32059</v>
      </c>
      <c r="B178" t="s">
        <v>68</v>
      </c>
      <c r="C178" t="s">
        <v>1436</v>
      </c>
      <c r="D178" t="s">
        <v>2195</v>
      </c>
      <c r="E178" t="s">
        <v>2753</v>
      </c>
      <c r="F178" t="s">
        <v>2820</v>
      </c>
      <c r="H178" t="s">
        <v>2830</v>
      </c>
      <c r="I178" t="s">
        <v>2846</v>
      </c>
      <c r="J178">
        <v>121.45081</v>
      </c>
      <c r="K178">
        <v>-31.295870000000001</v>
      </c>
      <c r="L178">
        <v>2021</v>
      </c>
      <c r="N178" s="8">
        <v>1.9</v>
      </c>
      <c r="P178" s="8">
        <v>8.3819999999999997</v>
      </c>
      <c r="Q178" s="8">
        <v>141000</v>
      </c>
      <c r="AB178" t="s">
        <v>2899</v>
      </c>
    </row>
    <row r="179" spans="1:28" x14ac:dyDescent="0.2">
      <c r="A179">
        <v>34639</v>
      </c>
      <c r="B179" t="s">
        <v>1095</v>
      </c>
      <c r="C179" t="s">
        <v>2022</v>
      </c>
      <c r="D179" t="s">
        <v>2387</v>
      </c>
      <c r="E179" t="s">
        <v>2753</v>
      </c>
      <c r="F179" t="s">
        <v>2820</v>
      </c>
      <c r="H179" t="s">
        <v>2835</v>
      </c>
      <c r="J179">
        <v>122.57966999999999</v>
      </c>
      <c r="K179">
        <v>-31.229759999999999</v>
      </c>
      <c r="L179">
        <v>2021</v>
      </c>
    </row>
    <row r="180" spans="1:28" x14ac:dyDescent="0.2">
      <c r="A180">
        <v>67156</v>
      </c>
      <c r="B180" t="s">
        <v>472</v>
      </c>
      <c r="C180" t="s">
        <v>1664</v>
      </c>
      <c r="E180" t="s">
        <v>2753</v>
      </c>
      <c r="F180" t="s">
        <v>2822</v>
      </c>
      <c r="H180" t="s">
        <v>2836</v>
      </c>
      <c r="J180">
        <v>124.19137000000001</v>
      </c>
      <c r="K180">
        <v>-31.22484</v>
      </c>
      <c r="L180">
        <v>2016</v>
      </c>
    </row>
    <row r="181" spans="1:28" x14ac:dyDescent="0.2">
      <c r="A181">
        <v>85881</v>
      </c>
      <c r="B181" t="s">
        <v>78</v>
      </c>
      <c r="C181" t="s">
        <v>1934</v>
      </c>
      <c r="D181" t="s">
        <v>2586</v>
      </c>
      <c r="E181" t="s">
        <v>2753</v>
      </c>
      <c r="F181" t="s">
        <v>2820</v>
      </c>
      <c r="H181" t="s">
        <v>2831</v>
      </c>
      <c r="J181">
        <v>121.06164</v>
      </c>
      <c r="K181">
        <v>-31.20478</v>
      </c>
      <c r="L181">
        <v>2021</v>
      </c>
      <c r="N181" s="8">
        <v>2.2400000000000002</v>
      </c>
      <c r="P181" s="8">
        <v>0.59</v>
      </c>
      <c r="Q181" s="8">
        <v>13250</v>
      </c>
    </row>
    <row r="182" spans="1:28" x14ac:dyDescent="0.2">
      <c r="A182">
        <v>76927</v>
      </c>
      <c r="B182" t="s">
        <v>927</v>
      </c>
      <c r="C182" t="s">
        <v>1935</v>
      </c>
      <c r="D182" t="s">
        <v>2587</v>
      </c>
      <c r="E182" t="s">
        <v>2753</v>
      </c>
      <c r="F182" t="s">
        <v>2820</v>
      </c>
      <c r="H182" t="s">
        <v>2831</v>
      </c>
      <c r="J182">
        <v>121.05670000000001</v>
      </c>
      <c r="K182">
        <v>-31.199729999999999</v>
      </c>
      <c r="L182">
        <v>2021</v>
      </c>
    </row>
    <row r="183" spans="1:28" x14ac:dyDescent="0.2">
      <c r="A183">
        <v>61617</v>
      </c>
      <c r="B183" t="s">
        <v>665</v>
      </c>
      <c r="C183" t="s">
        <v>1775</v>
      </c>
      <c r="D183" t="s">
        <v>2497</v>
      </c>
      <c r="E183" t="s">
        <v>2753</v>
      </c>
      <c r="F183" t="s">
        <v>2820</v>
      </c>
      <c r="H183" t="s">
        <v>2828</v>
      </c>
      <c r="J183">
        <v>121.66800000000001</v>
      </c>
      <c r="K183">
        <v>-31.189</v>
      </c>
      <c r="L183">
        <v>2014</v>
      </c>
    </row>
    <row r="184" spans="1:28" x14ac:dyDescent="0.2">
      <c r="A184">
        <v>57011</v>
      </c>
      <c r="B184" t="s">
        <v>23</v>
      </c>
      <c r="D184" t="s">
        <v>2178</v>
      </c>
      <c r="E184" t="s">
        <v>2753</v>
      </c>
      <c r="F184" t="s">
        <v>2820</v>
      </c>
      <c r="G184" s="36" t="s">
        <v>3055</v>
      </c>
      <c r="H184" t="s">
        <v>2828</v>
      </c>
      <c r="I184" t="s">
        <v>2847</v>
      </c>
      <c r="J184">
        <v>121.66786</v>
      </c>
      <c r="K184">
        <v>-31.18824</v>
      </c>
      <c r="L184">
        <v>2017</v>
      </c>
      <c r="M184" s="8">
        <v>2303000</v>
      </c>
      <c r="N184" s="8">
        <v>2.8</v>
      </c>
      <c r="O184" s="8">
        <v>65400</v>
      </c>
      <c r="P184" s="8">
        <v>4.5199999999999996</v>
      </c>
      <c r="Q184" s="8">
        <v>172700</v>
      </c>
      <c r="R184" t="s">
        <v>3028</v>
      </c>
      <c r="S184" s="5">
        <v>14260</v>
      </c>
      <c r="T184" s="5">
        <v>12620</v>
      </c>
      <c r="U184" s="5">
        <v>88.5</v>
      </c>
      <c r="X184">
        <v>2025</v>
      </c>
      <c r="AB184" t="s">
        <v>2858</v>
      </c>
    </row>
    <row r="185" spans="1:28" x14ac:dyDescent="0.2">
      <c r="A185">
        <v>35012</v>
      </c>
      <c r="B185" t="s">
        <v>841</v>
      </c>
      <c r="C185" t="s">
        <v>1883</v>
      </c>
      <c r="D185" t="s">
        <v>2336</v>
      </c>
      <c r="E185" t="s">
        <v>2753</v>
      </c>
      <c r="F185" t="s">
        <v>2823</v>
      </c>
      <c r="H185" t="s">
        <v>2830</v>
      </c>
      <c r="I185" t="s">
        <v>2847</v>
      </c>
      <c r="J185">
        <v>121.64944</v>
      </c>
      <c r="K185">
        <v>-31.178329999999999</v>
      </c>
      <c r="L185">
        <v>2018</v>
      </c>
      <c r="M185" s="8">
        <v>291000</v>
      </c>
      <c r="N185" s="8">
        <v>2.4</v>
      </c>
      <c r="O185" s="8">
        <v>6984</v>
      </c>
      <c r="W185">
        <v>1973</v>
      </c>
    </row>
    <row r="186" spans="1:28" x14ac:dyDescent="0.2">
      <c r="A186">
        <v>35378</v>
      </c>
      <c r="B186" t="s">
        <v>971</v>
      </c>
      <c r="C186" t="s">
        <v>1955</v>
      </c>
      <c r="D186" t="s">
        <v>2336</v>
      </c>
      <c r="E186" t="s">
        <v>2753</v>
      </c>
      <c r="F186" t="s">
        <v>2820</v>
      </c>
      <c r="H186" t="s">
        <v>2828</v>
      </c>
      <c r="I186" t="s">
        <v>2847</v>
      </c>
      <c r="J186">
        <v>121.69289000000001</v>
      </c>
      <c r="K186">
        <v>-31.177659999999999</v>
      </c>
      <c r="L186">
        <v>2021</v>
      </c>
      <c r="M186" s="8">
        <v>675000</v>
      </c>
      <c r="N186" s="8">
        <v>2.4</v>
      </c>
      <c r="O186" s="8">
        <v>16200</v>
      </c>
      <c r="T186">
        <v>501</v>
      </c>
      <c r="W186">
        <v>2008</v>
      </c>
    </row>
    <row r="187" spans="1:28" x14ac:dyDescent="0.2">
      <c r="A187">
        <v>29849</v>
      </c>
      <c r="B187" t="s">
        <v>78</v>
      </c>
      <c r="C187" t="s">
        <v>1446</v>
      </c>
      <c r="D187" t="s">
        <v>2225</v>
      </c>
      <c r="E187" t="s">
        <v>2753</v>
      </c>
      <c r="F187" t="s">
        <v>2820</v>
      </c>
      <c r="G187" s="36"/>
      <c r="H187" t="s">
        <v>2832</v>
      </c>
      <c r="I187" t="s">
        <v>2846</v>
      </c>
      <c r="J187">
        <v>121.08486000000001</v>
      </c>
      <c r="K187">
        <v>-31.166070000000001</v>
      </c>
      <c r="L187">
        <v>2021</v>
      </c>
      <c r="N187" s="8">
        <v>2.2400000000000002</v>
      </c>
      <c r="P187" s="8">
        <v>0.59130000000000005</v>
      </c>
      <c r="Q187" s="8">
        <v>13250</v>
      </c>
      <c r="S187" s="5"/>
      <c r="T187" s="5"/>
      <c r="U187" s="5"/>
      <c r="W187">
        <v>1935</v>
      </c>
      <c r="AB187" t="s">
        <v>2910</v>
      </c>
    </row>
    <row r="188" spans="1:28" x14ac:dyDescent="0.2">
      <c r="A188">
        <v>78771</v>
      </c>
      <c r="B188" t="s">
        <v>384</v>
      </c>
      <c r="D188" t="s">
        <v>2239</v>
      </c>
      <c r="E188" t="s">
        <v>2753</v>
      </c>
      <c r="F188" t="s">
        <v>2822</v>
      </c>
      <c r="H188" t="s">
        <v>2835</v>
      </c>
      <c r="J188">
        <v>129.58502999999999</v>
      </c>
      <c r="K188">
        <v>-31.13907</v>
      </c>
      <c r="L188">
        <v>2019</v>
      </c>
    </row>
    <row r="189" spans="1:28" x14ac:dyDescent="0.2">
      <c r="A189">
        <v>37776</v>
      </c>
      <c r="B189" t="s">
        <v>438</v>
      </c>
      <c r="C189" t="s">
        <v>1642</v>
      </c>
      <c r="E189" t="s">
        <v>2753</v>
      </c>
      <c r="F189" t="s">
        <v>2822</v>
      </c>
      <c r="H189" t="s">
        <v>2835</v>
      </c>
      <c r="J189">
        <v>121.88083</v>
      </c>
      <c r="K189">
        <v>-31.133890000000001</v>
      </c>
      <c r="L189">
        <v>2015</v>
      </c>
      <c r="M189" s="10"/>
    </row>
    <row r="190" spans="1:28" x14ac:dyDescent="0.2">
      <c r="A190">
        <v>31523</v>
      </c>
      <c r="B190" t="s">
        <v>779</v>
      </c>
      <c r="E190" t="s">
        <v>2753</v>
      </c>
      <c r="F190" t="s">
        <v>2822</v>
      </c>
      <c r="H190" t="s">
        <v>2831</v>
      </c>
      <c r="J190">
        <v>121.07528000000001</v>
      </c>
      <c r="K190">
        <v>-31.09722</v>
      </c>
      <c r="L190">
        <v>2005</v>
      </c>
    </row>
    <row r="191" spans="1:28" x14ac:dyDescent="0.2">
      <c r="A191">
        <v>83806</v>
      </c>
      <c r="B191" t="s">
        <v>506</v>
      </c>
      <c r="C191" t="s">
        <v>1690</v>
      </c>
      <c r="D191" t="s">
        <v>2420</v>
      </c>
      <c r="E191" t="s">
        <v>2753</v>
      </c>
      <c r="F191" t="s">
        <v>2822</v>
      </c>
      <c r="H191" t="s">
        <v>2835</v>
      </c>
      <c r="J191">
        <v>123.952</v>
      </c>
      <c r="K191">
        <v>-31.09365</v>
      </c>
      <c r="L191">
        <v>2020</v>
      </c>
    </row>
    <row r="192" spans="1:28" x14ac:dyDescent="0.2">
      <c r="A192">
        <v>27204</v>
      </c>
      <c r="B192" t="s">
        <v>1364</v>
      </c>
      <c r="C192" t="s">
        <v>2155</v>
      </c>
      <c r="D192" t="s">
        <v>2735</v>
      </c>
      <c r="E192" t="s">
        <v>2753</v>
      </c>
      <c r="F192" t="s">
        <v>2820</v>
      </c>
      <c r="H192" t="s">
        <v>2830</v>
      </c>
      <c r="J192">
        <v>116.26111</v>
      </c>
      <c r="K192">
        <v>-31.093060000000001</v>
      </c>
      <c r="L192">
        <v>2021</v>
      </c>
      <c r="P192" s="8">
        <v>2.7</v>
      </c>
    </row>
    <row r="193" spans="1:21" x14ac:dyDescent="0.2">
      <c r="A193">
        <v>29806</v>
      </c>
      <c r="B193" t="s">
        <v>858</v>
      </c>
      <c r="C193" t="s">
        <v>1897</v>
      </c>
      <c r="D193" t="s">
        <v>2543</v>
      </c>
      <c r="E193" t="s">
        <v>2753</v>
      </c>
      <c r="F193" t="s">
        <v>2822</v>
      </c>
      <c r="H193" t="s">
        <v>2835</v>
      </c>
      <c r="I193" t="s">
        <v>2847</v>
      </c>
      <c r="J193">
        <v>121.11047000000001</v>
      </c>
      <c r="K193">
        <v>-31.06259</v>
      </c>
      <c r="L193">
        <v>2021</v>
      </c>
      <c r="O193" s="11"/>
    </row>
    <row r="194" spans="1:21" x14ac:dyDescent="0.2">
      <c r="A194">
        <v>27355</v>
      </c>
      <c r="B194" t="s">
        <v>349</v>
      </c>
      <c r="C194" t="s">
        <v>1590</v>
      </c>
      <c r="D194" t="s">
        <v>2336</v>
      </c>
      <c r="E194" t="s">
        <v>2753</v>
      </c>
      <c r="F194" t="s">
        <v>2822</v>
      </c>
      <c r="H194" t="s">
        <v>2830</v>
      </c>
      <c r="I194" t="s">
        <v>2847</v>
      </c>
      <c r="J194">
        <v>121.86389</v>
      </c>
      <c r="K194">
        <v>-31.05556</v>
      </c>
      <c r="L194">
        <v>2021</v>
      </c>
      <c r="M194" s="11">
        <v>73000</v>
      </c>
      <c r="N194" s="8">
        <v>2.8</v>
      </c>
      <c r="O194" s="8">
        <v>2044</v>
      </c>
      <c r="P194" s="8">
        <v>0.1</v>
      </c>
      <c r="Q194" s="8">
        <v>3000</v>
      </c>
    </row>
    <row r="195" spans="1:21" x14ac:dyDescent="0.2">
      <c r="A195">
        <v>70840</v>
      </c>
      <c r="B195" t="s">
        <v>501</v>
      </c>
      <c r="C195" t="s">
        <v>1680</v>
      </c>
      <c r="E195" t="s">
        <v>2753</v>
      </c>
      <c r="F195" t="s">
        <v>2822</v>
      </c>
      <c r="H195" t="s">
        <v>2831</v>
      </c>
      <c r="J195">
        <v>133.08358999999999</v>
      </c>
      <c r="K195">
        <v>-31.053509999999999</v>
      </c>
      <c r="L195">
        <v>2016</v>
      </c>
    </row>
    <row r="196" spans="1:21" x14ac:dyDescent="0.2">
      <c r="A196">
        <v>52951</v>
      </c>
      <c r="B196" t="s">
        <v>442</v>
      </c>
      <c r="C196" t="s">
        <v>1646</v>
      </c>
      <c r="E196" t="s">
        <v>2753</v>
      </c>
      <c r="F196" t="s">
        <v>2822</v>
      </c>
      <c r="H196" t="s">
        <v>2831</v>
      </c>
      <c r="J196">
        <v>121.73913</v>
      </c>
      <c r="K196">
        <v>-31.019359999999999</v>
      </c>
      <c r="L196">
        <v>2013</v>
      </c>
    </row>
    <row r="197" spans="1:21" x14ac:dyDescent="0.2">
      <c r="A197">
        <v>29766</v>
      </c>
      <c r="B197" t="s">
        <v>540</v>
      </c>
      <c r="C197" t="s">
        <v>1709</v>
      </c>
      <c r="E197" t="s">
        <v>2753</v>
      </c>
      <c r="F197" t="s">
        <v>2822</v>
      </c>
      <c r="H197" t="s">
        <v>2830</v>
      </c>
      <c r="J197">
        <v>121.68619</v>
      </c>
      <c r="K197">
        <v>-31.00909</v>
      </c>
      <c r="L197">
        <v>2013</v>
      </c>
    </row>
    <row r="198" spans="1:21" x14ac:dyDescent="0.2">
      <c r="A198">
        <v>51023</v>
      </c>
      <c r="B198" t="s">
        <v>1000</v>
      </c>
      <c r="C198" t="s">
        <v>1971</v>
      </c>
      <c r="D198" t="s">
        <v>2615</v>
      </c>
      <c r="E198" t="s">
        <v>2753</v>
      </c>
      <c r="F198" t="s">
        <v>2820</v>
      </c>
      <c r="H198" t="s">
        <v>2835</v>
      </c>
      <c r="J198">
        <v>124.30927</v>
      </c>
      <c r="K198">
        <v>-30.996949999999998</v>
      </c>
      <c r="L198">
        <v>2021</v>
      </c>
    </row>
    <row r="199" spans="1:21" x14ac:dyDescent="0.2">
      <c r="A199">
        <v>70444</v>
      </c>
      <c r="B199" t="s">
        <v>806</v>
      </c>
      <c r="C199" t="s">
        <v>1863</v>
      </c>
      <c r="D199" t="s">
        <v>2546</v>
      </c>
      <c r="E199" t="s">
        <v>2753</v>
      </c>
      <c r="F199" t="s">
        <v>2822</v>
      </c>
      <c r="H199" t="s">
        <v>2835</v>
      </c>
      <c r="J199">
        <v>123.95099999999999</v>
      </c>
      <c r="K199">
        <v>-30.963000000000001</v>
      </c>
      <c r="L199">
        <v>2017</v>
      </c>
    </row>
    <row r="200" spans="1:21" x14ac:dyDescent="0.2">
      <c r="A200">
        <v>31224</v>
      </c>
      <c r="B200" t="s">
        <v>619</v>
      </c>
      <c r="E200" t="s">
        <v>2763</v>
      </c>
      <c r="F200" t="s">
        <v>2822</v>
      </c>
      <c r="H200" t="s">
        <v>2835</v>
      </c>
      <c r="J200">
        <v>29.3</v>
      </c>
      <c r="K200">
        <v>-30.95</v>
      </c>
      <c r="L200">
        <v>2000</v>
      </c>
    </row>
    <row r="201" spans="1:21" x14ac:dyDescent="0.2">
      <c r="A201">
        <v>53001</v>
      </c>
      <c r="B201" t="s">
        <v>330</v>
      </c>
      <c r="D201" t="s">
        <v>2329</v>
      </c>
      <c r="E201" t="s">
        <v>2753</v>
      </c>
      <c r="F201" t="s">
        <v>2822</v>
      </c>
      <c r="H201" t="s">
        <v>2836</v>
      </c>
      <c r="J201">
        <v>119.03613</v>
      </c>
      <c r="K201">
        <v>-30.939209999999999</v>
      </c>
      <c r="L201">
        <v>2009</v>
      </c>
    </row>
    <row r="202" spans="1:21" x14ac:dyDescent="0.2">
      <c r="A202">
        <v>35594</v>
      </c>
      <c r="B202" t="s">
        <v>296</v>
      </c>
      <c r="C202" t="s">
        <v>1566</v>
      </c>
      <c r="E202" t="s">
        <v>2753</v>
      </c>
      <c r="F202" t="s">
        <v>2822</v>
      </c>
      <c r="H202" t="s">
        <v>2830</v>
      </c>
      <c r="J202">
        <v>121.85301</v>
      </c>
      <c r="K202">
        <v>-30.92164</v>
      </c>
      <c r="L202">
        <v>2011</v>
      </c>
      <c r="N202" s="8">
        <v>0.64</v>
      </c>
      <c r="P202" s="8">
        <v>30</v>
      </c>
    </row>
    <row r="203" spans="1:21" x14ac:dyDescent="0.2">
      <c r="A203">
        <v>32619</v>
      </c>
      <c r="B203" t="s">
        <v>537</v>
      </c>
      <c r="C203" t="s">
        <v>1708</v>
      </c>
      <c r="D203" t="s">
        <v>2436</v>
      </c>
      <c r="E203" t="s">
        <v>2753</v>
      </c>
      <c r="F203" t="s">
        <v>2820</v>
      </c>
      <c r="G203" s="35" t="s">
        <v>3055</v>
      </c>
      <c r="H203" t="s">
        <v>2842</v>
      </c>
      <c r="I203" t="s">
        <v>2847</v>
      </c>
      <c r="J203">
        <v>121.71693999999999</v>
      </c>
      <c r="K203">
        <v>-30.91056</v>
      </c>
      <c r="L203">
        <v>2021</v>
      </c>
      <c r="N203" s="8">
        <v>1.3</v>
      </c>
      <c r="P203" s="8">
        <v>0.22</v>
      </c>
      <c r="Q203" s="8">
        <v>6510</v>
      </c>
      <c r="S203" s="4">
        <v>2814</v>
      </c>
      <c r="T203" s="4">
        <v>1407</v>
      </c>
      <c r="U203">
        <v>50</v>
      </c>
    </row>
    <row r="204" spans="1:21" x14ac:dyDescent="0.2">
      <c r="A204">
        <v>61368</v>
      </c>
      <c r="B204" t="s">
        <v>944</v>
      </c>
      <c r="C204" t="s">
        <v>161</v>
      </c>
      <c r="D204" t="s">
        <v>2178</v>
      </c>
      <c r="E204" t="s">
        <v>2753</v>
      </c>
      <c r="F204" t="s">
        <v>2820</v>
      </c>
      <c r="H204" t="s">
        <v>2828</v>
      </c>
      <c r="J204">
        <v>121.48399999999999</v>
      </c>
      <c r="K204">
        <v>-30.875</v>
      </c>
      <c r="L204">
        <v>2020</v>
      </c>
    </row>
    <row r="205" spans="1:21" x14ac:dyDescent="0.2">
      <c r="A205">
        <v>87510</v>
      </c>
      <c r="B205" t="s">
        <v>281</v>
      </c>
      <c r="C205" t="s">
        <v>1560</v>
      </c>
      <c r="D205" t="s">
        <v>2327</v>
      </c>
      <c r="E205" t="s">
        <v>2753</v>
      </c>
      <c r="F205" t="s">
        <v>2820</v>
      </c>
      <c r="H205" t="s">
        <v>2835</v>
      </c>
      <c r="J205">
        <v>121.71415</v>
      </c>
      <c r="K205">
        <v>-30.874490000000002</v>
      </c>
      <c r="L205">
        <v>2021</v>
      </c>
    </row>
    <row r="206" spans="1:21" x14ac:dyDescent="0.2">
      <c r="A206">
        <v>40166</v>
      </c>
      <c r="B206" t="s">
        <v>280</v>
      </c>
      <c r="C206" t="s">
        <v>1559</v>
      </c>
      <c r="D206" t="s">
        <v>2326</v>
      </c>
      <c r="E206" t="s">
        <v>2753</v>
      </c>
      <c r="F206" t="s">
        <v>2820</v>
      </c>
      <c r="H206" t="s">
        <v>2835</v>
      </c>
      <c r="J206">
        <v>117.81583000000001</v>
      </c>
      <c r="K206">
        <v>-30.865829999999999</v>
      </c>
      <c r="L206">
        <v>2021</v>
      </c>
    </row>
    <row r="207" spans="1:21" x14ac:dyDescent="0.2">
      <c r="A207">
        <v>55342</v>
      </c>
      <c r="B207" t="s">
        <v>699</v>
      </c>
      <c r="C207" t="s">
        <v>1793</v>
      </c>
      <c r="E207" t="s">
        <v>2753</v>
      </c>
      <c r="F207" t="s">
        <v>2822</v>
      </c>
      <c r="H207" t="s">
        <v>2831</v>
      </c>
      <c r="J207">
        <v>119.608</v>
      </c>
      <c r="K207">
        <v>-30.853000000000002</v>
      </c>
      <c r="L207">
        <v>2017</v>
      </c>
    </row>
    <row r="208" spans="1:21" x14ac:dyDescent="0.2">
      <c r="A208">
        <v>84840</v>
      </c>
      <c r="B208" t="s">
        <v>373</v>
      </c>
      <c r="C208" t="s">
        <v>281</v>
      </c>
      <c r="D208" t="s">
        <v>2327</v>
      </c>
      <c r="E208" t="s">
        <v>2753</v>
      </c>
      <c r="F208" t="s">
        <v>2820</v>
      </c>
      <c r="H208" t="s">
        <v>2835</v>
      </c>
      <c r="J208">
        <v>121.81178</v>
      </c>
      <c r="K208">
        <v>-30.839780000000001</v>
      </c>
      <c r="L208">
        <v>2021</v>
      </c>
    </row>
    <row r="209" spans="1:28" x14ac:dyDescent="0.2">
      <c r="A209">
        <v>55340</v>
      </c>
      <c r="B209" t="s">
        <v>698</v>
      </c>
      <c r="E209" t="s">
        <v>2753</v>
      </c>
      <c r="F209" t="s">
        <v>2822</v>
      </c>
      <c r="H209" t="s">
        <v>2831</v>
      </c>
      <c r="J209">
        <v>119.5613</v>
      </c>
      <c r="K209">
        <v>-30.834700000000002</v>
      </c>
      <c r="L209">
        <v>2017</v>
      </c>
    </row>
    <row r="210" spans="1:28" x14ac:dyDescent="0.2">
      <c r="A210">
        <v>27292</v>
      </c>
      <c r="B210" t="s">
        <v>52</v>
      </c>
      <c r="C210" t="s">
        <v>1424</v>
      </c>
      <c r="D210" t="s">
        <v>2205</v>
      </c>
      <c r="E210" t="s">
        <v>2753</v>
      </c>
      <c r="F210" t="s">
        <v>2820</v>
      </c>
      <c r="G210" s="13" t="s">
        <v>2168</v>
      </c>
      <c r="H210" t="s">
        <v>2830</v>
      </c>
      <c r="I210" t="s">
        <v>2846</v>
      </c>
      <c r="J210">
        <v>121.81901000000001</v>
      </c>
      <c r="K210">
        <v>-30.800059999999998</v>
      </c>
      <c r="L210">
        <v>2019</v>
      </c>
      <c r="N210" s="8">
        <v>0.9</v>
      </c>
      <c r="P210" s="8">
        <v>39.9</v>
      </c>
      <c r="Q210" s="12">
        <v>358100</v>
      </c>
      <c r="R210" s="31" t="s">
        <v>3027</v>
      </c>
      <c r="T210">
        <v>9000</v>
      </c>
      <c r="AB210" t="s">
        <v>2886</v>
      </c>
    </row>
    <row r="211" spans="1:28" x14ac:dyDescent="0.2">
      <c r="A211">
        <v>34492</v>
      </c>
      <c r="B211" t="s">
        <v>700</v>
      </c>
      <c r="C211" t="s">
        <v>1794</v>
      </c>
      <c r="E211" t="s">
        <v>2753</v>
      </c>
      <c r="F211" t="s">
        <v>2822</v>
      </c>
      <c r="H211" t="s">
        <v>2831</v>
      </c>
      <c r="J211">
        <v>119.49166700000001</v>
      </c>
      <c r="K211">
        <v>-30.783618000000001</v>
      </c>
      <c r="L211">
        <v>2007</v>
      </c>
    </row>
    <row r="212" spans="1:28" x14ac:dyDescent="0.2">
      <c r="A212">
        <v>67493</v>
      </c>
      <c r="B212" t="s">
        <v>1092</v>
      </c>
      <c r="C212" t="s">
        <v>2019</v>
      </c>
      <c r="D212" t="s">
        <v>2546</v>
      </c>
      <c r="E212" t="s">
        <v>2753</v>
      </c>
      <c r="F212" t="s">
        <v>2820</v>
      </c>
      <c r="H212" t="s">
        <v>2835</v>
      </c>
      <c r="J212">
        <v>124.44574</v>
      </c>
      <c r="K212">
        <v>-30.739249999999998</v>
      </c>
      <c r="L212">
        <v>2021</v>
      </c>
    </row>
    <row r="213" spans="1:28" x14ac:dyDescent="0.2">
      <c r="A213">
        <v>31618</v>
      </c>
      <c r="B213" t="s">
        <v>549</v>
      </c>
      <c r="C213" t="s">
        <v>1715</v>
      </c>
      <c r="D213" t="s">
        <v>2444</v>
      </c>
      <c r="E213" t="s">
        <v>2753</v>
      </c>
      <c r="F213" t="s">
        <v>2820</v>
      </c>
      <c r="H213" t="s">
        <v>2835</v>
      </c>
      <c r="J213">
        <v>122.765</v>
      </c>
      <c r="K213">
        <v>-30.737410000000001</v>
      </c>
      <c r="L213">
        <v>2020</v>
      </c>
    </row>
    <row r="214" spans="1:28" x14ac:dyDescent="0.2">
      <c r="A214">
        <v>62745</v>
      </c>
      <c r="B214" t="s">
        <v>701</v>
      </c>
      <c r="C214" t="s">
        <v>1795</v>
      </c>
      <c r="E214" t="s">
        <v>2753</v>
      </c>
      <c r="F214" t="s">
        <v>2822</v>
      </c>
      <c r="H214" t="s">
        <v>2836</v>
      </c>
      <c r="J214">
        <v>142.04452000000001</v>
      </c>
      <c r="K214">
        <v>-30.72869</v>
      </c>
      <c r="L214">
        <v>2015</v>
      </c>
    </row>
    <row r="215" spans="1:28" x14ac:dyDescent="0.2">
      <c r="A215">
        <v>50008</v>
      </c>
      <c r="B215" t="s">
        <v>3026</v>
      </c>
      <c r="C215" t="s">
        <v>1495</v>
      </c>
      <c r="D215" t="s">
        <v>2214</v>
      </c>
      <c r="E215" t="s">
        <v>2753</v>
      </c>
      <c r="F215" t="s">
        <v>2820</v>
      </c>
      <c r="G215" s="13" t="s">
        <v>2168</v>
      </c>
      <c r="H215" t="s">
        <v>2830</v>
      </c>
      <c r="I215" t="s">
        <v>2846</v>
      </c>
      <c r="J215">
        <v>121.822</v>
      </c>
      <c r="K215">
        <v>-30.6904</v>
      </c>
      <c r="L215">
        <v>2021</v>
      </c>
      <c r="N215" s="8">
        <v>0.86</v>
      </c>
      <c r="P215" s="8">
        <v>169.8</v>
      </c>
      <c r="Q215" s="8">
        <v>1403000</v>
      </c>
      <c r="R215" t="s">
        <v>3027</v>
      </c>
      <c r="AB215" t="s">
        <v>2969</v>
      </c>
    </row>
    <row r="216" spans="1:28" x14ac:dyDescent="0.2">
      <c r="A216">
        <v>67350</v>
      </c>
      <c r="B216" t="s">
        <v>690</v>
      </c>
      <c r="E216" t="s">
        <v>2753</v>
      </c>
      <c r="F216" t="s">
        <v>2822</v>
      </c>
      <c r="H216" t="s">
        <v>2836</v>
      </c>
      <c r="J216">
        <v>124.3</v>
      </c>
      <c r="K216">
        <v>-30.65</v>
      </c>
      <c r="L216">
        <v>2016</v>
      </c>
    </row>
    <row r="217" spans="1:28" x14ac:dyDescent="0.2">
      <c r="A217">
        <v>55659</v>
      </c>
      <c r="B217" t="s">
        <v>890</v>
      </c>
      <c r="C217" t="s">
        <v>1911</v>
      </c>
      <c r="D217" t="s">
        <v>2573</v>
      </c>
      <c r="E217" t="s">
        <v>2753</v>
      </c>
      <c r="F217" t="s">
        <v>2822</v>
      </c>
      <c r="H217" t="s">
        <v>2831</v>
      </c>
      <c r="J217">
        <v>120.06659999999999</v>
      </c>
      <c r="K217">
        <v>-30.6493</v>
      </c>
      <c r="L217">
        <v>2016</v>
      </c>
    </row>
    <row r="218" spans="1:28" x14ac:dyDescent="0.2">
      <c r="A218">
        <v>50955</v>
      </c>
      <c r="B218" t="s">
        <v>506</v>
      </c>
      <c r="C218" t="s">
        <v>1691</v>
      </c>
      <c r="D218" t="s">
        <v>2291</v>
      </c>
      <c r="E218" t="s">
        <v>2753</v>
      </c>
      <c r="F218" t="s">
        <v>2820</v>
      </c>
      <c r="H218" t="s">
        <v>2835</v>
      </c>
      <c r="J218">
        <v>124.64816999999999</v>
      </c>
      <c r="K218">
        <v>-30.635539999999999</v>
      </c>
      <c r="L218">
        <v>2021</v>
      </c>
    </row>
    <row r="219" spans="1:28" x14ac:dyDescent="0.2">
      <c r="A219">
        <v>61967</v>
      </c>
      <c r="B219" t="s">
        <v>528</v>
      </c>
      <c r="E219" t="s">
        <v>2753</v>
      </c>
      <c r="F219" t="s">
        <v>2822</v>
      </c>
      <c r="H219" t="s">
        <v>2836</v>
      </c>
      <c r="J219">
        <v>121.45987</v>
      </c>
      <c r="K219">
        <v>-30.57855</v>
      </c>
      <c r="L219">
        <v>2014</v>
      </c>
    </row>
    <row r="220" spans="1:28" x14ac:dyDescent="0.2">
      <c r="A220">
        <v>86097</v>
      </c>
      <c r="B220" t="s">
        <v>282</v>
      </c>
      <c r="C220" t="s">
        <v>1561</v>
      </c>
      <c r="D220" t="s">
        <v>2328</v>
      </c>
      <c r="E220" t="s">
        <v>2753</v>
      </c>
      <c r="F220" t="s">
        <v>2820</v>
      </c>
      <c r="H220" t="s">
        <v>2835</v>
      </c>
      <c r="J220">
        <v>116.15828</v>
      </c>
      <c r="K220">
        <v>-30.575420000000001</v>
      </c>
      <c r="L220">
        <v>2021</v>
      </c>
    </row>
    <row r="221" spans="1:28" x14ac:dyDescent="0.2">
      <c r="A221">
        <v>54973</v>
      </c>
      <c r="B221" t="s">
        <v>663</v>
      </c>
      <c r="C221" t="s">
        <v>1774</v>
      </c>
      <c r="E221" t="s">
        <v>2753</v>
      </c>
      <c r="F221" t="s">
        <v>2822</v>
      </c>
      <c r="H221" t="s">
        <v>2831</v>
      </c>
      <c r="J221">
        <v>121.62125</v>
      </c>
      <c r="K221">
        <v>-30.570409999999999</v>
      </c>
      <c r="L221">
        <v>2012</v>
      </c>
    </row>
    <row r="222" spans="1:28" ht="16" x14ac:dyDescent="0.2">
      <c r="A222">
        <v>78842</v>
      </c>
      <c r="B222" t="s">
        <v>1154</v>
      </c>
      <c r="C222" t="s">
        <v>2053</v>
      </c>
      <c r="D222" t="s">
        <v>2662</v>
      </c>
      <c r="E222" t="s">
        <v>2753</v>
      </c>
      <c r="F222" t="s">
        <v>2820</v>
      </c>
      <c r="H222" t="s">
        <v>2835</v>
      </c>
      <c r="J222">
        <v>121.64534999999999</v>
      </c>
      <c r="K222">
        <v>-30.524249999999999</v>
      </c>
      <c r="L222">
        <v>2021</v>
      </c>
    </row>
    <row r="223" spans="1:28" x14ac:dyDescent="0.2">
      <c r="A223">
        <v>34590</v>
      </c>
      <c r="B223" t="s">
        <v>901</v>
      </c>
      <c r="E223" t="s">
        <v>2753</v>
      </c>
      <c r="F223" t="s">
        <v>2822</v>
      </c>
      <c r="H223" t="s">
        <v>2835</v>
      </c>
      <c r="J223">
        <v>121.64546</v>
      </c>
      <c r="K223">
        <v>-30.491230000000002</v>
      </c>
      <c r="L223">
        <v>2013</v>
      </c>
    </row>
    <row r="224" spans="1:28" x14ac:dyDescent="0.2">
      <c r="A224">
        <v>79977</v>
      </c>
      <c r="B224" t="s">
        <v>713</v>
      </c>
      <c r="C224" t="s">
        <v>1802</v>
      </c>
      <c r="D224" t="s">
        <v>2445</v>
      </c>
      <c r="E224" t="s">
        <v>2753</v>
      </c>
      <c r="F224" t="s">
        <v>2820</v>
      </c>
      <c r="H224" t="s">
        <v>2835</v>
      </c>
      <c r="J224">
        <v>122.14512000000001</v>
      </c>
      <c r="K224">
        <v>-30.48817</v>
      </c>
      <c r="L224">
        <v>2020</v>
      </c>
    </row>
    <row r="225" spans="1:28" x14ac:dyDescent="0.2">
      <c r="A225">
        <v>60280</v>
      </c>
      <c r="B225" t="s">
        <v>678</v>
      </c>
      <c r="E225" t="s">
        <v>2753</v>
      </c>
      <c r="F225" t="s">
        <v>2822</v>
      </c>
      <c r="H225" t="s">
        <v>2831</v>
      </c>
      <c r="J225">
        <v>118.84</v>
      </c>
      <c r="K225">
        <v>-30.48</v>
      </c>
      <c r="L225">
        <v>2013</v>
      </c>
    </row>
    <row r="226" spans="1:28" x14ac:dyDescent="0.2">
      <c r="A226">
        <v>29854</v>
      </c>
      <c r="B226" t="s">
        <v>553</v>
      </c>
      <c r="C226" t="s">
        <v>1716</v>
      </c>
      <c r="D226" t="s">
        <v>2445</v>
      </c>
      <c r="E226" t="s">
        <v>2753</v>
      </c>
      <c r="F226" t="s">
        <v>2820</v>
      </c>
      <c r="H226" t="s">
        <v>2830</v>
      </c>
      <c r="I226" t="s">
        <v>2846</v>
      </c>
      <c r="J226">
        <v>122.15143999999999</v>
      </c>
      <c r="K226">
        <v>-30.47429</v>
      </c>
      <c r="L226">
        <v>2020</v>
      </c>
      <c r="M226" s="8">
        <v>10400000</v>
      </c>
      <c r="N226" s="8">
        <v>0.76</v>
      </c>
      <c r="O226" s="8">
        <v>79040</v>
      </c>
    </row>
    <row r="227" spans="1:28" x14ac:dyDescent="0.2">
      <c r="A227" s="32">
        <v>55025</v>
      </c>
      <c r="B227" t="s">
        <v>53</v>
      </c>
      <c r="D227" t="s">
        <v>2206</v>
      </c>
      <c r="E227" t="s">
        <v>2753</v>
      </c>
      <c r="F227" t="s">
        <v>2820</v>
      </c>
      <c r="G227" s="13" t="s">
        <v>2168</v>
      </c>
      <c r="H227" s="30" t="s">
        <v>2838</v>
      </c>
      <c r="I227" s="30" t="s">
        <v>2846</v>
      </c>
      <c r="J227">
        <v>122.033</v>
      </c>
      <c r="K227">
        <v>-30.469000000000001</v>
      </c>
      <c r="L227">
        <v>122.033</v>
      </c>
      <c r="N227" s="8">
        <v>0.73</v>
      </c>
      <c r="P227" s="8">
        <v>75</v>
      </c>
      <c r="Q227" s="8">
        <v>549700</v>
      </c>
      <c r="R227" t="s">
        <v>3027</v>
      </c>
      <c r="AB227" t="s">
        <v>2886</v>
      </c>
    </row>
    <row r="228" spans="1:28" x14ac:dyDescent="0.2">
      <c r="A228">
        <v>29416</v>
      </c>
      <c r="B228" s="21" t="s">
        <v>3035</v>
      </c>
      <c r="C228" t="s">
        <v>1445</v>
      </c>
      <c r="D228" t="s">
        <v>2224</v>
      </c>
      <c r="E228" t="s">
        <v>2753</v>
      </c>
      <c r="F228" t="s">
        <v>2820</v>
      </c>
      <c r="G228" s="13" t="s">
        <v>3055</v>
      </c>
      <c r="H228" t="s">
        <v>2839</v>
      </c>
      <c r="I228" t="s">
        <v>2847</v>
      </c>
      <c r="J228">
        <v>121.64818</v>
      </c>
      <c r="K228">
        <v>-30.394939999999998</v>
      </c>
      <c r="L228">
        <v>2021</v>
      </c>
      <c r="M228" s="8">
        <v>3427000</v>
      </c>
      <c r="N228" s="8">
        <v>0.72</v>
      </c>
      <c r="O228" s="8">
        <v>24674.400000000001</v>
      </c>
      <c r="P228" s="8">
        <v>30.84</v>
      </c>
      <c r="Q228" s="12">
        <v>191600</v>
      </c>
      <c r="R228" s="13" t="s">
        <v>3028</v>
      </c>
      <c r="AB228" t="s">
        <v>2910</v>
      </c>
    </row>
    <row r="229" spans="1:28" x14ac:dyDescent="0.2">
      <c r="A229">
        <v>29335</v>
      </c>
      <c r="B229" t="s">
        <v>63</v>
      </c>
      <c r="C229" t="s">
        <v>1432</v>
      </c>
      <c r="D229" t="s">
        <v>2214</v>
      </c>
      <c r="E229" t="s">
        <v>2753</v>
      </c>
      <c r="F229" t="s">
        <v>2822</v>
      </c>
      <c r="G229" s="35" t="s">
        <v>2168</v>
      </c>
      <c r="H229" t="s">
        <v>2832</v>
      </c>
      <c r="I229" t="s">
        <v>2846</v>
      </c>
      <c r="J229">
        <v>121.14610999999999</v>
      </c>
      <c r="K229">
        <v>-30.370560000000001</v>
      </c>
      <c r="L229">
        <v>2021</v>
      </c>
      <c r="M229" s="11">
        <v>3757000</v>
      </c>
      <c r="N229" s="8">
        <v>0.65</v>
      </c>
      <c r="O229" s="8">
        <v>24420.5</v>
      </c>
      <c r="P229" s="8">
        <v>55.52</v>
      </c>
      <c r="Q229" s="8">
        <v>398100</v>
      </c>
      <c r="R229" s="13" t="s">
        <v>3027</v>
      </c>
      <c r="W229">
        <v>2017</v>
      </c>
      <c r="AB229" t="s">
        <v>2895</v>
      </c>
    </row>
    <row r="230" spans="1:28" x14ac:dyDescent="0.2">
      <c r="A230">
        <v>53766</v>
      </c>
      <c r="B230" t="s">
        <v>261</v>
      </c>
      <c r="C230" t="s">
        <v>1553</v>
      </c>
      <c r="E230" t="s">
        <v>2753</v>
      </c>
      <c r="F230" t="s">
        <v>2822</v>
      </c>
      <c r="H230" t="s">
        <v>2831</v>
      </c>
      <c r="J230">
        <v>121.28124</v>
      </c>
      <c r="K230">
        <v>-30.330110000000001</v>
      </c>
      <c r="L230">
        <v>2016</v>
      </c>
    </row>
    <row r="231" spans="1:28" x14ac:dyDescent="0.2">
      <c r="A231">
        <v>34346</v>
      </c>
      <c r="B231" t="s">
        <v>1153</v>
      </c>
      <c r="E231" t="s">
        <v>2753</v>
      </c>
      <c r="F231" t="s">
        <v>2822</v>
      </c>
      <c r="H231" t="s">
        <v>2831</v>
      </c>
      <c r="J231">
        <v>121.54835</v>
      </c>
      <c r="K231">
        <v>-30.322710000000001</v>
      </c>
      <c r="L231">
        <v>2016</v>
      </c>
    </row>
    <row r="232" spans="1:28" x14ac:dyDescent="0.2">
      <c r="A232">
        <v>67926</v>
      </c>
      <c r="B232" t="s">
        <v>508</v>
      </c>
      <c r="C232" t="s">
        <v>1695</v>
      </c>
      <c r="D232" t="s">
        <v>2421</v>
      </c>
      <c r="E232" t="s">
        <v>2753</v>
      </c>
      <c r="F232" t="s">
        <v>2820</v>
      </c>
      <c r="H232" t="s">
        <v>2831</v>
      </c>
      <c r="J232">
        <v>124.37</v>
      </c>
      <c r="K232">
        <v>-30.3</v>
      </c>
      <c r="L232">
        <v>2017</v>
      </c>
    </row>
    <row r="233" spans="1:28" x14ac:dyDescent="0.2">
      <c r="A233">
        <v>52793</v>
      </c>
      <c r="B233" t="s">
        <v>355</v>
      </c>
      <c r="C233" t="s">
        <v>1596</v>
      </c>
      <c r="D233" t="s">
        <v>2214</v>
      </c>
      <c r="E233" t="s">
        <v>2753</v>
      </c>
      <c r="F233" t="s">
        <v>2824</v>
      </c>
      <c r="H233" t="s">
        <v>2842</v>
      </c>
      <c r="I233" t="s">
        <v>2846</v>
      </c>
      <c r="J233">
        <v>121.06699999999999</v>
      </c>
      <c r="K233">
        <v>-30.297000000000001</v>
      </c>
      <c r="L233">
        <v>2021</v>
      </c>
    </row>
    <row r="234" spans="1:28" x14ac:dyDescent="0.2">
      <c r="A234">
        <v>29833</v>
      </c>
      <c r="B234" t="s">
        <v>70</v>
      </c>
      <c r="C234" t="s">
        <v>1439</v>
      </c>
      <c r="D234" t="s">
        <v>2206</v>
      </c>
      <c r="E234" t="s">
        <v>2753</v>
      </c>
      <c r="F234" t="s">
        <v>2820</v>
      </c>
      <c r="G234" s="13" t="s">
        <v>3032</v>
      </c>
      <c r="H234" t="s">
        <v>2832</v>
      </c>
      <c r="I234" t="s">
        <v>2846</v>
      </c>
      <c r="J234">
        <v>120.9766</v>
      </c>
      <c r="K234">
        <v>-30.28594</v>
      </c>
      <c r="L234">
        <v>2019</v>
      </c>
      <c r="M234" s="8">
        <v>2045454.5454545449</v>
      </c>
      <c r="N234" s="8">
        <v>0.66</v>
      </c>
      <c r="O234" s="8">
        <v>13500</v>
      </c>
      <c r="P234" s="8">
        <v>180</v>
      </c>
      <c r="Q234" s="8">
        <v>1194800</v>
      </c>
      <c r="R234" t="s">
        <v>3027</v>
      </c>
      <c r="AB234" t="s">
        <v>2902</v>
      </c>
    </row>
    <row r="235" spans="1:28" x14ac:dyDescent="0.2">
      <c r="A235">
        <v>67516</v>
      </c>
      <c r="B235" t="s">
        <v>285</v>
      </c>
      <c r="C235" t="s">
        <v>1563</v>
      </c>
      <c r="D235" t="s">
        <v>2291</v>
      </c>
      <c r="E235" t="s">
        <v>2753</v>
      </c>
      <c r="F235" t="s">
        <v>2820</v>
      </c>
      <c r="H235" t="s">
        <v>2835</v>
      </c>
      <c r="J235">
        <v>124.97216</v>
      </c>
      <c r="K235">
        <v>-30.27572</v>
      </c>
      <c r="L235">
        <v>2019</v>
      </c>
    </row>
    <row r="236" spans="1:28" x14ac:dyDescent="0.2">
      <c r="A236">
        <v>77988</v>
      </c>
      <c r="B236" t="s">
        <v>764</v>
      </c>
      <c r="C236" t="s">
        <v>1836</v>
      </c>
      <c r="D236" t="s">
        <v>2531</v>
      </c>
      <c r="E236" t="s">
        <v>2753</v>
      </c>
      <c r="F236" t="s">
        <v>2820</v>
      </c>
      <c r="H236" t="s">
        <v>2835</v>
      </c>
      <c r="J236">
        <v>121.65336000000001</v>
      </c>
      <c r="K236">
        <v>-30.268170000000001</v>
      </c>
      <c r="L236">
        <v>2020</v>
      </c>
    </row>
    <row r="237" spans="1:28" x14ac:dyDescent="0.2">
      <c r="A237">
        <v>36222</v>
      </c>
      <c r="B237" t="s">
        <v>455</v>
      </c>
      <c r="C237" t="s">
        <v>1654</v>
      </c>
      <c r="E237" t="s">
        <v>2753</v>
      </c>
      <c r="F237" t="s">
        <v>2822</v>
      </c>
      <c r="H237" t="s">
        <v>2835</v>
      </c>
      <c r="J237">
        <v>121.93344999999999</v>
      </c>
      <c r="K237">
        <v>-30.260010000000001</v>
      </c>
      <c r="L237">
        <v>2016</v>
      </c>
    </row>
    <row r="238" spans="1:28" x14ac:dyDescent="0.2">
      <c r="A238">
        <v>30804</v>
      </c>
      <c r="B238" t="s">
        <v>1081</v>
      </c>
      <c r="C238" t="s">
        <v>2015</v>
      </c>
      <c r="E238" t="s">
        <v>2753</v>
      </c>
      <c r="F238" t="s">
        <v>2822</v>
      </c>
      <c r="H238" t="s">
        <v>2835</v>
      </c>
      <c r="J238">
        <v>120.86037</v>
      </c>
      <c r="K238">
        <v>-30.230250000000002</v>
      </c>
      <c r="L238">
        <v>2016</v>
      </c>
    </row>
    <row r="239" spans="1:28" x14ac:dyDescent="0.2">
      <c r="A239">
        <v>51175</v>
      </c>
      <c r="B239" t="s">
        <v>436</v>
      </c>
      <c r="E239" t="s">
        <v>2753</v>
      </c>
      <c r="F239" t="s">
        <v>2822</v>
      </c>
      <c r="H239" t="s">
        <v>2831</v>
      </c>
      <c r="J239">
        <v>118.62096</v>
      </c>
      <c r="K239">
        <v>-30.221129999999999</v>
      </c>
      <c r="L239">
        <v>2013</v>
      </c>
    </row>
    <row r="240" spans="1:28" x14ac:dyDescent="0.2">
      <c r="A240">
        <v>34250</v>
      </c>
      <c r="B240" t="s">
        <v>892</v>
      </c>
      <c r="C240" t="s">
        <v>1912</v>
      </c>
      <c r="D240" t="s">
        <v>2329</v>
      </c>
      <c r="E240" t="s">
        <v>2753</v>
      </c>
      <c r="F240" t="s">
        <v>2820</v>
      </c>
      <c r="H240" t="s">
        <v>2830</v>
      </c>
      <c r="J240">
        <v>121.45611</v>
      </c>
      <c r="K240">
        <v>-30.18028</v>
      </c>
      <c r="L240">
        <v>2020</v>
      </c>
    </row>
    <row r="241" spans="1:28" x14ac:dyDescent="0.2">
      <c r="A241">
        <v>36165</v>
      </c>
      <c r="B241" t="s">
        <v>905</v>
      </c>
      <c r="E241" t="s">
        <v>2753</v>
      </c>
      <c r="F241" t="s">
        <v>2822</v>
      </c>
      <c r="H241" t="s">
        <v>2835</v>
      </c>
      <c r="J241">
        <v>121.51889</v>
      </c>
      <c r="K241">
        <v>-30.179169999999999</v>
      </c>
      <c r="L241">
        <v>2010</v>
      </c>
    </row>
    <row r="242" spans="1:28" x14ac:dyDescent="0.2">
      <c r="A242">
        <v>67780</v>
      </c>
      <c r="B242" t="s">
        <v>701</v>
      </c>
      <c r="E242" t="s">
        <v>2753</v>
      </c>
      <c r="F242" t="s">
        <v>2822</v>
      </c>
      <c r="H242" t="s">
        <v>2836</v>
      </c>
      <c r="J242">
        <v>141.63</v>
      </c>
      <c r="K242">
        <v>-30.16</v>
      </c>
      <c r="L242">
        <v>2014</v>
      </c>
    </row>
    <row r="243" spans="1:28" x14ac:dyDescent="0.2">
      <c r="A243">
        <v>54450</v>
      </c>
      <c r="B243" t="s">
        <v>1120</v>
      </c>
      <c r="C243" t="s">
        <v>2036</v>
      </c>
      <c r="D243" t="s">
        <v>2654</v>
      </c>
      <c r="E243" t="s">
        <v>2753</v>
      </c>
      <c r="F243" t="s">
        <v>2820</v>
      </c>
      <c r="H243" t="s">
        <v>2835</v>
      </c>
      <c r="J243">
        <v>121.40868</v>
      </c>
      <c r="K243">
        <v>-30.138839999999998</v>
      </c>
      <c r="L243">
        <v>2018</v>
      </c>
    </row>
    <row r="244" spans="1:28" x14ac:dyDescent="0.2">
      <c r="A244">
        <v>27443</v>
      </c>
      <c r="B244" t="s">
        <v>3054</v>
      </c>
      <c r="C244" t="s">
        <v>1591</v>
      </c>
      <c r="D244" t="s">
        <v>2359</v>
      </c>
      <c r="E244" t="s">
        <v>2753</v>
      </c>
      <c r="F244" t="s">
        <v>2820</v>
      </c>
      <c r="H244" t="s">
        <v>2830</v>
      </c>
      <c r="I244" t="s">
        <v>2847</v>
      </c>
      <c r="J244">
        <v>121.63055</v>
      </c>
      <c r="K244">
        <v>-30.056560000000001</v>
      </c>
      <c r="L244">
        <v>2021</v>
      </c>
      <c r="W244">
        <v>1973</v>
      </c>
    </row>
    <row r="245" spans="1:28" x14ac:dyDescent="0.2">
      <c r="A245">
        <v>35268</v>
      </c>
      <c r="B245" t="s">
        <v>1120</v>
      </c>
      <c r="C245" t="s">
        <v>2035</v>
      </c>
      <c r="D245" t="s">
        <v>2225</v>
      </c>
      <c r="E245" t="s">
        <v>2753</v>
      </c>
      <c r="F245" t="s">
        <v>2820</v>
      </c>
      <c r="H245" t="s">
        <v>2838</v>
      </c>
      <c r="I245" t="s">
        <v>2846</v>
      </c>
      <c r="J245">
        <v>121.22948</v>
      </c>
      <c r="K245">
        <v>-30.0563</v>
      </c>
      <c r="L245">
        <v>2021</v>
      </c>
      <c r="M245" s="8">
        <v>820000</v>
      </c>
      <c r="N245" s="8">
        <v>2</v>
      </c>
      <c r="O245" s="8">
        <v>16400</v>
      </c>
      <c r="P245" s="8">
        <v>1.05</v>
      </c>
    </row>
    <row r="246" spans="1:28" x14ac:dyDescent="0.2">
      <c r="A246">
        <v>36843</v>
      </c>
      <c r="B246" t="s">
        <v>1031</v>
      </c>
      <c r="C246" t="s">
        <v>1986</v>
      </c>
      <c r="D246" t="s">
        <v>2291</v>
      </c>
      <c r="E246" t="s">
        <v>2753</v>
      </c>
      <c r="F246" t="s">
        <v>2820</v>
      </c>
      <c r="H246" t="s">
        <v>2835</v>
      </c>
      <c r="J246">
        <v>124.60979</v>
      </c>
      <c r="K246">
        <v>-30.014500000000002</v>
      </c>
      <c r="L246">
        <v>2020</v>
      </c>
    </row>
    <row r="247" spans="1:28" x14ac:dyDescent="0.2">
      <c r="A247">
        <v>34788</v>
      </c>
      <c r="B247" t="s">
        <v>1017</v>
      </c>
      <c r="C247" t="s">
        <v>1977</v>
      </c>
      <c r="E247" t="s">
        <v>2753</v>
      </c>
      <c r="F247" t="s">
        <v>2822</v>
      </c>
      <c r="H247" t="s">
        <v>2835</v>
      </c>
      <c r="J247">
        <v>150.61589000000001</v>
      </c>
      <c r="K247">
        <v>-29.989370000000001</v>
      </c>
      <c r="L247">
        <v>2006</v>
      </c>
    </row>
    <row r="248" spans="1:28" x14ac:dyDescent="0.2">
      <c r="A248">
        <v>67157</v>
      </c>
      <c r="B248" t="s">
        <v>506</v>
      </c>
      <c r="C248" t="s">
        <v>1692</v>
      </c>
      <c r="D248" t="s">
        <v>2291</v>
      </c>
      <c r="E248" t="s">
        <v>2753</v>
      </c>
      <c r="F248" t="s">
        <v>2820</v>
      </c>
      <c r="H248" t="s">
        <v>2835</v>
      </c>
      <c r="J248">
        <v>124.85503</v>
      </c>
      <c r="K248">
        <v>-29.9861</v>
      </c>
      <c r="L248">
        <v>2021</v>
      </c>
    </row>
    <row r="249" spans="1:28" x14ac:dyDescent="0.2">
      <c r="A249">
        <v>31185</v>
      </c>
      <c r="B249" t="s">
        <v>381</v>
      </c>
      <c r="C249" t="s">
        <v>1610</v>
      </c>
      <c r="E249" t="s">
        <v>2753</v>
      </c>
      <c r="F249" t="s">
        <v>2822</v>
      </c>
      <c r="H249" t="s">
        <v>2831</v>
      </c>
      <c r="J249">
        <v>121.144189</v>
      </c>
      <c r="K249">
        <v>-29.959040000000002</v>
      </c>
      <c r="L249">
        <v>2004</v>
      </c>
    </row>
    <row r="250" spans="1:28" x14ac:dyDescent="0.2">
      <c r="A250">
        <v>57611</v>
      </c>
      <c r="B250" t="s">
        <v>734</v>
      </c>
      <c r="C250" t="s">
        <v>1814</v>
      </c>
      <c r="E250" t="s">
        <v>2753</v>
      </c>
      <c r="F250" t="s">
        <v>2822</v>
      </c>
      <c r="H250" t="s">
        <v>2842</v>
      </c>
      <c r="J250">
        <v>122.29</v>
      </c>
      <c r="K250">
        <v>-29.948</v>
      </c>
      <c r="L250">
        <v>2016</v>
      </c>
    </row>
    <row r="251" spans="1:28" x14ac:dyDescent="0.2">
      <c r="A251">
        <v>33893</v>
      </c>
      <c r="B251" t="s">
        <v>904</v>
      </c>
      <c r="C251" t="s">
        <v>1922</v>
      </c>
      <c r="E251" t="s">
        <v>2753</v>
      </c>
      <c r="F251" t="s">
        <v>2822</v>
      </c>
      <c r="H251" t="s">
        <v>2835</v>
      </c>
      <c r="J251">
        <v>123.22086</v>
      </c>
      <c r="K251">
        <v>-29.915120000000002</v>
      </c>
      <c r="L251">
        <v>2019</v>
      </c>
    </row>
    <row r="252" spans="1:28" x14ac:dyDescent="0.2">
      <c r="A252">
        <v>31028</v>
      </c>
      <c r="B252" t="s">
        <v>137</v>
      </c>
      <c r="C252" t="s">
        <v>1487</v>
      </c>
      <c r="D252" t="s">
        <v>2205</v>
      </c>
      <c r="E252" t="s">
        <v>2753</v>
      </c>
      <c r="F252" t="s">
        <v>2822</v>
      </c>
      <c r="G252" s="37" t="s">
        <v>2168</v>
      </c>
      <c r="H252" t="s">
        <v>2830</v>
      </c>
      <c r="I252" t="s">
        <v>2846</v>
      </c>
      <c r="J252">
        <v>121.08275</v>
      </c>
      <c r="K252">
        <v>-29.83324</v>
      </c>
      <c r="L252">
        <v>2009</v>
      </c>
      <c r="N252" s="8">
        <v>0.3</v>
      </c>
      <c r="P252" s="8">
        <v>87</v>
      </c>
      <c r="Q252" s="8">
        <v>567400</v>
      </c>
      <c r="R252" t="s">
        <v>3027</v>
      </c>
      <c r="S252">
        <v>2627</v>
      </c>
      <c r="AB252" t="s">
        <v>2961</v>
      </c>
    </row>
    <row r="253" spans="1:28" x14ac:dyDescent="0.2">
      <c r="A253">
        <v>86297</v>
      </c>
      <c r="B253" t="s">
        <v>220</v>
      </c>
      <c r="C253" t="s">
        <v>1534</v>
      </c>
      <c r="D253" t="s">
        <v>2303</v>
      </c>
      <c r="E253" t="s">
        <v>2753</v>
      </c>
      <c r="F253" t="s">
        <v>2820</v>
      </c>
      <c r="H253" t="s">
        <v>2835</v>
      </c>
      <c r="J253">
        <v>120.97718</v>
      </c>
      <c r="K253">
        <v>-29.815090000000001</v>
      </c>
      <c r="L253">
        <v>2021</v>
      </c>
    </row>
    <row r="254" spans="1:28" x14ac:dyDescent="0.2">
      <c r="A254">
        <v>26724</v>
      </c>
      <c r="B254" t="s">
        <v>1087</v>
      </c>
      <c r="C254" t="s">
        <v>2017</v>
      </c>
      <c r="D254" t="s">
        <v>2645</v>
      </c>
      <c r="E254" t="s">
        <v>2753</v>
      </c>
      <c r="F254" t="s">
        <v>2822</v>
      </c>
      <c r="H254" t="s">
        <v>2830</v>
      </c>
      <c r="I254" t="s">
        <v>2846</v>
      </c>
      <c r="J254">
        <v>120.56389</v>
      </c>
      <c r="K254">
        <v>-29.745000000000001</v>
      </c>
      <c r="L254">
        <v>2019</v>
      </c>
      <c r="N254" s="8">
        <v>1.01</v>
      </c>
      <c r="P254" s="8">
        <v>2.2000000000000002</v>
      </c>
    </row>
    <row r="255" spans="1:28" ht="19" customHeight="1" x14ac:dyDescent="0.2">
      <c r="A255">
        <v>34850</v>
      </c>
      <c r="B255" t="s">
        <v>54</v>
      </c>
      <c r="C255" t="s">
        <v>1437</v>
      </c>
      <c r="D255" t="s">
        <v>2205</v>
      </c>
      <c r="E255" t="s">
        <v>2753</v>
      </c>
      <c r="F255" t="s">
        <v>2820</v>
      </c>
      <c r="G255" s="35" t="s">
        <v>2168</v>
      </c>
      <c r="H255" t="s">
        <v>2832</v>
      </c>
      <c r="I255" t="s">
        <v>2846</v>
      </c>
      <c r="J255">
        <v>122.060489</v>
      </c>
      <c r="K255">
        <v>-29.715142</v>
      </c>
      <c r="L255">
        <v>2021</v>
      </c>
      <c r="N255" s="8">
        <v>0.73</v>
      </c>
      <c r="P255" s="8">
        <v>140</v>
      </c>
      <c r="Q255" s="8">
        <v>1031100</v>
      </c>
      <c r="R255" t="s">
        <v>3027</v>
      </c>
      <c r="W255">
        <v>2014</v>
      </c>
      <c r="AB255" t="s">
        <v>2900</v>
      </c>
    </row>
    <row r="256" spans="1:28" x14ac:dyDescent="0.2">
      <c r="A256">
        <v>53003</v>
      </c>
      <c r="B256" t="s">
        <v>1327</v>
      </c>
      <c r="D256" t="s">
        <v>2723</v>
      </c>
      <c r="E256" t="s">
        <v>2753</v>
      </c>
      <c r="F256" t="s">
        <v>2822</v>
      </c>
      <c r="J256">
        <v>120.99087</v>
      </c>
      <c r="K256">
        <v>-29.687429999999999</v>
      </c>
      <c r="L256">
        <v>2000</v>
      </c>
    </row>
    <row r="257" spans="1:26" x14ac:dyDescent="0.2">
      <c r="A257">
        <v>32881</v>
      </c>
      <c r="B257" t="s">
        <v>1142</v>
      </c>
      <c r="E257" t="s">
        <v>2753</v>
      </c>
      <c r="F257" t="s">
        <v>2822</v>
      </c>
      <c r="H257" t="s">
        <v>2831</v>
      </c>
      <c r="J257">
        <v>127.16670000000001</v>
      </c>
      <c r="K257">
        <v>-29.666699999999999</v>
      </c>
      <c r="L257">
        <v>2005</v>
      </c>
    </row>
    <row r="258" spans="1:26" x14ac:dyDescent="0.2">
      <c r="A258">
        <v>67349</v>
      </c>
      <c r="B258" t="s">
        <v>447</v>
      </c>
      <c r="E258" t="s">
        <v>2753</v>
      </c>
      <c r="F258" t="s">
        <v>2822</v>
      </c>
      <c r="H258" t="s">
        <v>2836</v>
      </c>
      <c r="J258">
        <v>125.06</v>
      </c>
      <c r="K258">
        <v>-29.61</v>
      </c>
      <c r="L258">
        <v>2017</v>
      </c>
    </row>
    <row r="259" spans="1:26" x14ac:dyDescent="0.2">
      <c r="A259">
        <v>52749</v>
      </c>
      <c r="B259" t="s">
        <v>54</v>
      </c>
      <c r="D259" t="s">
        <v>2207</v>
      </c>
      <c r="E259" t="s">
        <v>2753</v>
      </c>
      <c r="F259" t="s">
        <v>2822</v>
      </c>
      <c r="H259" t="s">
        <v>2836</v>
      </c>
      <c r="J259">
        <v>121.9281</v>
      </c>
      <c r="K259">
        <v>-29.537500000000001</v>
      </c>
      <c r="L259">
        <v>2005</v>
      </c>
      <c r="Z259" s="29"/>
    </row>
    <row r="260" spans="1:26" x14ac:dyDescent="0.2">
      <c r="A260">
        <v>33110</v>
      </c>
      <c r="B260" t="s">
        <v>427</v>
      </c>
      <c r="C260" t="s">
        <v>1634</v>
      </c>
      <c r="E260" t="s">
        <v>2753</v>
      </c>
      <c r="F260" t="s">
        <v>2822</v>
      </c>
      <c r="H260" t="s">
        <v>2830</v>
      </c>
      <c r="J260">
        <v>122.27194</v>
      </c>
      <c r="K260">
        <v>-29.518889999999999</v>
      </c>
      <c r="L260">
        <v>2017</v>
      </c>
      <c r="M260" s="11"/>
    </row>
    <row r="261" spans="1:26" x14ac:dyDescent="0.2">
      <c r="A261">
        <v>38695</v>
      </c>
      <c r="B261" t="s">
        <v>441</v>
      </c>
      <c r="C261" t="s">
        <v>1645</v>
      </c>
      <c r="D261" t="s">
        <v>2395</v>
      </c>
      <c r="E261" t="s">
        <v>2753</v>
      </c>
      <c r="F261" t="s">
        <v>2820</v>
      </c>
      <c r="H261" t="s">
        <v>2835</v>
      </c>
      <c r="J261">
        <v>123.4183</v>
      </c>
      <c r="K261">
        <v>-29.487410000000001</v>
      </c>
      <c r="L261">
        <v>2020</v>
      </c>
    </row>
    <row r="262" spans="1:26" x14ac:dyDescent="0.2">
      <c r="A262">
        <v>31010</v>
      </c>
      <c r="B262" t="s">
        <v>745</v>
      </c>
      <c r="C262" t="s">
        <v>1822</v>
      </c>
      <c r="E262" t="s">
        <v>2753</v>
      </c>
      <c r="F262" t="s">
        <v>2822</v>
      </c>
      <c r="H262" t="s">
        <v>2830</v>
      </c>
      <c r="J262">
        <v>122.25806</v>
      </c>
      <c r="K262">
        <v>-29.468889999999998</v>
      </c>
      <c r="L262">
        <v>2013</v>
      </c>
    </row>
    <row r="263" spans="1:26" x14ac:dyDescent="0.2">
      <c r="A263">
        <v>55608</v>
      </c>
      <c r="B263" t="s">
        <v>1190</v>
      </c>
      <c r="D263" t="s">
        <v>2675</v>
      </c>
      <c r="E263" t="s">
        <v>2753</v>
      </c>
      <c r="F263" t="s">
        <v>2822</v>
      </c>
      <c r="H263" t="s">
        <v>2836</v>
      </c>
      <c r="J263">
        <v>123.212</v>
      </c>
      <c r="K263">
        <v>-29.422999999999998</v>
      </c>
      <c r="L263">
        <v>2008</v>
      </c>
    </row>
    <row r="264" spans="1:26" x14ac:dyDescent="0.2">
      <c r="A264">
        <v>38029</v>
      </c>
      <c r="B264" t="s">
        <v>631</v>
      </c>
      <c r="C264" t="s">
        <v>1758</v>
      </c>
      <c r="D264" t="s">
        <v>2479</v>
      </c>
      <c r="E264" t="s">
        <v>2763</v>
      </c>
      <c r="F264" t="s">
        <v>2820</v>
      </c>
      <c r="H264" t="s">
        <v>2830</v>
      </c>
      <c r="J264">
        <v>21.82686</v>
      </c>
      <c r="K264">
        <v>-29.41272</v>
      </c>
      <c r="L264">
        <v>2021</v>
      </c>
      <c r="N264" s="8">
        <v>0.32</v>
      </c>
      <c r="P264" s="8">
        <v>214</v>
      </c>
    </row>
    <row r="265" spans="1:26" x14ac:dyDescent="0.2">
      <c r="A265">
        <v>68066</v>
      </c>
      <c r="B265" t="s">
        <v>895</v>
      </c>
      <c r="C265" t="s">
        <v>1914</v>
      </c>
      <c r="E265" t="s">
        <v>2753</v>
      </c>
      <c r="F265" t="s">
        <v>2822</v>
      </c>
      <c r="H265" t="s">
        <v>2831</v>
      </c>
      <c r="J265">
        <v>119.82538</v>
      </c>
      <c r="K265">
        <v>-29.36683</v>
      </c>
      <c r="L265">
        <v>2017</v>
      </c>
    </row>
    <row r="266" spans="1:26" x14ac:dyDescent="0.2">
      <c r="A266">
        <v>37732</v>
      </c>
      <c r="B266" t="s">
        <v>896</v>
      </c>
      <c r="C266" t="s">
        <v>1915</v>
      </c>
      <c r="E266" t="s">
        <v>2753</v>
      </c>
      <c r="F266" t="s">
        <v>2822</v>
      </c>
      <c r="H266" t="s">
        <v>2835</v>
      </c>
      <c r="J266">
        <v>121.74583</v>
      </c>
      <c r="K266">
        <v>-29.353059999999999</v>
      </c>
      <c r="L266">
        <v>2015</v>
      </c>
    </row>
    <row r="267" spans="1:26" x14ac:dyDescent="0.2">
      <c r="A267">
        <v>34631</v>
      </c>
      <c r="B267" t="s">
        <v>975</v>
      </c>
      <c r="C267" t="s">
        <v>1959</v>
      </c>
      <c r="E267" t="s">
        <v>2753</v>
      </c>
      <c r="F267" t="s">
        <v>2822</v>
      </c>
      <c r="H267" t="s">
        <v>2835</v>
      </c>
      <c r="J267">
        <v>134.01300000000001</v>
      </c>
      <c r="K267">
        <v>-29.321000000000002</v>
      </c>
      <c r="L267">
        <v>2018</v>
      </c>
    </row>
    <row r="268" spans="1:26" x14ac:dyDescent="0.2">
      <c r="A268">
        <v>30162</v>
      </c>
      <c r="B268" t="s">
        <v>1165</v>
      </c>
      <c r="C268" t="s">
        <v>2059</v>
      </c>
      <c r="E268" t="s">
        <v>2753</v>
      </c>
      <c r="F268" t="s">
        <v>2822</v>
      </c>
      <c r="H268" t="s">
        <v>2831</v>
      </c>
      <c r="J268">
        <v>120.53449999999999</v>
      </c>
      <c r="K268">
        <v>-29.221499999999999</v>
      </c>
      <c r="L268">
        <v>2008</v>
      </c>
    </row>
    <row r="269" spans="1:26" x14ac:dyDescent="0.2">
      <c r="A269">
        <v>29390</v>
      </c>
      <c r="B269" t="s">
        <v>465</v>
      </c>
      <c r="C269" t="s">
        <v>1659</v>
      </c>
      <c r="D269" t="s">
        <v>2177</v>
      </c>
      <c r="E269" t="s">
        <v>2753</v>
      </c>
      <c r="F269" t="s">
        <v>2822</v>
      </c>
      <c r="H269" t="s">
        <v>2830</v>
      </c>
      <c r="I269" t="s">
        <v>2846</v>
      </c>
      <c r="J269">
        <v>122.19956999999999</v>
      </c>
      <c r="K269">
        <v>-29.205179999999999</v>
      </c>
      <c r="L269">
        <v>2006</v>
      </c>
    </row>
    <row r="270" spans="1:26" x14ac:dyDescent="0.2">
      <c r="A270">
        <v>67137</v>
      </c>
      <c r="B270" t="s">
        <v>854</v>
      </c>
      <c r="C270" t="s">
        <v>1893</v>
      </c>
      <c r="E270" t="s">
        <v>2753</v>
      </c>
      <c r="F270" t="s">
        <v>2822</v>
      </c>
      <c r="H270" t="s">
        <v>2831</v>
      </c>
      <c r="J270">
        <v>122.56856999999999</v>
      </c>
      <c r="K270">
        <v>-29.189409999999999</v>
      </c>
      <c r="L270">
        <v>2018</v>
      </c>
    </row>
    <row r="271" spans="1:26" x14ac:dyDescent="0.2">
      <c r="A271">
        <v>68155</v>
      </c>
      <c r="B271" t="s">
        <v>1189</v>
      </c>
      <c r="C271" t="s">
        <v>2073</v>
      </c>
      <c r="E271" t="s">
        <v>2753</v>
      </c>
      <c r="F271" t="s">
        <v>2822</v>
      </c>
      <c r="H271" t="s">
        <v>2836</v>
      </c>
      <c r="J271">
        <v>122.972362</v>
      </c>
      <c r="K271">
        <v>-29.187004000000002</v>
      </c>
      <c r="L271">
        <v>2016</v>
      </c>
    </row>
    <row r="272" spans="1:26" x14ac:dyDescent="0.2">
      <c r="A272">
        <v>29911</v>
      </c>
      <c r="B272" t="s">
        <v>623</v>
      </c>
      <c r="C272" t="s">
        <v>1753</v>
      </c>
      <c r="D272" t="s">
        <v>2190</v>
      </c>
      <c r="E272" t="s">
        <v>2753</v>
      </c>
      <c r="F272" t="s">
        <v>2820</v>
      </c>
      <c r="H272" t="s">
        <v>2830</v>
      </c>
      <c r="J272">
        <v>123.05745</v>
      </c>
      <c r="K272">
        <v>-29.142759999999999</v>
      </c>
      <c r="L272">
        <v>2017</v>
      </c>
    </row>
    <row r="273" spans="1:28" x14ac:dyDescent="0.2">
      <c r="A273">
        <v>30314</v>
      </c>
      <c r="B273" t="s">
        <v>464</v>
      </c>
      <c r="C273" t="s">
        <v>1658</v>
      </c>
      <c r="E273" t="s">
        <v>2753</v>
      </c>
      <c r="F273" t="s">
        <v>2822</v>
      </c>
      <c r="H273" t="s">
        <v>2830</v>
      </c>
      <c r="I273" t="s">
        <v>2846</v>
      </c>
      <c r="J273">
        <v>122.180072</v>
      </c>
      <c r="K273">
        <v>-29.083648</v>
      </c>
      <c r="L273">
        <v>1998</v>
      </c>
    </row>
    <row r="274" spans="1:28" x14ac:dyDescent="0.2">
      <c r="A274">
        <v>28395</v>
      </c>
      <c r="B274" t="s">
        <v>24</v>
      </c>
      <c r="C274" t="s">
        <v>1407</v>
      </c>
      <c r="D274" t="s">
        <v>2179</v>
      </c>
      <c r="E274" t="s">
        <v>2753</v>
      </c>
      <c r="F274" t="s">
        <v>2821</v>
      </c>
      <c r="H274" t="s">
        <v>2830</v>
      </c>
      <c r="I274" t="s">
        <v>2846</v>
      </c>
      <c r="J274">
        <v>122.15</v>
      </c>
      <c r="K274">
        <v>-29.046669999999999</v>
      </c>
      <c r="L274">
        <v>2020</v>
      </c>
      <c r="M274" s="8">
        <v>10500000</v>
      </c>
      <c r="N274" s="8">
        <v>0.99</v>
      </c>
      <c r="O274" s="8">
        <v>103950</v>
      </c>
      <c r="P274" s="8">
        <v>10.5</v>
      </c>
      <c r="Q274" s="8">
        <v>103300</v>
      </c>
      <c r="AB274" t="s">
        <v>2859</v>
      </c>
    </row>
    <row r="275" spans="1:28" x14ac:dyDescent="0.2">
      <c r="A275">
        <v>60770</v>
      </c>
      <c r="B275" t="s">
        <v>748</v>
      </c>
      <c r="C275" t="s">
        <v>1825</v>
      </c>
      <c r="E275" t="s">
        <v>2753</v>
      </c>
      <c r="F275" t="s">
        <v>2822</v>
      </c>
      <c r="H275" t="s">
        <v>2835</v>
      </c>
      <c r="J275">
        <v>121.89008</v>
      </c>
      <c r="K275">
        <v>-29.044229999999999</v>
      </c>
      <c r="L275">
        <v>2016</v>
      </c>
    </row>
    <row r="276" spans="1:28" x14ac:dyDescent="0.2">
      <c r="A276">
        <v>51943</v>
      </c>
      <c r="B276" t="s">
        <v>340</v>
      </c>
      <c r="C276" t="s">
        <v>1584</v>
      </c>
      <c r="D276" t="s">
        <v>2352</v>
      </c>
      <c r="E276" t="s">
        <v>2753</v>
      </c>
      <c r="F276" t="s">
        <v>2820</v>
      </c>
      <c r="H276" t="s">
        <v>2835</v>
      </c>
      <c r="J276">
        <v>121.56287</v>
      </c>
      <c r="K276">
        <v>-29.019639999999999</v>
      </c>
      <c r="L276">
        <v>2014</v>
      </c>
    </row>
    <row r="277" spans="1:28" x14ac:dyDescent="0.2">
      <c r="A277">
        <v>36772</v>
      </c>
      <c r="B277" t="s">
        <v>1334</v>
      </c>
      <c r="E277" t="s">
        <v>2753</v>
      </c>
      <c r="F277" t="s">
        <v>2822</v>
      </c>
      <c r="H277" t="s">
        <v>2835</v>
      </c>
      <c r="J277">
        <v>123.10250000000001</v>
      </c>
      <c r="K277">
        <v>-28.950559999999999</v>
      </c>
      <c r="L277">
        <v>2009</v>
      </c>
    </row>
    <row r="278" spans="1:28" x14ac:dyDescent="0.2">
      <c r="A278">
        <v>87648</v>
      </c>
      <c r="B278" t="s">
        <v>923</v>
      </c>
      <c r="C278" t="s">
        <v>1932</v>
      </c>
      <c r="D278" t="s">
        <v>2524</v>
      </c>
      <c r="E278" t="s">
        <v>2753</v>
      </c>
      <c r="F278" t="s">
        <v>2820</v>
      </c>
      <c r="H278" t="s">
        <v>2835</v>
      </c>
      <c r="J278">
        <v>118.13159</v>
      </c>
      <c r="K278">
        <v>-28.904920000000001</v>
      </c>
      <c r="L278">
        <v>2021</v>
      </c>
    </row>
    <row r="279" spans="1:28" x14ac:dyDescent="0.2">
      <c r="A279">
        <v>39164</v>
      </c>
      <c r="B279" t="s">
        <v>198</v>
      </c>
      <c r="C279" t="s">
        <v>1524</v>
      </c>
      <c r="D279" t="s">
        <v>2294</v>
      </c>
      <c r="E279" t="s">
        <v>2753</v>
      </c>
      <c r="F279" t="s">
        <v>2820</v>
      </c>
      <c r="H279" t="s">
        <v>2830</v>
      </c>
      <c r="J279">
        <v>122.13111000000001</v>
      </c>
      <c r="K279">
        <v>-28.870830000000002</v>
      </c>
      <c r="L279">
        <v>2020</v>
      </c>
      <c r="N279" s="8">
        <v>0.9</v>
      </c>
      <c r="P279" s="8">
        <v>1.3</v>
      </c>
      <c r="Q279" s="8">
        <v>11900</v>
      </c>
      <c r="AB279" t="s">
        <v>3016</v>
      </c>
    </row>
    <row r="280" spans="1:28" x14ac:dyDescent="0.2">
      <c r="A280">
        <v>63602</v>
      </c>
      <c r="B280" t="s">
        <v>910</v>
      </c>
      <c r="C280" t="s">
        <v>1924</v>
      </c>
      <c r="D280" t="s">
        <v>2580</v>
      </c>
      <c r="E280" t="s">
        <v>2753</v>
      </c>
      <c r="F280" t="s">
        <v>2820</v>
      </c>
      <c r="H280" t="s">
        <v>2831</v>
      </c>
      <c r="J280">
        <v>121.917</v>
      </c>
      <c r="K280">
        <v>-28.841999999999999</v>
      </c>
      <c r="L280">
        <v>2021</v>
      </c>
    </row>
    <row r="281" spans="1:28" x14ac:dyDescent="0.2">
      <c r="A281">
        <v>36132</v>
      </c>
      <c r="B281" t="s">
        <v>884</v>
      </c>
      <c r="C281" t="s">
        <v>1907</v>
      </c>
      <c r="D281" t="s">
        <v>2395</v>
      </c>
      <c r="E281" t="s">
        <v>2753</v>
      </c>
      <c r="F281" t="s">
        <v>2820</v>
      </c>
      <c r="H281" t="s">
        <v>2835</v>
      </c>
      <c r="J281">
        <v>120.24518999999999</v>
      </c>
      <c r="K281">
        <v>-28.841529999999999</v>
      </c>
      <c r="L281">
        <v>2021</v>
      </c>
    </row>
    <row r="282" spans="1:28" x14ac:dyDescent="0.2">
      <c r="A282">
        <v>53281</v>
      </c>
      <c r="B282" t="s">
        <v>397</v>
      </c>
      <c r="C282" t="s">
        <v>1616</v>
      </c>
      <c r="D282" t="s">
        <v>2195</v>
      </c>
      <c r="E282" t="s">
        <v>2753</v>
      </c>
      <c r="F282" t="s">
        <v>2822</v>
      </c>
      <c r="H282" t="s">
        <v>2831</v>
      </c>
      <c r="J282">
        <v>118.75700000000001</v>
      </c>
      <c r="K282">
        <v>-28.806999999999999</v>
      </c>
      <c r="L282">
        <v>2013</v>
      </c>
    </row>
    <row r="283" spans="1:28" x14ac:dyDescent="0.2">
      <c r="A283">
        <v>33009</v>
      </c>
      <c r="B283" t="s">
        <v>1258</v>
      </c>
      <c r="E283" t="s">
        <v>2753</v>
      </c>
      <c r="F283" t="s">
        <v>2822</v>
      </c>
      <c r="H283" t="s">
        <v>2830</v>
      </c>
      <c r="J283">
        <v>121.88806</v>
      </c>
      <c r="K283">
        <v>-28.805</v>
      </c>
      <c r="L283">
        <v>2016</v>
      </c>
    </row>
    <row r="284" spans="1:28" x14ac:dyDescent="0.2">
      <c r="A284">
        <v>65478</v>
      </c>
      <c r="B284" t="s">
        <v>909</v>
      </c>
      <c r="D284" t="s">
        <v>2190</v>
      </c>
      <c r="E284" t="s">
        <v>2753</v>
      </c>
      <c r="F284" t="s">
        <v>2820</v>
      </c>
      <c r="H284" t="s">
        <v>2828</v>
      </c>
      <c r="J284">
        <v>121.893</v>
      </c>
      <c r="K284">
        <v>-28.768000000000001</v>
      </c>
      <c r="L284">
        <v>2020</v>
      </c>
    </row>
    <row r="285" spans="1:28" x14ac:dyDescent="0.2">
      <c r="A285">
        <v>38755</v>
      </c>
      <c r="B285" t="s">
        <v>1372</v>
      </c>
      <c r="C285" t="s">
        <v>2158</v>
      </c>
      <c r="E285" t="s">
        <v>2753</v>
      </c>
      <c r="F285" t="s">
        <v>2822</v>
      </c>
      <c r="H285" t="s">
        <v>2831</v>
      </c>
      <c r="J285">
        <v>118.65894</v>
      </c>
      <c r="K285">
        <v>-28.737220000000001</v>
      </c>
      <c r="L285">
        <v>2011</v>
      </c>
    </row>
    <row r="286" spans="1:28" x14ac:dyDescent="0.2">
      <c r="A286">
        <v>35423</v>
      </c>
      <c r="B286" t="s">
        <v>1305</v>
      </c>
      <c r="C286" t="s">
        <v>2129</v>
      </c>
      <c r="E286" t="s">
        <v>2753</v>
      </c>
      <c r="F286" t="s">
        <v>2822</v>
      </c>
      <c r="H286" t="s">
        <v>2830</v>
      </c>
      <c r="J286">
        <v>121.72028</v>
      </c>
      <c r="K286">
        <v>-28.698889999999999</v>
      </c>
      <c r="L286">
        <v>2015</v>
      </c>
    </row>
    <row r="287" spans="1:28" x14ac:dyDescent="0.2">
      <c r="A287">
        <v>29592</v>
      </c>
      <c r="B287" t="s">
        <v>22</v>
      </c>
      <c r="C287" t="s">
        <v>1406</v>
      </c>
      <c r="D287" t="s">
        <v>2177</v>
      </c>
      <c r="E287" t="s">
        <v>2753</v>
      </c>
      <c r="F287" t="s">
        <v>2820</v>
      </c>
      <c r="G287" s="13" t="s">
        <v>3056</v>
      </c>
      <c r="H287" t="s">
        <v>2828</v>
      </c>
      <c r="I287" t="s">
        <v>2846</v>
      </c>
      <c r="J287">
        <v>121.71611</v>
      </c>
      <c r="K287">
        <v>-28.677219999999998</v>
      </c>
      <c r="L287">
        <v>2020</v>
      </c>
      <c r="M287" s="8">
        <v>64900000</v>
      </c>
      <c r="N287" s="8">
        <v>0.91</v>
      </c>
      <c r="O287" s="8">
        <v>590590</v>
      </c>
      <c r="P287" s="8">
        <v>85.2</v>
      </c>
      <c r="Q287" s="8">
        <v>878000</v>
      </c>
      <c r="R287" t="s">
        <v>3027</v>
      </c>
      <c r="S287">
        <v>22600</v>
      </c>
      <c r="T287">
        <v>16889</v>
      </c>
      <c r="U287">
        <v>85</v>
      </c>
      <c r="AB287" t="s">
        <v>2857</v>
      </c>
    </row>
    <row r="288" spans="1:28" x14ac:dyDescent="0.2">
      <c r="A288">
        <v>35630</v>
      </c>
      <c r="B288" t="s">
        <v>1305</v>
      </c>
      <c r="C288" t="s">
        <v>2128</v>
      </c>
      <c r="E288" t="s">
        <v>2753</v>
      </c>
      <c r="F288" t="s">
        <v>2822</v>
      </c>
      <c r="H288" t="s">
        <v>2830</v>
      </c>
      <c r="J288">
        <v>121.71574</v>
      </c>
      <c r="K288">
        <v>-28.660070000000001</v>
      </c>
      <c r="L288">
        <v>2012</v>
      </c>
    </row>
    <row r="289" spans="1:23" x14ac:dyDescent="0.2">
      <c r="A289">
        <v>27064</v>
      </c>
      <c r="B289" t="s">
        <v>1342</v>
      </c>
      <c r="C289" t="s">
        <v>2148</v>
      </c>
      <c r="D289" t="s">
        <v>2224</v>
      </c>
      <c r="E289" t="s">
        <v>2753</v>
      </c>
      <c r="F289" t="s">
        <v>2823</v>
      </c>
      <c r="H289" t="s">
        <v>2829</v>
      </c>
      <c r="I289" t="s">
        <v>2847</v>
      </c>
      <c r="J289">
        <v>122.24267999999999</v>
      </c>
      <c r="K289">
        <v>-28.610299999999999</v>
      </c>
      <c r="L289">
        <v>2021</v>
      </c>
      <c r="M289" s="8">
        <v>1788000</v>
      </c>
      <c r="N289" s="8">
        <v>1.7</v>
      </c>
      <c r="O289" s="8">
        <v>30396</v>
      </c>
    </row>
    <row r="290" spans="1:23" x14ac:dyDescent="0.2">
      <c r="A290">
        <v>30318</v>
      </c>
      <c r="B290" t="s">
        <v>749</v>
      </c>
      <c r="C290" t="s">
        <v>1826</v>
      </c>
      <c r="E290" t="s">
        <v>2753</v>
      </c>
      <c r="F290" t="s">
        <v>2822</v>
      </c>
      <c r="H290" t="s">
        <v>2835</v>
      </c>
      <c r="I290" t="s">
        <v>2846</v>
      </c>
      <c r="J290">
        <v>122.32611</v>
      </c>
      <c r="K290">
        <v>-28.574999999999999</v>
      </c>
      <c r="L290">
        <v>2016</v>
      </c>
      <c r="O290" s="11"/>
    </row>
    <row r="291" spans="1:23" x14ac:dyDescent="0.2">
      <c r="A291">
        <v>70787</v>
      </c>
      <c r="B291" t="s">
        <v>903</v>
      </c>
      <c r="C291" t="s">
        <v>1921</v>
      </c>
      <c r="E291" t="s">
        <v>2753</v>
      </c>
      <c r="F291" t="s">
        <v>2822</v>
      </c>
      <c r="H291" t="s">
        <v>2831</v>
      </c>
      <c r="J291">
        <v>118.37</v>
      </c>
      <c r="K291">
        <v>-28.55</v>
      </c>
      <c r="L291">
        <v>2014</v>
      </c>
    </row>
    <row r="292" spans="1:23" x14ac:dyDescent="0.2">
      <c r="A292">
        <v>76758</v>
      </c>
      <c r="B292" t="s">
        <v>1149</v>
      </c>
      <c r="C292" t="s">
        <v>2050</v>
      </c>
      <c r="E292" t="s">
        <v>2753</v>
      </c>
      <c r="F292" t="s">
        <v>2822</v>
      </c>
      <c r="H292" t="s">
        <v>2831</v>
      </c>
      <c r="J292">
        <v>118.50275000000001</v>
      </c>
      <c r="K292">
        <v>-28.533169999999998</v>
      </c>
      <c r="L292">
        <v>2016</v>
      </c>
    </row>
    <row r="293" spans="1:23" x14ac:dyDescent="0.2">
      <c r="A293">
        <v>79749</v>
      </c>
      <c r="B293" t="s">
        <v>902</v>
      </c>
      <c r="C293" t="s">
        <v>1920</v>
      </c>
      <c r="D293" t="s">
        <v>2578</v>
      </c>
      <c r="E293" t="s">
        <v>2753</v>
      </c>
      <c r="F293" t="s">
        <v>2825</v>
      </c>
      <c r="H293" t="s">
        <v>2835</v>
      </c>
      <c r="J293">
        <v>122.22553000000001</v>
      </c>
      <c r="K293">
        <v>-28.514009999999999</v>
      </c>
      <c r="L293">
        <v>2020</v>
      </c>
      <c r="N293" s="8">
        <v>1.53</v>
      </c>
      <c r="P293" s="8">
        <v>9.68</v>
      </c>
      <c r="Q293" s="8">
        <v>148500</v>
      </c>
      <c r="W293">
        <v>1981</v>
      </c>
    </row>
    <row r="294" spans="1:23" x14ac:dyDescent="0.2">
      <c r="A294">
        <v>68156</v>
      </c>
      <c r="B294" t="s">
        <v>422</v>
      </c>
      <c r="E294" t="s">
        <v>2753</v>
      </c>
      <c r="F294" t="s">
        <v>2822</v>
      </c>
      <c r="H294" t="s">
        <v>2836</v>
      </c>
      <c r="J294">
        <v>122.52</v>
      </c>
      <c r="K294">
        <v>-28.5</v>
      </c>
      <c r="L294">
        <v>2016</v>
      </c>
    </row>
    <row r="295" spans="1:23" x14ac:dyDescent="0.2">
      <c r="A295">
        <v>80750</v>
      </c>
      <c r="B295" t="s">
        <v>70</v>
      </c>
      <c r="C295" t="s">
        <v>1588</v>
      </c>
      <c r="D295" t="s">
        <v>2354</v>
      </c>
      <c r="E295" t="s">
        <v>2753</v>
      </c>
      <c r="F295" t="s">
        <v>2820</v>
      </c>
      <c r="H295" t="s">
        <v>2835</v>
      </c>
      <c r="J295">
        <v>118.52701</v>
      </c>
      <c r="K295">
        <v>-28.489419999999999</v>
      </c>
      <c r="L295">
        <v>2021</v>
      </c>
    </row>
    <row r="296" spans="1:23" x14ac:dyDescent="0.2">
      <c r="A296">
        <v>32574</v>
      </c>
      <c r="B296" t="s">
        <v>1068</v>
      </c>
      <c r="C296" t="s">
        <v>2007</v>
      </c>
      <c r="D296" t="s">
        <v>2637</v>
      </c>
      <c r="E296" t="s">
        <v>2753</v>
      </c>
      <c r="F296" t="s">
        <v>2822</v>
      </c>
      <c r="H296" t="s">
        <v>2831</v>
      </c>
      <c r="J296">
        <v>120.99611</v>
      </c>
      <c r="K296">
        <v>-28.469719999999999</v>
      </c>
      <c r="L296">
        <v>2003</v>
      </c>
    </row>
    <row r="297" spans="1:23" x14ac:dyDescent="0.2">
      <c r="A297">
        <v>34617</v>
      </c>
      <c r="B297" t="s">
        <v>824</v>
      </c>
      <c r="C297" t="s">
        <v>1876</v>
      </c>
      <c r="D297" t="s">
        <v>2552</v>
      </c>
      <c r="E297" t="s">
        <v>2753</v>
      </c>
      <c r="F297" t="s">
        <v>2820</v>
      </c>
      <c r="H297" t="s">
        <v>2830</v>
      </c>
      <c r="I297" t="s">
        <v>2846</v>
      </c>
      <c r="J297">
        <v>120.991434</v>
      </c>
      <c r="K297">
        <v>-28.451229999999999</v>
      </c>
      <c r="L297">
        <v>2020</v>
      </c>
      <c r="N297" s="8">
        <v>1.18</v>
      </c>
      <c r="P297" s="8">
        <v>0.58399999999999996</v>
      </c>
      <c r="Q297" s="8">
        <v>9400</v>
      </c>
    </row>
    <row r="298" spans="1:23" x14ac:dyDescent="0.2">
      <c r="A298">
        <v>33743</v>
      </c>
      <c r="B298" t="s">
        <v>1155</v>
      </c>
      <c r="C298" t="s">
        <v>2054</v>
      </c>
      <c r="D298" t="s">
        <v>2663</v>
      </c>
      <c r="E298" t="s">
        <v>2753</v>
      </c>
      <c r="F298" t="s">
        <v>2820</v>
      </c>
      <c r="H298" t="s">
        <v>2830</v>
      </c>
      <c r="I298" t="s">
        <v>2847</v>
      </c>
      <c r="J298">
        <v>120.86445000000001</v>
      </c>
      <c r="K298">
        <v>-28.374110000000002</v>
      </c>
      <c r="L298">
        <v>2019</v>
      </c>
      <c r="M298" s="11">
        <v>610000</v>
      </c>
      <c r="N298" s="8">
        <v>1.97</v>
      </c>
      <c r="O298" s="8">
        <v>12017</v>
      </c>
      <c r="P298" s="8">
        <v>0.25</v>
      </c>
    </row>
    <row r="299" spans="1:23" x14ac:dyDescent="0.2">
      <c r="A299">
        <v>76661</v>
      </c>
      <c r="B299" t="s">
        <v>580</v>
      </c>
      <c r="C299" t="s">
        <v>1732</v>
      </c>
      <c r="D299" t="s">
        <v>2395</v>
      </c>
      <c r="E299" t="s">
        <v>2753</v>
      </c>
      <c r="F299" t="s">
        <v>2820</v>
      </c>
      <c r="H299" t="s">
        <v>2831</v>
      </c>
      <c r="J299">
        <v>120.29855000000001</v>
      </c>
      <c r="K299">
        <v>-28.365079999999999</v>
      </c>
      <c r="L299">
        <v>2021</v>
      </c>
    </row>
    <row r="300" spans="1:23" x14ac:dyDescent="0.2">
      <c r="A300">
        <v>84355</v>
      </c>
      <c r="B300" t="s">
        <v>269</v>
      </c>
      <c r="D300" t="s">
        <v>2324</v>
      </c>
      <c r="E300" t="s">
        <v>2753</v>
      </c>
      <c r="F300" t="s">
        <v>2820</v>
      </c>
      <c r="H300" t="s">
        <v>2831</v>
      </c>
      <c r="J300">
        <v>127.46819000000001</v>
      </c>
      <c r="K300">
        <v>-28.357559999999999</v>
      </c>
      <c r="L300">
        <v>2020</v>
      </c>
    </row>
    <row r="301" spans="1:23" x14ac:dyDescent="0.2">
      <c r="A301">
        <v>30612</v>
      </c>
      <c r="B301" t="s">
        <v>882</v>
      </c>
      <c r="C301" t="s">
        <v>1906</v>
      </c>
      <c r="E301" t="s">
        <v>2753</v>
      </c>
      <c r="F301" t="s">
        <v>2822</v>
      </c>
      <c r="G301" s="35" t="s">
        <v>2168</v>
      </c>
      <c r="H301" t="s">
        <v>2838</v>
      </c>
      <c r="I301" t="s">
        <v>2846</v>
      </c>
      <c r="J301">
        <v>120.98611</v>
      </c>
      <c r="K301">
        <v>-28.313890000000001</v>
      </c>
      <c r="L301">
        <v>2016</v>
      </c>
      <c r="P301" s="8">
        <v>305</v>
      </c>
      <c r="Q301" s="12">
        <v>2101000</v>
      </c>
      <c r="R301" t="s">
        <v>3027</v>
      </c>
      <c r="V301">
        <v>45000</v>
      </c>
      <c r="W301">
        <v>2011</v>
      </c>
    </row>
    <row r="302" spans="1:23" x14ac:dyDescent="0.2">
      <c r="A302">
        <v>84103</v>
      </c>
      <c r="B302" t="s">
        <v>753</v>
      </c>
      <c r="C302" t="s">
        <v>1829</v>
      </c>
      <c r="D302" t="s">
        <v>2524</v>
      </c>
      <c r="E302" t="s">
        <v>2753</v>
      </c>
      <c r="F302" t="s">
        <v>2820</v>
      </c>
      <c r="H302" t="s">
        <v>2835</v>
      </c>
      <c r="J302">
        <v>120.69955</v>
      </c>
      <c r="K302">
        <v>-28.21048</v>
      </c>
      <c r="L302">
        <v>2020</v>
      </c>
    </row>
    <row r="303" spans="1:23" x14ac:dyDescent="0.2">
      <c r="A303">
        <v>35980</v>
      </c>
      <c r="B303" t="s">
        <v>753</v>
      </c>
      <c r="C303" t="s">
        <v>1831</v>
      </c>
      <c r="D303" t="s">
        <v>2225</v>
      </c>
      <c r="E303" t="s">
        <v>2753</v>
      </c>
      <c r="F303" t="s">
        <v>2820</v>
      </c>
      <c r="H303" t="s">
        <v>2830</v>
      </c>
      <c r="I303" t="s">
        <v>2846</v>
      </c>
      <c r="J303">
        <v>120.91717</v>
      </c>
      <c r="K303">
        <v>-28.1646</v>
      </c>
      <c r="L303">
        <v>2021</v>
      </c>
    </row>
    <row r="304" spans="1:23" x14ac:dyDescent="0.2">
      <c r="A304">
        <v>32538</v>
      </c>
      <c r="B304" t="s">
        <v>79</v>
      </c>
      <c r="C304" t="s">
        <v>2134</v>
      </c>
      <c r="D304" t="s">
        <v>2663</v>
      </c>
      <c r="E304" t="s">
        <v>2753</v>
      </c>
      <c r="F304" t="s">
        <v>2823</v>
      </c>
      <c r="H304" t="s">
        <v>2828</v>
      </c>
      <c r="I304" t="s">
        <v>2847</v>
      </c>
      <c r="J304">
        <v>120.97799999999999</v>
      </c>
      <c r="K304">
        <v>-28.143799999999999</v>
      </c>
      <c r="L304">
        <v>2019</v>
      </c>
      <c r="N304" s="8">
        <v>2.2000000000000002</v>
      </c>
      <c r="P304" s="8">
        <v>0.68899999999999995</v>
      </c>
    </row>
    <row r="305" spans="1:28" x14ac:dyDescent="0.2">
      <c r="A305">
        <v>32631</v>
      </c>
      <c r="B305" t="s">
        <v>753</v>
      </c>
      <c r="E305" t="s">
        <v>2753</v>
      </c>
      <c r="F305" t="s">
        <v>2822</v>
      </c>
      <c r="H305" t="s">
        <v>2831</v>
      </c>
      <c r="J305">
        <v>120.83333</v>
      </c>
      <c r="K305">
        <v>-28.1</v>
      </c>
      <c r="L305">
        <v>2005</v>
      </c>
    </row>
    <row r="306" spans="1:28" x14ac:dyDescent="0.2">
      <c r="A306">
        <v>58065</v>
      </c>
      <c r="B306" t="s">
        <v>595</v>
      </c>
      <c r="C306" t="s">
        <v>1738</v>
      </c>
      <c r="D306" t="s">
        <v>2462</v>
      </c>
      <c r="E306" t="s">
        <v>2753</v>
      </c>
      <c r="F306" t="s">
        <v>2822</v>
      </c>
      <c r="H306" t="s">
        <v>2838</v>
      </c>
      <c r="J306">
        <v>120.976</v>
      </c>
      <c r="K306">
        <v>-28.085999999999999</v>
      </c>
      <c r="L306">
        <v>2018</v>
      </c>
    </row>
    <row r="307" spans="1:28" x14ac:dyDescent="0.2">
      <c r="A307">
        <v>87945</v>
      </c>
      <c r="B307" t="s">
        <v>753</v>
      </c>
      <c r="C307" t="s">
        <v>1830</v>
      </c>
      <c r="D307" t="s">
        <v>2525</v>
      </c>
      <c r="E307" t="s">
        <v>2753</v>
      </c>
      <c r="F307" t="s">
        <v>2820</v>
      </c>
      <c r="H307" t="s">
        <v>2831</v>
      </c>
      <c r="J307">
        <v>120.85325</v>
      </c>
      <c r="K307">
        <v>-28.0809</v>
      </c>
      <c r="L307">
        <v>2021</v>
      </c>
    </row>
    <row r="308" spans="1:28" x14ac:dyDescent="0.2">
      <c r="A308">
        <v>36870</v>
      </c>
      <c r="B308" t="s">
        <v>751</v>
      </c>
      <c r="C308" t="s">
        <v>1827</v>
      </c>
      <c r="E308" t="s">
        <v>2753</v>
      </c>
      <c r="F308" t="s">
        <v>2822</v>
      </c>
      <c r="G308" s="35" t="s">
        <v>2168</v>
      </c>
      <c r="H308" t="s">
        <v>2835</v>
      </c>
      <c r="I308" t="s">
        <v>2847</v>
      </c>
      <c r="J308">
        <v>120.596339</v>
      </c>
      <c r="K308">
        <v>-28.064302000000001</v>
      </c>
      <c r="L308">
        <v>2011</v>
      </c>
      <c r="O308" s="8">
        <v>0.63</v>
      </c>
      <c r="P308" s="8">
        <v>212</v>
      </c>
      <c r="Q308" s="8">
        <v>1343000</v>
      </c>
      <c r="R308" t="s">
        <v>3027</v>
      </c>
    </row>
    <row r="309" spans="1:28" x14ac:dyDescent="0.2">
      <c r="A309">
        <v>37968</v>
      </c>
      <c r="B309" t="s">
        <v>470</v>
      </c>
      <c r="C309" t="s">
        <v>1662</v>
      </c>
      <c r="D309" t="s">
        <v>2329</v>
      </c>
      <c r="E309" t="s">
        <v>2753</v>
      </c>
      <c r="F309" t="s">
        <v>2820</v>
      </c>
      <c r="H309" t="s">
        <v>2835</v>
      </c>
      <c r="J309">
        <v>122.42083</v>
      </c>
      <c r="K309">
        <v>-27.892219999999998</v>
      </c>
      <c r="L309">
        <v>2017</v>
      </c>
    </row>
    <row r="310" spans="1:28" x14ac:dyDescent="0.2">
      <c r="A310">
        <v>53445</v>
      </c>
      <c r="B310" t="s">
        <v>857</v>
      </c>
      <c r="C310" t="s">
        <v>1896</v>
      </c>
      <c r="E310" t="s">
        <v>2753</v>
      </c>
      <c r="F310" t="s">
        <v>2822</v>
      </c>
      <c r="H310" t="s">
        <v>2831</v>
      </c>
      <c r="J310">
        <v>120.553</v>
      </c>
      <c r="K310">
        <v>-27.888999999999999</v>
      </c>
      <c r="L310">
        <v>2013</v>
      </c>
    </row>
    <row r="311" spans="1:28" x14ac:dyDescent="0.2">
      <c r="A311">
        <v>85735</v>
      </c>
      <c r="B311" t="s">
        <v>943</v>
      </c>
      <c r="D311" t="s">
        <v>2178</v>
      </c>
      <c r="E311" t="s">
        <v>2753</v>
      </c>
      <c r="F311" t="s">
        <v>2820</v>
      </c>
      <c r="H311" t="s">
        <v>2828</v>
      </c>
      <c r="J311">
        <v>120.70066</v>
      </c>
      <c r="K311">
        <v>-27.81493</v>
      </c>
      <c r="L311">
        <v>2020</v>
      </c>
    </row>
    <row r="312" spans="1:28" x14ac:dyDescent="0.2">
      <c r="A312">
        <v>49813</v>
      </c>
      <c r="B312" t="s">
        <v>193</v>
      </c>
      <c r="C312" t="s">
        <v>197</v>
      </c>
      <c r="D312" t="s">
        <v>2178</v>
      </c>
      <c r="E312" t="s">
        <v>2753</v>
      </c>
      <c r="F312" t="s">
        <v>2820</v>
      </c>
      <c r="H312" t="s">
        <v>2830</v>
      </c>
      <c r="I312" t="s">
        <v>2846</v>
      </c>
      <c r="J312">
        <v>120.6972</v>
      </c>
      <c r="K312">
        <v>-27.788900000000002</v>
      </c>
      <c r="L312">
        <v>2019</v>
      </c>
      <c r="M312" s="8">
        <v>2100000</v>
      </c>
      <c r="N312" s="8">
        <v>2.7</v>
      </c>
      <c r="O312" s="8">
        <v>56700</v>
      </c>
      <c r="P312" s="8">
        <v>7.4</v>
      </c>
      <c r="Q312" s="8">
        <v>193200</v>
      </c>
      <c r="W312">
        <v>2007</v>
      </c>
      <c r="Z312" s="29"/>
      <c r="AB312" t="s">
        <v>3011</v>
      </c>
    </row>
    <row r="313" spans="1:28" x14ac:dyDescent="0.2">
      <c r="A313">
        <v>36317</v>
      </c>
      <c r="B313" t="s">
        <v>754</v>
      </c>
      <c r="C313" t="s">
        <v>1832</v>
      </c>
      <c r="D313" t="s">
        <v>2178</v>
      </c>
      <c r="E313" t="s">
        <v>2753</v>
      </c>
      <c r="F313" t="s">
        <v>2820</v>
      </c>
      <c r="H313" t="s">
        <v>2838</v>
      </c>
      <c r="I313" t="s">
        <v>2850</v>
      </c>
      <c r="J313">
        <v>120.758928</v>
      </c>
      <c r="K313">
        <v>-27.769953000000001</v>
      </c>
      <c r="L313">
        <v>2016</v>
      </c>
    </row>
    <row r="314" spans="1:28" x14ac:dyDescent="0.2">
      <c r="A314">
        <v>60544</v>
      </c>
      <c r="B314" t="s">
        <v>342</v>
      </c>
      <c r="C314" t="s">
        <v>1586</v>
      </c>
      <c r="E314" t="s">
        <v>2753</v>
      </c>
      <c r="F314" t="s">
        <v>2822</v>
      </c>
      <c r="H314" t="s">
        <v>2842</v>
      </c>
      <c r="I314" t="s">
        <v>2846</v>
      </c>
      <c r="J314">
        <v>120.65</v>
      </c>
      <c r="K314">
        <v>-27.71</v>
      </c>
      <c r="L314">
        <v>2010</v>
      </c>
    </row>
    <row r="315" spans="1:28" x14ac:dyDescent="0.2">
      <c r="A315">
        <v>66097</v>
      </c>
      <c r="B315" t="s">
        <v>1296</v>
      </c>
      <c r="D315" t="s">
        <v>2710</v>
      </c>
      <c r="E315" t="s">
        <v>2753</v>
      </c>
      <c r="F315" t="s">
        <v>2822</v>
      </c>
      <c r="H315" t="s">
        <v>2836</v>
      </c>
      <c r="J315">
        <v>120.565</v>
      </c>
      <c r="K315">
        <v>-27.698</v>
      </c>
      <c r="L315">
        <v>2013</v>
      </c>
    </row>
    <row r="316" spans="1:28" x14ac:dyDescent="0.2">
      <c r="A316">
        <v>55591</v>
      </c>
      <c r="B316" t="s">
        <v>276</v>
      </c>
      <c r="E316" t="s">
        <v>2753</v>
      </c>
      <c r="F316" t="s">
        <v>2822</v>
      </c>
      <c r="H316" t="s">
        <v>2836</v>
      </c>
      <c r="J316">
        <v>120.55500000000001</v>
      </c>
      <c r="K316">
        <v>-27.64</v>
      </c>
      <c r="L316">
        <v>2016</v>
      </c>
    </row>
    <row r="317" spans="1:28" x14ac:dyDescent="0.2">
      <c r="B317" t="s">
        <v>891</v>
      </c>
      <c r="D317" t="s">
        <v>2264</v>
      </c>
      <c r="E317" t="s">
        <v>2753</v>
      </c>
      <c r="F317" t="s">
        <v>2820</v>
      </c>
      <c r="G317" s="13" t="s">
        <v>3055</v>
      </c>
      <c r="H317" t="s">
        <v>2831</v>
      </c>
      <c r="J317">
        <v>120.577</v>
      </c>
      <c r="K317">
        <v>-27.623000000000001</v>
      </c>
      <c r="N317" s="8">
        <v>0.62</v>
      </c>
      <c r="P317" s="8">
        <v>52.94</v>
      </c>
      <c r="Q317" s="12">
        <v>332700</v>
      </c>
      <c r="R317" s="13" t="s">
        <v>3028</v>
      </c>
      <c r="Z317" s="29"/>
    </row>
    <row r="318" spans="1:28" x14ac:dyDescent="0.2">
      <c r="A318">
        <v>29079</v>
      </c>
      <c r="B318" t="s">
        <v>430</v>
      </c>
      <c r="C318" t="s">
        <v>1637</v>
      </c>
      <c r="D318" t="s">
        <v>2392</v>
      </c>
      <c r="E318" t="s">
        <v>2753</v>
      </c>
      <c r="F318" t="s">
        <v>2820</v>
      </c>
      <c r="H318" t="s">
        <v>2838</v>
      </c>
      <c r="I318" t="s">
        <v>2847</v>
      </c>
      <c r="J318">
        <v>122.01040999999999</v>
      </c>
      <c r="K318">
        <v>-27.62199</v>
      </c>
      <c r="L318">
        <v>2021</v>
      </c>
      <c r="N318" s="8">
        <v>1.9</v>
      </c>
      <c r="P318" s="8">
        <v>1.94</v>
      </c>
      <c r="Q318" s="12">
        <v>32500</v>
      </c>
      <c r="R318" s="13" t="s">
        <v>3028</v>
      </c>
    </row>
    <row r="319" spans="1:28" x14ac:dyDescent="0.2">
      <c r="A319">
        <v>30338</v>
      </c>
      <c r="B319" t="s">
        <v>20</v>
      </c>
      <c r="C319" t="s">
        <v>1404</v>
      </c>
      <c r="D319" t="s">
        <v>2175</v>
      </c>
      <c r="E319" t="s">
        <v>2753</v>
      </c>
      <c r="F319" t="s">
        <v>2820</v>
      </c>
      <c r="G319" s="35" t="s">
        <v>3055</v>
      </c>
      <c r="H319" t="s">
        <v>2828</v>
      </c>
      <c r="I319" t="s">
        <v>2847</v>
      </c>
      <c r="J319">
        <v>120.57472</v>
      </c>
      <c r="K319">
        <v>-27.6</v>
      </c>
      <c r="L319">
        <v>2021</v>
      </c>
      <c r="M319" s="8">
        <v>8135600</v>
      </c>
      <c r="N319" s="8">
        <v>2</v>
      </c>
      <c r="O319" s="8">
        <v>164520</v>
      </c>
      <c r="P319" s="8">
        <v>10.4</v>
      </c>
      <c r="Q319" s="12">
        <v>266300</v>
      </c>
      <c r="R319" s="31" t="s">
        <v>3028</v>
      </c>
      <c r="S319">
        <v>16448</v>
      </c>
      <c r="T319">
        <v>13010</v>
      </c>
      <c r="U319">
        <v>79.099999999999994</v>
      </c>
      <c r="V319">
        <v>10000</v>
      </c>
      <c r="X319">
        <v>2028</v>
      </c>
      <c r="Z319" s="29"/>
      <c r="AB319" t="s">
        <v>2855</v>
      </c>
    </row>
    <row r="320" spans="1:28" x14ac:dyDescent="0.2">
      <c r="A320">
        <v>31680</v>
      </c>
      <c r="B320" t="s">
        <v>1250</v>
      </c>
      <c r="E320" t="s">
        <v>2753</v>
      </c>
      <c r="F320" t="s">
        <v>2822</v>
      </c>
      <c r="H320" t="s">
        <v>2831</v>
      </c>
      <c r="J320">
        <v>136.13333</v>
      </c>
      <c r="K320">
        <v>-27.55</v>
      </c>
      <c r="L320">
        <v>2001</v>
      </c>
    </row>
    <row r="321" spans="1:28" x14ac:dyDescent="0.2">
      <c r="A321">
        <v>27555</v>
      </c>
      <c r="B321" t="s">
        <v>175</v>
      </c>
      <c r="C321" t="s">
        <v>1510</v>
      </c>
      <c r="D321" t="s">
        <v>2178</v>
      </c>
      <c r="E321" t="s">
        <v>2753</v>
      </c>
      <c r="F321" t="s">
        <v>2820</v>
      </c>
      <c r="G321" s="35" t="s">
        <v>3055</v>
      </c>
      <c r="H321" t="s">
        <v>2830</v>
      </c>
      <c r="I321" t="s">
        <v>2846</v>
      </c>
      <c r="J321">
        <v>120.5775</v>
      </c>
      <c r="K321">
        <v>-27.455500000000001</v>
      </c>
      <c r="L321">
        <v>2019</v>
      </c>
      <c r="M321" s="8">
        <v>150000000</v>
      </c>
      <c r="N321" s="8">
        <v>0.56999999999999995</v>
      </c>
      <c r="O321" s="8">
        <v>855000</v>
      </c>
      <c r="P321" s="8">
        <v>440</v>
      </c>
      <c r="Q321" s="8">
        <v>2684000</v>
      </c>
      <c r="R321" s="13" t="s">
        <v>3028</v>
      </c>
      <c r="U321">
        <v>63</v>
      </c>
      <c r="V321">
        <v>32000</v>
      </c>
      <c r="AB321" t="s">
        <v>2997</v>
      </c>
    </row>
    <row r="322" spans="1:28" x14ac:dyDescent="0.2">
      <c r="A322">
        <v>58252</v>
      </c>
      <c r="B322" t="s">
        <v>283</v>
      </c>
      <c r="D322" t="s">
        <v>2195</v>
      </c>
      <c r="E322" t="s">
        <v>2753</v>
      </c>
      <c r="F322" t="s">
        <v>2822</v>
      </c>
      <c r="J322">
        <v>120.562</v>
      </c>
      <c r="K322">
        <v>-27.393999999999998</v>
      </c>
      <c r="L322">
        <v>2008</v>
      </c>
    </row>
    <row r="323" spans="1:28" x14ac:dyDescent="0.2">
      <c r="A323">
        <v>29800</v>
      </c>
      <c r="B323" t="s">
        <v>838</v>
      </c>
      <c r="C323" t="s">
        <v>1880</v>
      </c>
      <c r="E323" t="s">
        <v>2753</v>
      </c>
      <c r="F323" t="s">
        <v>2822</v>
      </c>
      <c r="H323" t="s">
        <v>2835</v>
      </c>
      <c r="J323">
        <v>120.54119</v>
      </c>
      <c r="K323">
        <v>-27.335760000000001</v>
      </c>
      <c r="L323">
        <v>1998</v>
      </c>
    </row>
    <row r="324" spans="1:28" x14ac:dyDescent="0.2">
      <c r="A324">
        <v>29280</v>
      </c>
      <c r="B324" t="s">
        <v>372</v>
      </c>
      <c r="C324" t="s">
        <v>1603</v>
      </c>
      <c r="D324" t="s">
        <v>2178</v>
      </c>
      <c r="E324" t="s">
        <v>2753</v>
      </c>
      <c r="F324" t="s">
        <v>2820</v>
      </c>
      <c r="G324" s="13" t="s">
        <v>3055</v>
      </c>
      <c r="H324" t="s">
        <v>2843</v>
      </c>
      <c r="I324" t="s">
        <v>2847</v>
      </c>
      <c r="J324">
        <v>120.55306</v>
      </c>
      <c r="K324">
        <v>-27.31306</v>
      </c>
      <c r="L324">
        <v>2018</v>
      </c>
      <c r="M324" s="8">
        <v>550000</v>
      </c>
      <c r="N324" s="8">
        <v>2</v>
      </c>
      <c r="O324" s="8">
        <v>11000</v>
      </c>
      <c r="P324" s="8">
        <v>9.49</v>
      </c>
      <c r="Q324" s="12">
        <v>158100</v>
      </c>
      <c r="R324" s="13" t="s">
        <v>3028</v>
      </c>
      <c r="W324">
        <v>1974</v>
      </c>
      <c r="X324">
        <v>1991</v>
      </c>
    </row>
    <row r="325" spans="1:28" x14ac:dyDescent="0.2">
      <c r="A325">
        <v>57150</v>
      </c>
      <c r="B325" t="s">
        <v>1323</v>
      </c>
      <c r="C325" t="s">
        <v>2137</v>
      </c>
      <c r="E325" t="s">
        <v>2753</v>
      </c>
      <c r="F325" t="s">
        <v>2822</v>
      </c>
      <c r="H325" t="s">
        <v>2831</v>
      </c>
      <c r="J325">
        <v>119.53968999999999</v>
      </c>
      <c r="K325">
        <v>-27.29946</v>
      </c>
      <c r="L325">
        <v>2014</v>
      </c>
    </row>
    <row r="326" spans="1:28" x14ac:dyDescent="0.2">
      <c r="A326">
        <v>37940</v>
      </c>
      <c r="B326" t="s">
        <v>420</v>
      </c>
      <c r="C326" t="s">
        <v>1628</v>
      </c>
      <c r="D326" t="s">
        <v>2386</v>
      </c>
      <c r="E326" t="s">
        <v>2753</v>
      </c>
      <c r="F326" t="s">
        <v>2822</v>
      </c>
      <c r="H326" t="s">
        <v>2831</v>
      </c>
      <c r="J326">
        <v>121.39718999999999</v>
      </c>
      <c r="K326">
        <v>-27.298069999999999</v>
      </c>
      <c r="L326">
        <v>2018</v>
      </c>
    </row>
    <row r="327" spans="1:28" x14ac:dyDescent="0.2">
      <c r="A327">
        <v>36777</v>
      </c>
      <c r="B327" t="s">
        <v>1365</v>
      </c>
      <c r="C327" t="s">
        <v>2156</v>
      </c>
      <c r="E327" t="s">
        <v>2753</v>
      </c>
      <c r="F327" t="s">
        <v>2822</v>
      </c>
      <c r="H327" t="s">
        <v>2831</v>
      </c>
      <c r="J327">
        <v>118.85833</v>
      </c>
      <c r="K327">
        <v>-27.23667</v>
      </c>
      <c r="L327">
        <v>2009</v>
      </c>
    </row>
    <row r="328" spans="1:28" x14ac:dyDescent="0.2">
      <c r="A328">
        <v>27077</v>
      </c>
      <c r="B328" t="s">
        <v>197</v>
      </c>
      <c r="C328" t="s">
        <v>1523</v>
      </c>
      <c r="D328" t="s">
        <v>2178</v>
      </c>
      <c r="E328" t="s">
        <v>2753</v>
      </c>
      <c r="F328" t="s">
        <v>2820</v>
      </c>
      <c r="G328" s="35" t="s">
        <v>2167</v>
      </c>
      <c r="H328" t="s">
        <v>2828</v>
      </c>
      <c r="I328" t="s">
        <v>2846</v>
      </c>
      <c r="J328">
        <v>120.545</v>
      </c>
      <c r="K328">
        <v>-27.230560000000001</v>
      </c>
      <c r="L328">
        <v>2019</v>
      </c>
      <c r="M328" s="8">
        <v>3128760</v>
      </c>
      <c r="N328" s="8">
        <v>0.63</v>
      </c>
      <c r="O328" s="8">
        <v>670160</v>
      </c>
      <c r="P328" s="8">
        <v>87226</v>
      </c>
      <c r="T328">
        <v>75000</v>
      </c>
      <c r="U328">
        <v>73.2</v>
      </c>
      <c r="AB328" t="s">
        <v>3015</v>
      </c>
    </row>
    <row r="329" spans="1:28" x14ac:dyDescent="0.2">
      <c r="A329">
        <v>66960</v>
      </c>
      <c r="B329" t="s">
        <v>420</v>
      </c>
      <c r="C329" t="s">
        <v>1627</v>
      </c>
      <c r="D329" t="s">
        <v>2352</v>
      </c>
      <c r="E329" t="s">
        <v>2753</v>
      </c>
      <c r="F329" t="s">
        <v>2822</v>
      </c>
      <c r="H329" t="s">
        <v>2831</v>
      </c>
      <c r="J329">
        <v>121.3643</v>
      </c>
      <c r="K329">
        <v>-27.189340000000001</v>
      </c>
      <c r="L329">
        <v>2014</v>
      </c>
    </row>
    <row r="330" spans="1:28" x14ac:dyDescent="0.2">
      <c r="A330">
        <v>37724</v>
      </c>
      <c r="B330" t="s">
        <v>103</v>
      </c>
      <c r="C330" t="s">
        <v>1463</v>
      </c>
      <c r="D330" t="s">
        <v>2178</v>
      </c>
      <c r="E330" t="s">
        <v>2753</v>
      </c>
      <c r="F330" t="s">
        <v>2820</v>
      </c>
      <c r="H330" t="s">
        <v>2830</v>
      </c>
      <c r="I330" t="s">
        <v>2846</v>
      </c>
      <c r="J330">
        <v>120.44782499999999</v>
      </c>
      <c r="K330">
        <v>-27.057475</v>
      </c>
      <c r="L330">
        <v>2020</v>
      </c>
      <c r="N330" s="8">
        <v>0.59</v>
      </c>
      <c r="P330" s="8">
        <v>31</v>
      </c>
      <c r="Q330" s="8">
        <v>182900</v>
      </c>
      <c r="W330">
        <v>1972</v>
      </c>
      <c r="X330">
        <v>1982</v>
      </c>
      <c r="AB330" t="s">
        <v>2930</v>
      </c>
    </row>
    <row r="331" spans="1:28" ht="16" x14ac:dyDescent="0.2">
      <c r="A331">
        <v>79445</v>
      </c>
      <c r="B331" t="s">
        <v>337</v>
      </c>
      <c r="C331" t="s">
        <v>1583</v>
      </c>
      <c r="D331" t="s">
        <v>2350</v>
      </c>
      <c r="E331" t="s">
        <v>2753</v>
      </c>
      <c r="F331" t="s">
        <v>2820</v>
      </c>
      <c r="H331" t="s">
        <v>2835</v>
      </c>
      <c r="J331">
        <v>115.43753</v>
      </c>
      <c r="K331">
        <v>-27.023520000000001</v>
      </c>
      <c r="L331">
        <v>2021</v>
      </c>
    </row>
    <row r="332" spans="1:28" x14ac:dyDescent="0.2">
      <c r="A332">
        <v>55204</v>
      </c>
      <c r="B332" t="s">
        <v>911</v>
      </c>
      <c r="C332" t="s">
        <v>1925</v>
      </c>
      <c r="D332" t="s">
        <v>2581</v>
      </c>
      <c r="E332" t="s">
        <v>2753</v>
      </c>
      <c r="F332" t="s">
        <v>2820</v>
      </c>
      <c r="H332" t="s">
        <v>2835</v>
      </c>
      <c r="J332">
        <v>131.15100000000001</v>
      </c>
      <c r="K332">
        <v>-27.006900000000002</v>
      </c>
      <c r="L332">
        <v>2020</v>
      </c>
    </row>
    <row r="333" spans="1:28" x14ac:dyDescent="0.2">
      <c r="A333">
        <v>28247</v>
      </c>
      <c r="B333" t="s">
        <v>122</v>
      </c>
      <c r="C333" t="s">
        <v>1476</v>
      </c>
      <c r="D333" t="s">
        <v>2223</v>
      </c>
      <c r="E333" t="s">
        <v>2753</v>
      </c>
      <c r="F333" t="s">
        <v>2820</v>
      </c>
      <c r="G333" s="35" t="s">
        <v>3060</v>
      </c>
      <c r="H333" t="s">
        <v>2840</v>
      </c>
      <c r="I333" t="s">
        <v>2846</v>
      </c>
      <c r="J333">
        <v>120.37889</v>
      </c>
      <c r="K333">
        <v>-26.92306</v>
      </c>
      <c r="L333">
        <v>2020</v>
      </c>
      <c r="N333" s="8">
        <v>0.68</v>
      </c>
      <c r="P333" s="8">
        <v>512.31190000000004</v>
      </c>
      <c r="Q333" s="8">
        <v>4007000</v>
      </c>
      <c r="R333" s="13" t="s">
        <v>3030</v>
      </c>
      <c r="S333">
        <v>1582</v>
      </c>
      <c r="V333">
        <v>45000</v>
      </c>
      <c r="X333">
        <v>2049</v>
      </c>
      <c r="AB333" t="s">
        <v>2946</v>
      </c>
    </row>
    <row r="334" spans="1:28" x14ac:dyDescent="0.2">
      <c r="A334">
        <v>54802</v>
      </c>
      <c r="B334" t="s">
        <v>377</v>
      </c>
      <c r="C334" t="s">
        <v>1607</v>
      </c>
      <c r="D334" t="s">
        <v>2370</v>
      </c>
      <c r="E334" t="s">
        <v>2753</v>
      </c>
      <c r="F334" t="s">
        <v>2820</v>
      </c>
      <c r="H334" t="s">
        <v>2835</v>
      </c>
      <c r="J334">
        <v>122.26479</v>
      </c>
      <c r="K334">
        <v>-26.88523</v>
      </c>
      <c r="L334">
        <v>2016</v>
      </c>
    </row>
    <row r="335" spans="1:28" x14ac:dyDescent="0.2">
      <c r="A335">
        <v>32050</v>
      </c>
      <c r="B335" t="s">
        <v>378</v>
      </c>
      <c r="C335" t="s">
        <v>1608</v>
      </c>
      <c r="D335" t="s">
        <v>2371</v>
      </c>
      <c r="E335" t="s">
        <v>2753</v>
      </c>
      <c r="F335" t="s">
        <v>2822</v>
      </c>
      <c r="H335" t="s">
        <v>2830</v>
      </c>
      <c r="J335">
        <v>122.18725000000001</v>
      </c>
      <c r="K335">
        <v>-26.820350000000001</v>
      </c>
      <c r="L335">
        <v>2021</v>
      </c>
      <c r="N335" s="8">
        <v>1.63</v>
      </c>
      <c r="P335" s="8">
        <v>0.57299999999999995</v>
      </c>
    </row>
    <row r="336" spans="1:28" x14ac:dyDescent="0.2">
      <c r="A336" s="32">
        <v>52679</v>
      </c>
      <c r="B336" t="s">
        <v>1320</v>
      </c>
      <c r="D336" t="s">
        <v>2719</v>
      </c>
      <c r="E336" t="s">
        <v>2753</v>
      </c>
      <c r="F336" t="s">
        <v>2820</v>
      </c>
      <c r="G336" s="35" t="s">
        <v>3055</v>
      </c>
      <c r="H336" t="s">
        <v>2831</v>
      </c>
      <c r="I336" t="s">
        <v>2846</v>
      </c>
      <c r="J336">
        <v>117.75</v>
      </c>
      <c r="K336">
        <v>-26.819999999899998</v>
      </c>
      <c r="L336">
        <v>117.75</v>
      </c>
      <c r="N336" s="8">
        <v>0.64</v>
      </c>
      <c r="P336" s="8">
        <v>385.3</v>
      </c>
      <c r="Q336" s="8">
        <v>2465920</v>
      </c>
      <c r="R336" s="13" t="s">
        <v>3027</v>
      </c>
      <c r="X336">
        <v>2032</v>
      </c>
      <c r="Z336" s="29"/>
    </row>
    <row r="337" spans="1:18" x14ac:dyDescent="0.2">
      <c r="A337">
        <v>75613</v>
      </c>
      <c r="B337" t="s">
        <v>491</v>
      </c>
      <c r="C337" t="s">
        <v>1674</v>
      </c>
      <c r="D337" t="s">
        <v>2371</v>
      </c>
      <c r="E337" t="s">
        <v>2753</v>
      </c>
      <c r="F337" t="s">
        <v>2820</v>
      </c>
      <c r="H337" t="s">
        <v>2838</v>
      </c>
      <c r="I337" t="s">
        <v>2847</v>
      </c>
      <c r="J337">
        <v>121.55167</v>
      </c>
      <c r="K337">
        <v>-26.80566</v>
      </c>
      <c r="L337">
        <v>2021</v>
      </c>
      <c r="N337" s="8">
        <v>1.9</v>
      </c>
      <c r="P337" s="8">
        <v>4.3</v>
      </c>
    </row>
    <row r="338" spans="1:18" x14ac:dyDescent="0.2">
      <c r="A338">
        <v>67327</v>
      </c>
      <c r="B338" t="s">
        <v>420</v>
      </c>
      <c r="C338" t="s">
        <v>1629</v>
      </c>
      <c r="D338" t="s">
        <v>2387</v>
      </c>
      <c r="E338" t="s">
        <v>2753</v>
      </c>
      <c r="F338" t="s">
        <v>2822</v>
      </c>
      <c r="H338" t="s">
        <v>2836</v>
      </c>
      <c r="J338">
        <v>121.60823000000001</v>
      </c>
      <c r="K338">
        <v>-26.76671</v>
      </c>
      <c r="L338">
        <v>2019</v>
      </c>
    </row>
    <row r="339" spans="1:18" x14ac:dyDescent="0.2">
      <c r="A339">
        <v>55001</v>
      </c>
      <c r="B339" t="s">
        <v>913</v>
      </c>
      <c r="C339" t="s">
        <v>1927</v>
      </c>
      <c r="E339" t="s">
        <v>2753</v>
      </c>
      <c r="F339" t="s">
        <v>2820</v>
      </c>
      <c r="H339" t="s">
        <v>2836</v>
      </c>
      <c r="J339">
        <v>132.77145999999999</v>
      </c>
      <c r="K339">
        <v>-26.73892</v>
      </c>
      <c r="L339">
        <v>2016</v>
      </c>
    </row>
    <row r="340" spans="1:18" x14ac:dyDescent="0.2">
      <c r="A340">
        <v>32013</v>
      </c>
      <c r="B340" t="s">
        <v>622</v>
      </c>
      <c r="C340" t="s">
        <v>1752</v>
      </c>
      <c r="D340" t="s">
        <v>2475</v>
      </c>
      <c r="E340" t="s">
        <v>2753</v>
      </c>
      <c r="F340" t="s">
        <v>2820</v>
      </c>
      <c r="H340" t="s">
        <v>2831</v>
      </c>
      <c r="J340">
        <v>121.520833</v>
      </c>
      <c r="K340">
        <v>-26.725003000000001</v>
      </c>
      <c r="L340">
        <v>2019</v>
      </c>
    </row>
    <row r="341" spans="1:18" x14ac:dyDescent="0.2">
      <c r="A341">
        <v>70786</v>
      </c>
      <c r="B341" t="s">
        <v>379</v>
      </c>
      <c r="C341" t="s">
        <v>1609</v>
      </c>
      <c r="E341" t="s">
        <v>2753</v>
      </c>
      <c r="F341" t="s">
        <v>2822</v>
      </c>
      <c r="H341" t="s">
        <v>2831</v>
      </c>
      <c r="J341">
        <v>122.15</v>
      </c>
      <c r="K341">
        <v>-26.69</v>
      </c>
      <c r="L341">
        <v>2015</v>
      </c>
    </row>
    <row r="342" spans="1:18" x14ac:dyDescent="0.2">
      <c r="A342">
        <v>34872</v>
      </c>
      <c r="B342" t="s">
        <v>443</v>
      </c>
      <c r="E342" t="s">
        <v>2753</v>
      </c>
      <c r="F342" t="s">
        <v>2822</v>
      </c>
      <c r="H342" t="s">
        <v>2835</v>
      </c>
      <c r="J342">
        <v>132.78666000000001</v>
      </c>
      <c r="K342">
        <v>-26.64678</v>
      </c>
      <c r="L342">
        <v>2010</v>
      </c>
    </row>
    <row r="343" spans="1:18" x14ac:dyDescent="0.2">
      <c r="A343">
        <v>81706</v>
      </c>
      <c r="B343" t="s">
        <v>1341</v>
      </c>
      <c r="D343" t="s">
        <v>2727</v>
      </c>
      <c r="E343" t="s">
        <v>2753</v>
      </c>
      <c r="F343" t="s">
        <v>2820</v>
      </c>
      <c r="G343" s="37" t="s">
        <v>2168</v>
      </c>
      <c r="H343" t="s">
        <v>2843</v>
      </c>
      <c r="I343" t="s">
        <v>2846</v>
      </c>
      <c r="J343">
        <v>120.172</v>
      </c>
      <c r="K343">
        <v>-26.570900000000002</v>
      </c>
      <c r="L343">
        <v>120.172</v>
      </c>
      <c r="N343" s="8">
        <v>0.77</v>
      </c>
      <c r="P343" s="8">
        <v>80.5</v>
      </c>
      <c r="Q343" s="8">
        <v>619850</v>
      </c>
      <c r="R343" t="s">
        <v>3027</v>
      </c>
    </row>
    <row r="344" spans="1:18" x14ac:dyDescent="0.2">
      <c r="A344">
        <v>32042</v>
      </c>
      <c r="B344" t="s">
        <v>563</v>
      </c>
      <c r="C344" t="s">
        <v>1719</v>
      </c>
      <c r="E344" t="s">
        <v>2753</v>
      </c>
      <c r="F344" t="s">
        <v>2822</v>
      </c>
      <c r="H344" t="s">
        <v>2835</v>
      </c>
      <c r="J344">
        <v>121.51611</v>
      </c>
      <c r="K344">
        <v>-26.401389999999999</v>
      </c>
      <c r="L344">
        <v>2013</v>
      </c>
    </row>
    <row r="345" spans="1:18" x14ac:dyDescent="0.2">
      <c r="A345">
        <v>35521</v>
      </c>
      <c r="B345" t="s">
        <v>852</v>
      </c>
      <c r="C345" t="s">
        <v>1891</v>
      </c>
      <c r="E345" t="s">
        <v>2753</v>
      </c>
      <c r="F345" t="s">
        <v>2822</v>
      </c>
      <c r="H345" t="s">
        <v>2831</v>
      </c>
      <c r="J345">
        <v>120.94767</v>
      </c>
      <c r="K345">
        <v>-26.35735</v>
      </c>
      <c r="L345">
        <v>2009</v>
      </c>
    </row>
    <row r="346" spans="1:18" x14ac:dyDescent="0.2">
      <c r="A346">
        <v>36990</v>
      </c>
      <c r="B346" t="s">
        <v>1157</v>
      </c>
      <c r="E346" t="s">
        <v>2753</v>
      </c>
      <c r="F346" t="s">
        <v>2822</v>
      </c>
      <c r="H346" t="s">
        <v>2831</v>
      </c>
      <c r="J346">
        <v>128.41444000000001</v>
      </c>
      <c r="K346">
        <v>-26.328330000000001</v>
      </c>
      <c r="L346">
        <v>2010</v>
      </c>
    </row>
    <row r="347" spans="1:18" x14ac:dyDescent="0.2">
      <c r="A347">
        <v>59451</v>
      </c>
      <c r="B347" t="s">
        <v>912</v>
      </c>
      <c r="C347" t="s">
        <v>1926</v>
      </c>
      <c r="D347" t="s">
        <v>2581</v>
      </c>
      <c r="E347" t="s">
        <v>2753</v>
      </c>
      <c r="F347" t="s">
        <v>2825</v>
      </c>
      <c r="H347" t="s">
        <v>2831</v>
      </c>
      <c r="J347">
        <v>129.655</v>
      </c>
      <c r="K347">
        <v>-26.26</v>
      </c>
      <c r="L347">
        <v>2021</v>
      </c>
    </row>
    <row r="348" spans="1:18" x14ac:dyDescent="0.2">
      <c r="A348">
        <v>50768</v>
      </c>
      <c r="B348" t="s">
        <v>412</v>
      </c>
      <c r="C348" t="s">
        <v>1621</v>
      </c>
      <c r="E348" t="s">
        <v>2753</v>
      </c>
      <c r="F348" t="s">
        <v>2822</v>
      </c>
      <c r="H348" t="s">
        <v>2835</v>
      </c>
      <c r="J348">
        <v>129.90595999999999</v>
      </c>
      <c r="K348">
        <v>-26.22588</v>
      </c>
      <c r="L348">
        <v>2016</v>
      </c>
    </row>
    <row r="349" spans="1:18" x14ac:dyDescent="0.2">
      <c r="A349">
        <v>62289</v>
      </c>
      <c r="B349" t="s">
        <v>1184</v>
      </c>
      <c r="D349" t="s">
        <v>2195</v>
      </c>
      <c r="E349" t="s">
        <v>2763</v>
      </c>
      <c r="H349" t="s">
        <v>2828</v>
      </c>
      <c r="J349">
        <v>28.445</v>
      </c>
      <c r="K349">
        <v>-26.206</v>
      </c>
      <c r="L349">
        <v>2008</v>
      </c>
    </row>
    <row r="350" spans="1:18" x14ac:dyDescent="0.2">
      <c r="A350">
        <v>55725</v>
      </c>
      <c r="B350" t="s">
        <v>875</v>
      </c>
      <c r="D350" t="s">
        <v>2195</v>
      </c>
      <c r="E350" t="s">
        <v>2763</v>
      </c>
      <c r="F350" t="s">
        <v>2822</v>
      </c>
      <c r="H350" t="s">
        <v>2836</v>
      </c>
      <c r="J350">
        <v>23.789000000000001</v>
      </c>
      <c r="K350">
        <v>-26.199000000000002</v>
      </c>
      <c r="L350">
        <v>2011</v>
      </c>
    </row>
    <row r="351" spans="1:18" x14ac:dyDescent="0.2">
      <c r="A351">
        <v>34956</v>
      </c>
      <c r="B351" t="s">
        <v>886</v>
      </c>
      <c r="C351" t="s">
        <v>1908</v>
      </c>
      <c r="D351" t="s">
        <v>2571</v>
      </c>
      <c r="E351" t="s">
        <v>2753</v>
      </c>
      <c r="F351" t="s">
        <v>2820</v>
      </c>
      <c r="H351" t="s">
        <v>2830</v>
      </c>
      <c r="J351">
        <v>152.27437</v>
      </c>
      <c r="K351">
        <v>-26.195160000000001</v>
      </c>
      <c r="L351">
        <v>2020</v>
      </c>
      <c r="O351" s="11"/>
    </row>
    <row r="352" spans="1:18" x14ac:dyDescent="0.2">
      <c r="A352">
        <v>36227</v>
      </c>
      <c r="B352" t="s">
        <v>298</v>
      </c>
      <c r="C352" t="s">
        <v>1567</v>
      </c>
      <c r="E352" t="s">
        <v>2753</v>
      </c>
      <c r="F352" t="s">
        <v>2822</v>
      </c>
      <c r="H352" t="s">
        <v>2835</v>
      </c>
      <c r="J352">
        <v>152.27500000000001</v>
      </c>
      <c r="K352">
        <v>-26.191109999999998</v>
      </c>
      <c r="L352">
        <v>2016</v>
      </c>
    </row>
    <row r="353" spans="1:28" x14ac:dyDescent="0.2">
      <c r="A353">
        <v>82497</v>
      </c>
      <c r="B353" t="s">
        <v>228</v>
      </c>
      <c r="C353" t="s">
        <v>1536</v>
      </c>
      <c r="D353" t="s">
        <v>2308</v>
      </c>
      <c r="E353" t="s">
        <v>2753</v>
      </c>
      <c r="F353" t="s">
        <v>2820</v>
      </c>
      <c r="H353" t="s">
        <v>2835</v>
      </c>
      <c r="J353">
        <v>133.72707</v>
      </c>
      <c r="K353">
        <v>-26.180789999999998</v>
      </c>
      <c r="L353">
        <v>2021</v>
      </c>
    </row>
    <row r="354" spans="1:28" x14ac:dyDescent="0.2">
      <c r="A354">
        <v>59757</v>
      </c>
      <c r="B354" t="s">
        <v>371</v>
      </c>
      <c r="C354" t="s">
        <v>1602</v>
      </c>
      <c r="D354" t="s">
        <v>2282</v>
      </c>
      <c r="E354" t="s">
        <v>2753</v>
      </c>
      <c r="F354" t="s">
        <v>2820</v>
      </c>
      <c r="G354" s="35" t="s">
        <v>2168</v>
      </c>
      <c r="H354" t="s">
        <v>2830</v>
      </c>
      <c r="J354">
        <v>129.149</v>
      </c>
      <c r="K354">
        <v>-26.149000000000001</v>
      </c>
      <c r="L354">
        <v>2021</v>
      </c>
      <c r="N354" s="8">
        <v>0.81</v>
      </c>
      <c r="P354" s="8">
        <v>33.299999999999997</v>
      </c>
      <c r="Q354" s="12">
        <v>269700</v>
      </c>
      <c r="R354" s="13" t="s">
        <v>3027</v>
      </c>
    </row>
    <row r="355" spans="1:28" x14ac:dyDescent="0.2">
      <c r="A355">
        <v>31640</v>
      </c>
      <c r="B355" t="s">
        <v>97</v>
      </c>
      <c r="C355" t="s">
        <v>1458</v>
      </c>
      <c r="D355" t="s">
        <v>2239</v>
      </c>
      <c r="E355" t="s">
        <v>2753</v>
      </c>
      <c r="F355" t="s">
        <v>2820</v>
      </c>
      <c r="G355" s="35" t="s">
        <v>3055</v>
      </c>
      <c r="H355" t="s">
        <v>2828</v>
      </c>
      <c r="I355" t="s">
        <v>2846</v>
      </c>
      <c r="J355">
        <v>127.78308</v>
      </c>
      <c r="K355">
        <v>-26.081689999999998</v>
      </c>
      <c r="L355">
        <v>2020</v>
      </c>
      <c r="M355" s="8">
        <v>220000000</v>
      </c>
      <c r="N355" s="8">
        <v>0.33</v>
      </c>
      <c r="O355" s="8">
        <v>726000</v>
      </c>
      <c r="P355" s="8">
        <v>340</v>
      </c>
      <c r="Q355" s="8">
        <v>1100000</v>
      </c>
      <c r="R355" t="s">
        <v>3027</v>
      </c>
      <c r="S355">
        <v>33278</v>
      </c>
      <c r="T355">
        <v>22962</v>
      </c>
      <c r="U355">
        <v>69</v>
      </c>
      <c r="AB355" t="s">
        <v>2924</v>
      </c>
    </row>
    <row r="356" spans="1:28" x14ac:dyDescent="0.2">
      <c r="A356">
        <v>31466</v>
      </c>
      <c r="B356" t="s">
        <v>173</v>
      </c>
      <c r="C356" t="s">
        <v>1509</v>
      </c>
      <c r="D356" t="s">
        <v>2282</v>
      </c>
      <c r="E356" t="s">
        <v>2753</v>
      </c>
      <c r="F356" t="s">
        <v>2820</v>
      </c>
      <c r="G356" s="35" t="s">
        <v>2168</v>
      </c>
      <c r="H356" t="s">
        <v>2828</v>
      </c>
      <c r="I356" t="s">
        <v>2846</v>
      </c>
      <c r="J356">
        <v>128.95331999999999</v>
      </c>
      <c r="K356">
        <v>-26.057559999999999</v>
      </c>
      <c r="L356">
        <v>2021</v>
      </c>
      <c r="M356" s="8">
        <v>168422000</v>
      </c>
      <c r="N356" s="8">
        <v>0.93</v>
      </c>
      <c r="O356" s="8">
        <v>1561000</v>
      </c>
      <c r="P356" s="8">
        <v>182.6</v>
      </c>
      <c r="Q356" s="8">
        <v>1684000</v>
      </c>
      <c r="R356" t="s">
        <v>3027</v>
      </c>
      <c r="S356">
        <v>41477</v>
      </c>
      <c r="T356">
        <v>38200</v>
      </c>
      <c r="U356">
        <v>92.1</v>
      </c>
      <c r="V356">
        <v>40000</v>
      </c>
      <c r="W356">
        <v>2013</v>
      </c>
      <c r="Z356" s="29"/>
      <c r="AB356" t="s">
        <v>2995</v>
      </c>
    </row>
    <row r="357" spans="1:28" x14ac:dyDescent="0.2">
      <c r="A357">
        <v>34040</v>
      </c>
      <c r="B357" t="s">
        <v>1311</v>
      </c>
      <c r="E357" t="s">
        <v>2753</v>
      </c>
      <c r="F357" t="s">
        <v>2822</v>
      </c>
      <c r="H357" t="s">
        <v>2831</v>
      </c>
      <c r="J357">
        <v>127.40083</v>
      </c>
      <c r="K357">
        <v>-26.03</v>
      </c>
      <c r="L357">
        <v>2009</v>
      </c>
    </row>
    <row r="358" spans="1:28" x14ac:dyDescent="0.2">
      <c r="A358">
        <v>36230</v>
      </c>
      <c r="B358" t="s">
        <v>538</v>
      </c>
      <c r="D358" t="s">
        <v>2437</v>
      </c>
      <c r="E358" t="s">
        <v>2763</v>
      </c>
      <c r="F358" t="s">
        <v>2822</v>
      </c>
      <c r="H358" t="s">
        <v>2830</v>
      </c>
      <c r="I358" t="s">
        <v>2846</v>
      </c>
      <c r="J358">
        <v>27.516670000000001</v>
      </c>
      <c r="K358">
        <v>-26</v>
      </c>
      <c r="L358">
        <v>2011</v>
      </c>
      <c r="N358" s="8">
        <v>0.43</v>
      </c>
      <c r="P358" s="8">
        <v>20.399999999999999</v>
      </c>
    </row>
    <row r="359" spans="1:28" x14ac:dyDescent="0.2">
      <c r="A359">
        <v>36995</v>
      </c>
      <c r="B359" t="s">
        <v>274</v>
      </c>
      <c r="E359" t="s">
        <v>2753</v>
      </c>
      <c r="F359" t="s">
        <v>2822</v>
      </c>
      <c r="H359" t="s">
        <v>2831</v>
      </c>
      <c r="J359">
        <v>128.6</v>
      </c>
      <c r="K359">
        <v>-26</v>
      </c>
      <c r="L359">
        <v>2010</v>
      </c>
    </row>
    <row r="360" spans="1:28" x14ac:dyDescent="0.2">
      <c r="A360">
        <v>60336</v>
      </c>
      <c r="B360" t="s">
        <v>1207</v>
      </c>
      <c r="E360" t="s">
        <v>2763</v>
      </c>
      <c r="F360" t="s">
        <v>2822</v>
      </c>
      <c r="H360" t="s">
        <v>2836</v>
      </c>
      <c r="J360">
        <v>30.33</v>
      </c>
      <c r="K360">
        <v>-26</v>
      </c>
      <c r="L360">
        <v>2010</v>
      </c>
    </row>
    <row r="361" spans="1:28" x14ac:dyDescent="0.2">
      <c r="A361">
        <v>40362</v>
      </c>
      <c r="B361" t="s">
        <v>1183</v>
      </c>
      <c r="C361" t="s">
        <v>2070</v>
      </c>
      <c r="E361" t="s">
        <v>2753</v>
      </c>
      <c r="F361" t="s">
        <v>2822</v>
      </c>
      <c r="H361" t="s">
        <v>2831</v>
      </c>
      <c r="J361">
        <v>127.69103</v>
      </c>
      <c r="K361">
        <v>-25.91057</v>
      </c>
      <c r="L361">
        <v>2016</v>
      </c>
    </row>
    <row r="362" spans="1:28" x14ac:dyDescent="0.2">
      <c r="A362">
        <v>60337</v>
      </c>
      <c r="B362" t="s">
        <v>1206</v>
      </c>
      <c r="E362" t="s">
        <v>2763</v>
      </c>
      <c r="F362" t="s">
        <v>2822</v>
      </c>
      <c r="H362" t="s">
        <v>2836</v>
      </c>
      <c r="J362">
        <v>30.5</v>
      </c>
      <c r="K362">
        <v>-25.9</v>
      </c>
      <c r="L362">
        <v>2010</v>
      </c>
    </row>
    <row r="363" spans="1:28" x14ac:dyDescent="0.2">
      <c r="A363">
        <v>84574</v>
      </c>
      <c r="B363" t="s">
        <v>872</v>
      </c>
      <c r="C363" t="s">
        <v>1901</v>
      </c>
      <c r="D363" t="s">
        <v>2568</v>
      </c>
      <c r="E363" t="s">
        <v>2753</v>
      </c>
      <c r="F363" t="s">
        <v>2820</v>
      </c>
      <c r="H363" t="s">
        <v>2835</v>
      </c>
      <c r="J363">
        <v>128.33788000000001</v>
      </c>
      <c r="K363">
        <v>-25.896570000000001</v>
      </c>
      <c r="L363">
        <v>2021</v>
      </c>
    </row>
    <row r="364" spans="1:28" x14ac:dyDescent="0.2">
      <c r="A364">
        <v>75873</v>
      </c>
      <c r="B364" t="s">
        <v>1370</v>
      </c>
      <c r="C364" t="s">
        <v>2157</v>
      </c>
      <c r="D364" t="s">
        <v>2737</v>
      </c>
      <c r="E364" t="s">
        <v>2753</v>
      </c>
      <c r="F364" t="s">
        <v>2820</v>
      </c>
      <c r="H364" t="s">
        <v>2835</v>
      </c>
      <c r="J364">
        <v>119.45936</v>
      </c>
      <c r="K364">
        <v>-25.788039999999999</v>
      </c>
      <c r="L364">
        <v>2021</v>
      </c>
    </row>
    <row r="365" spans="1:28" x14ac:dyDescent="0.2">
      <c r="A365">
        <v>37239</v>
      </c>
      <c r="B365" t="s">
        <v>309</v>
      </c>
      <c r="C365" t="s">
        <v>1571</v>
      </c>
      <c r="D365" t="s">
        <v>2195</v>
      </c>
      <c r="E365" t="s">
        <v>2763</v>
      </c>
      <c r="F365" t="s">
        <v>2822</v>
      </c>
      <c r="H365" t="s">
        <v>2830</v>
      </c>
      <c r="I365" t="s">
        <v>2846</v>
      </c>
      <c r="J365">
        <v>31.1</v>
      </c>
      <c r="K365">
        <v>-25.766670000000001</v>
      </c>
      <c r="L365">
        <v>2011</v>
      </c>
    </row>
    <row r="366" spans="1:28" x14ac:dyDescent="0.2">
      <c r="A366">
        <v>40247</v>
      </c>
      <c r="B366" t="s">
        <v>341</v>
      </c>
      <c r="C366" t="s">
        <v>1585</v>
      </c>
      <c r="E366" t="s">
        <v>2753</v>
      </c>
      <c r="F366" t="s">
        <v>2822</v>
      </c>
      <c r="H366" t="s">
        <v>2835</v>
      </c>
      <c r="J366">
        <v>116.60499900000001</v>
      </c>
      <c r="K366">
        <v>-25.681667999999998</v>
      </c>
      <c r="L366">
        <v>2017</v>
      </c>
    </row>
    <row r="367" spans="1:28" x14ac:dyDescent="0.2">
      <c r="A367">
        <v>37240</v>
      </c>
      <c r="B367" t="s">
        <v>1121</v>
      </c>
      <c r="E367" t="s">
        <v>2763</v>
      </c>
      <c r="F367" t="s">
        <v>2822</v>
      </c>
      <c r="H367" t="s">
        <v>2830</v>
      </c>
      <c r="J367">
        <v>31.099070000000001</v>
      </c>
      <c r="K367">
        <v>-25.662749999999999</v>
      </c>
      <c r="L367">
        <v>2010</v>
      </c>
      <c r="N367" s="8">
        <v>0.72</v>
      </c>
      <c r="P367" s="8">
        <v>1.5</v>
      </c>
    </row>
    <row r="368" spans="1:28" x14ac:dyDescent="0.2">
      <c r="A368">
        <v>54616</v>
      </c>
      <c r="B368" t="s">
        <v>1019</v>
      </c>
      <c r="C368" t="s">
        <v>1978</v>
      </c>
      <c r="D368" t="s">
        <v>2328</v>
      </c>
      <c r="E368" t="s">
        <v>2753</v>
      </c>
      <c r="F368" t="s">
        <v>2820</v>
      </c>
      <c r="H368" t="s">
        <v>2831</v>
      </c>
      <c r="J368">
        <v>129.98784000000001</v>
      </c>
      <c r="K368">
        <v>-25.656510000000001</v>
      </c>
      <c r="L368">
        <v>2021</v>
      </c>
    </row>
    <row r="369" spans="1:28" x14ac:dyDescent="0.2">
      <c r="A369">
        <v>67343</v>
      </c>
      <c r="B369" t="s">
        <v>593</v>
      </c>
      <c r="C369" t="s">
        <v>1736</v>
      </c>
      <c r="D369" t="s">
        <v>2346</v>
      </c>
      <c r="E369" t="s">
        <v>2753</v>
      </c>
      <c r="F369" t="s">
        <v>2820</v>
      </c>
      <c r="H369" t="s">
        <v>2831</v>
      </c>
      <c r="J369">
        <v>116.718</v>
      </c>
      <c r="K369">
        <v>-25.617000000000001</v>
      </c>
      <c r="L369">
        <v>2021</v>
      </c>
    </row>
    <row r="370" spans="1:28" x14ac:dyDescent="0.2">
      <c r="A370">
        <v>75933</v>
      </c>
      <c r="B370" t="s">
        <v>1056</v>
      </c>
      <c r="D370" t="s">
        <v>2629</v>
      </c>
      <c r="E370" t="s">
        <v>2753</v>
      </c>
      <c r="F370" t="s">
        <v>2822</v>
      </c>
      <c r="H370" t="s">
        <v>2831</v>
      </c>
      <c r="J370">
        <v>150.63874999999999</v>
      </c>
      <c r="K370">
        <v>-25.470079999999999</v>
      </c>
      <c r="L370">
        <v>2018</v>
      </c>
    </row>
    <row r="371" spans="1:28" x14ac:dyDescent="0.2">
      <c r="A371">
        <v>59541</v>
      </c>
      <c r="B371" t="s">
        <v>819</v>
      </c>
      <c r="C371" t="s">
        <v>1873</v>
      </c>
      <c r="D371" t="s">
        <v>2550</v>
      </c>
      <c r="E371" t="s">
        <v>2753</v>
      </c>
      <c r="F371" t="s">
        <v>2822</v>
      </c>
      <c r="H371" t="s">
        <v>2836</v>
      </c>
      <c r="J371">
        <v>147.70599999999999</v>
      </c>
      <c r="K371">
        <v>-25.361999999999998</v>
      </c>
      <c r="L371">
        <v>2014</v>
      </c>
    </row>
    <row r="372" spans="1:28" x14ac:dyDescent="0.2">
      <c r="A372">
        <v>85072</v>
      </c>
      <c r="B372" t="s">
        <v>865</v>
      </c>
      <c r="C372" t="s">
        <v>1899</v>
      </c>
      <c r="D372" t="s">
        <v>2564</v>
      </c>
      <c r="E372" t="s">
        <v>2791</v>
      </c>
      <c r="F372" t="s">
        <v>2820</v>
      </c>
      <c r="H372" t="s">
        <v>2835</v>
      </c>
      <c r="J372">
        <v>23.842359999999999</v>
      </c>
      <c r="K372">
        <v>-25.107320000000001</v>
      </c>
      <c r="L372">
        <v>2021</v>
      </c>
    </row>
    <row r="373" spans="1:28" x14ac:dyDescent="0.2">
      <c r="A373">
        <v>32530</v>
      </c>
      <c r="B373" t="s">
        <v>183</v>
      </c>
      <c r="D373" t="s">
        <v>2200</v>
      </c>
      <c r="E373" t="s">
        <v>2763</v>
      </c>
      <c r="F373" t="s">
        <v>2820</v>
      </c>
      <c r="H373" t="s">
        <v>2838</v>
      </c>
      <c r="I373" t="s">
        <v>2847</v>
      </c>
      <c r="J373">
        <v>30.104019999999998</v>
      </c>
      <c r="K373">
        <v>-25.066600000000001</v>
      </c>
      <c r="L373">
        <v>2020</v>
      </c>
      <c r="M373" s="8">
        <v>62990000</v>
      </c>
      <c r="N373" s="8">
        <v>0.15</v>
      </c>
      <c r="P373" s="8">
        <v>533.5</v>
      </c>
      <c r="Q373" s="8">
        <v>813500</v>
      </c>
      <c r="R373" t="s">
        <v>3028</v>
      </c>
      <c r="W373">
        <v>1982</v>
      </c>
      <c r="X373">
        <v>2029</v>
      </c>
      <c r="Z373" s="29"/>
      <c r="AB373" t="s">
        <v>3003</v>
      </c>
    </row>
    <row r="374" spans="1:28" x14ac:dyDescent="0.2">
      <c r="A374">
        <v>85790</v>
      </c>
      <c r="B374" t="s">
        <v>74</v>
      </c>
      <c r="C374" t="s">
        <v>1399</v>
      </c>
      <c r="D374" t="s">
        <v>2220</v>
      </c>
      <c r="E374" t="s">
        <v>2763</v>
      </c>
      <c r="F374" t="s">
        <v>2820</v>
      </c>
      <c r="G374" s="35" t="s">
        <v>2167</v>
      </c>
      <c r="H374" t="s">
        <v>2828</v>
      </c>
      <c r="J374">
        <v>27.343360000000001</v>
      </c>
      <c r="K374">
        <v>-24.832689999999999</v>
      </c>
      <c r="L374">
        <v>2020</v>
      </c>
      <c r="M374" s="8">
        <v>270740000</v>
      </c>
      <c r="N374" s="8">
        <v>0.15</v>
      </c>
      <c r="O374" s="8">
        <v>418241</v>
      </c>
      <c r="P374" s="8">
        <v>544.22</v>
      </c>
      <c r="Q374" s="8">
        <v>754621</v>
      </c>
      <c r="R374" t="s">
        <v>3028</v>
      </c>
      <c r="S374">
        <v>3479</v>
      </c>
      <c r="T374">
        <v>1563</v>
      </c>
      <c r="U374">
        <v>45</v>
      </c>
      <c r="AB374" t="s">
        <v>2906</v>
      </c>
    </row>
    <row r="375" spans="1:28" x14ac:dyDescent="0.2">
      <c r="A375">
        <v>38873</v>
      </c>
      <c r="B375" t="s">
        <v>331</v>
      </c>
      <c r="C375" t="s">
        <v>1581</v>
      </c>
      <c r="D375" t="s">
        <v>2347</v>
      </c>
      <c r="E375" t="s">
        <v>2763</v>
      </c>
      <c r="F375" t="s">
        <v>2822</v>
      </c>
      <c r="H375" t="s">
        <v>2835</v>
      </c>
      <c r="J375">
        <v>30.352499999999999</v>
      </c>
      <c r="K375">
        <v>-24.655560000000001</v>
      </c>
      <c r="L375">
        <v>2019</v>
      </c>
    </row>
    <row r="376" spans="1:28" ht="16" x14ac:dyDescent="0.2">
      <c r="A376">
        <v>59601</v>
      </c>
      <c r="B376" t="s">
        <v>189</v>
      </c>
      <c r="C376" t="s">
        <v>1517</v>
      </c>
      <c r="D376" t="s">
        <v>2195</v>
      </c>
      <c r="E376" t="s">
        <v>2758</v>
      </c>
      <c r="F376" t="s">
        <v>2822</v>
      </c>
      <c r="H376" t="s">
        <v>2842</v>
      </c>
      <c r="J376">
        <v>-47.966700000000003</v>
      </c>
      <c r="K376">
        <v>-24.633299999999998</v>
      </c>
      <c r="L376">
        <v>2009</v>
      </c>
      <c r="P376" s="8">
        <v>13</v>
      </c>
      <c r="Q376" s="12">
        <v>182000</v>
      </c>
      <c r="R376" s="13" t="s">
        <v>3027</v>
      </c>
      <c r="AB376" t="s">
        <v>3007</v>
      </c>
    </row>
    <row r="377" spans="1:28" x14ac:dyDescent="0.2">
      <c r="A377">
        <v>32135</v>
      </c>
      <c r="B377" t="s">
        <v>46</v>
      </c>
      <c r="D377" t="s">
        <v>2200</v>
      </c>
      <c r="E377" t="s">
        <v>2763</v>
      </c>
      <c r="F377" t="s">
        <v>2823</v>
      </c>
      <c r="H377" t="s">
        <v>2834</v>
      </c>
      <c r="I377" t="s">
        <v>2847</v>
      </c>
      <c r="J377">
        <v>30.022410000000001</v>
      </c>
      <c r="K377">
        <v>-24.415620000000001</v>
      </c>
      <c r="L377">
        <v>2018</v>
      </c>
      <c r="N377" s="8">
        <v>0.19</v>
      </c>
      <c r="P377" s="8">
        <v>649.6</v>
      </c>
      <c r="Q377" s="8">
        <v>1245660</v>
      </c>
      <c r="R377" t="s">
        <v>3028</v>
      </c>
      <c r="AB377" t="s">
        <v>2880</v>
      </c>
    </row>
    <row r="378" spans="1:28" x14ac:dyDescent="0.2">
      <c r="A378">
        <v>62581</v>
      </c>
      <c r="B378" t="s">
        <v>1298</v>
      </c>
      <c r="D378" t="s">
        <v>2712</v>
      </c>
      <c r="E378" t="s">
        <v>2763</v>
      </c>
      <c r="F378" t="s">
        <v>2820</v>
      </c>
      <c r="H378" t="s">
        <v>2838</v>
      </c>
      <c r="J378">
        <v>28.95392</v>
      </c>
      <c r="K378">
        <v>-24.349150000000002</v>
      </c>
      <c r="L378">
        <v>2021</v>
      </c>
    </row>
    <row r="379" spans="1:28" x14ac:dyDescent="0.2">
      <c r="A379">
        <v>27520</v>
      </c>
      <c r="B379" t="s">
        <v>182</v>
      </c>
      <c r="D379" t="s">
        <v>2288</v>
      </c>
      <c r="E379" t="s">
        <v>2763</v>
      </c>
      <c r="F379" t="s">
        <v>2823</v>
      </c>
      <c r="H379" t="s">
        <v>2841</v>
      </c>
      <c r="I379" t="s">
        <v>2847</v>
      </c>
      <c r="J379">
        <v>29.899930000000001</v>
      </c>
      <c r="K379">
        <v>-24.29898</v>
      </c>
      <c r="L379">
        <v>2019</v>
      </c>
      <c r="N379" s="8">
        <v>0.18</v>
      </c>
      <c r="P379" s="8">
        <v>397.8</v>
      </c>
      <c r="Q379" s="8">
        <v>727170</v>
      </c>
      <c r="R379" s="13" t="s">
        <v>3028</v>
      </c>
      <c r="Z379" s="29"/>
      <c r="AB379" t="s">
        <v>3003</v>
      </c>
    </row>
    <row r="380" spans="1:28" x14ac:dyDescent="0.2">
      <c r="A380">
        <v>38872</v>
      </c>
      <c r="B380" t="s">
        <v>1398</v>
      </c>
      <c r="C380" t="s">
        <v>2166</v>
      </c>
      <c r="D380" t="s">
        <v>2347</v>
      </c>
      <c r="E380" t="s">
        <v>2763</v>
      </c>
      <c r="F380" t="s">
        <v>2820</v>
      </c>
      <c r="G380" s="36"/>
      <c r="H380" t="s">
        <v>2838</v>
      </c>
      <c r="I380" t="s">
        <v>2846</v>
      </c>
      <c r="J380">
        <v>29.019549999999999</v>
      </c>
      <c r="K380">
        <v>-24.1218</v>
      </c>
      <c r="L380">
        <v>2021</v>
      </c>
      <c r="N380" s="8">
        <v>0.25</v>
      </c>
      <c r="P380" s="8">
        <v>1120</v>
      </c>
      <c r="Q380" s="8">
        <v>3954430</v>
      </c>
      <c r="R380" s="13" t="s">
        <v>3028</v>
      </c>
      <c r="S380" s="5"/>
      <c r="T380" s="5"/>
      <c r="U380" s="5"/>
      <c r="W380">
        <v>2010</v>
      </c>
      <c r="Z380" s="29"/>
    </row>
    <row r="381" spans="1:28" x14ac:dyDescent="0.2">
      <c r="A381" s="33">
        <v>27361</v>
      </c>
      <c r="B381" t="s">
        <v>178</v>
      </c>
      <c r="C381" s="32" t="s">
        <v>3041</v>
      </c>
      <c r="D381" t="s">
        <v>2285</v>
      </c>
      <c r="E381" t="s">
        <v>2763</v>
      </c>
      <c r="F381" t="s">
        <v>2820</v>
      </c>
      <c r="G381" s="35" t="s">
        <v>3055</v>
      </c>
      <c r="H381" s="30" t="s">
        <v>2845</v>
      </c>
      <c r="I381" s="30" t="s">
        <v>2847</v>
      </c>
      <c r="J381" s="30">
        <v>28.980560000000001</v>
      </c>
      <c r="K381" s="30">
        <v>-24.091940000000001</v>
      </c>
      <c r="L381" s="30">
        <v>2021</v>
      </c>
      <c r="M381" s="8">
        <v>124700000</v>
      </c>
      <c r="N381" s="8">
        <v>0.34</v>
      </c>
      <c r="O381" s="8">
        <v>423980</v>
      </c>
      <c r="P381" s="8">
        <v>852</v>
      </c>
      <c r="Q381" s="8">
        <v>2675800</v>
      </c>
      <c r="R381" s="13" t="s">
        <v>3028</v>
      </c>
      <c r="S381">
        <v>13281</v>
      </c>
      <c r="T381">
        <v>9570</v>
      </c>
      <c r="U381">
        <v>71.900000000000006</v>
      </c>
      <c r="W381">
        <v>2007</v>
      </c>
      <c r="AB381" t="s">
        <v>3000</v>
      </c>
    </row>
    <row r="382" spans="1:28" x14ac:dyDescent="0.2">
      <c r="A382">
        <v>61956</v>
      </c>
      <c r="B382" t="s">
        <v>1366</v>
      </c>
      <c r="D382" t="s">
        <v>2432</v>
      </c>
      <c r="E382" t="s">
        <v>2753</v>
      </c>
      <c r="F382" t="s">
        <v>2820</v>
      </c>
      <c r="H382" t="s">
        <v>2832</v>
      </c>
      <c r="J382">
        <v>151.17599999999999</v>
      </c>
      <c r="K382">
        <v>-23.849</v>
      </c>
      <c r="L382">
        <v>2009</v>
      </c>
    </row>
    <row r="383" spans="1:28" x14ac:dyDescent="0.2">
      <c r="A383">
        <v>56758</v>
      </c>
      <c r="B383" t="s">
        <v>1312</v>
      </c>
      <c r="C383" t="s">
        <v>2132</v>
      </c>
      <c r="E383" t="s">
        <v>2753</v>
      </c>
      <c r="F383" t="s">
        <v>2822</v>
      </c>
      <c r="H383" t="s">
        <v>2835</v>
      </c>
      <c r="J383">
        <v>119.77831</v>
      </c>
      <c r="K383">
        <v>-23.74248</v>
      </c>
      <c r="L383">
        <v>2020</v>
      </c>
    </row>
    <row r="384" spans="1:28" x14ac:dyDescent="0.2">
      <c r="A384">
        <v>86082</v>
      </c>
      <c r="B384" t="s">
        <v>812</v>
      </c>
      <c r="C384" t="s">
        <v>1866</v>
      </c>
      <c r="D384" t="s">
        <v>2548</v>
      </c>
      <c r="E384" t="s">
        <v>2753</v>
      </c>
      <c r="F384" t="s">
        <v>2820</v>
      </c>
      <c r="H384" t="s">
        <v>2831</v>
      </c>
      <c r="J384">
        <v>115.63476</v>
      </c>
      <c r="K384">
        <v>-23.725020000000001</v>
      </c>
      <c r="L384">
        <v>2021</v>
      </c>
    </row>
    <row r="385" spans="1:28" x14ac:dyDescent="0.2">
      <c r="A385">
        <v>56757</v>
      </c>
      <c r="B385" t="s">
        <v>933</v>
      </c>
      <c r="C385" t="s">
        <v>1938</v>
      </c>
      <c r="E385" t="s">
        <v>2753</v>
      </c>
      <c r="F385" t="s">
        <v>2822</v>
      </c>
      <c r="H385" t="s">
        <v>2836</v>
      </c>
      <c r="J385">
        <v>119.78131</v>
      </c>
      <c r="K385">
        <v>-23.596769999999999</v>
      </c>
      <c r="L385">
        <v>2017</v>
      </c>
    </row>
    <row r="386" spans="1:28" x14ac:dyDescent="0.2">
      <c r="A386">
        <v>62282</v>
      </c>
      <c r="B386" t="s">
        <v>1114</v>
      </c>
      <c r="D386" t="s">
        <v>2283</v>
      </c>
      <c r="E386" t="s">
        <v>2758</v>
      </c>
      <c r="F386" t="s">
        <v>2823</v>
      </c>
      <c r="H386" t="s">
        <v>2828</v>
      </c>
      <c r="J386">
        <v>-46.42</v>
      </c>
      <c r="K386">
        <v>-23.5</v>
      </c>
      <c r="L386">
        <v>2021</v>
      </c>
      <c r="V386">
        <v>25000</v>
      </c>
    </row>
    <row r="387" spans="1:28" x14ac:dyDescent="0.2">
      <c r="A387">
        <v>34177</v>
      </c>
      <c r="B387" t="s">
        <v>1030</v>
      </c>
      <c r="C387" t="s">
        <v>1985</v>
      </c>
      <c r="E387" t="s">
        <v>2753</v>
      </c>
      <c r="F387" t="s">
        <v>2822</v>
      </c>
      <c r="H387" t="s">
        <v>2835</v>
      </c>
      <c r="J387">
        <v>136.09520000000001</v>
      </c>
      <c r="K387">
        <v>-23.414549999999998</v>
      </c>
      <c r="L387">
        <v>2012</v>
      </c>
    </row>
    <row r="388" spans="1:28" x14ac:dyDescent="0.2">
      <c r="A388">
        <v>40553</v>
      </c>
      <c r="B388" t="s">
        <v>89</v>
      </c>
      <c r="D388" t="s">
        <v>2235</v>
      </c>
      <c r="E388" t="s">
        <v>2763</v>
      </c>
      <c r="F388" t="s">
        <v>2820</v>
      </c>
      <c r="G388" s="35" t="s">
        <v>3055</v>
      </c>
      <c r="H388" t="s">
        <v>2839</v>
      </c>
      <c r="I388" t="s">
        <v>2847</v>
      </c>
      <c r="J388">
        <v>28.901479999999999</v>
      </c>
      <c r="K388">
        <v>-23.37218</v>
      </c>
      <c r="L388">
        <v>2021</v>
      </c>
      <c r="M388" s="8">
        <v>187507056</v>
      </c>
      <c r="N388" s="8">
        <v>0.18</v>
      </c>
      <c r="O388" s="8">
        <v>342341</v>
      </c>
      <c r="P388" s="8">
        <v>309.10000000000002</v>
      </c>
      <c r="Q388" s="8">
        <v>536388</v>
      </c>
      <c r="R388" t="s">
        <v>3028</v>
      </c>
      <c r="S388">
        <v>7608</v>
      </c>
      <c r="T388">
        <v>3652</v>
      </c>
      <c r="U388">
        <v>48</v>
      </c>
      <c r="AB388" t="s">
        <v>2918</v>
      </c>
    </row>
    <row r="389" spans="1:28" x14ac:dyDescent="0.2">
      <c r="A389">
        <v>34929</v>
      </c>
      <c r="B389" t="s">
        <v>578</v>
      </c>
      <c r="C389" t="s">
        <v>1730</v>
      </c>
      <c r="E389" t="s">
        <v>2753</v>
      </c>
      <c r="F389" t="s">
        <v>2822</v>
      </c>
      <c r="H389" t="s">
        <v>2831</v>
      </c>
      <c r="J389">
        <v>135.22731999999999</v>
      </c>
      <c r="K389">
        <v>-23.283439999999999</v>
      </c>
      <c r="L389">
        <v>2010</v>
      </c>
    </row>
    <row r="390" spans="1:28" x14ac:dyDescent="0.2">
      <c r="A390">
        <v>56599</v>
      </c>
      <c r="B390" t="s">
        <v>1265</v>
      </c>
      <c r="C390" t="s">
        <v>2112</v>
      </c>
      <c r="E390" t="s">
        <v>2753</v>
      </c>
      <c r="F390" t="s">
        <v>2822</v>
      </c>
      <c r="H390" t="s">
        <v>2831</v>
      </c>
      <c r="J390">
        <v>135.45699999999999</v>
      </c>
      <c r="K390">
        <v>-23.282</v>
      </c>
      <c r="L390">
        <v>2015</v>
      </c>
    </row>
    <row r="391" spans="1:28" ht="15" customHeight="1" x14ac:dyDescent="0.2">
      <c r="A391">
        <v>36192</v>
      </c>
      <c r="B391" t="s">
        <v>1275</v>
      </c>
      <c r="C391" t="s">
        <v>2116</v>
      </c>
      <c r="D391" t="s">
        <v>2702</v>
      </c>
      <c r="E391" t="s">
        <v>2791</v>
      </c>
      <c r="F391" t="s">
        <v>2822</v>
      </c>
      <c r="H391" t="s">
        <v>2830</v>
      </c>
      <c r="J391">
        <v>27.834759999999999</v>
      </c>
      <c r="K391">
        <v>-23.07892</v>
      </c>
      <c r="L391">
        <v>2010</v>
      </c>
      <c r="N391" s="8">
        <v>0.42</v>
      </c>
      <c r="P391" s="8">
        <v>5</v>
      </c>
    </row>
    <row r="392" spans="1:28" x14ac:dyDescent="0.2">
      <c r="A392">
        <v>30070</v>
      </c>
      <c r="B392" t="s">
        <v>530</v>
      </c>
      <c r="C392" t="s">
        <v>1704</v>
      </c>
      <c r="D392" t="s">
        <v>2432</v>
      </c>
      <c r="E392" t="s">
        <v>2753</v>
      </c>
      <c r="F392" t="s">
        <v>2820</v>
      </c>
      <c r="H392" t="s">
        <v>2832</v>
      </c>
      <c r="I392" t="s">
        <v>2846</v>
      </c>
      <c r="J392">
        <v>149.896908</v>
      </c>
      <c r="K392">
        <v>-23.065144</v>
      </c>
      <c r="L392">
        <v>2012</v>
      </c>
    </row>
    <row r="393" spans="1:28" x14ac:dyDescent="0.2">
      <c r="A393">
        <v>52869</v>
      </c>
      <c r="B393" t="s">
        <v>318</v>
      </c>
      <c r="D393" t="s">
        <v>2344</v>
      </c>
      <c r="E393" t="s">
        <v>2753</v>
      </c>
      <c r="F393" t="s">
        <v>2822</v>
      </c>
      <c r="H393" t="s">
        <v>2833</v>
      </c>
      <c r="I393" t="s">
        <v>2846</v>
      </c>
      <c r="J393">
        <v>150.31200000000001</v>
      </c>
      <c r="K393">
        <v>-23.033999999999999</v>
      </c>
      <c r="L393">
        <v>1995</v>
      </c>
      <c r="V393">
        <v>36000</v>
      </c>
    </row>
    <row r="394" spans="1:28" x14ac:dyDescent="0.2">
      <c r="A394">
        <v>30977</v>
      </c>
      <c r="B394" t="s">
        <v>823</v>
      </c>
      <c r="C394" t="s">
        <v>1874</v>
      </c>
      <c r="D394" t="s">
        <v>2432</v>
      </c>
      <c r="E394" t="s">
        <v>2753</v>
      </c>
      <c r="F394" t="s">
        <v>2822</v>
      </c>
      <c r="G394" s="13" t="s">
        <v>3032</v>
      </c>
      <c r="H394" t="s">
        <v>2835</v>
      </c>
      <c r="J394">
        <v>149.83111</v>
      </c>
      <c r="K394">
        <v>-22.948060000000002</v>
      </c>
      <c r="L394">
        <v>2005</v>
      </c>
      <c r="P394" s="8">
        <v>70.900000000000006</v>
      </c>
      <c r="Q394" s="8">
        <v>649700</v>
      </c>
      <c r="R394" t="s">
        <v>3027</v>
      </c>
      <c r="V394">
        <v>25000</v>
      </c>
      <c r="W394">
        <v>2012</v>
      </c>
    </row>
    <row r="395" spans="1:28" x14ac:dyDescent="0.2">
      <c r="A395">
        <v>60910</v>
      </c>
      <c r="B395" t="s">
        <v>823</v>
      </c>
      <c r="C395" t="s">
        <v>1875</v>
      </c>
      <c r="E395" t="s">
        <v>2753</v>
      </c>
      <c r="F395" t="s">
        <v>2822</v>
      </c>
      <c r="H395" t="s">
        <v>2831</v>
      </c>
      <c r="J395">
        <v>149.923</v>
      </c>
      <c r="K395">
        <v>-22.928999999999998</v>
      </c>
      <c r="L395">
        <v>2015</v>
      </c>
    </row>
    <row r="396" spans="1:28" x14ac:dyDescent="0.2">
      <c r="A396">
        <v>58307</v>
      </c>
      <c r="B396" t="s">
        <v>877</v>
      </c>
      <c r="C396" t="s">
        <v>1904</v>
      </c>
      <c r="D396" t="s">
        <v>2570</v>
      </c>
      <c r="E396" t="s">
        <v>2758</v>
      </c>
      <c r="F396" t="s">
        <v>2822</v>
      </c>
      <c r="H396" t="s">
        <v>2833</v>
      </c>
      <c r="I396" t="s">
        <v>2846</v>
      </c>
      <c r="J396">
        <v>-46.65</v>
      </c>
      <c r="K396">
        <v>-22.916699999999999</v>
      </c>
      <c r="L396">
        <v>2008</v>
      </c>
      <c r="W396">
        <v>1962</v>
      </c>
    </row>
    <row r="397" spans="1:28" x14ac:dyDescent="0.2">
      <c r="A397">
        <v>53969</v>
      </c>
      <c r="B397" t="s">
        <v>1108</v>
      </c>
      <c r="E397" t="s">
        <v>2813</v>
      </c>
      <c r="F397" t="s">
        <v>2822</v>
      </c>
      <c r="H397" t="s">
        <v>2831</v>
      </c>
      <c r="J397">
        <v>-57.43</v>
      </c>
      <c r="K397">
        <v>-22.86</v>
      </c>
      <c r="L397">
        <v>2014</v>
      </c>
    </row>
    <row r="398" spans="1:28" x14ac:dyDescent="0.2">
      <c r="A398">
        <v>34109</v>
      </c>
      <c r="B398" t="s">
        <v>266</v>
      </c>
      <c r="E398" t="s">
        <v>2753</v>
      </c>
      <c r="F398" t="s">
        <v>2822</v>
      </c>
      <c r="H398" t="s">
        <v>2835</v>
      </c>
      <c r="J398">
        <v>117.25611000000001</v>
      </c>
      <c r="K398">
        <v>-22.698889999999999</v>
      </c>
      <c r="L398">
        <v>2009</v>
      </c>
    </row>
    <row r="399" spans="1:28" x14ac:dyDescent="0.2">
      <c r="A399">
        <v>31681</v>
      </c>
      <c r="B399" t="s">
        <v>765</v>
      </c>
      <c r="E399" t="s">
        <v>2753</v>
      </c>
      <c r="F399" t="s">
        <v>2822</v>
      </c>
      <c r="H399" t="s">
        <v>2831</v>
      </c>
      <c r="J399">
        <v>141.22083000000001</v>
      </c>
      <c r="K399">
        <v>-22.611940000000001</v>
      </c>
      <c r="L399">
        <v>2002</v>
      </c>
    </row>
    <row r="400" spans="1:28" x14ac:dyDescent="0.2">
      <c r="A400">
        <v>64518</v>
      </c>
      <c r="B400" t="s">
        <v>305</v>
      </c>
      <c r="D400" t="s">
        <v>2338</v>
      </c>
      <c r="E400" t="s">
        <v>2753</v>
      </c>
      <c r="F400" t="s">
        <v>2822</v>
      </c>
      <c r="H400" t="s">
        <v>2836</v>
      </c>
      <c r="J400">
        <v>115.4</v>
      </c>
      <c r="K400">
        <v>-22.44</v>
      </c>
      <c r="L400">
        <v>2014</v>
      </c>
    </row>
    <row r="401" spans="1:28" x14ac:dyDescent="0.2">
      <c r="A401">
        <v>87722</v>
      </c>
      <c r="B401" t="s">
        <v>922</v>
      </c>
      <c r="C401" t="s">
        <v>1931</v>
      </c>
      <c r="D401" t="s">
        <v>2328</v>
      </c>
      <c r="E401" t="s">
        <v>2753</v>
      </c>
      <c r="F401" t="s">
        <v>2820</v>
      </c>
      <c r="H401" t="s">
        <v>2835</v>
      </c>
      <c r="J401">
        <v>115.40452000000001</v>
      </c>
      <c r="K401">
        <v>-22.373169999999998</v>
      </c>
      <c r="L401">
        <v>2021</v>
      </c>
    </row>
    <row r="402" spans="1:28" x14ac:dyDescent="0.2">
      <c r="A402">
        <v>62713</v>
      </c>
      <c r="B402" t="s">
        <v>544</v>
      </c>
      <c r="D402" t="s">
        <v>2440</v>
      </c>
      <c r="E402" t="s">
        <v>2771</v>
      </c>
      <c r="F402" t="s">
        <v>2820</v>
      </c>
      <c r="H402" t="s">
        <v>2828</v>
      </c>
      <c r="J402">
        <v>166.91399999999999</v>
      </c>
      <c r="K402">
        <v>-22.332000000000001</v>
      </c>
      <c r="L402">
        <v>2020</v>
      </c>
    </row>
    <row r="403" spans="1:28" x14ac:dyDescent="0.2">
      <c r="A403">
        <v>32344</v>
      </c>
      <c r="B403" t="s">
        <v>1044</v>
      </c>
      <c r="C403" t="s">
        <v>1995</v>
      </c>
      <c r="D403" t="s">
        <v>2218</v>
      </c>
      <c r="E403" t="s">
        <v>2771</v>
      </c>
      <c r="F403" t="s">
        <v>2822</v>
      </c>
      <c r="G403" s="37" t="s">
        <v>2168</v>
      </c>
      <c r="H403" t="s">
        <v>2830</v>
      </c>
      <c r="J403">
        <v>166.81388999999999</v>
      </c>
      <c r="K403">
        <v>-22.311669999999999</v>
      </c>
      <c r="L403">
        <v>2015</v>
      </c>
      <c r="P403" s="8">
        <v>150</v>
      </c>
      <c r="Q403" s="12">
        <v>2070000</v>
      </c>
      <c r="R403" t="s">
        <v>3027</v>
      </c>
    </row>
    <row r="404" spans="1:28" x14ac:dyDescent="0.2">
      <c r="A404">
        <v>30253</v>
      </c>
      <c r="B404" t="s">
        <v>251</v>
      </c>
      <c r="C404" t="s">
        <v>1548</v>
      </c>
      <c r="D404" t="s">
        <v>2316</v>
      </c>
      <c r="E404" t="s">
        <v>2771</v>
      </c>
      <c r="F404" t="s">
        <v>2822</v>
      </c>
      <c r="H404" t="s">
        <v>2835</v>
      </c>
      <c r="J404">
        <v>166.71</v>
      </c>
      <c r="K404">
        <v>-22.29</v>
      </c>
      <c r="L404">
        <v>1997</v>
      </c>
    </row>
    <row r="405" spans="1:28" x14ac:dyDescent="0.2">
      <c r="A405">
        <v>61677</v>
      </c>
      <c r="B405" t="s">
        <v>73</v>
      </c>
      <c r="D405" t="s">
        <v>2219</v>
      </c>
      <c r="E405" t="s">
        <v>2771</v>
      </c>
      <c r="F405" t="s">
        <v>2820</v>
      </c>
      <c r="H405" t="s">
        <v>2828</v>
      </c>
      <c r="I405" t="s">
        <v>2846</v>
      </c>
      <c r="J405">
        <v>166.44314</v>
      </c>
      <c r="K405">
        <v>-22.253740000000001</v>
      </c>
      <c r="L405">
        <v>2020</v>
      </c>
      <c r="AB405" t="s">
        <v>2905</v>
      </c>
    </row>
    <row r="406" spans="1:28" x14ac:dyDescent="0.2">
      <c r="A406">
        <v>33255</v>
      </c>
      <c r="B406" t="s">
        <v>419</v>
      </c>
      <c r="C406" t="s">
        <v>1626</v>
      </c>
      <c r="D406" t="s">
        <v>2385</v>
      </c>
      <c r="E406" t="s">
        <v>2791</v>
      </c>
      <c r="F406" t="s">
        <v>2822</v>
      </c>
      <c r="H406" t="s">
        <v>2838</v>
      </c>
      <c r="I406" t="s">
        <v>2846</v>
      </c>
      <c r="J406">
        <v>27.733329999999999</v>
      </c>
      <c r="K406">
        <v>-22.1</v>
      </c>
      <c r="L406">
        <v>2015</v>
      </c>
    </row>
    <row r="407" spans="1:28" x14ac:dyDescent="0.2">
      <c r="A407">
        <v>41203</v>
      </c>
      <c r="B407" t="s">
        <v>1350</v>
      </c>
      <c r="E407" t="s">
        <v>2791</v>
      </c>
      <c r="F407" t="s">
        <v>2822</v>
      </c>
      <c r="H407" t="s">
        <v>2831</v>
      </c>
      <c r="J407">
        <v>23.928889999999999</v>
      </c>
      <c r="K407">
        <v>-21.963159999999998</v>
      </c>
      <c r="L407">
        <v>2015</v>
      </c>
    </row>
    <row r="408" spans="1:28" x14ac:dyDescent="0.2">
      <c r="A408">
        <v>57909</v>
      </c>
      <c r="B408" t="s">
        <v>232</v>
      </c>
      <c r="D408" t="s">
        <v>2195</v>
      </c>
      <c r="E408" t="s">
        <v>2758</v>
      </c>
      <c r="F408" t="s">
        <v>2822</v>
      </c>
      <c r="H408" t="s">
        <v>2836</v>
      </c>
      <c r="J408">
        <v>-45.68</v>
      </c>
      <c r="K408">
        <v>-21.95</v>
      </c>
      <c r="L408">
        <v>2009</v>
      </c>
    </row>
    <row r="409" spans="1:28" x14ac:dyDescent="0.2">
      <c r="A409">
        <v>58319</v>
      </c>
      <c r="B409" t="s">
        <v>1026</v>
      </c>
      <c r="E409" t="s">
        <v>2791</v>
      </c>
      <c r="F409" t="s">
        <v>2822</v>
      </c>
      <c r="H409" t="s">
        <v>2828</v>
      </c>
      <c r="J409">
        <v>27.866669999999999</v>
      </c>
      <c r="K409">
        <v>-21.95</v>
      </c>
      <c r="L409">
        <v>2011</v>
      </c>
      <c r="W409">
        <v>1974</v>
      </c>
    </row>
    <row r="410" spans="1:28" x14ac:dyDescent="0.2">
      <c r="A410">
        <v>27053</v>
      </c>
      <c r="B410" t="s">
        <v>1122</v>
      </c>
      <c r="C410" t="s">
        <v>2037</v>
      </c>
      <c r="D410" t="s">
        <v>2545</v>
      </c>
      <c r="E410" t="s">
        <v>2791</v>
      </c>
      <c r="F410" t="s">
        <v>2820</v>
      </c>
      <c r="H410" t="s">
        <v>2828</v>
      </c>
      <c r="I410" t="s">
        <v>2847</v>
      </c>
      <c r="J410">
        <v>27.854710000000001</v>
      </c>
      <c r="K410">
        <v>-21.948920000000001</v>
      </c>
      <c r="L410">
        <v>2021</v>
      </c>
      <c r="M410" s="8">
        <v>49000000</v>
      </c>
      <c r="N410" s="8">
        <v>0.32500000000000001</v>
      </c>
      <c r="O410" s="8">
        <v>159250</v>
      </c>
      <c r="P410" s="8">
        <v>26.75</v>
      </c>
      <c r="Q410" s="12">
        <v>211400</v>
      </c>
      <c r="R410" s="31" t="s">
        <v>3028</v>
      </c>
      <c r="W410">
        <v>1975</v>
      </c>
    </row>
    <row r="411" spans="1:28" x14ac:dyDescent="0.2">
      <c r="A411">
        <v>27486</v>
      </c>
      <c r="B411" t="s">
        <v>1163</v>
      </c>
      <c r="C411" t="s">
        <v>2057</v>
      </c>
      <c r="D411" t="s">
        <v>2584</v>
      </c>
      <c r="E411" t="s">
        <v>2771</v>
      </c>
      <c r="F411" t="s">
        <v>2822</v>
      </c>
      <c r="H411" t="s">
        <v>2828</v>
      </c>
      <c r="I411" t="s">
        <v>2846</v>
      </c>
      <c r="J411">
        <v>166.18299999999999</v>
      </c>
      <c r="K411">
        <v>-21.943999999999999</v>
      </c>
      <c r="L411">
        <v>2010</v>
      </c>
      <c r="M411" s="8">
        <v>6482758.6206896557</v>
      </c>
      <c r="N411" s="8">
        <v>1.1599999999999999</v>
      </c>
      <c r="O411" s="8">
        <v>75200</v>
      </c>
    </row>
    <row r="412" spans="1:28" x14ac:dyDescent="0.2">
      <c r="A412">
        <v>62284</v>
      </c>
      <c r="B412" t="s">
        <v>1123</v>
      </c>
      <c r="D412" t="s">
        <v>2545</v>
      </c>
      <c r="E412" t="s">
        <v>2791</v>
      </c>
      <c r="F412" t="s">
        <v>2820</v>
      </c>
      <c r="H412" t="s">
        <v>2828</v>
      </c>
      <c r="J412">
        <v>27.861000000000001</v>
      </c>
      <c r="K412">
        <v>-21.943999999999999</v>
      </c>
      <c r="L412">
        <v>2020</v>
      </c>
    </row>
    <row r="413" spans="1:28" x14ac:dyDescent="0.2">
      <c r="A413">
        <v>31093</v>
      </c>
      <c r="B413" t="s">
        <v>1257</v>
      </c>
      <c r="C413" t="s">
        <v>2106</v>
      </c>
      <c r="D413" t="s">
        <v>2666</v>
      </c>
      <c r="E413" t="s">
        <v>2771</v>
      </c>
      <c r="F413" t="s">
        <v>2822</v>
      </c>
      <c r="H413" t="s">
        <v>2830</v>
      </c>
      <c r="I413" t="s">
        <v>2846</v>
      </c>
      <c r="J413">
        <v>166.20925</v>
      </c>
      <c r="K413">
        <v>-21.933499999999999</v>
      </c>
      <c r="L413">
        <v>2010</v>
      </c>
    </row>
    <row r="414" spans="1:28" x14ac:dyDescent="0.2">
      <c r="A414">
        <v>36178</v>
      </c>
      <c r="B414" t="s">
        <v>802</v>
      </c>
      <c r="C414" t="s">
        <v>1860</v>
      </c>
      <c r="D414" t="s">
        <v>2545</v>
      </c>
      <c r="E414" t="s">
        <v>2791</v>
      </c>
      <c r="F414" t="s">
        <v>2820</v>
      </c>
      <c r="H414" t="s">
        <v>2837</v>
      </c>
      <c r="I414" t="s">
        <v>2846</v>
      </c>
      <c r="J414">
        <v>28.308706000000001</v>
      </c>
      <c r="K414">
        <v>-21.657928999999999</v>
      </c>
      <c r="L414">
        <v>2021</v>
      </c>
      <c r="N414" s="8">
        <v>0.72</v>
      </c>
      <c r="P414" s="8">
        <v>2.38</v>
      </c>
    </row>
    <row r="415" spans="1:28" x14ac:dyDescent="0.2">
      <c r="A415">
        <v>34589</v>
      </c>
      <c r="B415" t="s">
        <v>243</v>
      </c>
      <c r="E415" t="s">
        <v>2753</v>
      </c>
      <c r="F415" t="s">
        <v>2822</v>
      </c>
      <c r="H415" t="s">
        <v>2831</v>
      </c>
      <c r="J415">
        <v>133.26141999999999</v>
      </c>
      <c r="K415">
        <v>-21.581399999999999</v>
      </c>
      <c r="L415">
        <v>2009</v>
      </c>
    </row>
    <row r="416" spans="1:28" x14ac:dyDescent="0.2">
      <c r="A416">
        <v>27516</v>
      </c>
      <c r="B416" t="s">
        <v>71</v>
      </c>
      <c r="C416" t="s">
        <v>1440</v>
      </c>
      <c r="D416" t="s">
        <v>2217</v>
      </c>
      <c r="E416" t="s">
        <v>2771</v>
      </c>
      <c r="F416" t="s">
        <v>2820</v>
      </c>
      <c r="H416" t="s">
        <v>2828</v>
      </c>
      <c r="I416" t="s">
        <v>2846</v>
      </c>
      <c r="J416">
        <v>166.07693</v>
      </c>
      <c r="K416">
        <v>-21.538699999999999</v>
      </c>
      <c r="L416">
        <v>2015</v>
      </c>
      <c r="M416" s="8">
        <v>161745833.33333331</v>
      </c>
      <c r="N416" s="8">
        <v>2.27</v>
      </c>
      <c r="O416" s="8">
        <v>3671630.416666667</v>
      </c>
      <c r="T416">
        <v>49940</v>
      </c>
      <c r="W416">
        <v>1970</v>
      </c>
      <c r="AB416" s="1" t="s">
        <v>2903</v>
      </c>
    </row>
    <row r="417" spans="1:26" x14ac:dyDescent="0.2">
      <c r="A417">
        <v>31091</v>
      </c>
      <c r="B417" t="s">
        <v>284</v>
      </c>
      <c r="C417" t="s">
        <v>1562</v>
      </c>
      <c r="E417" t="s">
        <v>2771</v>
      </c>
      <c r="F417" t="s">
        <v>2822</v>
      </c>
      <c r="H417" t="s">
        <v>2828</v>
      </c>
      <c r="I417" t="s">
        <v>2846</v>
      </c>
      <c r="J417">
        <v>166.07667000000001</v>
      </c>
      <c r="K417">
        <v>-21.537220000000001</v>
      </c>
      <c r="L417">
        <v>2008</v>
      </c>
    </row>
    <row r="418" spans="1:26" x14ac:dyDescent="0.2">
      <c r="A418">
        <v>61612</v>
      </c>
      <c r="B418" t="s">
        <v>928</v>
      </c>
      <c r="E418" t="s">
        <v>2771</v>
      </c>
      <c r="J418">
        <v>166.08</v>
      </c>
      <c r="K418">
        <v>-21.53679</v>
      </c>
      <c r="L418">
        <v>1998</v>
      </c>
    </row>
    <row r="419" spans="1:26" x14ac:dyDescent="0.2">
      <c r="A419">
        <v>30252</v>
      </c>
      <c r="B419" t="s">
        <v>920</v>
      </c>
      <c r="C419" t="s">
        <v>1930</v>
      </c>
      <c r="D419" t="s">
        <v>2584</v>
      </c>
      <c r="E419" t="s">
        <v>2771</v>
      </c>
      <c r="F419" t="s">
        <v>2822</v>
      </c>
      <c r="H419" t="s">
        <v>2832</v>
      </c>
      <c r="I419" t="s">
        <v>2846</v>
      </c>
      <c r="J419">
        <v>166.09943999999999</v>
      </c>
      <c r="K419">
        <v>-21.529820000000001</v>
      </c>
      <c r="L419">
        <v>2002</v>
      </c>
      <c r="V419">
        <v>52000</v>
      </c>
      <c r="W419">
        <v>2010</v>
      </c>
    </row>
    <row r="420" spans="1:26" x14ac:dyDescent="0.2">
      <c r="A420">
        <v>32792</v>
      </c>
      <c r="B420" t="s">
        <v>486</v>
      </c>
      <c r="C420" t="s">
        <v>1671</v>
      </c>
      <c r="D420" t="s">
        <v>2408</v>
      </c>
      <c r="E420" t="s">
        <v>2771</v>
      </c>
      <c r="F420" t="s">
        <v>2820</v>
      </c>
      <c r="H420" t="s">
        <v>2828</v>
      </c>
      <c r="I420" t="s">
        <v>2846</v>
      </c>
      <c r="J420">
        <v>166.10384999999999</v>
      </c>
      <c r="K420">
        <v>-21.529499999999999</v>
      </c>
      <c r="L420">
        <v>2008</v>
      </c>
      <c r="M420" s="8">
        <v>1500000</v>
      </c>
      <c r="N420" s="8">
        <v>2.27</v>
      </c>
      <c r="O420" s="8">
        <v>34050</v>
      </c>
    </row>
    <row r="421" spans="1:26" x14ac:dyDescent="0.2">
      <c r="A421">
        <v>53015</v>
      </c>
      <c r="B421" t="s">
        <v>306</v>
      </c>
      <c r="D421" t="s">
        <v>2339</v>
      </c>
      <c r="E421" t="s">
        <v>2771</v>
      </c>
      <c r="F421" t="s">
        <v>2822</v>
      </c>
      <c r="I421" t="s">
        <v>2846</v>
      </c>
      <c r="J421">
        <v>165.99305000000001</v>
      </c>
      <c r="K421">
        <v>-21.449400000000001</v>
      </c>
      <c r="L421">
        <v>1998</v>
      </c>
    </row>
    <row r="422" spans="1:26" x14ac:dyDescent="0.2">
      <c r="A422">
        <v>31092</v>
      </c>
      <c r="B422" t="s">
        <v>980</v>
      </c>
      <c r="D422" t="s">
        <v>2217</v>
      </c>
      <c r="E422" t="s">
        <v>2771</v>
      </c>
      <c r="H422" t="s">
        <v>2843</v>
      </c>
      <c r="I422" t="s">
        <v>2846</v>
      </c>
      <c r="J422">
        <v>165.74</v>
      </c>
      <c r="K422">
        <v>-21.39</v>
      </c>
      <c r="L422">
        <v>1999</v>
      </c>
    </row>
    <row r="423" spans="1:26" x14ac:dyDescent="0.2">
      <c r="A423">
        <v>54780</v>
      </c>
      <c r="B423" t="s">
        <v>1233</v>
      </c>
      <c r="C423" t="s">
        <v>2098</v>
      </c>
      <c r="E423" t="s">
        <v>2791</v>
      </c>
      <c r="F423" t="s">
        <v>2822</v>
      </c>
      <c r="H423" t="s">
        <v>2836</v>
      </c>
      <c r="J423">
        <v>27.702400000000001</v>
      </c>
      <c r="K423">
        <v>-21.320060000000002</v>
      </c>
      <c r="L423">
        <v>2011</v>
      </c>
    </row>
    <row r="424" spans="1:26" x14ac:dyDescent="0.2">
      <c r="A424">
        <v>27655</v>
      </c>
      <c r="B424" t="s">
        <v>1124</v>
      </c>
      <c r="C424" t="s">
        <v>2038</v>
      </c>
      <c r="D424" t="s">
        <v>2223</v>
      </c>
      <c r="E424" t="s">
        <v>2791</v>
      </c>
      <c r="F424" t="s">
        <v>2820</v>
      </c>
      <c r="H424" t="s">
        <v>2832</v>
      </c>
      <c r="I424" t="s">
        <v>2846</v>
      </c>
      <c r="J424">
        <v>27.72861</v>
      </c>
      <c r="K424">
        <v>-21.314170000000001</v>
      </c>
      <c r="L424">
        <v>2015</v>
      </c>
      <c r="N424" s="8">
        <v>0.23</v>
      </c>
      <c r="P424" s="8">
        <v>135.30000000000001</v>
      </c>
      <c r="Q424" s="8">
        <v>315200</v>
      </c>
      <c r="R424" s="13" t="s">
        <v>3028</v>
      </c>
      <c r="Z424" s="29"/>
    </row>
    <row r="425" spans="1:26" x14ac:dyDescent="0.2">
      <c r="A425">
        <v>27656</v>
      </c>
      <c r="B425" t="s">
        <v>1022</v>
      </c>
      <c r="C425" t="s">
        <v>1981</v>
      </c>
      <c r="D425" t="s">
        <v>2223</v>
      </c>
      <c r="E425" t="s">
        <v>2791</v>
      </c>
      <c r="F425" t="s">
        <v>2820</v>
      </c>
      <c r="H425" t="s">
        <v>2828</v>
      </c>
      <c r="I425" t="s">
        <v>2846</v>
      </c>
      <c r="J425">
        <v>27.77139</v>
      </c>
      <c r="K425">
        <v>-21.212499999999999</v>
      </c>
      <c r="L425">
        <v>2015</v>
      </c>
      <c r="M425" s="8">
        <v>10800000</v>
      </c>
      <c r="N425" s="8">
        <v>0.15</v>
      </c>
      <c r="O425" s="8">
        <v>16200</v>
      </c>
      <c r="P425" s="8">
        <v>116.756</v>
      </c>
      <c r="Q425" s="8">
        <v>241500</v>
      </c>
      <c r="R425" s="13" t="s">
        <v>3028</v>
      </c>
      <c r="W425">
        <v>2014</v>
      </c>
    </row>
    <row r="426" spans="1:26" x14ac:dyDescent="0.2">
      <c r="A426">
        <v>67731</v>
      </c>
      <c r="B426" t="s">
        <v>1011</v>
      </c>
      <c r="E426" t="s">
        <v>2753</v>
      </c>
      <c r="F426" t="s">
        <v>2822</v>
      </c>
      <c r="H426" t="s">
        <v>2836</v>
      </c>
      <c r="J426">
        <v>116.59</v>
      </c>
      <c r="K426">
        <v>-21.14</v>
      </c>
      <c r="L426">
        <v>2014</v>
      </c>
    </row>
    <row r="427" spans="1:26" x14ac:dyDescent="0.2">
      <c r="A427">
        <v>59861</v>
      </c>
      <c r="B427" t="s">
        <v>1328</v>
      </c>
      <c r="C427" t="s">
        <v>2141</v>
      </c>
      <c r="E427" t="s">
        <v>2753</v>
      </c>
      <c r="F427" t="s">
        <v>2822</v>
      </c>
      <c r="H427" t="s">
        <v>2831</v>
      </c>
      <c r="J427">
        <v>117.24059</v>
      </c>
      <c r="K427">
        <v>-21.025600000000001</v>
      </c>
      <c r="L427">
        <v>2018</v>
      </c>
    </row>
    <row r="428" spans="1:26" x14ac:dyDescent="0.2">
      <c r="A428">
        <v>27116</v>
      </c>
      <c r="B428" t="s">
        <v>1062</v>
      </c>
      <c r="C428" t="s">
        <v>2003</v>
      </c>
      <c r="D428" t="s">
        <v>2633</v>
      </c>
      <c r="E428" t="s">
        <v>2753</v>
      </c>
      <c r="F428" t="s">
        <v>2820</v>
      </c>
      <c r="H428" t="s">
        <v>2832</v>
      </c>
      <c r="I428" t="s">
        <v>2846</v>
      </c>
      <c r="J428">
        <v>116.86815</v>
      </c>
      <c r="K428">
        <v>-20.98235</v>
      </c>
      <c r="L428">
        <v>2020</v>
      </c>
      <c r="N428" s="8">
        <v>0.52</v>
      </c>
      <c r="P428" s="8">
        <v>1.1499999999999999</v>
      </c>
    </row>
    <row r="429" spans="1:26" x14ac:dyDescent="0.2">
      <c r="A429">
        <v>59569</v>
      </c>
      <c r="B429" t="s">
        <v>444</v>
      </c>
      <c r="C429" t="s">
        <v>1647</v>
      </c>
      <c r="E429" t="s">
        <v>2753</v>
      </c>
      <c r="F429" t="s">
        <v>2822</v>
      </c>
      <c r="H429" t="s">
        <v>2831</v>
      </c>
      <c r="J429">
        <v>119.97571000000001</v>
      </c>
      <c r="K429">
        <v>-20.942889999999998</v>
      </c>
      <c r="L429">
        <v>2015</v>
      </c>
    </row>
    <row r="430" spans="1:26" x14ac:dyDescent="0.2">
      <c r="A430">
        <v>87873</v>
      </c>
      <c r="B430" t="s">
        <v>1319</v>
      </c>
      <c r="C430" t="s">
        <v>2136</v>
      </c>
      <c r="D430" t="s">
        <v>2718</v>
      </c>
      <c r="E430" t="s">
        <v>2753</v>
      </c>
      <c r="F430" t="s">
        <v>2820</v>
      </c>
      <c r="H430" t="s">
        <v>2835</v>
      </c>
      <c r="J430">
        <v>116.88245000000001</v>
      </c>
      <c r="K430">
        <v>-20.931180000000001</v>
      </c>
      <c r="L430">
        <v>2021</v>
      </c>
    </row>
    <row r="431" spans="1:26" x14ac:dyDescent="0.2">
      <c r="A431">
        <v>87874</v>
      </c>
      <c r="B431" t="s">
        <v>898</v>
      </c>
      <c r="C431" t="s">
        <v>1917</v>
      </c>
      <c r="D431" t="s">
        <v>2575</v>
      </c>
      <c r="E431" t="s">
        <v>2753</v>
      </c>
      <c r="F431" t="s">
        <v>2820</v>
      </c>
      <c r="H431" t="s">
        <v>2835</v>
      </c>
      <c r="J431">
        <v>116.89205</v>
      </c>
      <c r="K431">
        <v>-20.912289999999999</v>
      </c>
      <c r="L431">
        <v>2021</v>
      </c>
    </row>
    <row r="432" spans="1:26" x14ac:dyDescent="0.2">
      <c r="A432">
        <v>67480</v>
      </c>
      <c r="B432" t="s">
        <v>1278</v>
      </c>
      <c r="E432" t="s">
        <v>2753</v>
      </c>
      <c r="F432" t="s">
        <v>2822</v>
      </c>
      <c r="H432" t="s">
        <v>2836</v>
      </c>
      <c r="J432">
        <v>116.815</v>
      </c>
      <c r="K432">
        <v>-20.9</v>
      </c>
      <c r="L432">
        <v>2015</v>
      </c>
    </row>
    <row r="433" spans="1:28" x14ac:dyDescent="0.2">
      <c r="A433">
        <v>85736</v>
      </c>
      <c r="B433" t="s">
        <v>500</v>
      </c>
      <c r="D433" t="s">
        <v>2195</v>
      </c>
      <c r="E433" t="s">
        <v>2758</v>
      </c>
      <c r="F433" t="s">
        <v>2820</v>
      </c>
      <c r="H433" t="s">
        <v>2828</v>
      </c>
      <c r="J433">
        <v>-46.709159999999997</v>
      </c>
      <c r="K433">
        <v>-20.89658</v>
      </c>
      <c r="L433">
        <v>2020</v>
      </c>
    </row>
    <row r="434" spans="1:28" x14ac:dyDescent="0.2">
      <c r="A434">
        <v>27382</v>
      </c>
      <c r="B434" t="s">
        <v>499</v>
      </c>
      <c r="C434" t="s">
        <v>1679</v>
      </c>
      <c r="D434" t="s">
        <v>2195</v>
      </c>
      <c r="E434" t="s">
        <v>2758</v>
      </c>
      <c r="F434" t="s">
        <v>2822</v>
      </c>
      <c r="H434" t="s">
        <v>2833</v>
      </c>
      <c r="I434" t="s">
        <v>2847</v>
      </c>
      <c r="J434">
        <v>-46.70722</v>
      </c>
      <c r="K434">
        <v>-20.89472</v>
      </c>
      <c r="L434">
        <v>2016</v>
      </c>
      <c r="M434" s="8">
        <v>1100000</v>
      </c>
      <c r="N434" s="8">
        <v>1.3</v>
      </c>
      <c r="O434" s="8">
        <v>14300</v>
      </c>
    </row>
    <row r="435" spans="1:28" x14ac:dyDescent="0.2">
      <c r="A435">
        <v>28002</v>
      </c>
      <c r="B435" t="s">
        <v>878</v>
      </c>
      <c r="C435" t="s">
        <v>1905</v>
      </c>
      <c r="E435" t="s">
        <v>2758</v>
      </c>
      <c r="F435" t="s">
        <v>2822</v>
      </c>
      <c r="H435" t="s">
        <v>2833</v>
      </c>
      <c r="J435">
        <v>-46.884900000000002</v>
      </c>
      <c r="K435">
        <v>-20.872859999999999</v>
      </c>
      <c r="L435">
        <v>1999</v>
      </c>
      <c r="P435" s="8">
        <v>24.1</v>
      </c>
      <c r="Q435" s="12">
        <v>313300</v>
      </c>
      <c r="R435" s="13" t="s">
        <v>3027</v>
      </c>
    </row>
    <row r="436" spans="1:28" x14ac:dyDescent="0.2">
      <c r="A436">
        <v>54321</v>
      </c>
      <c r="B436" t="s">
        <v>446</v>
      </c>
      <c r="C436" t="s">
        <v>1649</v>
      </c>
      <c r="D436" t="s">
        <v>2195</v>
      </c>
      <c r="E436" t="s">
        <v>2753</v>
      </c>
      <c r="H436" t="s">
        <v>2831</v>
      </c>
      <c r="J436">
        <v>116.881</v>
      </c>
      <c r="K436">
        <v>-20.859500000000001</v>
      </c>
      <c r="L436">
        <v>2014</v>
      </c>
    </row>
    <row r="437" spans="1:28" x14ac:dyDescent="0.2">
      <c r="A437">
        <v>85226</v>
      </c>
      <c r="B437" t="s">
        <v>237</v>
      </c>
      <c r="C437" t="s">
        <v>1542</v>
      </c>
      <c r="D437" t="s">
        <v>2311</v>
      </c>
      <c r="E437" t="s">
        <v>2753</v>
      </c>
      <c r="F437" t="s">
        <v>2820</v>
      </c>
      <c r="H437" t="s">
        <v>2835</v>
      </c>
      <c r="J437">
        <v>117.11803999999999</v>
      </c>
      <c r="K437">
        <v>-20.854369999999999</v>
      </c>
      <c r="L437">
        <v>2021</v>
      </c>
    </row>
    <row r="438" spans="1:28" x14ac:dyDescent="0.2">
      <c r="A438">
        <v>32849</v>
      </c>
      <c r="B438" t="s">
        <v>1287</v>
      </c>
      <c r="C438" t="s">
        <v>2121</v>
      </c>
      <c r="D438" t="s">
        <v>2708</v>
      </c>
      <c r="E438" t="s">
        <v>2766</v>
      </c>
      <c r="F438" t="s">
        <v>2820</v>
      </c>
      <c r="H438" t="s">
        <v>2830</v>
      </c>
      <c r="J438">
        <v>47.24</v>
      </c>
      <c r="K438">
        <v>-20.83</v>
      </c>
      <c r="L438">
        <v>2016</v>
      </c>
      <c r="N438" s="8">
        <v>1.66</v>
      </c>
      <c r="P438" s="8">
        <v>11.5</v>
      </c>
      <c r="W438">
        <v>1953</v>
      </c>
      <c r="X438">
        <v>1976</v>
      </c>
    </row>
    <row r="439" spans="1:28" x14ac:dyDescent="0.2">
      <c r="A439">
        <v>54938</v>
      </c>
      <c r="B439" t="s">
        <v>1143</v>
      </c>
      <c r="C439" t="s">
        <v>2046</v>
      </c>
      <c r="D439" t="s">
        <v>2277</v>
      </c>
      <c r="E439" t="s">
        <v>2753</v>
      </c>
      <c r="F439" t="s">
        <v>2822</v>
      </c>
      <c r="H439" t="s">
        <v>2831</v>
      </c>
      <c r="J439">
        <v>117.54730000000001</v>
      </c>
      <c r="K439">
        <v>-20.81598</v>
      </c>
      <c r="L439">
        <v>2020</v>
      </c>
    </row>
    <row r="440" spans="1:28" x14ac:dyDescent="0.2">
      <c r="A440">
        <v>27786</v>
      </c>
      <c r="B440" t="s">
        <v>162</v>
      </c>
      <c r="C440" t="s">
        <v>1504</v>
      </c>
      <c r="D440" t="s">
        <v>2277</v>
      </c>
      <c r="E440" t="s">
        <v>2753</v>
      </c>
      <c r="F440" t="s">
        <v>2820</v>
      </c>
      <c r="H440" t="s">
        <v>2837</v>
      </c>
      <c r="I440" t="s">
        <v>2846</v>
      </c>
      <c r="J440">
        <v>117.54111</v>
      </c>
      <c r="K440">
        <v>-20.813890000000001</v>
      </c>
      <c r="L440">
        <v>2021</v>
      </c>
      <c r="N440" s="8">
        <v>0.4</v>
      </c>
      <c r="P440" s="8">
        <v>24.6</v>
      </c>
      <c r="Q440" s="8">
        <v>99200</v>
      </c>
      <c r="AB440" t="s">
        <v>2984</v>
      </c>
    </row>
    <row r="441" spans="1:28" x14ac:dyDescent="0.2">
      <c r="A441">
        <v>57314</v>
      </c>
      <c r="B441" t="s">
        <v>1162</v>
      </c>
      <c r="C441" t="s">
        <v>2056</v>
      </c>
      <c r="D441" t="s">
        <v>2666</v>
      </c>
      <c r="E441" t="s">
        <v>2771</v>
      </c>
      <c r="F441" t="s">
        <v>2822</v>
      </c>
      <c r="H441" t="s">
        <v>2842</v>
      </c>
      <c r="I441" t="s">
        <v>2846</v>
      </c>
      <c r="J441">
        <v>164.36376000000001</v>
      </c>
      <c r="K441">
        <v>-20.591799999999999</v>
      </c>
      <c r="L441">
        <v>2012</v>
      </c>
    </row>
    <row r="442" spans="1:28" x14ac:dyDescent="0.2">
      <c r="A442">
        <v>30235</v>
      </c>
      <c r="B442" t="s">
        <v>72</v>
      </c>
      <c r="C442" t="s">
        <v>1441</v>
      </c>
      <c r="D442" t="s">
        <v>2218</v>
      </c>
      <c r="E442" t="s">
        <v>2771</v>
      </c>
      <c r="F442" t="s">
        <v>2820</v>
      </c>
      <c r="H442" t="s">
        <v>2828</v>
      </c>
      <c r="I442" t="s">
        <v>2846</v>
      </c>
      <c r="J442">
        <v>164.21705</v>
      </c>
      <c r="K442">
        <v>-20.468869999999999</v>
      </c>
      <c r="L442">
        <v>2016</v>
      </c>
      <c r="M442" s="8">
        <v>166578671.32867131</v>
      </c>
      <c r="N442" s="8">
        <v>2.145</v>
      </c>
      <c r="O442" s="8">
        <v>3573112.5</v>
      </c>
      <c r="P442" s="8">
        <v>46200</v>
      </c>
      <c r="T442">
        <v>48600</v>
      </c>
      <c r="AB442" s="1" t="s">
        <v>2904</v>
      </c>
    </row>
    <row r="443" spans="1:28" x14ac:dyDescent="0.2">
      <c r="A443">
        <v>28366</v>
      </c>
      <c r="B443" t="s">
        <v>457</v>
      </c>
      <c r="D443" t="s">
        <v>2185</v>
      </c>
      <c r="E443" t="s">
        <v>2759</v>
      </c>
      <c r="F443" t="s">
        <v>2822</v>
      </c>
      <c r="H443" t="s">
        <v>2833</v>
      </c>
      <c r="I443" t="s">
        <v>2847</v>
      </c>
      <c r="J443">
        <v>29.272929999999999</v>
      </c>
      <c r="K443">
        <v>-20.437660000000001</v>
      </c>
      <c r="L443">
        <v>1998</v>
      </c>
      <c r="W443">
        <v>1967</v>
      </c>
    </row>
    <row r="444" spans="1:28" x14ac:dyDescent="0.2">
      <c r="A444">
        <v>57908</v>
      </c>
      <c r="B444" t="s">
        <v>626</v>
      </c>
      <c r="D444" t="s">
        <v>2195</v>
      </c>
      <c r="E444" t="s">
        <v>2758</v>
      </c>
      <c r="F444" t="s">
        <v>2822</v>
      </c>
      <c r="H444" t="s">
        <v>2836</v>
      </c>
      <c r="J444">
        <v>-44.5</v>
      </c>
      <c r="K444">
        <v>-20.39</v>
      </c>
      <c r="L444">
        <v>2009</v>
      </c>
    </row>
    <row r="445" spans="1:28" x14ac:dyDescent="0.2">
      <c r="A445">
        <v>34339</v>
      </c>
      <c r="B445" t="s">
        <v>1013</v>
      </c>
      <c r="C445" t="s">
        <v>1975</v>
      </c>
      <c r="D445" t="s">
        <v>2618</v>
      </c>
      <c r="E445" t="s">
        <v>2753</v>
      </c>
      <c r="F445" t="s">
        <v>2820</v>
      </c>
      <c r="H445" t="s">
        <v>2830</v>
      </c>
      <c r="I445" t="s">
        <v>2846</v>
      </c>
      <c r="J445">
        <v>119.6572</v>
      </c>
      <c r="K445">
        <v>-20.187729999999998</v>
      </c>
      <c r="L445">
        <v>2020</v>
      </c>
      <c r="N445" s="8">
        <v>0.3</v>
      </c>
      <c r="P445" s="8">
        <v>44.7</v>
      </c>
      <c r="Q445" s="8">
        <v>151700</v>
      </c>
    </row>
    <row r="446" spans="1:28" x14ac:dyDescent="0.2">
      <c r="A446">
        <v>58284</v>
      </c>
      <c r="B446" t="s">
        <v>620</v>
      </c>
      <c r="D446" t="s">
        <v>2195</v>
      </c>
      <c r="E446" t="s">
        <v>2758</v>
      </c>
      <c r="F446" t="s">
        <v>2822</v>
      </c>
      <c r="I446" t="s">
        <v>2846</v>
      </c>
      <c r="J446">
        <v>-41.666699999999999</v>
      </c>
      <c r="K446">
        <v>-19.832999999999998</v>
      </c>
      <c r="L446">
        <v>2008</v>
      </c>
    </row>
    <row r="447" spans="1:28" x14ac:dyDescent="0.2">
      <c r="A447">
        <v>58283</v>
      </c>
      <c r="B447" t="s">
        <v>614</v>
      </c>
      <c r="D447" t="s">
        <v>2195</v>
      </c>
      <c r="E447" t="s">
        <v>2771</v>
      </c>
      <c r="F447" t="s">
        <v>2822</v>
      </c>
      <c r="I447" t="s">
        <v>2846</v>
      </c>
      <c r="J447">
        <v>163.66525999999999</v>
      </c>
      <c r="K447">
        <v>-19.71368</v>
      </c>
      <c r="L447">
        <v>2008</v>
      </c>
    </row>
    <row r="448" spans="1:28" x14ac:dyDescent="0.2">
      <c r="A448">
        <v>28363</v>
      </c>
      <c r="B448" t="s">
        <v>30</v>
      </c>
      <c r="C448" t="s">
        <v>1412</v>
      </c>
      <c r="D448" t="s">
        <v>2185</v>
      </c>
      <c r="E448" t="s">
        <v>2759</v>
      </c>
      <c r="F448" t="s">
        <v>2820</v>
      </c>
      <c r="G448" s="36"/>
      <c r="H448" t="s">
        <v>2828</v>
      </c>
      <c r="I448" t="s">
        <v>2847</v>
      </c>
      <c r="J448">
        <v>29.226649999999999</v>
      </c>
      <c r="K448">
        <v>-19.688230000000001</v>
      </c>
      <c r="L448">
        <v>2016</v>
      </c>
      <c r="M448" s="8">
        <v>17286282.051282048</v>
      </c>
      <c r="N448" s="8">
        <v>0.78</v>
      </c>
      <c r="O448" s="8">
        <v>134833</v>
      </c>
      <c r="P448" s="8">
        <v>12.03</v>
      </c>
      <c r="Q448" s="8">
        <v>68000</v>
      </c>
      <c r="R448" s="13" t="s">
        <v>3028</v>
      </c>
      <c r="S448" s="5"/>
      <c r="T448" s="5"/>
      <c r="U448" s="5"/>
      <c r="AB448" t="s">
        <v>2865</v>
      </c>
    </row>
    <row r="449" spans="1:28" x14ac:dyDescent="0.2">
      <c r="A449">
        <v>82970</v>
      </c>
      <c r="B449" t="s">
        <v>1262</v>
      </c>
      <c r="C449" t="s">
        <v>2110</v>
      </c>
      <c r="D449" t="s">
        <v>2658</v>
      </c>
      <c r="E449" t="s">
        <v>2753</v>
      </c>
      <c r="F449" t="s">
        <v>2820</v>
      </c>
      <c r="H449" t="s">
        <v>2837</v>
      </c>
      <c r="J449">
        <v>146.81533999999999</v>
      </c>
      <c r="K449">
        <v>-19.616099999999999</v>
      </c>
      <c r="L449">
        <v>2021</v>
      </c>
    </row>
    <row r="450" spans="1:28" x14ac:dyDescent="0.2">
      <c r="A450">
        <v>34579</v>
      </c>
      <c r="B450" t="s">
        <v>833</v>
      </c>
      <c r="D450" t="s">
        <v>2554</v>
      </c>
      <c r="E450" t="s">
        <v>2809</v>
      </c>
      <c r="F450" t="s">
        <v>2820</v>
      </c>
      <c r="H450" t="s">
        <v>2835</v>
      </c>
      <c r="J450">
        <v>33.095320000000001</v>
      </c>
      <c r="K450">
        <v>-19.534739999999999</v>
      </c>
      <c r="L450">
        <v>2014</v>
      </c>
    </row>
    <row r="451" spans="1:28" x14ac:dyDescent="0.2">
      <c r="A451">
        <v>58271</v>
      </c>
      <c r="B451" t="s">
        <v>406</v>
      </c>
      <c r="D451" t="s">
        <v>2195</v>
      </c>
      <c r="E451" t="s">
        <v>2759</v>
      </c>
      <c r="F451" t="s">
        <v>2822</v>
      </c>
      <c r="H451" t="s">
        <v>2842</v>
      </c>
      <c r="J451">
        <v>28.916599999999999</v>
      </c>
      <c r="K451">
        <v>-19.5167</v>
      </c>
      <c r="L451">
        <v>2008</v>
      </c>
      <c r="N451" s="8">
        <v>0.54</v>
      </c>
      <c r="U451">
        <v>50.72</v>
      </c>
    </row>
    <row r="452" spans="1:28" x14ac:dyDescent="0.2">
      <c r="A452">
        <v>35584</v>
      </c>
      <c r="B452" t="s">
        <v>791</v>
      </c>
      <c r="C452" t="s">
        <v>1852</v>
      </c>
      <c r="D452" t="s">
        <v>2541</v>
      </c>
      <c r="E452" t="s">
        <v>2753</v>
      </c>
      <c r="F452" t="s">
        <v>2820</v>
      </c>
      <c r="H452" t="s">
        <v>2832</v>
      </c>
      <c r="I452" t="s">
        <v>2846</v>
      </c>
      <c r="J452">
        <v>145.69094999999999</v>
      </c>
      <c r="K452">
        <v>-19.47241</v>
      </c>
      <c r="L452">
        <v>2019</v>
      </c>
      <c r="N452" s="8">
        <v>0.75</v>
      </c>
      <c r="P452" s="8">
        <v>1.1000000000000001</v>
      </c>
      <c r="W452">
        <v>2008</v>
      </c>
    </row>
    <row r="453" spans="1:28" x14ac:dyDescent="0.2">
      <c r="A453">
        <v>61228</v>
      </c>
      <c r="B453" t="s">
        <v>233</v>
      </c>
      <c r="C453" t="s">
        <v>1539</v>
      </c>
      <c r="E453" t="s">
        <v>2759</v>
      </c>
      <c r="F453" t="s">
        <v>2822</v>
      </c>
      <c r="H453" t="s">
        <v>2836</v>
      </c>
      <c r="J453">
        <v>30.554400000000001</v>
      </c>
      <c r="K453">
        <v>-19.285260000000001</v>
      </c>
      <c r="L453">
        <v>2010</v>
      </c>
    </row>
    <row r="454" spans="1:28" x14ac:dyDescent="0.2">
      <c r="A454">
        <v>61484</v>
      </c>
      <c r="B454" t="s">
        <v>1359</v>
      </c>
      <c r="D454" t="s">
        <v>2733</v>
      </c>
      <c r="E454" t="s">
        <v>2753</v>
      </c>
      <c r="H454" t="s">
        <v>2828</v>
      </c>
      <c r="J454">
        <v>146.614</v>
      </c>
      <c r="K454">
        <v>-19.201000000000001</v>
      </c>
      <c r="L454">
        <v>2020</v>
      </c>
    </row>
    <row r="455" spans="1:28" x14ac:dyDescent="0.2">
      <c r="A455">
        <v>76368</v>
      </c>
      <c r="B455" t="s">
        <v>1358</v>
      </c>
      <c r="D455" t="s">
        <v>2732</v>
      </c>
      <c r="E455" t="s">
        <v>2753</v>
      </c>
      <c r="H455" t="s">
        <v>2828</v>
      </c>
      <c r="J455">
        <v>146.614</v>
      </c>
      <c r="K455">
        <v>-19.201000000000001</v>
      </c>
      <c r="O455" s="10"/>
    </row>
    <row r="456" spans="1:28" x14ac:dyDescent="0.2">
      <c r="A456">
        <v>29881</v>
      </c>
      <c r="B456" t="s">
        <v>157</v>
      </c>
      <c r="D456" t="s">
        <v>2185</v>
      </c>
      <c r="E456" t="s">
        <v>2759</v>
      </c>
      <c r="F456" t="s">
        <v>2825</v>
      </c>
      <c r="H456" t="s">
        <v>2830</v>
      </c>
      <c r="I456" t="s">
        <v>2846</v>
      </c>
      <c r="J456">
        <v>29.771000000000001</v>
      </c>
      <c r="K456">
        <v>-19.154</v>
      </c>
      <c r="L456">
        <v>2016</v>
      </c>
      <c r="N456" s="8">
        <v>0.54</v>
      </c>
      <c r="P456" s="8">
        <v>36.44</v>
      </c>
      <c r="Q456" s="8">
        <v>200000</v>
      </c>
      <c r="R456" s="13" t="s">
        <v>3028</v>
      </c>
      <c r="W456">
        <v>2004</v>
      </c>
      <c r="X456">
        <v>2025</v>
      </c>
      <c r="Z456" s="29"/>
      <c r="AB456" t="s">
        <v>2981</v>
      </c>
    </row>
    <row r="457" spans="1:28" x14ac:dyDescent="0.2">
      <c r="A457">
        <v>49502</v>
      </c>
      <c r="B457" t="s">
        <v>551</v>
      </c>
      <c r="E457" t="s">
        <v>2753</v>
      </c>
      <c r="I457" t="s">
        <v>2846</v>
      </c>
      <c r="J457">
        <v>144.74880999999999</v>
      </c>
      <c r="K457">
        <v>-19.063289999999999</v>
      </c>
      <c r="M457" s="8">
        <v>8000000</v>
      </c>
      <c r="N457" s="8">
        <v>1.35</v>
      </c>
      <c r="O457" s="8">
        <v>108000</v>
      </c>
    </row>
    <row r="458" spans="1:28" x14ac:dyDescent="0.2">
      <c r="A458">
        <v>49976</v>
      </c>
      <c r="B458" t="s">
        <v>794</v>
      </c>
      <c r="C458" t="s">
        <v>1855</v>
      </c>
      <c r="E458" t="s">
        <v>2753</v>
      </c>
      <c r="F458" t="s">
        <v>2822</v>
      </c>
      <c r="H458" t="s">
        <v>2835</v>
      </c>
      <c r="J458">
        <v>144.6925</v>
      </c>
      <c r="K458">
        <v>-19.033059999999999</v>
      </c>
      <c r="L458">
        <v>2013</v>
      </c>
    </row>
    <row r="459" spans="1:28" x14ac:dyDescent="0.2">
      <c r="A459">
        <v>31613</v>
      </c>
      <c r="B459" t="s">
        <v>1102</v>
      </c>
      <c r="C459" t="s">
        <v>2025</v>
      </c>
      <c r="E459" t="s">
        <v>2753</v>
      </c>
      <c r="F459" t="s">
        <v>2822</v>
      </c>
      <c r="H459" t="s">
        <v>2831</v>
      </c>
      <c r="J459">
        <v>128</v>
      </c>
      <c r="K459">
        <v>-19</v>
      </c>
      <c r="L459">
        <v>2000</v>
      </c>
    </row>
    <row r="460" spans="1:28" x14ac:dyDescent="0.2">
      <c r="B460" t="s">
        <v>170</v>
      </c>
      <c r="D460" t="s">
        <v>2280</v>
      </c>
      <c r="E460" t="s">
        <v>2753</v>
      </c>
      <c r="F460" t="s">
        <v>2820</v>
      </c>
      <c r="G460" s="35" t="s">
        <v>2168</v>
      </c>
      <c r="H460" t="s">
        <v>2828</v>
      </c>
      <c r="I460" t="s">
        <v>2846</v>
      </c>
      <c r="J460">
        <v>144.928</v>
      </c>
      <c r="K460">
        <v>-18.975000000000001</v>
      </c>
      <c r="M460" s="8">
        <v>57300000</v>
      </c>
      <c r="N460" s="8">
        <v>0.57999999999999996</v>
      </c>
      <c r="O460" s="11">
        <v>332340</v>
      </c>
      <c r="P460" s="8">
        <v>75.72</v>
      </c>
      <c r="Q460" s="8">
        <v>457602</v>
      </c>
      <c r="S460">
        <v>11032</v>
      </c>
      <c r="T460">
        <v>10458</v>
      </c>
      <c r="U460">
        <v>94.8</v>
      </c>
      <c r="AB460" t="s">
        <v>2992</v>
      </c>
    </row>
    <row r="461" spans="1:28" x14ac:dyDescent="0.2">
      <c r="A461">
        <v>61515</v>
      </c>
      <c r="B461" t="s">
        <v>365</v>
      </c>
      <c r="E461" t="s">
        <v>2759</v>
      </c>
      <c r="F461" t="s">
        <v>2822</v>
      </c>
      <c r="H461" t="s">
        <v>2831</v>
      </c>
      <c r="J461">
        <v>29.6</v>
      </c>
      <c r="K461">
        <v>-18.53</v>
      </c>
      <c r="L461">
        <v>2016</v>
      </c>
    </row>
    <row r="462" spans="1:28" x14ac:dyDescent="0.2">
      <c r="A462">
        <v>66622</v>
      </c>
      <c r="B462" t="s">
        <v>786</v>
      </c>
      <c r="C462" t="s">
        <v>1847</v>
      </c>
      <c r="D462" t="s">
        <v>2291</v>
      </c>
      <c r="E462" t="s">
        <v>2753</v>
      </c>
      <c r="F462" t="s">
        <v>2820</v>
      </c>
      <c r="H462" t="s">
        <v>2831</v>
      </c>
      <c r="J462">
        <v>126.149</v>
      </c>
      <c r="K462">
        <v>-18.420000000000002</v>
      </c>
      <c r="L462">
        <v>2021</v>
      </c>
    </row>
    <row r="463" spans="1:28" x14ac:dyDescent="0.2">
      <c r="A463">
        <v>61524</v>
      </c>
      <c r="B463" t="s">
        <v>454</v>
      </c>
      <c r="C463" t="s">
        <v>1653</v>
      </c>
      <c r="D463" t="s">
        <v>2399</v>
      </c>
      <c r="E463" t="s">
        <v>2759</v>
      </c>
      <c r="F463" t="s">
        <v>2820</v>
      </c>
      <c r="H463" t="s">
        <v>2828</v>
      </c>
      <c r="J463">
        <v>29.97</v>
      </c>
      <c r="K463">
        <v>-18.315999999999999</v>
      </c>
      <c r="L463">
        <v>2020</v>
      </c>
      <c r="M463" s="8">
        <v>13800218.006886121</v>
      </c>
      <c r="N463" s="8">
        <v>0.54</v>
      </c>
      <c r="O463" s="8">
        <v>74521.177237185053</v>
      </c>
      <c r="T463">
        <v>2915</v>
      </c>
    </row>
    <row r="464" spans="1:28" x14ac:dyDescent="0.2">
      <c r="A464">
        <v>62717</v>
      </c>
      <c r="B464" t="s">
        <v>234</v>
      </c>
      <c r="D464" t="s">
        <v>2197</v>
      </c>
      <c r="E464" t="s">
        <v>2766</v>
      </c>
      <c r="F464" t="s">
        <v>2820</v>
      </c>
      <c r="H464" t="s">
        <v>2828</v>
      </c>
      <c r="J464">
        <v>49.36</v>
      </c>
      <c r="K464">
        <v>-18.198</v>
      </c>
      <c r="L464">
        <v>2020</v>
      </c>
    </row>
    <row r="465" spans="1:23" x14ac:dyDescent="0.2">
      <c r="A465">
        <v>67212</v>
      </c>
      <c r="B465" t="s">
        <v>855</v>
      </c>
      <c r="C465" t="s">
        <v>1894</v>
      </c>
      <c r="E465" t="s">
        <v>2753</v>
      </c>
      <c r="F465" t="s">
        <v>2822</v>
      </c>
      <c r="H465" t="s">
        <v>2836</v>
      </c>
      <c r="J465">
        <v>145.11799999999999</v>
      </c>
      <c r="K465">
        <v>-18.175000000000001</v>
      </c>
      <c r="L465">
        <v>2018</v>
      </c>
    </row>
    <row r="466" spans="1:23" x14ac:dyDescent="0.2">
      <c r="B466" t="s">
        <v>272</v>
      </c>
      <c r="D466" t="s">
        <v>2280</v>
      </c>
      <c r="E466" t="s">
        <v>2753</v>
      </c>
      <c r="F466" t="s">
        <v>2820</v>
      </c>
      <c r="G466" s="35" t="s">
        <v>3055</v>
      </c>
      <c r="H466" t="s">
        <v>2832</v>
      </c>
      <c r="I466" t="s">
        <v>2846</v>
      </c>
      <c r="J466">
        <v>144.79</v>
      </c>
      <c r="K466">
        <v>-18.14</v>
      </c>
      <c r="N466" s="8">
        <v>0.7</v>
      </c>
      <c r="P466" s="8">
        <v>40.1</v>
      </c>
      <c r="Q466" s="8">
        <v>284140</v>
      </c>
      <c r="S466">
        <v>22132</v>
      </c>
      <c r="T466">
        <v>14209</v>
      </c>
      <c r="U466">
        <v>64.2</v>
      </c>
      <c r="W466">
        <v>2007</v>
      </c>
    </row>
    <row r="467" spans="1:23" x14ac:dyDescent="0.2">
      <c r="A467">
        <v>56936</v>
      </c>
      <c r="B467" t="s">
        <v>1018</v>
      </c>
      <c r="E467" t="s">
        <v>2759</v>
      </c>
      <c r="F467" t="s">
        <v>2822</v>
      </c>
      <c r="H467" t="s">
        <v>2842</v>
      </c>
      <c r="J467">
        <v>29.808</v>
      </c>
      <c r="K467">
        <v>-17.968</v>
      </c>
      <c r="L467">
        <v>2013</v>
      </c>
      <c r="W467">
        <v>1972</v>
      </c>
    </row>
    <row r="468" spans="1:23" x14ac:dyDescent="0.2">
      <c r="A468">
        <v>35733</v>
      </c>
      <c r="B468" t="s">
        <v>797</v>
      </c>
      <c r="C468" t="s">
        <v>1858</v>
      </c>
      <c r="E468" t="s">
        <v>2753</v>
      </c>
      <c r="F468" t="s">
        <v>2822</v>
      </c>
      <c r="H468" t="s">
        <v>2835</v>
      </c>
      <c r="J468">
        <v>127.85275</v>
      </c>
      <c r="K468">
        <v>-17.681809999999999</v>
      </c>
      <c r="L468">
        <v>2008</v>
      </c>
    </row>
    <row r="469" spans="1:23" x14ac:dyDescent="0.2">
      <c r="A469">
        <v>32647</v>
      </c>
      <c r="B469" t="s">
        <v>385</v>
      </c>
      <c r="C469" t="s">
        <v>1611</v>
      </c>
      <c r="D469" t="s">
        <v>2222</v>
      </c>
      <c r="E469" t="s">
        <v>2753</v>
      </c>
      <c r="F469" t="s">
        <v>2824</v>
      </c>
      <c r="H469" t="s">
        <v>2843</v>
      </c>
      <c r="I469" t="s">
        <v>2846</v>
      </c>
      <c r="J469">
        <v>127.99111000000001</v>
      </c>
      <c r="K469">
        <v>-17.65889</v>
      </c>
      <c r="L469">
        <v>2016</v>
      </c>
      <c r="M469" s="8">
        <v>365000</v>
      </c>
      <c r="N469" s="8">
        <v>1.03</v>
      </c>
      <c r="O469" s="8">
        <v>3759.5</v>
      </c>
      <c r="P469" s="8">
        <v>0.78900000000000003</v>
      </c>
    </row>
    <row r="470" spans="1:23" x14ac:dyDescent="0.2">
      <c r="A470">
        <v>65347</v>
      </c>
      <c r="B470" t="s">
        <v>239</v>
      </c>
      <c r="D470" t="s">
        <v>2313</v>
      </c>
      <c r="E470" t="s">
        <v>2753</v>
      </c>
      <c r="F470" t="s">
        <v>2822</v>
      </c>
      <c r="H470" t="s">
        <v>2836</v>
      </c>
      <c r="J470">
        <v>129.25299999999999</v>
      </c>
      <c r="K470">
        <v>-17.521999999999998</v>
      </c>
      <c r="L470">
        <v>2013</v>
      </c>
    </row>
    <row r="471" spans="1:23" x14ac:dyDescent="0.2">
      <c r="A471">
        <v>33206</v>
      </c>
      <c r="B471" t="s">
        <v>778</v>
      </c>
      <c r="C471" t="s">
        <v>1843</v>
      </c>
      <c r="E471" t="s">
        <v>2766</v>
      </c>
      <c r="F471" t="s">
        <v>2822</v>
      </c>
      <c r="H471" t="s">
        <v>2835</v>
      </c>
      <c r="J471">
        <v>47.183329999999998</v>
      </c>
      <c r="K471">
        <v>-17.516670000000001</v>
      </c>
      <c r="L471">
        <v>2008</v>
      </c>
    </row>
    <row r="472" spans="1:23" x14ac:dyDescent="0.2">
      <c r="A472">
        <v>50754</v>
      </c>
      <c r="B472" t="s">
        <v>769</v>
      </c>
      <c r="C472" t="s">
        <v>1839</v>
      </c>
      <c r="E472" t="s">
        <v>2753</v>
      </c>
      <c r="F472" t="s">
        <v>2822</v>
      </c>
      <c r="H472" t="s">
        <v>2831</v>
      </c>
      <c r="J472">
        <v>130.13979</v>
      </c>
      <c r="K472">
        <v>-17.489180000000001</v>
      </c>
      <c r="L472">
        <v>2014</v>
      </c>
    </row>
    <row r="473" spans="1:23" x14ac:dyDescent="0.2">
      <c r="A473">
        <v>70723</v>
      </c>
      <c r="B473" t="s">
        <v>840</v>
      </c>
      <c r="C473" t="s">
        <v>1882</v>
      </c>
      <c r="D473" t="s">
        <v>2559</v>
      </c>
      <c r="E473" t="s">
        <v>2753</v>
      </c>
      <c r="F473" t="s">
        <v>2820</v>
      </c>
      <c r="H473" t="s">
        <v>2835</v>
      </c>
      <c r="J473">
        <v>127.90262</v>
      </c>
      <c r="K473">
        <v>-17.4846</v>
      </c>
      <c r="L473">
        <v>2021</v>
      </c>
    </row>
    <row r="474" spans="1:23" x14ac:dyDescent="0.2">
      <c r="A474">
        <v>59867</v>
      </c>
      <c r="B474" t="s">
        <v>1314</v>
      </c>
      <c r="C474" t="s">
        <v>2135</v>
      </c>
      <c r="E474" t="s">
        <v>2753</v>
      </c>
      <c r="F474" t="s">
        <v>2822</v>
      </c>
      <c r="H474" t="s">
        <v>2831</v>
      </c>
      <c r="J474">
        <v>131.19999999999999</v>
      </c>
      <c r="K474">
        <v>-17.39</v>
      </c>
      <c r="L474">
        <v>2012</v>
      </c>
    </row>
    <row r="475" spans="1:23" x14ac:dyDescent="0.2">
      <c r="A475">
        <v>62326</v>
      </c>
      <c r="B475" t="s">
        <v>291</v>
      </c>
      <c r="D475" t="s">
        <v>2185</v>
      </c>
      <c r="E475" t="s">
        <v>2759</v>
      </c>
      <c r="F475" t="s">
        <v>2823</v>
      </c>
      <c r="H475" t="s">
        <v>2828</v>
      </c>
      <c r="J475">
        <v>31.29</v>
      </c>
      <c r="K475">
        <v>-17.332000000000001</v>
      </c>
      <c r="L475">
        <v>2020</v>
      </c>
      <c r="W475">
        <v>1980</v>
      </c>
    </row>
    <row r="476" spans="1:23" x14ac:dyDescent="0.2">
      <c r="A476">
        <v>62328</v>
      </c>
      <c r="B476" t="s">
        <v>290</v>
      </c>
      <c r="D476" t="s">
        <v>2185</v>
      </c>
      <c r="E476" t="s">
        <v>2759</v>
      </c>
      <c r="F476" t="s">
        <v>2823</v>
      </c>
      <c r="H476" t="s">
        <v>2828</v>
      </c>
      <c r="J476">
        <v>31.294</v>
      </c>
      <c r="K476">
        <v>-17.332000000000001</v>
      </c>
      <c r="L476">
        <v>2020</v>
      </c>
    </row>
    <row r="477" spans="1:23" x14ac:dyDescent="0.2">
      <c r="A477">
        <v>33998</v>
      </c>
      <c r="B477" t="s">
        <v>390</v>
      </c>
      <c r="E477" t="s">
        <v>2753</v>
      </c>
      <c r="F477" t="s">
        <v>2822</v>
      </c>
      <c r="H477" t="s">
        <v>2831</v>
      </c>
      <c r="J477">
        <v>128.18778</v>
      </c>
      <c r="K477">
        <v>-17.295000000000002</v>
      </c>
      <c r="L477">
        <v>2005</v>
      </c>
    </row>
    <row r="478" spans="1:23" x14ac:dyDescent="0.2">
      <c r="A478">
        <v>65349</v>
      </c>
      <c r="B478" t="s">
        <v>998</v>
      </c>
      <c r="D478" t="s">
        <v>2313</v>
      </c>
      <c r="E478" t="s">
        <v>2753</v>
      </c>
      <c r="F478" t="s">
        <v>2822</v>
      </c>
      <c r="H478" t="s">
        <v>2836</v>
      </c>
      <c r="J478">
        <v>128.876</v>
      </c>
      <c r="K478">
        <v>-17.152999999999999</v>
      </c>
      <c r="L478">
        <v>2013</v>
      </c>
    </row>
    <row r="479" spans="1:23" x14ac:dyDescent="0.2">
      <c r="A479">
        <v>34381</v>
      </c>
      <c r="B479" t="s">
        <v>439</v>
      </c>
      <c r="C479" t="s">
        <v>1643</v>
      </c>
      <c r="E479" t="s">
        <v>2753</v>
      </c>
      <c r="F479" t="s">
        <v>2822</v>
      </c>
      <c r="H479" t="s">
        <v>2831</v>
      </c>
      <c r="J479">
        <v>127.97305</v>
      </c>
      <c r="K479">
        <v>-17.148060000000001</v>
      </c>
      <c r="L479">
        <v>2015</v>
      </c>
    </row>
    <row r="480" spans="1:23" x14ac:dyDescent="0.2">
      <c r="A480">
        <v>28365</v>
      </c>
      <c r="B480" t="s">
        <v>800</v>
      </c>
      <c r="C480" t="s">
        <v>1859</v>
      </c>
      <c r="D480" t="s">
        <v>2185</v>
      </c>
      <c r="E480" t="s">
        <v>2759</v>
      </c>
      <c r="F480" t="s">
        <v>2822</v>
      </c>
      <c r="H480" t="s">
        <v>2833</v>
      </c>
      <c r="I480" t="s">
        <v>2847</v>
      </c>
      <c r="J480">
        <v>31.655999999999999</v>
      </c>
      <c r="K480">
        <v>-17.065000000000001</v>
      </c>
      <c r="L480">
        <v>2000</v>
      </c>
      <c r="W480">
        <v>1980</v>
      </c>
    </row>
    <row r="481" spans="1:28" x14ac:dyDescent="0.2">
      <c r="A481">
        <v>83838</v>
      </c>
      <c r="B481" t="s">
        <v>582</v>
      </c>
      <c r="C481" t="s">
        <v>1734</v>
      </c>
      <c r="D481" t="s">
        <v>2458</v>
      </c>
      <c r="E481" t="s">
        <v>2753</v>
      </c>
      <c r="F481" t="s">
        <v>2820</v>
      </c>
      <c r="H481" t="s">
        <v>2835</v>
      </c>
      <c r="J481">
        <v>124.56489000000001</v>
      </c>
      <c r="K481">
        <v>-16.971409999999999</v>
      </c>
      <c r="L481">
        <v>2021</v>
      </c>
    </row>
    <row r="482" spans="1:28" x14ac:dyDescent="0.2">
      <c r="A482">
        <v>41846</v>
      </c>
      <c r="B482" t="s">
        <v>426</v>
      </c>
      <c r="C482" t="s">
        <v>1633</v>
      </c>
      <c r="D482" t="s">
        <v>2291</v>
      </c>
      <c r="E482" t="s">
        <v>2753</v>
      </c>
      <c r="F482" t="s">
        <v>2820</v>
      </c>
      <c r="H482" t="s">
        <v>2835</v>
      </c>
      <c r="J482">
        <v>124.46105</v>
      </c>
      <c r="K482">
        <v>-16.937809999999999</v>
      </c>
      <c r="L482">
        <v>2019</v>
      </c>
    </row>
    <row r="483" spans="1:28" x14ac:dyDescent="0.2">
      <c r="A483">
        <v>55734</v>
      </c>
      <c r="B483" t="s">
        <v>946</v>
      </c>
      <c r="D483" t="s">
        <v>2597</v>
      </c>
      <c r="E483" t="s">
        <v>2766</v>
      </c>
      <c r="F483" t="s">
        <v>2822</v>
      </c>
      <c r="H483" t="s">
        <v>2831</v>
      </c>
      <c r="I483" t="s">
        <v>2846</v>
      </c>
      <c r="J483">
        <v>47.582000000000001</v>
      </c>
      <c r="K483">
        <v>-16.849</v>
      </c>
      <c r="L483">
        <v>2006</v>
      </c>
    </row>
    <row r="484" spans="1:28" x14ac:dyDescent="0.2">
      <c r="A484">
        <v>57871</v>
      </c>
      <c r="B484" t="s">
        <v>597</v>
      </c>
      <c r="C484" t="s">
        <v>1740</v>
      </c>
      <c r="E484" t="s">
        <v>2759</v>
      </c>
      <c r="F484" t="s">
        <v>2822</v>
      </c>
      <c r="H484" t="s">
        <v>2842</v>
      </c>
      <c r="I484" t="s">
        <v>2846</v>
      </c>
      <c r="J484">
        <v>30.9</v>
      </c>
      <c r="K484">
        <v>-16.63</v>
      </c>
      <c r="L484">
        <v>2013</v>
      </c>
    </row>
    <row r="485" spans="1:28" x14ac:dyDescent="0.2">
      <c r="A485">
        <v>82882</v>
      </c>
      <c r="B485" t="s">
        <v>1360</v>
      </c>
      <c r="C485" t="s">
        <v>2154</v>
      </c>
      <c r="D485" t="s">
        <v>2548</v>
      </c>
      <c r="E485" t="s">
        <v>2753</v>
      </c>
      <c r="F485" t="s">
        <v>2820</v>
      </c>
      <c r="H485" t="s">
        <v>2835</v>
      </c>
      <c r="J485">
        <v>124.20786</v>
      </c>
      <c r="K485">
        <v>-16.562729999999998</v>
      </c>
      <c r="L485">
        <v>2021</v>
      </c>
    </row>
    <row r="486" spans="1:28" x14ac:dyDescent="0.2">
      <c r="A486">
        <v>58276</v>
      </c>
      <c r="B486" t="s">
        <v>476</v>
      </c>
      <c r="D486" t="s">
        <v>2195</v>
      </c>
      <c r="E486" t="s">
        <v>2758</v>
      </c>
      <c r="F486" t="s">
        <v>2822</v>
      </c>
      <c r="I486" t="s">
        <v>2846</v>
      </c>
      <c r="J486">
        <v>-51.627870000000001</v>
      </c>
      <c r="K486">
        <v>-16.38409</v>
      </c>
      <c r="L486">
        <v>2008</v>
      </c>
    </row>
    <row r="487" spans="1:28" x14ac:dyDescent="0.2">
      <c r="A487">
        <v>60670</v>
      </c>
      <c r="B487" t="s">
        <v>79</v>
      </c>
      <c r="C487" t="s">
        <v>1447</v>
      </c>
      <c r="E487" t="s">
        <v>2753</v>
      </c>
      <c r="F487" t="s">
        <v>2822</v>
      </c>
      <c r="H487" t="s">
        <v>2836</v>
      </c>
      <c r="J487">
        <v>129.33000000000001</v>
      </c>
      <c r="K487">
        <v>-16.350000000000001</v>
      </c>
      <c r="L487">
        <v>2013</v>
      </c>
      <c r="N487" s="8">
        <v>1.73</v>
      </c>
      <c r="P487" s="8">
        <v>1.069</v>
      </c>
      <c r="Q487" s="8">
        <v>18500</v>
      </c>
      <c r="AB487" t="s">
        <v>2910</v>
      </c>
    </row>
    <row r="488" spans="1:28" x14ac:dyDescent="0.2">
      <c r="A488">
        <v>33685</v>
      </c>
      <c r="B488" t="s">
        <v>811</v>
      </c>
      <c r="C488" t="s">
        <v>1865</v>
      </c>
      <c r="D488" t="s">
        <v>2547</v>
      </c>
      <c r="E488" t="s">
        <v>2758</v>
      </c>
      <c r="F488" t="s">
        <v>2822</v>
      </c>
      <c r="H488" t="s">
        <v>2831</v>
      </c>
      <c r="J488">
        <v>-50.28389</v>
      </c>
      <c r="K488">
        <v>-16.311389999999999</v>
      </c>
      <c r="L488">
        <v>2012</v>
      </c>
    </row>
    <row r="489" spans="1:28" x14ac:dyDescent="0.2">
      <c r="A489">
        <v>67625</v>
      </c>
      <c r="B489" t="s">
        <v>1100</v>
      </c>
      <c r="D489" t="s">
        <v>2649</v>
      </c>
      <c r="E489" t="s">
        <v>2753</v>
      </c>
      <c r="F489" t="s">
        <v>2822</v>
      </c>
      <c r="H489" t="s">
        <v>2836</v>
      </c>
      <c r="J489">
        <v>129.30000000000001</v>
      </c>
      <c r="K489">
        <v>-16.29</v>
      </c>
      <c r="L489">
        <v>2013</v>
      </c>
    </row>
    <row r="490" spans="1:28" x14ac:dyDescent="0.2">
      <c r="A490">
        <v>36261</v>
      </c>
      <c r="B490" t="s">
        <v>407</v>
      </c>
      <c r="C490" t="s">
        <v>1619</v>
      </c>
      <c r="D490" t="s">
        <v>2379</v>
      </c>
      <c r="E490" t="s">
        <v>2758</v>
      </c>
      <c r="F490" t="s">
        <v>2820</v>
      </c>
      <c r="H490" t="s">
        <v>2835</v>
      </c>
      <c r="J490">
        <v>-49.373330000000003</v>
      </c>
      <c r="K490">
        <v>-16.27139</v>
      </c>
      <c r="L490">
        <v>2018</v>
      </c>
    </row>
    <row r="491" spans="1:28" x14ac:dyDescent="0.2">
      <c r="A491">
        <v>55228</v>
      </c>
      <c r="B491" t="s">
        <v>223</v>
      </c>
      <c r="E491" t="s">
        <v>2758</v>
      </c>
      <c r="F491" t="s">
        <v>2822</v>
      </c>
      <c r="H491" t="s">
        <v>2831</v>
      </c>
      <c r="J491">
        <v>-59.715000000000003</v>
      </c>
      <c r="K491">
        <v>-16.152830000000002</v>
      </c>
      <c r="L491">
        <v>2015</v>
      </c>
    </row>
    <row r="492" spans="1:28" x14ac:dyDescent="0.2">
      <c r="A492">
        <v>37474</v>
      </c>
      <c r="B492" t="s">
        <v>235</v>
      </c>
      <c r="C492" t="s">
        <v>1540</v>
      </c>
      <c r="D492" t="s">
        <v>2310</v>
      </c>
      <c r="E492" t="s">
        <v>2758</v>
      </c>
      <c r="F492" t="s">
        <v>2820</v>
      </c>
      <c r="H492" t="s">
        <v>2828</v>
      </c>
      <c r="I492" t="s">
        <v>2847</v>
      </c>
      <c r="J492">
        <v>-50.075000000000003</v>
      </c>
      <c r="K492">
        <v>-16.10361</v>
      </c>
      <c r="L492">
        <v>2010</v>
      </c>
    </row>
    <row r="493" spans="1:28" x14ac:dyDescent="0.2">
      <c r="A493">
        <v>37604</v>
      </c>
      <c r="B493" t="s">
        <v>216</v>
      </c>
      <c r="E493" t="s">
        <v>2758</v>
      </c>
      <c r="F493" t="s">
        <v>2822</v>
      </c>
      <c r="H493" t="s">
        <v>2840</v>
      </c>
      <c r="I493" t="s">
        <v>2846</v>
      </c>
      <c r="J493">
        <v>-51.39837</v>
      </c>
      <c r="K493">
        <v>-16.006440000000001</v>
      </c>
      <c r="L493">
        <v>2016</v>
      </c>
      <c r="M493" s="11">
        <v>333590733.59073359</v>
      </c>
      <c r="N493" s="8">
        <v>1.2949999999999999</v>
      </c>
      <c r="O493" s="8">
        <v>4320000</v>
      </c>
      <c r="P493" s="8">
        <v>49.97</v>
      </c>
      <c r="Q493" s="8">
        <v>629600</v>
      </c>
      <c r="R493" t="s">
        <v>3027</v>
      </c>
      <c r="AB493" s="1" t="s">
        <v>3018</v>
      </c>
    </row>
    <row r="494" spans="1:28" x14ac:dyDescent="0.2">
      <c r="A494">
        <v>27453</v>
      </c>
      <c r="B494" t="s">
        <v>143</v>
      </c>
      <c r="C494" t="s">
        <v>1493</v>
      </c>
      <c r="D494" t="s">
        <v>2268</v>
      </c>
      <c r="E494" t="s">
        <v>2775</v>
      </c>
      <c r="F494" t="s">
        <v>2820</v>
      </c>
      <c r="G494" s="35" t="s">
        <v>3055</v>
      </c>
      <c r="H494" t="s">
        <v>2828</v>
      </c>
      <c r="I494" t="s">
        <v>2847</v>
      </c>
      <c r="J494">
        <v>28.134440000000001</v>
      </c>
      <c r="K494">
        <v>-15.92333</v>
      </c>
      <c r="L494">
        <v>2018</v>
      </c>
      <c r="M494" s="11">
        <v>6010000</v>
      </c>
      <c r="N494" s="8">
        <v>1</v>
      </c>
      <c r="O494" s="8">
        <v>60160</v>
      </c>
      <c r="P494" s="8">
        <v>6.01</v>
      </c>
      <c r="Q494" s="8">
        <v>60160</v>
      </c>
      <c r="S494">
        <v>4714</v>
      </c>
      <c r="T494">
        <v>3300</v>
      </c>
      <c r="U494">
        <v>70</v>
      </c>
      <c r="AB494" t="s">
        <v>2967</v>
      </c>
    </row>
    <row r="495" spans="1:28" x14ac:dyDescent="0.2">
      <c r="A495">
        <v>34209</v>
      </c>
      <c r="B495" t="s">
        <v>153</v>
      </c>
      <c r="C495" s="18" t="s">
        <v>3033</v>
      </c>
      <c r="D495" t="s">
        <v>2184</v>
      </c>
      <c r="E495" t="s">
        <v>2758</v>
      </c>
      <c r="F495" t="s">
        <v>2820</v>
      </c>
      <c r="H495" t="s">
        <v>2831</v>
      </c>
      <c r="I495" t="s">
        <v>2846</v>
      </c>
      <c r="J495">
        <v>-51.154000000000003</v>
      </c>
      <c r="K495">
        <v>-15.743</v>
      </c>
      <c r="L495">
        <v>2009</v>
      </c>
      <c r="M495" s="11"/>
      <c r="N495" s="8">
        <v>1.2949999999999999</v>
      </c>
      <c r="P495" s="8">
        <v>77.3</v>
      </c>
      <c r="Q495" s="8">
        <v>850500</v>
      </c>
      <c r="R495" t="s">
        <v>3027</v>
      </c>
      <c r="W495">
        <v>1985</v>
      </c>
      <c r="Z495" s="29"/>
      <c r="AB495" t="s">
        <v>2977</v>
      </c>
    </row>
    <row r="496" spans="1:28" x14ac:dyDescent="0.2">
      <c r="A496">
        <v>34209</v>
      </c>
      <c r="B496" t="s">
        <v>29</v>
      </c>
      <c r="C496" t="s">
        <v>1411</v>
      </c>
      <c r="D496" t="s">
        <v>2184</v>
      </c>
      <c r="E496" t="s">
        <v>2758</v>
      </c>
      <c r="F496" t="s">
        <v>2820</v>
      </c>
      <c r="H496" t="s">
        <v>2831</v>
      </c>
      <c r="I496" t="s">
        <v>2846</v>
      </c>
      <c r="J496">
        <v>-51.145989999999998</v>
      </c>
      <c r="K496">
        <v>-15.72785</v>
      </c>
      <c r="L496">
        <v>2009</v>
      </c>
      <c r="N496" s="8">
        <v>1.2949999999999999</v>
      </c>
      <c r="O496" s="11"/>
      <c r="P496" s="8">
        <v>62.7</v>
      </c>
      <c r="Q496" s="8">
        <v>624700</v>
      </c>
      <c r="R496" t="s">
        <v>3027</v>
      </c>
      <c r="AB496" t="s">
        <v>2864</v>
      </c>
    </row>
    <row r="497" spans="1:28" x14ac:dyDescent="0.2">
      <c r="A497">
        <v>30369</v>
      </c>
      <c r="B497" t="s">
        <v>876</v>
      </c>
      <c r="C497" t="s">
        <v>1903</v>
      </c>
      <c r="D497" t="s">
        <v>2569</v>
      </c>
      <c r="E497" t="s">
        <v>2758</v>
      </c>
      <c r="F497" t="s">
        <v>2822</v>
      </c>
      <c r="H497" t="s">
        <v>2830</v>
      </c>
      <c r="I497" t="s">
        <v>2846</v>
      </c>
      <c r="J497">
        <v>-51.671959999999999</v>
      </c>
      <c r="K497">
        <v>-15.530390000000001</v>
      </c>
      <c r="L497">
        <v>2010</v>
      </c>
    </row>
    <row r="498" spans="1:28" x14ac:dyDescent="0.2">
      <c r="A498">
        <v>60560</v>
      </c>
      <c r="B498" t="s">
        <v>560</v>
      </c>
      <c r="D498" t="s">
        <v>2195</v>
      </c>
      <c r="E498" t="s">
        <v>2758</v>
      </c>
      <c r="F498" t="s">
        <v>2822</v>
      </c>
      <c r="H498" t="s">
        <v>2836</v>
      </c>
      <c r="J498">
        <v>-59.39378</v>
      </c>
      <c r="K498">
        <v>-15.53036</v>
      </c>
      <c r="L498">
        <v>2010</v>
      </c>
    </row>
    <row r="499" spans="1:28" x14ac:dyDescent="0.2">
      <c r="A499">
        <v>63160</v>
      </c>
      <c r="B499" t="s">
        <v>263</v>
      </c>
      <c r="D499" t="s">
        <v>2236</v>
      </c>
      <c r="E499" t="s">
        <v>2758</v>
      </c>
      <c r="F499" t="s">
        <v>2820</v>
      </c>
      <c r="H499" t="s">
        <v>2828</v>
      </c>
      <c r="J499">
        <v>-48.945590000000003</v>
      </c>
      <c r="K499">
        <v>-15.079510000000001</v>
      </c>
    </row>
    <row r="500" spans="1:28" x14ac:dyDescent="0.2">
      <c r="A500">
        <v>56538</v>
      </c>
      <c r="B500" t="s">
        <v>1254</v>
      </c>
      <c r="C500" t="s">
        <v>2104</v>
      </c>
      <c r="D500" t="s">
        <v>2368</v>
      </c>
      <c r="E500" t="s">
        <v>1254</v>
      </c>
      <c r="F500" t="s">
        <v>2820</v>
      </c>
      <c r="H500" t="s">
        <v>2831</v>
      </c>
      <c r="I500" t="s">
        <v>2848</v>
      </c>
      <c r="J500">
        <v>-173.80054000000001</v>
      </c>
      <c r="K500">
        <v>-14.983129999999999</v>
      </c>
      <c r="L500">
        <v>2016</v>
      </c>
    </row>
    <row r="501" spans="1:28" x14ac:dyDescent="0.2">
      <c r="A501">
        <v>62507</v>
      </c>
      <c r="B501" t="s">
        <v>1252</v>
      </c>
      <c r="D501" t="s">
        <v>2697</v>
      </c>
      <c r="E501" t="s">
        <v>2758</v>
      </c>
      <c r="H501" t="s">
        <v>2828</v>
      </c>
      <c r="J501">
        <v>-48.441000000000003</v>
      </c>
      <c r="K501">
        <v>-14.343</v>
      </c>
      <c r="L501">
        <v>2008</v>
      </c>
    </row>
    <row r="502" spans="1:28" x14ac:dyDescent="0.2">
      <c r="A502">
        <v>33207</v>
      </c>
      <c r="B502" t="s">
        <v>1133</v>
      </c>
      <c r="C502" t="s">
        <v>2042</v>
      </c>
      <c r="E502" t="s">
        <v>2758</v>
      </c>
      <c r="F502" t="s">
        <v>2822</v>
      </c>
      <c r="H502" t="s">
        <v>2830</v>
      </c>
      <c r="I502" t="s">
        <v>2846</v>
      </c>
      <c r="J502">
        <v>-39.723059999999997</v>
      </c>
      <c r="K502">
        <v>-14.19361</v>
      </c>
      <c r="L502">
        <v>2010</v>
      </c>
    </row>
    <row r="503" spans="1:28" x14ac:dyDescent="0.2">
      <c r="A503">
        <v>51649</v>
      </c>
      <c r="B503" t="s">
        <v>1145</v>
      </c>
      <c r="C503" t="s">
        <v>2048</v>
      </c>
      <c r="D503" t="s">
        <v>2477</v>
      </c>
      <c r="E503" t="s">
        <v>2775</v>
      </c>
      <c r="F503" t="s">
        <v>2822</v>
      </c>
      <c r="H503" t="s">
        <v>2832</v>
      </c>
      <c r="I503" t="s">
        <v>2847</v>
      </c>
      <c r="J503">
        <v>25.612500000000001</v>
      </c>
      <c r="K503">
        <v>-13.865038999999999</v>
      </c>
      <c r="L503">
        <v>2017</v>
      </c>
      <c r="N503" s="8">
        <v>0.995</v>
      </c>
      <c r="P503" s="8">
        <v>8</v>
      </c>
    </row>
    <row r="504" spans="1:28" x14ac:dyDescent="0.2">
      <c r="A504">
        <v>84046</v>
      </c>
      <c r="B504" t="s">
        <v>977</v>
      </c>
      <c r="C504" t="s">
        <v>1961</v>
      </c>
      <c r="D504" t="s">
        <v>2236</v>
      </c>
      <c r="E504" t="s">
        <v>2758</v>
      </c>
      <c r="F504" t="s">
        <v>2820</v>
      </c>
      <c r="H504" t="s">
        <v>2835</v>
      </c>
      <c r="J504">
        <v>-60.340820000000001</v>
      </c>
      <c r="K504">
        <v>-13.75285</v>
      </c>
      <c r="L504">
        <v>2020</v>
      </c>
      <c r="N504" s="8">
        <v>1.79</v>
      </c>
      <c r="P504" s="8">
        <v>40.299999999999997</v>
      </c>
      <c r="R504" t="s">
        <v>3027</v>
      </c>
    </row>
    <row r="505" spans="1:28" ht="16" x14ac:dyDescent="0.2">
      <c r="A505">
        <v>34104</v>
      </c>
      <c r="B505" t="s">
        <v>942</v>
      </c>
      <c r="D505" t="s">
        <v>2596</v>
      </c>
      <c r="E505" t="s">
        <v>2766</v>
      </c>
      <c r="F505" t="s">
        <v>2822</v>
      </c>
      <c r="H505" t="s">
        <v>2831</v>
      </c>
      <c r="J505">
        <v>49.40972</v>
      </c>
      <c r="K505">
        <v>-13.370279999999999</v>
      </c>
      <c r="L505">
        <v>2008</v>
      </c>
    </row>
    <row r="506" spans="1:28" x14ac:dyDescent="0.2">
      <c r="A506">
        <v>32689</v>
      </c>
      <c r="B506" t="s">
        <v>879</v>
      </c>
      <c r="E506" t="s">
        <v>2758</v>
      </c>
      <c r="F506" t="s">
        <v>2822</v>
      </c>
      <c r="H506" t="s">
        <v>2830</v>
      </c>
      <c r="J506">
        <v>-60.299329999999998</v>
      </c>
      <c r="K506">
        <v>-13.197789999999999</v>
      </c>
      <c r="L506">
        <v>2012</v>
      </c>
      <c r="N506" s="8">
        <v>1.76</v>
      </c>
      <c r="P506" s="8">
        <v>58</v>
      </c>
      <c r="Q506" s="12">
        <v>1028000</v>
      </c>
      <c r="R506" s="31" t="s">
        <v>3027</v>
      </c>
    </row>
    <row r="507" spans="1:28" ht="16" x14ac:dyDescent="0.2">
      <c r="B507" t="s">
        <v>147</v>
      </c>
      <c r="D507" t="s">
        <v>2271</v>
      </c>
      <c r="E507" t="s">
        <v>2775</v>
      </c>
      <c r="F507" t="s">
        <v>2820</v>
      </c>
      <c r="H507" t="s">
        <v>2828</v>
      </c>
      <c r="I507" t="s">
        <v>2847</v>
      </c>
      <c r="J507">
        <v>28.323</v>
      </c>
      <c r="K507">
        <v>-13.071999999999999</v>
      </c>
      <c r="M507" s="8">
        <v>27300000</v>
      </c>
      <c r="N507" s="8">
        <v>0.995</v>
      </c>
      <c r="O507" s="8">
        <v>271635</v>
      </c>
      <c r="P507" s="8">
        <v>82</v>
      </c>
      <c r="AB507" t="s">
        <v>2972</v>
      </c>
    </row>
    <row r="508" spans="1:28" ht="16" x14ac:dyDescent="0.2">
      <c r="A508">
        <v>50013</v>
      </c>
      <c r="B508" t="s">
        <v>821</v>
      </c>
      <c r="D508" t="s">
        <v>2329</v>
      </c>
      <c r="E508" t="s">
        <v>2758</v>
      </c>
      <c r="F508" t="s">
        <v>2820</v>
      </c>
      <c r="H508" t="s">
        <v>2831</v>
      </c>
      <c r="J508">
        <v>-40.523249999999997</v>
      </c>
      <c r="K508">
        <v>-13.009130000000001</v>
      </c>
      <c r="L508">
        <v>2013</v>
      </c>
    </row>
    <row r="509" spans="1:28" x14ac:dyDescent="0.2">
      <c r="A509" s="32">
        <v>27497</v>
      </c>
      <c r="B509" t="s">
        <v>320</v>
      </c>
      <c r="D509" s="30" t="s">
        <v>3040</v>
      </c>
      <c r="E509" s="30" t="s">
        <v>2753</v>
      </c>
      <c r="F509" s="30" t="s">
        <v>2820</v>
      </c>
      <c r="H509" s="30" t="s">
        <v>2830</v>
      </c>
      <c r="I509" s="30" t="s">
        <v>2846</v>
      </c>
      <c r="J509" s="30">
        <v>130.99641</v>
      </c>
      <c r="K509" s="30">
        <v>-12.991910000000001</v>
      </c>
      <c r="L509" s="30">
        <v>2015</v>
      </c>
      <c r="N509" s="8">
        <v>0.11</v>
      </c>
      <c r="P509" s="8">
        <v>84</v>
      </c>
      <c r="Q509" s="8">
        <v>93000</v>
      </c>
      <c r="Z509" s="29"/>
    </row>
    <row r="510" spans="1:28" x14ac:dyDescent="0.2">
      <c r="A510">
        <v>67442</v>
      </c>
      <c r="B510" t="s">
        <v>608</v>
      </c>
      <c r="C510" t="s">
        <v>1746</v>
      </c>
      <c r="D510" t="s">
        <v>2470</v>
      </c>
      <c r="E510" t="s">
        <v>2799</v>
      </c>
      <c r="F510" t="s">
        <v>2822</v>
      </c>
      <c r="H510" t="s">
        <v>2831</v>
      </c>
      <c r="J510">
        <v>-72.044880000000006</v>
      </c>
      <c r="K510">
        <v>-12.89119</v>
      </c>
      <c r="L510">
        <v>2014</v>
      </c>
    </row>
    <row r="511" spans="1:28" x14ac:dyDescent="0.2">
      <c r="A511" s="32">
        <v>28268</v>
      </c>
      <c r="B511" t="s">
        <v>148</v>
      </c>
      <c r="D511" t="s">
        <v>2271</v>
      </c>
      <c r="E511" t="s">
        <v>2775</v>
      </c>
      <c r="F511" t="s">
        <v>2820</v>
      </c>
      <c r="H511" t="s">
        <v>2828</v>
      </c>
      <c r="I511" t="s">
        <v>2847</v>
      </c>
      <c r="J511">
        <v>28.042999999999999</v>
      </c>
      <c r="K511">
        <v>-12.659000000000001</v>
      </c>
      <c r="L511">
        <v>2020</v>
      </c>
      <c r="M511" s="11">
        <v>62990000</v>
      </c>
      <c r="N511" s="8">
        <v>0.995</v>
      </c>
      <c r="O511" s="8">
        <v>626750.5</v>
      </c>
      <c r="P511" s="8">
        <v>181</v>
      </c>
      <c r="AB511" t="s">
        <v>2972</v>
      </c>
    </row>
    <row r="512" spans="1:28" x14ac:dyDescent="0.2">
      <c r="A512" s="32">
        <v>28270</v>
      </c>
      <c r="B512" t="s">
        <v>128</v>
      </c>
      <c r="D512" t="s">
        <v>2259</v>
      </c>
      <c r="E512" t="s">
        <v>2775</v>
      </c>
      <c r="F512" t="s">
        <v>2820</v>
      </c>
      <c r="H512" t="s">
        <v>2828</v>
      </c>
      <c r="I512" t="s">
        <v>2847</v>
      </c>
      <c r="J512">
        <v>28.234000000000002</v>
      </c>
      <c r="K512">
        <v>-12.526999999999999</v>
      </c>
      <c r="M512" s="11">
        <v>141000000</v>
      </c>
      <c r="N512" s="8">
        <v>0.995</v>
      </c>
      <c r="O512" s="8">
        <v>1402950</v>
      </c>
      <c r="P512" s="8">
        <v>359</v>
      </c>
      <c r="AB512" t="s">
        <v>2952</v>
      </c>
    </row>
    <row r="513" spans="1:28" x14ac:dyDescent="0.2">
      <c r="A513">
        <v>76924</v>
      </c>
      <c r="B513" t="s">
        <v>130</v>
      </c>
      <c r="C513" t="s">
        <v>1482</v>
      </c>
      <c r="D513" t="s">
        <v>2260</v>
      </c>
      <c r="E513" t="s">
        <v>2775</v>
      </c>
      <c r="F513" t="s">
        <v>2820</v>
      </c>
      <c r="G513" s="35" t="s">
        <v>3055</v>
      </c>
      <c r="H513" t="s">
        <v>2828</v>
      </c>
      <c r="I513" t="s">
        <v>2846</v>
      </c>
      <c r="J513">
        <v>25.213570000000001</v>
      </c>
      <c r="K513">
        <v>-12.192399999999999</v>
      </c>
      <c r="L513">
        <v>2018</v>
      </c>
      <c r="M513" s="8">
        <v>34700000</v>
      </c>
      <c r="N513" s="8">
        <v>0.99</v>
      </c>
      <c r="O513" s="8">
        <v>343530</v>
      </c>
      <c r="P513" s="8">
        <v>47</v>
      </c>
      <c r="Q513" s="8">
        <v>454340</v>
      </c>
      <c r="R513" s="31" t="s">
        <v>3029</v>
      </c>
      <c r="S513">
        <v>51136</v>
      </c>
      <c r="T513">
        <v>31318</v>
      </c>
      <c r="U513">
        <v>82.7</v>
      </c>
      <c r="V513">
        <v>38000</v>
      </c>
      <c r="W513">
        <v>2014</v>
      </c>
      <c r="AB513" t="s">
        <v>2954</v>
      </c>
    </row>
    <row r="514" spans="1:28" x14ac:dyDescent="0.2">
      <c r="A514">
        <v>70410</v>
      </c>
      <c r="B514" t="s">
        <v>836</v>
      </c>
      <c r="E514" t="s">
        <v>1228</v>
      </c>
      <c r="F514" t="s">
        <v>2822</v>
      </c>
      <c r="H514" t="s">
        <v>2836</v>
      </c>
      <c r="J514">
        <v>35.07</v>
      </c>
      <c r="K514">
        <v>-11.06</v>
      </c>
      <c r="L514">
        <v>2014</v>
      </c>
    </row>
    <row r="515" spans="1:28" x14ac:dyDescent="0.2">
      <c r="A515">
        <v>70845</v>
      </c>
      <c r="B515" t="s">
        <v>136</v>
      </c>
      <c r="C515" t="s">
        <v>1486</v>
      </c>
      <c r="D515" t="s">
        <v>2265</v>
      </c>
      <c r="E515" t="s">
        <v>1228</v>
      </c>
      <c r="F515" t="s">
        <v>2825</v>
      </c>
      <c r="H515" t="s">
        <v>2838</v>
      </c>
      <c r="I515" t="s">
        <v>2846</v>
      </c>
      <c r="J515">
        <v>38.543640000000003</v>
      </c>
      <c r="K515">
        <v>-10.10449</v>
      </c>
      <c r="L515">
        <v>2020</v>
      </c>
      <c r="N515" s="8">
        <v>0.63</v>
      </c>
      <c r="P515" s="8">
        <v>56.2</v>
      </c>
      <c r="Q515" s="8">
        <v>356380</v>
      </c>
      <c r="R515" t="s">
        <v>3028</v>
      </c>
      <c r="AB515" t="s">
        <v>2960</v>
      </c>
    </row>
    <row r="516" spans="1:28" x14ac:dyDescent="0.2">
      <c r="A516">
        <v>67246</v>
      </c>
      <c r="B516" t="s">
        <v>1135</v>
      </c>
      <c r="C516" t="s">
        <v>2043</v>
      </c>
      <c r="D516" t="s">
        <v>2658</v>
      </c>
      <c r="E516" t="s">
        <v>2769</v>
      </c>
      <c r="F516" t="s">
        <v>2820</v>
      </c>
      <c r="H516" t="s">
        <v>2831</v>
      </c>
      <c r="I516" t="s">
        <v>2846</v>
      </c>
      <c r="J516">
        <v>151.01250999999999</v>
      </c>
      <c r="K516">
        <v>-10.03098</v>
      </c>
      <c r="L516">
        <v>2019</v>
      </c>
    </row>
    <row r="517" spans="1:28" x14ac:dyDescent="0.2">
      <c r="A517">
        <v>40472</v>
      </c>
      <c r="B517" t="s">
        <v>900</v>
      </c>
      <c r="C517" t="s">
        <v>1919</v>
      </c>
      <c r="D517" t="s">
        <v>2577</v>
      </c>
      <c r="E517" t="s">
        <v>2769</v>
      </c>
      <c r="F517" t="s">
        <v>2822</v>
      </c>
      <c r="H517" t="s">
        <v>2831</v>
      </c>
      <c r="J517">
        <v>148.74833000000001</v>
      </c>
      <c r="K517">
        <v>-9.84694</v>
      </c>
      <c r="L517">
        <v>2012</v>
      </c>
    </row>
    <row r="518" spans="1:28" x14ac:dyDescent="0.2">
      <c r="A518">
        <v>30976</v>
      </c>
      <c r="B518" t="s">
        <v>55</v>
      </c>
      <c r="C518" t="s">
        <v>1425</v>
      </c>
      <c r="D518" t="s">
        <v>2208</v>
      </c>
      <c r="E518" t="s">
        <v>2769</v>
      </c>
      <c r="F518" t="s">
        <v>2820</v>
      </c>
      <c r="G518" s="35" t="s">
        <v>2168</v>
      </c>
      <c r="H518" t="s">
        <v>2837</v>
      </c>
      <c r="I518" t="s">
        <v>2846</v>
      </c>
      <c r="J518">
        <v>148.91961000000001</v>
      </c>
      <c r="K518">
        <v>-9.5468200000000003</v>
      </c>
      <c r="L518">
        <v>2021</v>
      </c>
      <c r="N518" s="8">
        <v>1.06</v>
      </c>
      <c r="P518" s="8">
        <v>125</v>
      </c>
      <c r="Q518" s="8">
        <v>1325000</v>
      </c>
      <c r="R518" t="s">
        <v>3027</v>
      </c>
      <c r="X518">
        <v>2043</v>
      </c>
      <c r="Z518" s="29"/>
      <c r="AB518" t="s">
        <v>2887</v>
      </c>
    </row>
    <row r="519" spans="1:28" x14ac:dyDescent="0.2">
      <c r="A519">
        <v>32083</v>
      </c>
      <c r="B519" t="s">
        <v>793</v>
      </c>
      <c r="C519" t="s">
        <v>1854</v>
      </c>
      <c r="E519" t="s">
        <v>1228</v>
      </c>
      <c r="F519" t="s">
        <v>2822</v>
      </c>
      <c r="H519" t="s">
        <v>2831</v>
      </c>
      <c r="J519">
        <v>34.116669999999999</v>
      </c>
      <c r="K519">
        <v>-9.4330599999999993</v>
      </c>
      <c r="L519">
        <v>2013</v>
      </c>
    </row>
    <row r="520" spans="1:28" x14ac:dyDescent="0.2">
      <c r="B520" t="s">
        <v>335</v>
      </c>
      <c r="E520" t="s">
        <v>2758</v>
      </c>
      <c r="F520" t="s">
        <v>2820</v>
      </c>
      <c r="H520" t="s">
        <v>2835</v>
      </c>
      <c r="J520">
        <v>-43.45</v>
      </c>
      <c r="K520">
        <v>-9.4</v>
      </c>
      <c r="N520" s="8">
        <v>0.2</v>
      </c>
      <c r="P520" s="8">
        <v>200</v>
      </c>
      <c r="Q520" s="12">
        <v>400000</v>
      </c>
      <c r="R520" s="31" t="s">
        <v>3028</v>
      </c>
    </row>
    <row r="521" spans="1:28" x14ac:dyDescent="0.2">
      <c r="A521">
        <v>35597</v>
      </c>
      <c r="B521" t="s">
        <v>140</v>
      </c>
      <c r="C521" t="s">
        <v>1490</v>
      </c>
      <c r="D521" t="s">
        <v>2267</v>
      </c>
      <c r="E521" t="s">
        <v>2769</v>
      </c>
      <c r="F521" t="s">
        <v>2820</v>
      </c>
      <c r="G521" s="35" t="s">
        <v>3059</v>
      </c>
      <c r="H521" t="s">
        <v>2830</v>
      </c>
      <c r="J521">
        <v>147.74556000000001</v>
      </c>
      <c r="K521">
        <v>-8.7816700000000001</v>
      </c>
      <c r="L521">
        <v>2021</v>
      </c>
      <c r="N521" s="8">
        <v>0.94</v>
      </c>
      <c r="O521" s="8">
        <v>1530000</v>
      </c>
      <c r="P521" s="8">
        <v>162.5</v>
      </c>
      <c r="R521" t="s">
        <v>3027</v>
      </c>
      <c r="W521">
        <v>1980</v>
      </c>
      <c r="X521">
        <v>1982</v>
      </c>
      <c r="AB521" t="s">
        <v>2964</v>
      </c>
    </row>
    <row r="522" spans="1:28" x14ac:dyDescent="0.2">
      <c r="A522">
        <v>32588</v>
      </c>
      <c r="B522" t="s">
        <v>325</v>
      </c>
      <c r="C522" t="s">
        <v>1578</v>
      </c>
      <c r="D522" t="s">
        <v>2345</v>
      </c>
      <c r="E522" t="s">
        <v>2789</v>
      </c>
      <c r="F522" t="s">
        <v>2822</v>
      </c>
      <c r="H522" t="s">
        <v>2830</v>
      </c>
      <c r="J522">
        <v>159.63</v>
      </c>
      <c r="K522">
        <v>-8.51</v>
      </c>
      <c r="L522">
        <v>2010</v>
      </c>
    </row>
    <row r="523" spans="1:28" x14ac:dyDescent="0.2">
      <c r="A523">
        <v>58255</v>
      </c>
      <c r="B523" t="s">
        <v>316</v>
      </c>
      <c r="D523" t="s">
        <v>2195</v>
      </c>
      <c r="E523" t="s">
        <v>2758</v>
      </c>
      <c r="F523" t="s">
        <v>2822</v>
      </c>
      <c r="H523" t="s">
        <v>2833</v>
      </c>
      <c r="I523" t="s">
        <v>2846</v>
      </c>
      <c r="J523">
        <v>-42.024920000000002</v>
      </c>
      <c r="K523">
        <v>-8.5029599999999999</v>
      </c>
      <c r="L523">
        <v>2008</v>
      </c>
    </row>
    <row r="524" spans="1:28" x14ac:dyDescent="0.2">
      <c r="A524">
        <v>56080</v>
      </c>
      <c r="B524" t="s">
        <v>245</v>
      </c>
      <c r="D524" t="s">
        <v>2315</v>
      </c>
      <c r="E524" t="s">
        <v>2758</v>
      </c>
      <c r="F524" t="s">
        <v>2822</v>
      </c>
      <c r="H524" t="s">
        <v>2831</v>
      </c>
      <c r="I524" t="s">
        <v>2846</v>
      </c>
      <c r="J524">
        <v>-49.128999999999998</v>
      </c>
      <c r="K524">
        <v>-8.4930000000000003</v>
      </c>
      <c r="L524">
        <v>2006</v>
      </c>
    </row>
    <row r="525" spans="1:28" x14ac:dyDescent="0.2">
      <c r="A525">
        <v>59599</v>
      </c>
      <c r="B525" t="s">
        <v>1113</v>
      </c>
      <c r="E525" t="s">
        <v>2758</v>
      </c>
      <c r="F525" t="s">
        <v>2822</v>
      </c>
      <c r="H525" t="s">
        <v>2838</v>
      </c>
      <c r="I525" t="s">
        <v>2846</v>
      </c>
      <c r="J525">
        <v>-41.963000000000001</v>
      </c>
      <c r="K525">
        <v>-8.4619999999999997</v>
      </c>
      <c r="L525">
        <v>2009</v>
      </c>
    </row>
    <row r="526" spans="1:28" x14ac:dyDescent="0.2">
      <c r="A526">
        <v>37657</v>
      </c>
      <c r="B526" t="s">
        <v>1023</v>
      </c>
      <c r="C526" t="s">
        <v>1982</v>
      </c>
      <c r="D526" t="s">
        <v>2621</v>
      </c>
      <c r="E526" t="s">
        <v>2758</v>
      </c>
      <c r="F526" t="s">
        <v>2820</v>
      </c>
      <c r="H526" t="s">
        <v>2834</v>
      </c>
      <c r="I526" t="s">
        <v>2846</v>
      </c>
      <c r="J526">
        <v>-41.96349</v>
      </c>
      <c r="K526">
        <v>-8.4605999999999995</v>
      </c>
      <c r="L526">
        <v>2020</v>
      </c>
      <c r="N526" s="8">
        <v>1</v>
      </c>
      <c r="P526" s="8">
        <v>72.2</v>
      </c>
      <c r="R526" s="13" t="s">
        <v>3027</v>
      </c>
    </row>
    <row r="527" spans="1:28" x14ac:dyDescent="0.2">
      <c r="A527">
        <v>38033</v>
      </c>
      <c r="B527" t="s">
        <v>624</v>
      </c>
      <c r="C527" t="s">
        <v>1754</v>
      </c>
      <c r="D527" t="s">
        <v>2476</v>
      </c>
      <c r="E527" t="s">
        <v>2789</v>
      </c>
      <c r="F527" t="s">
        <v>2820</v>
      </c>
      <c r="H527" t="s">
        <v>2828</v>
      </c>
      <c r="I527" t="s">
        <v>2846</v>
      </c>
      <c r="J527">
        <v>159.71799999999999</v>
      </c>
      <c r="K527">
        <v>-8.4480000000000004</v>
      </c>
      <c r="L527">
        <v>2021</v>
      </c>
      <c r="M527" s="8">
        <v>5890000</v>
      </c>
      <c r="N527" s="8">
        <v>1.55</v>
      </c>
      <c r="O527" s="8">
        <v>91295</v>
      </c>
    </row>
    <row r="528" spans="1:28" x14ac:dyDescent="0.2">
      <c r="A528">
        <v>58323</v>
      </c>
      <c r="B528" t="s">
        <v>1057</v>
      </c>
      <c r="D528" t="s">
        <v>2195</v>
      </c>
      <c r="E528" t="s">
        <v>2758</v>
      </c>
      <c r="F528" t="s">
        <v>2822</v>
      </c>
      <c r="I528" t="s">
        <v>2846</v>
      </c>
      <c r="J528">
        <v>-49.363570000000003</v>
      </c>
      <c r="K528">
        <v>-8.1777700000000006</v>
      </c>
      <c r="L528">
        <v>2008</v>
      </c>
    </row>
    <row r="529" spans="1:28" x14ac:dyDescent="0.2">
      <c r="A529">
        <v>85699</v>
      </c>
      <c r="B529" t="s">
        <v>638</v>
      </c>
      <c r="C529" t="s">
        <v>1761</v>
      </c>
      <c r="D529" t="s">
        <v>2483</v>
      </c>
      <c r="E529" t="s">
        <v>2789</v>
      </c>
      <c r="F529" t="s">
        <v>2820</v>
      </c>
      <c r="H529" t="s">
        <v>2830</v>
      </c>
      <c r="J529">
        <v>159.17927</v>
      </c>
      <c r="K529">
        <v>-8.1035500000000003</v>
      </c>
      <c r="L529">
        <v>2021</v>
      </c>
      <c r="N529" s="8">
        <v>1.55</v>
      </c>
      <c r="P529" s="8">
        <v>14.42</v>
      </c>
    </row>
    <row r="530" spans="1:28" x14ac:dyDescent="0.2">
      <c r="A530">
        <v>36147</v>
      </c>
      <c r="B530" t="s">
        <v>138</v>
      </c>
      <c r="C530" t="s">
        <v>1488</v>
      </c>
      <c r="D530" t="s">
        <v>2266</v>
      </c>
      <c r="E530" t="s">
        <v>2758</v>
      </c>
      <c r="F530" t="s">
        <v>2820</v>
      </c>
      <c r="H530" t="s">
        <v>2829</v>
      </c>
      <c r="I530" t="s">
        <v>2846</v>
      </c>
      <c r="J530">
        <v>-49.412979999999997</v>
      </c>
      <c r="K530">
        <v>-7.9954200000000002</v>
      </c>
      <c r="L530">
        <v>2021</v>
      </c>
      <c r="M530" s="11">
        <v>27290000</v>
      </c>
      <c r="N530" s="8">
        <v>1.69</v>
      </c>
      <c r="O530" s="8">
        <v>461201</v>
      </c>
      <c r="P530" s="8">
        <v>105.1</v>
      </c>
      <c r="Q530" s="8">
        <v>1669328</v>
      </c>
      <c r="R530" t="s">
        <v>3027</v>
      </c>
      <c r="X530">
        <v>2046</v>
      </c>
      <c r="AB530" t="s">
        <v>2962</v>
      </c>
    </row>
    <row r="531" spans="1:28" x14ac:dyDescent="0.2">
      <c r="A531">
        <v>79207</v>
      </c>
      <c r="B531" t="s">
        <v>171</v>
      </c>
      <c r="E531" t="s">
        <v>2758</v>
      </c>
      <c r="F531" t="s">
        <v>2820</v>
      </c>
      <c r="H531" t="s">
        <v>2831</v>
      </c>
      <c r="J531">
        <v>-35.36739</v>
      </c>
      <c r="K531">
        <v>-7.9567600000000001</v>
      </c>
      <c r="L531">
        <v>2017</v>
      </c>
      <c r="N531" s="8">
        <v>0.25</v>
      </c>
      <c r="P531" s="8">
        <v>35</v>
      </c>
      <c r="Q531" s="12">
        <v>87500</v>
      </c>
      <c r="R531" s="13" t="s">
        <v>3028</v>
      </c>
      <c r="AB531" t="s">
        <v>2993</v>
      </c>
    </row>
    <row r="532" spans="1:28" x14ac:dyDescent="0.2">
      <c r="A532">
        <v>38560</v>
      </c>
      <c r="B532" t="s">
        <v>1294</v>
      </c>
      <c r="C532" t="s">
        <v>2124</v>
      </c>
      <c r="D532" t="s">
        <v>2266</v>
      </c>
      <c r="E532" t="s">
        <v>2758</v>
      </c>
      <c r="F532" t="s">
        <v>2820</v>
      </c>
      <c r="H532" t="s">
        <v>2839</v>
      </c>
      <c r="J532">
        <v>-49.343389999999999</v>
      </c>
      <c r="K532">
        <v>-7.8734299999999999</v>
      </c>
      <c r="L532">
        <v>2012</v>
      </c>
      <c r="N532" s="8">
        <v>1.36</v>
      </c>
      <c r="P532" s="8">
        <v>10.4</v>
      </c>
    </row>
    <row r="533" spans="1:28" x14ac:dyDescent="0.2">
      <c r="A533">
        <v>58308</v>
      </c>
      <c r="B533" t="s">
        <v>894</v>
      </c>
      <c r="D533" t="s">
        <v>2195</v>
      </c>
      <c r="E533" t="s">
        <v>2756</v>
      </c>
      <c r="F533" t="s">
        <v>2822</v>
      </c>
      <c r="I533" t="s">
        <v>2846</v>
      </c>
      <c r="J533">
        <v>111.17776000000001</v>
      </c>
      <c r="K533">
        <v>-7.6951400000000003</v>
      </c>
      <c r="L533">
        <v>2008</v>
      </c>
    </row>
    <row r="534" spans="1:28" x14ac:dyDescent="0.2">
      <c r="A534">
        <v>61257</v>
      </c>
      <c r="B534" t="s">
        <v>1240</v>
      </c>
      <c r="E534" t="s">
        <v>2758</v>
      </c>
      <c r="F534" t="s">
        <v>2822</v>
      </c>
      <c r="H534" t="s">
        <v>2836</v>
      </c>
      <c r="J534">
        <v>-50.366999999999997</v>
      </c>
      <c r="K534">
        <v>-7.5229999999999997</v>
      </c>
      <c r="L534">
        <v>2016</v>
      </c>
    </row>
    <row r="535" spans="1:28" x14ac:dyDescent="0.2">
      <c r="A535">
        <v>36413</v>
      </c>
      <c r="B535" t="s">
        <v>1169</v>
      </c>
      <c r="C535" t="s">
        <v>2063</v>
      </c>
      <c r="D535" t="s">
        <v>2668</v>
      </c>
      <c r="E535" t="s">
        <v>2789</v>
      </c>
      <c r="F535" t="s">
        <v>2820</v>
      </c>
      <c r="H535" t="s">
        <v>2830</v>
      </c>
      <c r="J535">
        <v>157.44721999999999</v>
      </c>
      <c r="K535">
        <v>-7.3479400000000004</v>
      </c>
      <c r="L535">
        <v>2017</v>
      </c>
    </row>
    <row r="536" spans="1:28" x14ac:dyDescent="0.2">
      <c r="A536">
        <v>40020</v>
      </c>
      <c r="B536" t="s">
        <v>1318</v>
      </c>
      <c r="E536" t="s">
        <v>2756</v>
      </c>
      <c r="F536" t="s">
        <v>2822</v>
      </c>
      <c r="H536" t="s">
        <v>2828</v>
      </c>
      <c r="J536">
        <v>107.64885</v>
      </c>
      <c r="K536">
        <v>-7.1088300000000002</v>
      </c>
      <c r="L536">
        <v>2012</v>
      </c>
      <c r="M536" s="8">
        <v>20000000</v>
      </c>
    </row>
    <row r="537" spans="1:28" x14ac:dyDescent="0.2">
      <c r="A537">
        <v>85774</v>
      </c>
      <c r="B537" t="s">
        <v>1268</v>
      </c>
      <c r="D537" t="s">
        <v>2329</v>
      </c>
      <c r="E537" t="s">
        <v>2756</v>
      </c>
      <c r="F537" t="s">
        <v>2820</v>
      </c>
      <c r="H537" t="s">
        <v>2828</v>
      </c>
      <c r="J537">
        <v>107.51124</v>
      </c>
      <c r="K537">
        <v>-7.05192</v>
      </c>
      <c r="L537">
        <v>2020</v>
      </c>
    </row>
    <row r="538" spans="1:28" x14ac:dyDescent="0.2">
      <c r="A538">
        <v>34150</v>
      </c>
      <c r="B538" t="s">
        <v>3031</v>
      </c>
      <c r="C538" t="s">
        <v>1544</v>
      </c>
      <c r="D538" t="s">
        <v>2266</v>
      </c>
      <c r="E538" t="s">
        <v>2758</v>
      </c>
      <c r="F538" t="s">
        <v>2820</v>
      </c>
      <c r="G538" s="35" t="s">
        <v>2170</v>
      </c>
      <c r="H538" t="s">
        <v>2828</v>
      </c>
      <c r="I538" t="s">
        <v>2846</v>
      </c>
      <c r="J538">
        <v>-49.380600000000001</v>
      </c>
      <c r="K538">
        <v>-6.9678699999999996</v>
      </c>
      <c r="L538">
        <v>2017</v>
      </c>
      <c r="N538" s="8">
        <v>1.22</v>
      </c>
      <c r="P538" s="8">
        <v>72.95</v>
      </c>
      <c r="Q538" s="8">
        <v>889500</v>
      </c>
      <c r="R538" t="s">
        <v>3027</v>
      </c>
      <c r="S538">
        <v>15625</v>
      </c>
      <c r="T538">
        <v>13740</v>
      </c>
      <c r="U538">
        <v>92.8</v>
      </c>
      <c r="Z538" s="29"/>
    </row>
    <row r="539" spans="1:28" x14ac:dyDescent="0.2">
      <c r="A539">
        <v>65497</v>
      </c>
      <c r="B539" t="s">
        <v>450</v>
      </c>
      <c r="C539" t="s">
        <v>1650</v>
      </c>
      <c r="E539" t="s">
        <v>2792</v>
      </c>
      <c r="F539" t="s">
        <v>2822</v>
      </c>
      <c r="H539" t="s">
        <v>2831</v>
      </c>
      <c r="J539">
        <v>25.236999999999998</v>
      </c>
      <c r="K539">
        <v>-6.5869999999999997</v>
      </c>
      <c r="L539">
        <v>2014</v>
      </c>
    </row>
    <row r="540" spans="1:28" x14ac:dyDescent="0.2">
      <c r="A540">
        <v>63162</v>
      </c>
      <c r="B540" t="s">
        <v>993</v>
      </c>
      <c r="D540" t="s">
        <v>2187</v>
      </c>
      <c r="E540" t="s">
        <v>2758</v>
      </c>
      <c r="F540" t="s">
        <v>2820</v>
      </c>
      <c r="H540" t="s">
        <v>2828</v>
      </c>
      <c r="J540">
        <v>-51.093989999999998</v>
      </c>
      <c r="K540">
        <v>-6.5733800000000002</v>
      </c>
    </row>
    <row r="541" spans="1:28" x14ac:dyDescent="0.2">
      <c r="A541">
        <v>83767</v>
      </c>
      <c r="B541" t="s">
        <v>632</v>
      </c>
      <c r="C541" t="s">
        <v>1759</v>
      </c>
      <c r="D541" t="s">
        <v>2478</v>
      </c>
      <c r="E541" t="s">
        <v>2758</v>
      </c>
      <c r="F541" t="s">
        <v>2820</v>
      </c>
      <c r="G541" s="13" t="s">
        <v>3055</v>
      </c>
      <c r="H541" t="s">
        <v>2832</v>
      </c>
      <c r="I541" t="s">
        <v>2846</v>
      </c>
      <c r="J541">
        <v>-51.195450000000001</v>
      </c>
      <c r="K541">
        <v>-6.4915500000000002</v>
      </c>
      <c r="L541">
        <v>2021</v>
      </c>
      <c r="N541" s="8">
        <v>0.96</v>
      </c>
      <c r="P541" s="8">
        <v>40.4</v>
      </c>
      <c r="Q541" s="12">
        <v>314900</v>
      </c>
      <c r="R541" s="13" t="s">
        <v>3029</v>
      </c>
    </row>
    <row r="542" spans="1:28" x14ac:dyDescent="0.2">
      <c r="A542">
        <v>28109</v>
      </c>
      <c r="B542" t="s">
        <v>187</v>
      </c>
      <c r="C542" t="s">
        <v>1515</v>
      </c>
      <c r="D542" t="s">
        <v>2266</v>
      </c>
      <c r="E542" t="s">
        <v>2758</v>
      </c>
      <c r="F542" t="s">
        <v>2820</v>
      </c>
      <c r="G542" s="35" t="s">
        <v>2168</v>
      </c>
      <c r="H542" t="s">
        <v>2828</v>
      </c>
      <c r="I542" t="s">
        <v>2846</v>
      </c>
      <c r="J542">
        <v>-49.898319999999998</v>
      </c>
      <c r="K542">
        <v>-6.4887600000000001</v>
      </c>
      <c r="L542">
        <v>2019</v>
      </c>
      <c r="M542" s="8">
        <v>141300000</v>
      </c>
      <c r="N542" s="8">
        <v>0.91</v>
      </c>
      <c r="O542" s="8">
        <v>1285830</v>
      </c>
      <c r="P542" s="8">
        <v>148.80000000000001</v>
      </c>
      <c r="Q542" s="8">
        <v>1559610</v>
      </c>
      <c r="R542" t="s">
        <v>3027</v>
      </c>
      <c r="S542">
        <v>33842</v>
      </c>
      <c r="T542">
        <v>24316</v>
      </c>
      <c r="U542">
        <v>71.790000000000006</v>
      </c>
      <c r="V542">
        <v>45000</v>
      </c>
      <c r="W542">
        <v>2021</v>
      </c>
      <c r="X542">
        <v>2026</v>
      </c>
      <c r="AB542" t="s">
        <v>3005</v>
      </c>
    </row>
    <row r="543" spans="1:28" x14ac:dyDescent="0.2">
      <c r="A543">
        <v>58367</v>
      </c>
      <c r="B543" t="s">
        <v>1261</v>
      </c>
      <c r="C543" t="s">
        <v>2109</v>
      </c>
      <c r="D543" t="s">
        <v>2239</v>
      </c>
      <c r="E543" t="s">
        <v>2758</v>
      </c>
      <c r="F543" t="s">
        <v>2822</v>
      </c>
      <c r="H543" t="s">
        <v>2831</v>
      </c>
      <c r="J543">
        <v>-50.362470000000002</v>
      </c>
      <c r="K543">
        <v>-6.4682399999999998</v>
      </c>
      <c r="L543">
        <v>2018</v>
      </c>
    </row>
    <row r="544" spans="1:28" x14ac:dyDescent="0.2">
      <c r="A544">
        <v>80055</v>
      </c>
      <c r="B544" t="s">
        <v>627</v>
      </c>
      <c r="C544" t="s">
        <v>1756</v>
      </c>
      <c r="D544" t="s">
        <v>2478</v>
      </c>
      <c r="E544" t="s">
        <v>2758</v>
      </c>
      <c r="F544" t="s">
        <v>2820</v>
      </c>
      <c r="H544" t="s">
        <v>2838</v>
      </c>
      <c r="J544">
        <v>-52.028480000000002</v>
      </c>
      <c r="K544">
        <v>-6.3529400000000003</v>
      </c>
      <c r="L544">
        <v>2020</v>
      </c>
    </row>
    <row r="545" spans="1:28" x14ac:dyDescent="0.2">
      <c r="A545">
        <v>62741</v>
      </c>
      <c r="B545" t="s">
        <v>1228</v>
      </c>
      <c r="D545" t="s">
        <v>2689</v>
      </c>
      <c r="E545" t="s">
        <v>1228</v>
      </c>
      <c r="F545" t="s">
        <v>2822</v>
      </c>
      <c r="H545" t="s">
        <v>2836</v>
      </c>
      <c r="J545">
        <v>36.167099999999998</v>
      </c>
      <c r="K545">
        <v>-6.3434600000000003</v>
      </c>
      <c r="L545">
        <v>2013</v>
      </c>
    </row>
    <row r="546" spans="1:28" x14ac:dyDescent="0.2">
      <c r="A546">
        <v>85830</v>
      </c>
      <c r="B546" t="s">
        <v>1367</v>
      </c>
      <c r="D546" t="s">
        <v>2736</v>
      </c>
      <c r="E546" t="s">
        <v>2756</v>
      </c>
      <c r="F546" t="s">
        <v>2820</v>
      </c>
      <c r="H546" t="s">
        <v>2828</v>
      </c>
      <c r="J546">
        <v>106.82387</v>
      </c>
      <c r="K546">
        <v>-6.2289000000000003</v>
      </c>
      <c r="L546">
        <v>2020</v>
      </c>
    </row>
    <row r="547" spans="1:28" x14ac:dyDescent="0.2">
      <c r="A547">
        <v>85772</v>
      </c>
      <c r="B547" t="s">
        <v>358</v>
      </c>
      <c r="D547" t="s">
        <v>2329</v>
      </c>
      <c r="E547" t="s">
        <v>2756</v>
      </c>
      <c r="F547" t="s">
        <v>2820</v>
      </c>
      <c r="H547" t="s">
        <v>2828</v>
      </c>
      <c r="J547">
        <v>106.31049</v>
      </c>
      <c r="K547">
        <v>-6.18316</v>
      </c>
      <c r="L547">
        <v>2020</v>
      </c>
    </row>
    <row r="548" spans="1:28" x14ac:dyDescent="0.2">
      <c r="A548">
        <v>32687</v>
      </c>
      <c r="B548" t="s">
        <v>139</v>
      </c>
      <c r="C548" t="s">
        <v>1489</v>
      </c>
      <c r="D548" t="s">
        <v>2236</v>
      </c>
      <c r="E548" t="s">
        <v>2758</v>
      </c>
      <c r="F548" t="s">
        <v>2820</v>
      </c>
      <c r="G548" s="35" t="s">
        <v>2168</v>
      </c>
      <c r="H548" t="s">
        <v>2830</v>
      </c>
      <c r="I548" t="s">
        <v>2846</v>
      </c>
      <c r="J548">
        <v>-51.866669999999999</v>
      </c>
      <c r="K548">
        <v>-6.1666699999999999</v>
      </c>
      <c r="L548">
        <v>2020</v>
      </c>
      <c r="N548" s="8">
        <v>1.32</v>
      </c>
      <c r="P548" s="8">
        <v>306.60000000000002</v>
      </c>
      <c r="Q548" s="8">
        <v>3913000</v>
      </c>
      <c r="R548" s="13" t="s">
        <v>3027</v>
      </c>
      <c r="S548">
        <v>4188</v>
      </c>
      <c r="V548">
        <v>35000</v>
      </c>
      <c r="AB548" t="s">
        <v>2963</v>
      </c>
    </row>
    <row r="549" spans="1:28" x14ac:dyDescent="0.2">
      <c r="A549">
        <v>85773</v>
      </c>
      <c r="B549" t="s">
        <v>616</v>
      </c>
      <c r="D549" t="s">
        <v>2473</v>
      </c>
      <c r="E549" t="s">
        <v>2756</v>
      </c>
      <c r="F549" t="s">
        <v>2820</v>
      </c>
      <c r="H549" t="s">
        <v>2828</v>
      </c>
      <c r="J549">
        <v>105.95368000000001</v>
      </c>
      <c r="K549">
        <v>-6.0299100000000001</v>
      </c>
      <c r="L549">
        <v>2020</v>
      </c>
    </row>
    <row r="550" spans="1:28" x14ac:dyDescent="0.2">
      <c r="A550">
        <v>32081</v>
      </c>
      <c r="B550" t="s">
        <v>790</v>
      </c>
      <c r="C550" t="s">
        <v>1851</v>
      </c>
      <c r="D550" t="s">
        <v>2540</v>
      </c>
      <c r="E550" t="s">
        <v>1228</v>
      </c>
      <c r="F550" t="s">
        <v>2820</v>
      </c>
      <c r="H550" t="s">
        <v>2830</v>
      </c>
      <c r="J550">
        <v>30.092199999999998</v>
      </c>
      <c r="K550">
        <v>-5.9000899999999996</v>
      </c>
      <c r="L550">
        <v>2019</v>
      </c>
      <c r="N550" s="8">
        <v>0.96</v>
      </c>
      <c r="P550" s="8">
        <v>55.1</v>
      </c>
      <c r="W550">
        <v>2010</v>
      </c>
    </row>
    <row r="551" spans="1:28" x14ac:dyDescent="0.2">
      <c r="A551">
        <v>85813</v>
      </c>
      <c r="B551" t="s">
        <v>312</v>
      </c>
      <c r="D551" t="s">
        <v>2341</v>
      </c>
      <c r="E551" t="s">
        <v>2756</v>
      </c>
      <c r="F551" t="s">
        <v>2820</v>
      </c>
      <c r="H551" t="s">
        <v>2844</v>
      </c>
      <c r="J551">
        <v>119.55062</v>
      </c>
      <c r="K551">
        <v>-5.6175499999999996</v>
      </c>
      <c r="L551">
        <v>2020</v>
      </c>
    </row>
    <row r="552" spans="1:28" x14ac:dyDescent="0.2">
      <c r="A552">
        <v>85827</v>
      </c>
      <c r="B552" t="s">
        <v>1247</v>
      </c>
      <c r="D552" t="s">
        <v>2696</v>
      </c>
      <c r="E552" t="s">
        <v>2756</v>
      </c>
      <c r="F552" t="s">
        <v>2820</v>
      </c>
      <c r="H552" t="s">
        <v>2844</v>
      </c>
      <c r="J552">
        <v>120.0672</v>
      </c>
      <c r="K552">
        <v>-5.5769399999999996</v>
      </c>
      <c r="L552">
        <v>2020</v>
      </c>
    </row>
    <row r="553" spans="1:28" x14ac:dyDescent="0.2">
      <c r="A553">
        <v>85822</v>
      </c>
      <c r="B553" t="s">
        <v>600</v>
      </c>
      <c r="D553" t="s">
        <v>2465</v>
      </c>
      <c r="E553" t="s">
        <v>2756</v>
      </c>
      <c r="F553" t="s">
        <v>2820</v>
      </c>
      <c r="H553" t="s">
        <v>2828</v>
      </c>
      <c r="J553">
        <v>120.06719</v>
      </c>
      <c r="K553">
        <v>-5.5769299999999999</v>
      </c>
      <c r="L553">
        <v>2020</v>
      </c>
    </row>
    <row r="554" spans="1:28" x14ac:dyDescent="0.2">
      <c r="A554">
        <v>85784</v>
      </c>
      <c r="B554" t="s">
        <v>264</v>
      </c>
      <c r="D554" t="s">
        <v>2209</v>
      </c>
      <c r="E554" t="s">
        <v>2769</v>
      </c>
      <c r="F554" t="s">
        <v>2820</v>
      </c>
      <c r="H554" t="s">
        <v>2828</v>
      </c>
      <c r="J554">
        <v>146.13478000000001</v>
      </c>
      <c r="K554">
        <v>-5.5415900000000002</v>
      </c>
      <c r="L554">
        <v>2020</v>
      </c>
    </row>
    <row r="555" spans="1:28" x14ac:dyDescent="0.2">
      <c r="A555">
        <v>40480</v>
      </c>
      <c r="B555" t="s">
        <v>573</v>
      </c>
      <c r="C555" t="s">
        <v>1725</v>
      </c>
      <c r="D555" t="s">
        <v>2454</v>
      </c>
      <c r="E555" t="s">
        <v>1228</v>
      </c>
      <c r="F555" t="s">
        <v>2820</v>
      </c>
      <c r="H555" t="s">
        <v>2835</v>
      </c>
      <c r="J555">
        <v>35.77225</v>
      </c>
      <c r="K555">
        <v>-5.3163400000000003</v>
      </c>
      <c r="L555">
        <v>2021</v>
      </c>
    </row>
    <row r="556" spans="1:28" x14ac:dyDescent="0.2">
      <c r="A556">
        <v>77256</v>
      </c>
      <c r="B556" t="s">
        <v>1245</v>
      </c>
      <c r="D556" t="s">
        <v>2694</v>
      </c>
      <c r="E556" t="s">
        <v>2756</v>
      </c>
      <c r="F556" t="s">
        <v>2820</v>
      </c>
      <c r="H556" t="s">
        <v>2828</v>
      </c>
      <c r="J556">
        <v>121.82351</v>
      </c>
      <c r="K556">
        <v>-5.2595499999999999</v>
      </c>
      <c r="L556">
        <v>2020</v>
      </c>
      <c r="M556" s="8">
        <v>5463804.8501658784</v>
      </c>
      <c r="T556">
        <v>4000</v>
      </c>
      <c r="W556">
        <v>2022</v>
      </c>
    </row>
    <row r="557" spans="1:28" x14ac:dyDescent="0.2">
      <c r="A557">
        <v>66390</v>
      </c>
      <c r="B557" t="s">
        <v>861</v>
      </c>
      <c r="E557" t="s">
        <v>1228</v>
      </c>
      <c r="F557" t="s">
        <v>2822</v>
      </c>
      <c r="H557" t="s">
        <v>2836</v>
      </c>
      <c r="J557">
        <v>34.423999999999999</v>
      </c>
      <c r="K557">
        <v>-4.5679999999999996</v>
      </c>
      <c r="L557">
        <v>2013</v>
      </c>
    </row>
    <row r="558" spans="1:28" x14ac:dyDescent="0.2">
      <c r="A558">
        <v>85823</v>
      </c>
      <c r="B558" t="s">
        <v>799</v>
      </c>
      <c r="D558" t="s">
        <v>2544</v>
      </c>
      <c r="E558" t="s">
        <v>2756</v>
      </c>
      <c r="F558" t="s">
        <v>2823</v>
      </c>
      <c r="H558" t="s">
        <v>2828</v>
      </c>
      <c r="J558">
        <v>122.3587</v>
      </c>
      <c r="K558">
        <v>-4.4557399999999996</v>
      </c>
      <c r="L558">
        <v>2020</v>
      </c>
    </row>
    <row r="559" spans="1:28" x14ac:dyDescent="0.2">
      <c r="A559">
        <v>85817</v>
      </c>
      <c r="B559" t="s">
        <v>292</v>
      </c>
      <c r="D559" t="s">
        <v>2332</v>
      </c>
      <c r="E559" t="s">
        <v>2756</v>
      </c>
      <c r="F559" t="s">
        <v>2820</v>
      </c>
      <c r="H559" t="s">
        <v>2828</v>
      </c>
      <c r="J559">
        <v>122.19835999999999</v>
      </c>
      <c r="K559">
        <v>-4.4012200000000004</v>
      </c>
      <c r="L559">
        <v>2020</v>
      </c>
    </row>
    <row r="560" spans="1:28" x14ac:dyDescent="0.2">
      <c r="A560">
        <v>28852</v>
      </c>
      <c r="B560" t="s">
        <v>1035</v>
      </c>
      <c r="C560" t="s">
        <v>1990</v>
      </c>
      <c r="D560" t="s">
        <v>2252</v>
      </c>
      <c r="E560" t="s">
        <v>2756</v>
      </c>
      <c r="F560" t="s">
        <v>2820</v>
      </c>
      <c r="H560" t="s">
        <v>2832</v>
      </c>
      <c r="J560">
        <v>121.68711</v>
      </c>
      <c r="K560">
        <v>-4.22492</v>
      </c>
      <c r="L560">
        <v>2021</v>
      </c>
    </row>
    <row r="561" spans="1:28" x14ac:dyDescent="0.2">
      <c r="A561">
        <v>85771</v>
      </c>
      <c r="B561" t="s">
        <v>1295</v>
      </c>
      <c r="D561" t="s">
        <v>2709</v>
      </c>
      <c r="E561" t="s">
        <v>2756</v>
      </c>
      <c r="F561" t="s">
        <v>2820</v>
      </c>
      <c r="H561" t="s">
        <v>2828</v>
      </c>
      <c r="J561">
        <v>122.41645</v>
      </c>
      <c r="K561">
        <v>-3.90293</v>
      </c>
      <c r="L561">
        <v>2020</v>
      </c>
    </row>
    <row r="562" spans="1:28" x14ac:dyDescent="0.2">
      <c r="A562">
        <v>85816</v>
      </c>
      <c r="B562" t="s">
        <v>742</v>
      </c>
      <c r="D562" t="s">
        <v>2520</v>
      </c>
      <c r="E562" t="s">
        <v>2756</v>
      </c>
      <c r="F562" t="s">
        <v>2820</v>
      </c>
      <c r="H562" t="s">
        <v>2845</v>
      </c>
      <c r="J562">
        <v>121.29805</v>
      </c>
      <c r="K562">
        <v>-3.8539400000000001</v>
      </c>
      <c r="L562">
        <v>2020</v>
      </c>
    </row>
    <row r="563" spans="1:28" x14ac:dyDescent="0.2">
      <c r="A563">
        <v>27630</v>
      </c>
      <c r="B563" t="s">
        <v>172</v>
      </c>
      <c r="C563" t="s">
        <v>1508</v>
      </c>
      <c r="D563" t="s">
        <v>2281</v>
      </c>
      <c r="E563" t="s">
        <v>2780</v>
      </c>
      <c r="F563" t="s">
        <v>2820</v>
      </c>
      <c r="H563" t="s">
        <v>2832</v>
      </c>
      <c r="I563" t="s">
        <v>2846</v>
      </c>
      <c r="J563">
        <v>30.246790000000001</v>
      </c>
      <c r="K563">
        <v>-3.7442099999999998</v>
      </c>
      <c r="L563">
        <v>2009</v>
      </c>
      <c r="N563" s="8">
        <v>1.31</v>
      </c>
      <c r="P563" s="8">
        <v>184.7</v>
      </c>
      <c r="Q563" s="8">
        <v>2419570</v>
      </c>
      <c r="R563" s="13" t="s">
        <v>3027</v>
      </c>
      <c r="W563">
        <v>2013</v>
      </c>
      <c r="AB563" t="s">
        <v>2994</v>
      </c>
    </row>
    <row r="564" spans="1:28" x14ac:dyDescent="0.2">
      <c r="A564">
        <v>67403</v>
      </c>
      <c r="B564" t="s">
        <v>574</v>
      </c>
      <c r="C564" t="s">
        <v>1726</v>
      </c>
      <c r="D564" t="s">
        <v>2455</v>
      </c>
      <c r="E564" t="s">
        <v>2756</v>
      </c>
      <c r="F564" t="s">
        <v>2820</v>
      </c>
      <c r="G564" s="37" t="s">
        <v>3020</v>
      </c>
      <c r="H564" t="s">
        <v>2828</v>
      </c>
      <c r="I564" t="s">
        <v>2846</v>
      </c>
      <c r="J564">
        <v>122</v>
      </c>
      <c r="K564">
        <v>-3.6</v>
      </c>
      <c r="L564">
        <v>2018</v>
      </c>
      <c r="N564" s="8">
        <v>1.25</v>
      </c>
      <c r="P564" s="8">
        <v>440.4</v>
      </c>
      <c r="Q564" s="12"/>
      <c r="R564" s="13" t="s">
        <v>3027</v>
      </c>
      <c r="T564">
        <v>3548.3</v>
      </c>
    </row>
    <row r="565" spans="1:28" x14ac:dyDescent="0.2">
      <c r="A565">
        <v>35922</v>
      </c>
      <c r="B565" t="s">
        <v>810</v>
      </c>
      <c r="C565" t="s">
        <v>1229</v>
      </c>
      <c r="D565" t="s">
        <v>2246</v>
      </c>
      <c r="E565" t="s">
        <v>2756</v>
      </c>
      <c r="F565" t="s">
        <v>2820</v>
      </c>
      <c r="H565" t="s">
        <v>2839</v>
      </c>
      <c r="J565">
        <v>122.19817</v>
      </c>
      <c r="K565">
        <v>-3.54779</v>
      </c>
      <c r="L565">
        <v>2015</v>
      </c>
      <c r="N565" s="8">
        <v>1.6</v>
      </c>
      <c r="P565" s="8">
        <v>36.5</v>
      </c>
      <c r="W565">
        <v>2008</v>
      </c>
    </row>
    <row r="566" spans="1:28" x14ac:dyDescent="0.2">
      <c r="A566">
        <v>56324</v>
      </c>
      <c r="B566" t="s">
        <v>250</v>
      </c>
      <c r="C566" t="s">
        <v>1229</v>
      </c>
      <c r="D566" t="s">
        <v>2246</v>
      </c>
      <c r="E566" t="s">
        <v>2756</v>
      </c>
      <c r="F566" t="s">
        <v>2820</v>
      </c>
      <c r="H566" t="s">
        <v>2830</v>
      </c>
      <c r="I566" t="s">
        <v>2846</v>
      </c>
      <c r="J566">
        <v>122.31</v>
      </c>
      <c r="K566">
        <v>-3.5449999999999999</v>
      </c>
      <c r="L566">
        <v>2017</v>
      </c>
      <c r="M566" s="8">
        <v>22848275.86206897</v>
      </c>
      <c r="N566" s="8">
        <v>1.74</v>
      </c>
      <c r="O566" s="8">
        <v>397560</v>
      </c>
      <c r="P566" s="8">
        <v>27</v>
      </c>
    </row>
    <row r="567" spans="1:28" x14ac:dyDescent="0.2">
      <c r="A567">
        <v>63930</v>
      </c>
      <c r="B567" t="s">
        <v>736</v>
      </c>
      <c r="C567" t="s">
        <v>1815</v>
      </c>
      <c r="D567" t="s">
        <v>2246</v>
      </c>
      <c r="E567" t="s">
        <v>2756</v>
      </c>
      <c r="F567" t="s">
        <v>2820</v>
      </c>
      <c r="H567" t="s">
        <v>2830</v>
      </c>
      <c r="J567">
        <v>122.28738</v>
      </c>
      <c r="K567">
        <v>-3.4626999999999999</v>
      </c>
      <c r="L567">
        <v>2015</v>
      </c>
      <c r="N567" s="8">
        <v>1.8</v>
      </c>
      <c r="P567" s="8">
        <v>32</v>
      </c>
    </row>
    <row r="568" spans="1:28" x14ac:dyDescent="0.2">
      <c r="A568">
        <v>31780</v>
      </c>
      <c r="B568" t="s">
        <v>1229</v>
      </c>
      <c r="C568" t="s">
        <v>2097</v>
      </c>
      <c r="D568" t="s">
        <v>2246</v>
      </c>
      <c r="E568" t="s">
        <v>2756</v>
      </c>
      <c r="F568" t="s">
        <v>2820</v>
      </c>
      <c r="G568" s="35" t="s">
        <v>2170</v>
      </c>
      <c r="H568" t="s">
        <v>2828</v>
      </c>
      <c r="I568" t="s">
        <v>2846</v>
      </c>
      <c r="J568">
        <v>122.28738</v>
      </c>
      <c r="K568">
        <v>-3.4626999999999999</v>
      </c>
      <c r="L568">
        <v>2021</v>
      </c>
      <c r="M568" s="8">
        <v>25550000</v>
      </c>
      <c r="N568" s="8">
        <v>1.73</v>
      </c>
      <c r="O568" s="8">
        <v>314166.59000000003</v>
      </c>
      <c r="T568">
        <v>23400</v>
      </c>
      <c r="U568">
        <v>53</v>
      </c>
    </row>
    <row r="569" spans="1:28" x14ac:dyDescent="0.2">
      <c r="A569">
        <v>86763</v>
      </c>
      <c r="B569" t="s">
        <v>986</v>
      </c>
      <c r="C569" t="s">
        <v>1967</v>
      </c>
      <c r="D569" t="s">
        <v>2610</v>
      </c>
      <c r="E569" t="s">
        <v>2810</v>
      </c>
      <c r="F569" t="s">
        <v>2820</v>
      </c>
      <c r="H569" t="s">
        <v>2835</v>
      </c>
      <c r="J569">
        <v>10.808680000000001</v>
      </c>
      <c r="K569">
        <v>-3.2411099999999999</v>
      </c>
      <c r="L569">
        <v>2021</v>
      </c>
    </row>
    <row r="570" spans="1:28" x14ac:dyDescent="0.2">
      <c r="A570">
        <v>39642</v>
      </c>
      <c r="B570" t="s">
        <v>115</v>
      </c>
      <c r="D570" t="s">
        <v>2249</v>
      </c>
      <c r="E570" t="s">
        <v>2756</v>
      </c>
      <c r="F570" t="s">
        <v>2820</v>
      </c>
      <c r="H570" t="s">
        <v>2828</v>
      </c>
      <c r="I570" t="s">
        <v>2846</v>
      </c>
      <c r="J570">
        <v>122.325</v>
      </c>
      <c r="K570">
        <v>-3.2305600000000001</v>
      </c>
      <c r="L570">
        <v>2011</v>
      </c>
      <c r="M570" s="8">
        <v>63000000</v>
      </c>
      <c r="N570" s="8">
        <v>1.62</v>
      </c>
      <c r="O570" s="8">
        <v>1020600</v>
      </c>
      <c r="P570" s="8">
        <v>70</v>
      </c>
      <c r="T570">
        <v>240000</v>
      </c>
      <c r="V570">
        <v>300000</v>
      </c>
      <c r="AB570" s="1" t="s">
        <v>2939</v>
      </c>
    </row>
    <row r="571" spans="1:28" x14ac:dyDescent="0.2">
      <c r="A571">
        <v>39515</v>
      </c>
      <c r="B571" t="s">
        <v>111</v>
      </c>
      <c r="C571" t="s">
        <v>1468</v>
      </c>
      <c r="D571" t="s">
        <v>2247</v>
      </c>
      <c r="E571" t="s">
        <v>2756</v>
      </c>
      <c r="F571" t="s">
        <v>2820</v>
      </c>
      <c r="H571" t="s">
        <v>2828</v>
      </c>
      <c r="I571" t="s">
        <v>2846</v>
      </c>
      <c r="J571">
        <v>116</v>
      </c>
      <c r="K571">
        <v>-3.1949999999999998</v>
      </c>
      <c r="L571">
        <v>2012</v>
      </c>
      <c r="M571" s="8">
        <v>58727706.432007954</v>
      </c>
      <c r="T571">
        <v>42994</v>
      </c>
      <c r="AB571" s="1" t="s">
        <v>2936</v>
      </c>
    </row>
    <row r="572" spans="1:28" x14ac:dyDescent="0.2">
      <c r="A572">
        <v>85970</v>
      </c>
      <c r="B572" t="s">
        <v>601</v>
      </c>
      <c r="D572" t="s">
        <v>2461</v>
      </c>
      <c r="E572" t="s">
        <v>2756</v>
      </c>
      <c r="F572" t="s">
        <v>2820</v>
      </c>
      <c r="H572" t="s">
        <v>2828</v>
      </c>
      <c r="J572">
        <v>129.85718</v>
      </c>
      <c r="K572">
        <v>-3.1671200000000002</v>
      </c>
      <c r="L572">
        <v>2021</v>
      </c>
      <c r="M572" s="8">
        <v>123970000</v>
      </c>
      <c r="N572" s="8">
        <v>0.18</v>
      </c>
      <c r="O572" s="8">
        <v>1063393.0189635339</v>
      </c>
      <c r="Q572" s="8">
        <v>567653</v>
      </c>
      <c r="R572" t="s">
        <v>3028</v>
      </c>
      <c r="T572">
        <v>45000</v>
      </c>
      <c r="V572">
        <v>45000</v>
      </c>
    </row>
    <row r="573" spans="1:28" x14ac:dyDescent="0.2">
      <c r="A573">
        <v>55850</v>
      </c>
      <c r="B573" t="s">
        <v>1023</v>
      </c>
      <c r="E573" t="s">
        <v>2758</v>
      </c>
      <c r="F573" t="s">
        <v>2822</v>
      </c>
      <c r="H573" t="s">
        <v>2836</v>
      </c>
      <c r="J573">
        <v>-41.638590000000001</v>
      </c>
      <c r="K573">
        <v>-3.0750700000000002</v>
      </c>
      <c r="L573">
        <v>2011</v>
      </c>
    </row>
    <row r="574" spans="1:28" x14ac:dyDescent="0.2">
      <c r="A574">
        <v>85828</v>
      </c>
      <c r="B574" t="s">
        <v>1264</v>
      </c>
      <c r="D574" t="s">
        <v>2700</v>
      </c>
      <c r="E574" t="s">
        <v>2756</v>
      </c>
      <c r="F574" t="s">
        <v>2820</v>
      </c>
      <c r="H574" t="s">
        <v>2844</v>
      </c>
      <c r="J574">
        <v>122.26939</v>
      </c>
      <c r="K574">
        <v>-3.0531799999999998</v>
      </c>
      <c r="L574">
        <v>2020</v>
      </c>
    </row>
    <row r="575" spans="1:28" x14ac:dyDescent="0.2">
      <c r="A575">
        <v>85826</v>
      </c>
      <c r="B575" t="s">
        <v>1231</v>
      </c>
      <c r="D575" t="s">
        <v>2691</v>
      </c>
      <c r="E575" t="s">
        <v>2756</v>
      </c>
      <c r="F575" t="s">
        <v>2820</v>
      </c>
      <c r="H575" t="s">
        <v>2832</v>
      </c>
      <c r="J575">
        <v>122.23379</v>
      </c>
      <c r="K575">
        <v>-3.0186199999999999</v>
      </c>
      <c r="L575">
        <v>2020</v>
      </c>
    </row>
    <row r="576" spans="1:28" x14ac:dyDescent="0.2">
      <c r="A576">
        <v>35109</v>
      </c>
      <c r="B576" t="s">
        <v>907</v>
      </c>
      <c r="C576" t="s">
        <v>1923</v>
      </c>
      <c r="E576" t="s">
        <v>2780</v>
      </c>
      <c r="F576" t="s">
        <v>2822</v>
      </c>
      <c r="H576" t="s">
        <v>2835</v>
      </c>
      <c r="J576">
        <v>30.516369999999998</v>
      </c>
      <c r="K576">
        <v>-2.9861900000000001</v>
      </c>
      <c r="L576">
        <v>2010</v>
      </c>
    </row>
    <row r="577" spans="1:28" x14ac:dyDescent="0.2">
      <c r="A577">
        <v>81026</v>
      </c>
      <c r="B577" t="s">
        <v>27</v>
      </c>
      <c r="C577" t="s">
        <v>1409</v>
      </c>
      <c r="D577" t="s">
        <v>2182</v>
      </c>
      <c r="E577" t="s">
        <v>2756</v>
      </c>
      <c r="F577" t="s">
        <v>2820</v>
      </c>
      <c r="G577" s="35" t="s">
        <v>2170</v>
      </c>
      <c r="H577" t="s">
        <v>2828</v>
      </c>
      <c r="I577" t="s">
        <v>2846</v>
      </c>
      <c r="J577">
        <v>122.23515</v>
      </c>
      <c r="K577">
        <v>-2.9400900000000001</v>
      </c>
      <c r="L577">
        <v>2021</v>
      </c>
      <c r="M577" s="8">
        <v>185000000</v>
      </c>
      <c r="N577" s="8">
        <v>1.3</v>
      </c>
      <c r="O577" s="8">
        <v>2405000</v>
      </c>
      <c r="P577" s="8">
        <v>37.06</v>
      </c>
      <c r="Q577" s="8">
        <v>673300</v>
      </c>
      <c r="R577" s="13" t="s">
        <v>3027</v>
      </c>
      <c r="S577">
        <v>11494</v>
      </c>
      <c r="T577">
        <v>10804</v>
      </c>
      <c r="U577">
        <v>94</v>
      </c>
      <c r="W577">
        <v>2012</v>
      </c>
      <c r="X577">
        <v>2043</v>
      </c>
      <c r="Z577" s="29"/>
      <c r="AB577" t="s">
        <v>2862</v>
      </c>
    </row>
    <row r="578" spans="1:28" x14ac:dyDescent="0.2">
      <c r="A578">
        <v>36541</v>
      </c>
      <c r="B578" t="s">
        <v>1380</v>
      </c>
      <c r="D578" t="s">
        <v>2251</v>
      </c>
      <c r="E578" t="s">
        <v>1228</v>
      </c>
      <c r="F578" t="s">
        <v>2822</v>
      </c>
      <c r="H578" t="s">
        <v>2830</v>
      </c>
      <c r="J578">
        <v>33.82611</v>
      </c>
      <c r="K578">
        <v>-2.9305599999999998</v>
      </c>
      <c r="L578">
        <v>2013</v>
      </c>
      <c r="N578" s="8">
        <v>0.81</v>
      </c>
      <c r="O578" s="8">
        <v>219510</v>
      </c>
      <c r="P578" s="8">
        <v>27</v>
      </c>
    </row>
    <row r="579" spans="1:28" x14ac:dyDescent="0.2">
      <c r="A579">
        <v>27779</v>
      </c>
      <c r="B579" t="s">
        <v>126</v>
      </c>
      <c r="C579" t="s">
        <v>1770</v>
      </c>
      <c r="D579" t="s">
        <v>2493</v>
      </c>
      <c r="E579" t="s">
        <v>1228</v>
      </c>
      <c r="F579" t="s">
        <v>2822</v>
      </c>
      <c r="H579" t="s">
        <v>2839</v>
      </c>
      <c r="I579" t="s">
        <v>2847</v>
      </c>
      <c r="J579">
        <v>30.549720000000001</v>
      </c>
      <c r="K579">
        <v>-2.88889</v>
      </c>
      <c r="L579">
        <v>2018</v>
      </c>
      <c r="N579" s="8">
        <v>2.63</v>
      </c>
      <c r="P579" s="8">
        <v>37.200000000000003</v>
      </c>
      <c r="W579">
        <v>2009</v>
      </c>
    </row>
    <row r="580" spans="1:28" x14ac:dyDescent="0.2">
      <c r="A580">
        <v>87542</v>
      </c>
      <c r="B580" t="s">
        <v>249</v>
      </c>
      <c r="D580" t="s">
        <v>2252</v>
      </c>
      <c r="E580" t="s">
        <v>2756</v>
      </c>
      <c r="F580" t="s">
        <v>2820</v>
      </c>
      <c r="H580" t="s">
        <v>2838</v>
      </c>
      <c r="J580">
        <v>122.1682</v>
      </c>
      <c r="K580">
        <v>-2.8637700000000001</v>
      </c>
      <c r="L580">
        <v>2021</v>
      </c>
    </row>
    <row r="581" spans="1:28" x14ac:dyDescent="0.2">
      <c r="A581">
        <v>85825</v>
      </c>
      <c r="B581" t="s">
        <v>1055</v>
      </c>
      <c r="D581" t="s">
        <v>2489</v>
      </c>
      <c r="E581" t="s">
        <v>2756</v>
      </c>
      <c r="F581" t="s">
        <v>2820</v>
      </c>
      <c r="H581" t="s">
        <v>2845</v>
      </c>
      <c r="J581">
        <v>122.16343999999999</v>
      </c>
      <c r="K581">
        <v>-2.8604699999999998</v>
      </c>
      <c r="L581">
        <v>2020</v>
      </c>
    </row>
    <row r="582" spans="1:28" x14ac:dyDescent="0.2">
      <c r="A582">
        <v>85778</v>
      </c>
      <c r="B582" t="s">
        <v>338</v>
      </c>
      <c r="D582" t="s">
        <v>2211</v>
      </c>
      <c r="E582" t="s">
        <v>2756</v>
      </c>
      <c r="F582" t="s">
        <v>2820</v>
      </c>
      <c r="H582" t="s">
        <v>2828</v>
      </c>
      <c r="J582">
        <v>122.16811</v>
      </c>
      <c r="K582">
        <v>-2.8538299999999999</v>
      </c>
      <c r="L582">
        <v>2020</v>
      </c>
      <c r="V582">
        <v>46000</v>
      </c>
    </row>
    <row r="583" spans="1:28" x14ac:dyDescent="0.2">
      <c r="A583">
        <v>87993</v>
      </c>
      <c r="B583" t="s">
        <v>589</v>
      </c>
      <c r="D583" t="s">
        <v>2461</v>
      </c>
      <c r="E583" t="s">
        <v>2756</v>
      </c>
      <c r="F583" t="s">
        <v>2820</v>
      </c>
      <c r="H583" t="s">
        <v>2840</v>
      </c>
      <c r="J583">
        <v>122.17956</v>
      </c>
      <c r="K583">
        <v>-2.85222</v>
      </c>
      <c r="L583">
        <v>2021</v>
      </c>
    </row>
    <row r="584" spans="1:28" x14ac:dyDescent="0.2">
      <c r="A584">
        <v>83149</v>
      </c>
      <c r="B584" t="s">
        <v>117</v>
      </c>
      <c r="C584" t="s">
        <v>27</v>
      </c>
      <c r="D584" t="s">
        <v>2182</v>
      </c>
      <c r="E584" t="s">
        <v>2756</v>
      </c>
      <c r="F584" t="s">
        <v>2820</v>
      </c>
      <c r="H584" t="s">
        <v>2828</v>
      </c>
      <c r="J584">
        <v>122.16555</v>
      </c>
      <c r="K584">
        <v>-2.8517399999999999</v>
      </c>
      <c r="L584">
        <v>2020</v>
      </c>
      <c r="M584" s="8">
        <v>51278512.803251952</v>
      </c>
      <c r="N584" s="8">
        <v>1.8</v>
      </c>
      <c r="O584" s="8">
        <v>923013.23045853514</v>
      </c>
      <c r="T584">
        <v>39059.495999999999</v>
      </c>
      <c r="AB584" s="1" t="s">
        <v>2941</v>
      </c>
    </row>
    <row r="585" spans="1:28" x14ac:dyDescent="0.2">
      <c r="A585">
        <v>81030</v>
      </c>
      <c r="B585" t="s">
        <v>587</v>
      </c>
      <c r="C585" t="s">
        <v>27</v>
      </c>
      <c r="D585" t="s">
        <v>2182</v>
      </c>
      <c r="E585" t="s">
        <v>2756</v>
      </c>
      <c r="F585" t="s">
        <v>2820</v>
      </c>
      <c r="H585" t="s">
        <v>2828</v>
      </c>
      <c r="J585">
        <v>122.16549999999999</v>
      </c>
      <c r="K585">
        <v>-2.8509600000000002</v>
      </c>
      <c r="L585">
        <v>2020</v>
      </c>
    </row>
    <row r="586" spans="1:28" x14ac:dyDescent="0.2">
      <c r="A586">
        <v>85818</v>
      </c>
      <c r="B586" t="s">
        <v>326</v>
      </c>
      <c r="D586" t="s">
        <v>2211</v>
      </c>
      <c r="E586" t="s">
        <v>2756</v>
      </c>
      <c r="F586" t="s">
        <v>2820</v>
      </c>
      <c r="H586" t="s">
        <v>2828</v>
      </c>
      <c r="J586">
        <v>122.16509000000001</v>
      </c>
      <c r="K586">
        <v>-2.8485200000000002</v>
      </c>
      <c r="L586">
        <v>2020</v>
      </c>
    </row>
    <row r="587" spans="1:28" x14ac:dyDescent="0.2">
      <c r="A587">
        <v>63186</v>
      </c>
      <c r="B587" t="s">
        <v>985</v>
      </c>
      <c r="D587" t="s">
        <v>2609</v>
      </c>
      <c r="E587" t="s">
        <v>1228</v>
      </c>
      <c r="F587" t="s">
        <v>2822</v>
      </c>
      <c r="H587" t="s">
        <v>2836</v>
      </c>
      <c r="J587">
        <v>30.891999999999999</v>
      </c>
      <c r="K587">
        <v>-2.84</v>
      </c>
      <c r="L587">
        <v>2012</v>
      </c>
    </row>
    <row r="588" spans="1:28" x14ac:dyDescent="0.2">
      <c r="A588">
        <v>86816</v>
      </c>
      <c r="B588" t="s">
        <v>658</v>
      </c>
      <c r="C588" t="s">
        <v>1771</v>
      </c>
      <c r="D588" t="s">
        <v>2494</v>
      </c>
      <c r="E588" t="s">
        <v>1228</v>
      </c>
      <c r="F588" t="s">
        <v>2820</v>
      </c>
      <c r="H588" t="s">
        <v>2835</v>
      </c>
      <c r="J588">
        <v>30.604379999999999</v>
      </c>
      <c r="K588">
        <v>-2.8365399999999998</v>
      </c>
      <c r="L588">
        <v>2021</v>
      </c>
    </row>
    <row r="589" spans="1:28" x14ac:dyDescent="0.2">
      <c r="A589">
        <v>85777</v>
      </c>
      <c r="B589" t="s">
        <v>1274</v>
      </c>
      <c r="D589" t="s">
        <v>2211</v>
      </c>
      <c r="E589" t="s">
        <v>2756</v>
      </c>
      <c r="F589" t="s">
        <v>2820</v>
      </c>
      <c r="H589" t="s">
        <v>2828</v>
      </c>
      <c r="J589">
        <v>122.16221</v>
      </c>
      <c r="K589">
        <v>-2.8346900000000002</v>
      </c>
      <c r="L589">
        <v>2020</v>
      </c>
    </row>
    <row r="590" spans="1:28" x14ac:dyDescent="0.2">
      <c r="A590">
        <v>85779</v>
      </c>
      <c r="B590" t="s">
        <v>1273</v>
      </c>
      <c r="D590" t="s">
        <v>2211</v>
      </c>
      <c r="E590" t="s">
        <v>2756</v>
      </c>
      <c r="F590" t="s">
        <v>2820</v>
      </c>
      <c r="H590" t="s">
        <v>2828</v>
      </c>
      <c r="J590">
        <v>122.1678</v>
      </c>
      <c r="K590">
        <v>-2.83284</v>
      </c>
      <c r="L590">
        <v>2020</v>
      </c>
    </row>
    <row r="591" spans="1:28" x14ac:dyDescent="0.2">
      <c r="A591">
        <v>37333</v>
      </c>
      <c r="B591" t="s">
        <v>126</v>
      </c>
      <c r="E591" t="s">
        <v>1228</v>
      </c>
      <c r="F591" t="s">
        <v>2822</v>
      </c>
      <c r="H591" t="s">
        <v>2831</v>
      </c>
      <c r="J591">
        <v>30.668060000000001</v>
      </c>
      <c r="K591">
        <v>-2.8313899999999999</v>
      </c>
      <c r="L591">
        <v>2016</v>
      </c>
    </row>
    <row r="592" spans="1:28" x14ac:dyDescent="0.2">
      <c r="A592">
        <v>85769</v>
      </c>
      <c r="B592" t="s">
        <v>555</v>
      </c>
      <c r="D592" t="s">
        <v>2446</v>
      </c>
      <c r="E592" t="s">
        <v>2756</v>
      </c>
      <c r="F592" t="s">
        <v>2820</v>
      </c>
      <c r="H592" t="s">
        <v>2828</v>
      </c>
      <c r="J592">
        <v>122.16224</v>
      </c>
      <c r="K592">
        <v>-2.8287</v>
      </c>
      <c r="L592">
        <v>2020</v>
      </c>
    </row>
    <row r="593" spans="1:28" x14ac:dyDescent="0.2">
      <c r="A593">
        <v>85776</v>
      </c>
      <c r="B593" t="s">
        <v>1202</v>
      </c>
      <c r="D593" t="s">
        <v>2329</v>
      </c>
      <c r="E593" t="s">
        <v>2756</v>
      </c>
      <c r="F593" t="s">
        <v>2820</v>
      </c>
      <c r="H593" t="s">
        <v>2828</v>
      </c>
      <c r="J593">
        <v>122.16194</v>
      </c>
      <c r="K593">
        <v>-2.8256199999999998</v>
      </c>
      <c r="L593">
        <v>2020</v>
      </c>
    </row>
    <row r="594" spans="1:28" x14ac:dyDescent="0.2">
      <c r="A594">
        <v>54900</v>
      </c>
      <c r="B594" t="s">
        <v>126</v>
      </c>
      <c r="D594" t="s">
        <v>2257</v>
      </c>
      <c r="E594" t="s">
        <v>1228</v>
      </c>
      <c r="F594" t="s">
        <v>2820</v>
      </c>
      <c r="H594" t="s">
        <v>2832</v>
      </c>
      <c r="I594" t="s">
        <v>2847</v>
      </c>
      <c r="J594">
        <v>30.70204</v>
      </c>
      <c r="K594">
        <v>-2.7840099999999999</v>
      </c>
      <c r="L594">
        <v>2012</v>
      </c>
      <c r="N594" s="8">
        <v>0.81499999999999995</v>
      </c>
      <c r="P594" s="8">
        <v>58.2</v>
      </c>
      <c r="Q594" s="8">
        <v>1524360</v>
      </c>
      <c r="R594" t="s">
        <v>3028</v>
      </c>
      <c r="V594">
        <v>35000</v>
      </c>
      <c r="W594">
        <v>2012</v>
      </c>
      <c r="X594">
        <v>2040</v>
      </c>
      <c r="AB594" t="s">
        <v>2950</v>
      </c>
    </row>
    <row r="595" spans="1:28" x14ac:dyDescent="0.2">
      <c r="A595">
        <v>41019</v>
      </c>
      <c r="B595" t="s">
        <v>737</v>
      </c>
      <c r="D595" t="s">
        <v>2516</v>
      </c>
      <c r="E595" t="s">
        <v>2756</v>
      </c>
      <c r="F595" t="s">
        <v>2822</v>
      </c>
      <c r="H595" t="s">
        <v>2835</v>
      </c>
      <c r="J595">
        <v>121.09860999999999</v>
      </c>
      <c r="K595">
        <v>-2.7455599999999998</v>
      </c>
      <c r="L595">
        <v>2012</v>
      </c>
    </row>
    <row r="596" spans="1:28" x14ac:dyDescent="0.2">
      <c r="A596">
        <v>85829</v>
      </c>
      <c r="B596" t="s">
        <v>1310</v>
      </c>
      <c r="D596" t="s">
        <v>2329</v>
      </c>
      <c r="E596" t="s">
        <v>2756</v>
      </c>
      <c r="F596" t="s">
        <v>2820</v>
      </c>
      <c r="H596" t="s">
        <v>2845</v>
      </c>
      <c r="J596">
        <v>122.03255</v>
      </c>
      <c r="K596">
        <v>-2.7342499999999998</v>
      </c>
      <c r="L596">
        <v>2020</v>
      </c>
    </row>
    <row r="597" spans="1:28" x14ac:dyDescent="0.2">
      <c r="A597">
        <v>35538</v>
      </c>
      <c r="B597" t="s">
        <v>248</v>
      </c>
      <c r="C597" t="s">
        <v>1547</v>
      </c>
      <c r="D597" t="s">
        <v>2252</v>
      </c>
      <c r="E597" t="s">
        <v>2756</v>
      </c>
      <c r="F597" t="s">
        <v>2820</v>
      </c>
      <c r="G597" s="13" t="s">
        <v>3057</v>
      </c>
      <c r="H597" t="s">
        <v>2837</v>
      </c>
      <c r="I597" t="s">
        <v>2846</v>
      </c>
      <c r="J597">
        <v>121.955</v>
      </c>
      <c r="K597">
        <v>-2.71</v>
      </c>
      <c r="L597">
        <v>2021</v>
      </c>
      <c r="N597" s="8">
        <v>1.77</v>
      </c>
      <c r="P597" s="8">
        <v>175</v>
      </c>
      <c r="Q597" s="8">
        <v>3098000</v>
      </c>
      <c r="R597" s="13" t="s">
        <v>3027</v>
      </c>
      <c r="V597">
        <v>70000</v>
      </c>
    </row>
    <row r="598" spans="1:28" x14ac:dyDescent="0.2">
      <c r="A598">
        <v>32468</v>
      </c>
      <c r="B598" t="s">
        <v>717</v>
      </c>
      <c r="D598" t="s">
        <v>2195</v>
      </c>
      <c r="E598" t="s">
        <v>2756</v>
      </c>
      <c r="F598" t="s">
        <v>2820</v>
      </c>
      <c r="G598" s="18" t="s">
        <v>2168</v>
      </c>
      <c r="H598" t="s">
        <v>2830</v>
      </c>
      <c r="I598" t="s">
        <v>2846</v>
      </c>
      <c r="J598">
        <v>121.92778</v>
      </c>
      <c r="K598">
        <v>-2.7038899999999999</v>
      </c>
      <c r="L598">
        <v>2015</v>
      </c>
      <c r="N598" s="8">
        <v>1.62</v>
      </c>
      <c r="P598" s="8">
        <v>162</v>
      </c>
      <c r="R598" s="13" t="s">
        <v>3027</v>
      </c>
    </row>
    <row r="599" spans="1:28" ht="15" customHeight="1" x14ac:dyDescent="0.2">
      <c r="A599">
        <v>29919</v>
      </c>
      <c r="B599" t="s">
        <v>1128</v>
      </c>
      <c r="C599" t="s">
        <v>398</v>
      </c>
      <c r="E599" t="s">
        <v>2756</v>
      </c>
      <c r="F599" t="s">
        <v>2822</v>
      </c>
      <c r="H599" t="s">
        <v>2835</v>
      </c>
      <c r="J599">
        <v>140.53756999999999</v>
      </c>
      <c r="K599">
        <v>-2.58127</v>
      </c>
      <c r="L599">
        <v>2005</v>
      </c>
    </row>
    <row r="600" spans="1:28" x14ac:dyDescent="0.2">
      <c r="A600">
        <v>60250</v>
      </c>
      <c r="B600" t="s">
        <v>636</v>
      </c>
      <c r="D600" t="s">
        <v>2195</v>
      </c>
      <c r="E600" t="s">
        <v>2756</v>
      </c>
      <c r="F600" t="s">
        <v>2822</v>
      </c>
      <c r="I600" t="s">
        <v>2846</v>
      </c>
      <c r="J600">
        <v>140.59035</v>
      </c>
      <c r="K600">
        <v>-2.5798199999999998</v>
      </c>
      <c r="L600">
        <v>2008</v>
      </c>
    </row>
    <row r="601" spans="1:28" x14ac:dyDescent="0.2">
      <c r="A601">
        <v>38085</v>
      </c>
      <c r="B601" t="s">
        <v>1284</v>
      </c>
      <c r="D601" t="s">
        <v>2542</v>
      </c>
      <c r="E601" t="s">
        <v>2756</v>
      </c>
      <c r="F601" t="s">
        <v>2822</v>
      </c>
      <c r="H601" t="s">
        <v>2835</v>
      </c>
      <c r="J601">
        <v>121.06934</v>
      </c>
      <c r="K601">
        <v>-2.57274</v>
      </c>
      <c r="L601">
        <v>2011</v>
      </c>
      <c r="N601" s="8">
        <v>1.2</v>
      </c>
      <c r="P601" s="8">
        <v>35</v>
      </c>
      <c r="W601">
        <v>2010</v>
      </c>
    </row>
    <row r="602" spans="1:28" x14ac:dyDescent="0.2">
      <c r="A602">
        <v>37819</v>
      </c>
      <c r="B602" t="s">
        <v>792</v>
      </c>
      <c r="C602" t="s">
        <v>1853</v>
      </c>
      <c r="D602" t="s">
        <v>2542</v>
      </c>
      <c r="E602" t="s">
        <v>2756</v>
      </c>
      <c r="F602" t="s">
        <v>2822</v>
      </c>
      <c r="H602" t="s">
        <v>2835</v>
      </c>
      <c r="I602" t="s">
        <v>2846</v>
      </c>
      <c r="J602">
        <v>121.09236</v>
      </c>
      <c r="K602">
        <v>-2.5724499999999999</v>
      </c>
      <c r="L602">
        <v>2010</v>
      </c>
    </row>
    <row r="603" spans="1:28" x14ac:dyDescent="0.2">
      <c r="A603">
        <v>85775</v>
      </c>
      <c r="B603" t="s">
        <v>1171</v>
      </c>
      <c r="D603" t="s">
        <v>2252</v>
      </c>
      <c r="E603" t="s">
        <v>2756</v>
      </c>
      <c r="F603" t="s">
        <v>2820</v>
      </c>
      <c r="H603" t="s">
        <v>2828</v>
      </c>
      <c r="J603">
        <v>121.37944</v>
      </c>
      <c r="K603">
        <v>-2.5684100000000001</v>
      </c>
      <c r="L603">
        <v>2020</v>
      </c>
    </row>
    <row r="604" spans="1:28" x14ac:dyDescent="0.2">
      <c r="A604">
        <v>30234</v>
      </c>
      <c r="B604" t="s">
        <v>356</v>
      </c>
      <c r="C604" t="s">
        <v>1597</v>
      </c>
      <c r="D604" t="s">
        <v>2363</v>
      </c>
      <c r="E604" t="s">
        <v>2756</v>
      </c>
      <c r="F604" t="s">
        <v>2822</v>
      </c>
      <c r="H604" t="s">
        <v>2835</v>
      </c>
      <c r="J604">
        <v>138.88333</v>
      </c>
      <c r="K604">
        <v>-2.5216699999999999</v>
      </c>
      <c r="L604">
        <v>2005</v>
      </c>
    </row>
    <row r="605" spans="1:28" x14ac:dyDescent="0.2">
      <c r="A605">
        <v>29556</v>
      </c>
      <c r="B605" t="s">
        <v>1150</v>
      </c>
      <c r="C605" t="s">
        <v>356</v>
      </c>
      <c r="D605" t="s">
        <v>2182</v>
      </c>
      <c r="E605" t="s">
        <v>2756</v>
      </c>
      <c r="F605" t="s">
        <v>2820</v>
      </c>
      <c r="H605" t="s">
        <v>2835</v>
      </c>
      <c r="I605" t="s">
        <v>2846</v>
      </c>
      <c r="J605">
        <v>138.88337999999999</v>
      </c>
      <c r="K605">
        <v>-2.5214500000000002</v>
      </c>
      <c r="L605">
        <v>2021</v>
      </c>
    </row>
    <row r="606" spans="1:28" x14ac:dyDescent="0.2">
      <c r="A606">
        <v>36347</v>
      </c>
      <c r="B606" t="s">
        <v>119</v>
      </c>
      <c r="C606" t="s">
        <v>1473</v>
      </c>
      <c r="D606" t="s">
        <v>2251</v>
      </c>
      <c r="E606" t="s">
        <v>1228</v>
      </c>
      <c r="F606" t="s">
        <v>2820</v>
      </c>
      <c r="G606" s="35" t="s">
        <v>3061</v>
      </c>
      <c r="H606" t="s">
        <v>2832</v>
      </c>
      <c r="I606" t="s">
        <v>2846</v>
      </c>
      <c r="J606">
        <v>33.855519999999999</v>
      </c>
      <c r="K606">
        <v>-2.4911799999999999</v>
      </c>
      <c r="L606">
        <v>2013</v>
      </c>
      <c r="N606" s="8">
        <v>0.81499999999999995</v>
      </c>
      <c r="O606" s="8">
        <v>1073820</v>
      </c>
      <c r="P606" s="8">
        <v>116.7</v>
      </c>
      <c r="R606" t="s">
        <v>3027</v>
      </c>
      <c r="AB606" t="s">
        <v>2943</v>
      </c>
    </row>
    <row r="607" spans="1:28" x14ac:dyDescent="0.2">
      <c r="A607">
        <v>84443</v>
      </c>
      <c r="B607" t="s">
        <v>398</v>
      </c>
      <c r="D607" t="s">
        <v>2376</v>
      </c>
      <c r="E607" t="s">
        <v>2756</v>
      </c>
      <c r="F607" t="s">
        <v>2820</v>
      </c>
      <c r="H607" t="s">
        <v>2835</v>
      </c>
      <c r="J607">
        <v>140.36829</v>
      </c>
      <c r="K607">
        <v>-2.4668800000000002</v>
      </c>
      <c r="L607">
        <v>2020</v>
      </c>
    </row>
    <row r="608" spans="1:28" x14ac:dyDescent="0.2">
      <c r="A608">
        <v>58331</v>
      </c>
      <c r="B608" t="s">
        <v>1216</v>
      </c>
      <c r="D608" t="s">
        <v>2195</v>
      </c>
      <c r="E608" t="s">
        <v>2756</v>
      </c>
      <c r="F608" t="s">
        <v>2822</v>
      </c>
      <c r="I608" t="s">
        <v>2846</v>
      </c>
      <c r="J608">
        <v>140.34835000000001</v>
      </c>
      <c r="K608">
        <v>-2.4034800000000001</v>
      </c>
      <c r="L608">
        <v>2008</v>
      </c>
    </row>
    <row r="609" spans="1:28" x14ac:dyDescent="0.2">
      <c r="A609">
        <v>51081</v>
      </c>
      <c r="B609" t="s">
        <v>660</v>
      </c>
      <c r="C609" t="s">
        <v>1772</v>
      </c>
      <c r="E609" t="s">
        <v>1228</v>
      </c>
      <c r="F609" t="s">
        <v>2822</v>
      </c>
      <c r="H609" t="s">
        <v>2831</v>
      </c>
      <c r="J609">
        <v>31.237100000000002</v>
      </c>
      <c r="K609">
        <v>-2.3059500000000002</v>
      </c>
      <c r="L609">
        <v>2016</v>
      </c>
    </row>
    <row r="610" spans="1:28" x14ac:dyDescent="0.2">
      <c r="A610">
        <v>77498</v>
      </c>
      <c r="B610" t="s">
        <v>1047</v>
      </c>
      <c r="C610" t="s">
        <v>1996</v>
      </c>
      <c r="D610" t="s">
        <v>2203</v>
      </c>
      <c r="E610" t="s">
        <v>2756</v>
      </c>
      <c r="F610" t="s">
        <v>2820</v>
      </c>
      <c r="H610" t="s">
        <v>2828</v>
      </c>
      <c r="J610">
        <v>121.50488</v>
      </c>
      <c r="K610">
        <v>-2.1058400000000002</v>
      </c>
      <c r="L610">
        <v>2020</v>
      </c>
    </row>
    <row r="611" spans="1:28" x14ac:dyDescent="0.2">
      <c r="A611">
        <v>36076</v>
      </c>
      <c r="B611" t="s">
        <v>1201</v>
      </c>
      <c r="C611" t="s">
        <v>2082</v>
      </c>
      <c r="D611" t="s">
        <v>2677</v>
      </c>
      <c r="E611" t="s">
        <v>2756</v>
      </c>
      <c r="F611" t="s">
        <v>2822</v>
      </c>
      <c r="H611" t="s">
        <v>2840</v>
      </c>
      <c r="J611">
        <v>121.33472</v>
      </c>
      <c r="K611">
        <v>-1.96861</v>
      </c>
      <c r="L611">
        <v>2010</v>
      </c>
    </row>
    <row r="612" spans="1:28" x14ac:dyDescent="0.2">
      <c r="A612">
        <v>77495</v>
      </c>
      <c r="B612" t="s">
        <v>49</v>
      </c>
      <c r="C612" t="s">
        <v>1422</v>
      </c>
      <c r="D612" t="s">
        <v>2203</v>
      </c>
      <c r="E612" t="s">
        <v>2756</v>
      </c>
      <c r="F612" t="s">
        <v>2820</v>
      </c>
      <c r="G612" s="35" t="s">
        <v>2170</v>
      </c>
      <c r="H612" t="s">
        <v>2828</v>
      </c>
      <c r="J612">
        <v>121.29217</v>
      </c>
      <c r="K612">
        <v>-1.9403600000000001</v>
      </c>
      <c r="L612">
        <v>2020</v>
      </c>
      <c r="M612" s="8">
        <v>27000000</v>
      </c>
      <c r="N612" s="8">
        <v>1.7</v>
      </c>
      <c r="O612" s="8">
        <v>460000</v>
      </c>
      <c r="P612" s="8">
        <v>27</v>
      </c>
      <c r="Q612" s="8">
        <v>460000</v>
      </c>
      <c r="S612">
        <v>4960</v>
      </c>
      <c r="T612">
        <v>4216</v>
      </c>
      <c r="U612">
        <v>85</v>
      </c>
      <c r="AB612" t="s">
        <v>2883</v>
      </c>
    </row>
    <row r="613" spans="1:28" x14ac:dyDescent="0.2">
      <c r="A613">
        <v>77495</v>
      </c>
      <c r="B613" t="s">
        <v>49</v>
      </c>
      <c r="C613" t="s">
        <v>1422</v>
      </c>
      <c r="D613" t="s">
        <v>2203</v>
      </c>
      <c r="E613" t="s">
        <v>2756</v>
      </c>
      <c r="F613" t="s">
        <v>2820</v>
      </c>
      <c r="G613" s="35" t="s">
        <v>3020</v>
      </c>
      <c r="H613" t="s">
        <v>2828</v>
      </c>
      <c r="J613">
        <v>121.29217</v>
      </c>
      <c r="K613">
        <v>-1.9403600000000001</v>
      </c>
      <c r="L613">
        <v>2020</v>
      </c>
      <c r="Q613" s="8">
        <v>460000</v>
      </c>
      <c r="S613">
        <v>6137</v>
      </c>
      <c r="AB613" t="s">
        <v>2883</v>
      </c>
    </row>
    <row r="614" spans="1:28" x14ac:dyDescent="0.2">
      <c r="A614">
        <v>85820</v>
      </c>
      <c r="B614" t="s">
        <v>389</v>
      </c>
      <c r="D614" t="s">
        <v>2373</v>
      </c>
      <c r="E614" t="s">
        <v>2756</v>
      </c>
      <c r="F614" t="s">
        <v>2820</v>
      </c>
      <c r="H614" t="s">
        <v>2828</v>
      </c>
      <c r="J614">
        <v>121.32012</v>
      </c>
      <c r="K614">
        <v>-1.93794</v>
      </c>
      <c r="L614">
        <v>2020</v>
      </c>
    </row>
    <row r="615" spans="1:28" x14ac:dyDescent="0.2">
      <c r="A615">
        <v>56186</v>
      </c>
      <c r="B615" t="s">
        <v>357</v>
      </c>
      <c r="C615" t="s">
        <v>1598</v>
      </c>
      <c r="D615" t="s">
        <v>2246</v>
      </c>
      <c r="E615" t="s">
        <v>2756</v>
      </c>
      <c r="F615" t="s">
        <v>2822</v>
      </c>
      <c r="H615" t="s">
        <v>2831</v>
      </c>
      <c r="J615">
        <v>121.55</v>
      </c>
      <c r="K615">
        <v>-1.93</v>
      </c>
      <c r="L615">
        <v>2013</v>
      </c>
    </row>
    <row r="616" spans="1:28" x14ac:dyDescent="0.2">
      <c r="A616">
        <v>85815</v>
      </c>
      <c r="B616" t="s">
        <v>605</v>
      </c>
      <c r="D616" t="s">
        <v>2329</v>
      </c>
      <c r="E616" t="s">
        <v>2756</v>
      </c>
      <c r="F616" t="s">
        <v>2820</v>
      </c>
      <c r="H616" t="s">
        <v>2829</v>
      </c>
      <c r="J616">
        <v>121.16703</v>
      </c>
      <c r="K616">
        <v>-1.68377</v>
      </c>
      <c r="L616">
        <v>2020</v>
      </c>
    </row>
    <row r="617" spans="1:28" x14ac:dyDescent="0.2">
      <c r="A617">
        <v>57440</v>
      </c>
      <c r="B617" t="s">
        <v>988</v>
      </c>
      <c r="D617" t="s">
        <v>2611</v>
      </c>
      <c r="E617" t="s">
        <v>2756</v>
      </c>
      <c r="F617" t="s">
        <v>2820</v>
      </c>
      <c r="G617" s="35" t="s">
        <v>3020</v>
      </c>
      <c r="H617" t="s">
        <v>2836</v>
      </c>
      <c r="I617" t="s">
        <v>2846</v>
      </c>
      <c r="J617">
        <v>127.71</v>
      </c>
      <c r="K617">
        <v>-1.62</v>
      </c>
      <c r="L617">
        <v>2009</v>
      </c>
      <c r="P617" s="8">
        <v>88</v>
      </c>
      <c r="Q617" s="8">
        <v>1056000</v>
      </c>
      <c r="R617" t="s">
        <v>3027</v>
      </c>
    </row>
    <row r="618" spans="1:28" x14ac:dyDescent="0.2">
      <c r="A618">
        <v>35393</v>
      </c>
      <c r="B618" t="s">
        <v>988</v>
      </c>
      <c r="C618" t="s">
        <v>1968</v>
      </c>
      <c r="E618" t="s">
        <v>2756</v>
      </c>
      <c r="F618" t="s">
        <v>2826</v>
      </c>
      <c r="H618" t="s">
        <v>2832</v>
      </c>
      <c r="I618" t="s">
        <v>2846</v>
      </c>
      <c r="J618">
        <v>127.44717</v>
      </c>
      <c r="K618">
        <v>-1.5770299999999999</v>
      </c>
      <c r="L618">
        <v>2013</v>
      </c>
    </row>
    <row r="619" spans="1:28" x14ac:dyDescent="0.2">
      <c r="A619">
        <v>85821</v>
      </c>
      <c r="B619" t="s">
        <v>568</v>
      </c>
      <c r="D619" t="s">
        <v>2329</v>
      </c>
      <c r="E619" t="s">
        <v>2756</v>
      </c>
      <c r="F619" t="s">
        <v>2820</v>
      </c>
      <c r="H619" t="s">
        <v>2845</v>
      </c>
      <c r="J619">
        <v>127.42333000000001</v>
      </c>
      <c r="K619">
        <v>-1.5313399999999999</v>
      </c>
      <c r="L619">
        <v>2020</v>
      </c>
    </row>
    <row r="620" spans="1:28" x14ac:dyDescent="0.2">
      <c r="A620">
        <v>85824</v>
      </c>
      <c r="B620" t="s">
        <v>843</v>
      </c>
      <c r="D620" t="s">
        <v>2560</v>
      </c>
      <c r="E620" t="s">
        <v>2756</v>
      </c>
      <c r="F620" t="s">
        <v>2820</v>
      </c>
      <c r="H620" t="s">
        <v>2828</v>
      </c>
      <c r="J620">
        <v>127.42326</v>
      </c>
      <c r="K620">
        <v>-1.5309299999999999</v>
      </c>
      <c r="L620">
        <v>2020</v>
      </c>
    </row>
    <row r="621" spans="1:28" x14ac:dyDescent="0.2">
      <c r="A621">
        <v>85770</v>
      </c>
      <c r="B621" t="s">
        <v>1308</v>
      </c>
      <c r="D621" t="s">
        <v>2715</v>
      </c>
      <c r="E621" t="s">
        <v>2756</v>
      </c>
      <c r="F621" t="s">
        <v>2820</v>
      </c>
      <c r="H621" t="s">
        <v>2828</v>
      </c>
      <c r="J621">
        <v>127.43365</v>
      </c>
      <c r="K621">
        <v>-1.46052</v>
      </c>
      <c r="L621">
        <v>2020</v>
      </c>
    </row>
    <row r="622" spans="1:28" x14ac:dyDescent="0.2">
      <c r="A622">
        <v>55435</v>
      </c>
      <c r="B622" t="s">
        <v>659</v>
      </c>
      <c r="D622" t="s">
        <v>2495</v>
      </c>
      <c r="E622" t="s">
        <v>2801</v>
      </c>
      <c r="F622" t="s">
        <v>2822</v>
      </c>
      <c r="H622" t="s">
        <v>2831</v>
      </c>
      <c r="J622">
        <v>30.55707</v>
      </c>
      <c r="K622">
        <v>-1.0400499999999999</v>
      </c>
      <c r="L622">
        <v>2011</v>
      </c>
    </row>
    <row r="623" spans="1:28" x14ac:dyDescent="0.2">
      <c r="A623">
        <v>27809</v>
      </c>
      <c r="B623" t="s">
        <v>112</v>
      </c>
      <c r="C623" t="s">
        <v>1469</v>
      </c>
      <c r="D623" t="s">
        <v>2246</v>
      </c>
      <c r="E623" t="s">
        <v>2756</v>
      </c>
      <c r="F623" t="s">
        <v>2820</v>
      </c>
      <c r="G623" s="13" t="s">
        <v>3063</v>
      </c>
      <c r="H623" t="s">
        <v>2828</v>
      </c>
      <c r="I623" t="s">
        <v>2846</v>
      </c>
      <c r="J623">
        <v>129.87477000000001</v>
      </c>
      <c r="K623">
        <v>-0.45095000000000002</v>
      </c>
      <c r="L623">
        <v>2017</v>
      </c>
      <c r="M623" s="8">
        <v>38670000</v>
      </c>
      <c r="N623" s="8">
        <v>1.83</v>
      </c>
      <c r="O623" s="8">
        <v>707661</v>
      </c>
      <c r="P623" s="8">
        <v>245.6</v>
      </c>
      <c r="Q623" s="12">
        <v>4112000</v>
      </c>
      <c r="R623" t="s">
        <v>3027</v>
      </c>
      <c r="T623">
        <v>27020</v>
      </c>
      <c r="U623">
        <v>53</v>
      </c>
      <c r="V623">
        <v>30000</v>
      </c>
      <c r="AB623" s="1" t="s">
        <v>2937</v>
      </c>
    </row>
    <row r="624" spans="1:28" x14ac:dyDescent="0.2">
      <c r="A624">
        <v>85780</v>
      </c>
      <c r="B624" t="s">
        <v>524</v>
      </c>
      <c r="D624" t="s">
        <v>2430</v>
      </c>
      <c r="E624" t="s">
        <v>2756</v>
      </c>
      <c r="F624" t="s">
        <v>2820</v>
      </c>
      <c r="H624" t="s">
        <v>2828</v>
      </c>
      <c r="J624">
        <v>129.39349999999999</v>
      </c>
      <c r="K624">
        <v>-6.8830000000000002E-2</v>
      </c>
      <c r="L624">
        <v>2020</v>
      </c>
    </row>
    <row r="625" spans="1:28" x14ac:dyDescent="0.2">
      <c r="A625">
        <v>60249</v>
      </c>
      <c r="B625" t="s">
        <v>496</v>
      </c>
      <c r="D625" t="s">
        <v>2195</v>
      </c>
      <c r="E625" t="s">
        <v>2756</v>
      </c>
      <c r="H625" t="s">
        <v>2828</v>
      </c>
      <c r="I625" t="s">
        <v>2846</v>
      </c>
      <c r="J625">
        <v>130.75</v>
      </c>
      <c r="K625">
        <v>-6.5000000000000002E-2</v>
      </c>
      <c r="L625">
        <v>2008</v>
      </c>
    </row>
    <row r="626" spans="1:28" x14ac:dyDescent="0.2">
      <c r="A626">
        <v>32147</v>
      </c>
      <c r="B626" t="s">
        <v>523</v>
      </c>
      <c r="D626" t="s">
        <v>2246</v>
      </c>
      <c r="E626" t="s">
        <v>2756</v>
      </c>
      <c r="F626" t="s">
        <v>2822</v>
      </c>
      <c r="G626" s="35" t="s">
        <v>3020</v>
      </c>
      <c r="H626" t="s">
        <v>2833</v>
      </c>
      <c r="J626">
        <v>129.39667</v>
      </c>
      <c r="K626">
        <v>-5.5829999999999998E-2</v>
      </c>
      <c r="L626">
        <v>2017</v>
      </c>
      <c r="P626" s="8">
        <v>27</v>
      </c>
      <c r="Q626" s="8">
        <v>594000</v>
      </c>
      <c r="R626" t="s">
        <v>3027</v>
      </c>
      <c r="W626">
        <v>1979</v>
      </c>
      <c r="X626">
        <v>1984</v>
      </c>
    </row>
    <row r="627" spans="1:28" ht="15" customHeight="1" x14ac:dyDescent="0.2">
      <c r="A627">
        <v>58293</v>
      </c>
      <c r="B627" t="s">
        <v>679</v>
      </c>
      <c r="D627" t="s">
        <v>2195</v>
      </c>
      <c r="E627" t="s">
        <v>2756</v>
      </c>
      <c r="F627" t="s">
        <v>2822</v>
      </c>
      <c r="I627" t="s">
        <v>2846</v>
      </c>
      <c r="J627">
        <v>130.11475999999999</v>
      </c>
      <c r="K627">
        <v>-3.3840000000000002E-2</v>
      </c>
      <c r="L627">
        <v>2008</v>
      </c>
    </row>
    <row r="628" spans="1:28" x14ac:dyDescent="0.2">
      <c r="A628">
        <v>85182</v>
      </c>
      <c r="B628" t="s">
        <v>1317</v>
      </c>
      <c r="D628" t="s">
        <v>2716</v>
      </c>
      <c r="E628" t="s">
        <v>2756</v>
      </c>
      <c r="F628" t="s">
        <v>2820</v>
      </c>
      <c r="G628" s="36"/>
      <c r="H628" t="s">
        <v>2828</v>
      </c>
      <c r="J628">
        <v>127.98524</v>
      </c>
      <c r="K628">
        <v>0.47924</v>
      </c>
      <c r="L628">
        <v>2019</v>
      </c>
      <c r="M628" s="8">
        <v>46442341.226409957</v>
      </c>
      <c r="S628" s="5"/>
      <c r="T628" s="5">
        <v>34000</v>
      </c>
      <c r="U628" s="5"/>
    </row>
    <row r="629" spans="1:28" x14ac:dyDescent="0.2">
      <c r="A629">
        <v>39372</v>
      </c>
      <c r="B629" t="s">
        <v>195</v>
      </c>
      <c r="C629" t="s">
        <v>1521</v>
      </c>
      <c r="D629" t="s">
        <v>2212</v>
      </c>
      <c r="E629" t="s">
        <v>2756</v>
      </c>
      <c r="F629" t="s">
        <v>2820</v>
      </c>
      <c r="H629" t="s">
        <v>2828</v>
      </c>
      <c r="J629">
        <v>128.26793000000001</v>
      </c>
      <c r="K629">
        <v>0.70133000000000001</v>
      </c>
      <c r="L629">
        <v>2016</v>
      </c>
      <c r="M629" s="8">
        <v>130000000</v>
      </c>
      <c r="N629" s="8">
        <v>1.8</v>
      </c>
      <c r="O629" s="8">
        <v>2340000</v>
      </c>
      <c r="P629" s="8">
        <v>130</v>
      </c>
      <c r="T629">
        <v>30780</v>
      </c>
      <c r="AB629" t="s">
        <v>3013</v>
      </c>
    </row>
    <row r="630" spans="1:28" x14ac:dyDescent="0.2">
      <c r="A630">
        <v>84437</v>
      </c>
      <c r="B630" t="s">
        <v>1316</v>
      </c>
      <c r="D630" t="s">
        <v>2246</v>
      </c>
      <c r="E630" t="s">
        <v>2756</v>
      </c>
      <c r="F630" t="s">
        <v>2820</v>
      </c>
      <c r="H630" t="s">
        <v>2835</v>
      </c>
      <c r="J630">
        <v>128.17697000000001</v>
      </c>
      <c r="K630">
        <v>0.72208000000000006</v>
      </c>
      <c r="L630">
        <v>2020</v>
      </c>
    </row>
    <row r="631" spans="1:28" ht="15" customHeight="1" x14ac:dyDescent="0.25">
      <c r="A631">
        <v>35577</v>
      </c>
      <c r="B631" t="s">
        <v>211</v>
      </c>
      <c r="C631" t="s">
        <v>1530</v>
      </c>
      <c r="D631" t="s">
        <v>2298</v>
      </c>
      <c r="E631" t="s">
        <v>2756</v>
      </c>
      <c r="F631" t="s">
        <v>2822</v>
      </c>
      <c r="H631" t="s">
        <v>2830</v>
      </c>
      <c r="J631">
        <v>127.56139</v>
      </c>
      <c r="K631">
        <v>0.73472000000000004</v>
      </c>
      <c r="L631">
        <v>2010</v>
      </c>
      <c r="O631" s="9">
        <v>637600</v>
      </c>
    </row>
    <row r="632" spans="1:28" x14ac:dyDescent="0.2">
      <c r="A632">
        <v>56327</v>
      </c>
      <c r="B632" t="s">
        <v>110</v>
      </c>
      <c r="C632" t="s">
        <v>113</v>
      </c>
      <c r="D632" t="s">
        <v>2246</v>
      </c>
      <c r="E632" t="s">
        <v>2756</v>
      </c>
      <c r="F632" t="s">
        <v>2820</v>
      </c>
      <c r="H632" t="s">
        <v>2838</v>
      </c>
      <c r="I632" t="s">
        <v>2846</v>
      </c>
      <c r="J632">
        <v>128.155</v>
      </c>
      <c r="K632">
        <v>0.75</v>
      </c>
      <c r="L632">
        <v>2015</v>
      </c>
      <c r="M632" s="8">
        <v>67500000</v>
      </c>
      <c r="N632" s="8">
        <v>1.7</v>
      </c>
      <c r="O632" s="8">
        <v>2099945</v>
      </c>
      <c r="P632" s="8">
        <v>111.2</v>
      </c>
      <c r="AB632" s="1" t="s">
        <v>2935</v>
      </c>
    </row>
    <row r="633" spans="1:28" x14ac:dyDescent="0.2">
      <c r="A633">
        <v>56326</v>
      </c>
      <c r="B633" t="s">
        <v>1009</v>
      </c>
      <c r="C633" t="s">
        <v>1973</v>
      </c>
      <c r="D633" t="s">
        <v>2617</v>
      </c>
      <c r="E633" t="s">
        <v>2756</v>
      </c>
      <c r="F633" t="s">
        <v>2820</v>
      </c>
      <c r="H633" t="s">
        <v>2843</v>
      </c>
      <c r="I633" t="s">
        <v>2846</v>
      </c>
      <c r="J633">
        <v>128.33099999999999</v>
      </c>
      <c r="K633">
        <v>0.78100000000000003</v>
      </c>
      <c r="L633">
        <v>2017</v>
      </c>
      <c r="M633" s="8">
        <v>7100000</v>
      </c>
      <c r="N633" s="8">
        <v>2.0099999999999998</v>
      </c>
      <c r="O633" s="8">
        <v>522877</v>
      </c>
    </row>
    <row r="634" spans="1:28" x14ac:dyDescent="0.2">
      <c r="A634">
        <v>54431</v>
      </c>
      <c r="B634" t="s">
        <v>874</v>
      </c>
      <c r="C634" t="s">
        <v>113</v>
      </c>
      <c r="D634" t="s">
        <v>2246</v>
      </c>
      <c r="E634" t="s">
        <v>2756</v>
      </c>
      <c r="F634" t="s">
        <v>2820</v>
      </c>
      <c r="H634" t="s">
        <v>2843</v>
      </c>
      <c r="I634" t="s">
        <v>2846</v>
      </c>
      <c r="J634">
        <v>128.17986999999999</v>
      </c>
      <c r="K634">
        <v>0.79164000000000001</v>
      </c>
      <c r="L634">
        <v>2015</v>
      </c>
      <c r="M634" s="8">
        <v>12500000</v>
      </c>
      <c r="N634" s="8">
        <v>1.9</v>
      </c>
      <c r="O634" s="8">
        <v>1255580</v>
      </c>
    </row>
    <row r="635" spans="1:28" x14ac:dyDescent="0.2">
      <c r="A635">
        <v>54642</v>
      </c>
      <c r="B635" t="s">
        <v>525</v>
      </c>
      <c r="D635" t="s">
        <v>2246</v>
      </c>
      <c r="E635" t="s">
        <v>2756</v>
      </c>
      <c r="F635" t="s">
        <v>2820</v>
      </c>
      <c r="H635" t="s">
        <v>2828</v>
      </c>
      <c r="I635" t="s">
        <v>2846</v>
      </c>
      <c r="J635">
        <v>128.32499999999999</v>
      </c>
      <c r="K635">
        <v>0.83099999999999996</v>
      </c>
      <c r="L635">
        <v>2017</v>
      </c>
    </row>
    <row r="636" spans="1:28" x14ac:dyDescent="0.2">
      <c r="A636">
        <v>31090</v>
      </c>
      <c r="B636" t="s">
        <v>328</v>
      </c>
      <c r="C636" t="s">
        <v>1579</v>
      </c>
      <c r="D636" t="s">
        <v>2246</v>
      </c>
      <c r="E636" t="s">
        <v>2756</v>
      </c>
      <c r="F636" t="s">
        <v>2820</v>
      </c>
      <c r="G636" s="35" t="s">
        <v>3020</v>
      </c>
      <c r="H636" t="s">
        <v>2843</v>
      </c>
      <c r="I636" t="s">
        <v>2846</v>
      </c>
      <c r="J636">
        <v>128.27000000000001</v>
      </c>
      <c r="K636">
        <v>0.84299999999999997</v>
      </c>
      <c r="L636">
        <v>2021</v>
      </c>
      <c r="M636" s="8">
        <v>5200000</v>
      </c>
      <c r="N636" s="8">
        <v>1.8</v>
      </c>
      <c r="O636" s="8">
        <v>227673</v>
      </c>
      <c r="P636" s="14">
        <v>194.6</v>
      </c>
      <c r="Q636" s="15">
        <v>2141000</v>
      </c>
      <c r="R636" t="s">
        <v>3027</v>
      </c>
    </row>
    <row r="637" spans="1:28" x14ac:dyDescent="0.2">
      <c r="A637">
        <v>85814</v>
      </c>
      <c r="B637" t="s">
        <v>480</v>
      </c>
      <c r="D637" t="s">
        <v>2246</v>
      </c>
      <c r="E637" t="s">
        <v>2756</v>
      </c>
      <c r="F637" t="s">
        <v>2820</v>
      </c>
      <c r="H637" t="s">
        <v>2844</v>
      </c>
      <c r="J637">
        <v>128.24789000000001</v>
      </c>
      <c r="K637">
        <v>0.84528000000000003</v>
      </c>
      <c r="L637">
        <v>2020</v>
      </c>
    </row>
    <row r="638" spans="1:28" x14ac:dyDescent="0.2">
      <c r="A638">
        <v>63359</v>
      </c>
      <c r="B638" t="s">
        <v>675</v>
      </c>
      <c r="C638" t="s">
        <v>1778</v>
      </c>
      <c r="D638" t="s">
        <v>2464</v>
      </c>
      <c r="E638" t="s">
        <v>2801</v>
      </c>
      <c r="F638" t="s">
        <v>2820</v>
      </c>
      <c r="H638" t="s">
        <v>2831</v>
      </c>
      <c r="J638">
        <v>32.133000000000003</v>
      </c>
      <c r="K638">
        <v>2.0129999999999999</v>
      </c>
      <c r="L638">
        <v>2015</v>
      </c>
    </row>
    <row r="639" spans="1:28" x14ac:dyDescent="0.2">
      <c r="A639">
        <v>51532</v>
      </c>
      <c r="B639" t="s">
        <v>691</v>
      </c>
      <c r="C639" t="s">
        <v>1787</v>
      </c>
      <c r="D639" t="s">
        <v>2503</v>
      </c>
      <c r="E639" t="s">
        <v>2801</v>
      </c>
      <c r="F639" t="s">
        <v>2820</v>
      </c>
      <c r="H639" t="s">
        <v>2835</v>
      </c>
      <c r="J639">
        <v>32.690669999999997</v>
      </c>
      <c r="K639">
        <v>3.0783299999999998</v>
      </c>
      <c r="L639">
        <v>2020</v>
      </c>
    </row>
    <row r="640" spans="1:28" x14ac:dyDescent="0.2">
      <c r="B640" t="s">
        <v>25</v>
      </c>
      <c r="D640" t="s">
        <v>2180</v>
      </c>
      <c r="E640" t="s">
        <v>2754</v>
      </c>
      <c r="F640" t="s">
        <v>2820</v>
      </c>
      <c r="G640" s="36" t="s">
        <v>2169</v>
      </c>
      <c r="H640" t="s">
        <v>2828</v>
      </c>
      <c r="I640" t="s">
        <v>2846</v>
      </c>
      <c r="J640">
        <v>13.813000000000001</v>
      </c>
      <c r="K640">
        <v>3.266</v>
      </c>
      <c r="M640" s="8">
        <v>68132000</v>
      </c>
      <c r="N640" s="8">
        <v>0.66</v>
      </c>
      <c r="O640" s="8">
        <v>449671</v>
      </c>
      <c r="P640" s="8">
        <v>322.87900000000002</v>
      </c>
      <c r="Q640" s="8">
        <v>1976435</v>
      </c>
      <c r="R640" s="20" t="s">
        <v>3027</v>
      </c>
      <c r="S640" s="5">
        <v>41029</v>
      </c>
      <c r="T640" s="5">
        <v>6741</v>
      </c>
      <c r="U640" s="5">
        <v>16.43</v>
      </c>
      <c r="AB640" t="s">
        <v>2860</v>
      </c>
    </row>
    <row r="641" spans="1:28" x14ac:dyDescent="0.2">
      <c r="A641">
        <v>58332</v>
      </c>
      <c r="B641" t="s">
        <v>1235</v>
      </c>
      <c r="E641" t="s">
        <v>2760</v>
      </c>
      <c r="F641" t="s">
        <v>2822</v>
      </c>
      <c r="H641" t="s">
        <v>2842</v>
      </c>
      <c r="I641" t="s">
        <v>2846</v>
      </c>
      <c r="J641">
        <v>120.12</v>
      </c>
      <c r="K641">
        <v>5.27</v>
      </c>
      <c r="L641">
        <v>2008</v>
      </c>
    </row>
    <row r="642" spans="1:28" x14ac:dyDescent="0.2">
      <c r="A642">
        <v>37446</v>
      </c>
      <c r="B642" t="s">
        <v>1234</v>
      </c>
      <c r="E642" t="s">
        <v>2819</v>
      </c>
      <c r="F642" t="s">
        <v>2822</v>
      </c>
      <c r="H642" t="s">
        <v>2830</v>
      </c>
      <c r="J642">
        <v>117.33278</v>
      </c>
      <c r="K642">
        <v>5.5844399999999998</v>
      </c>
      <c r="L642">
        <v>2007</v>
      </c>
      <c r="N642" s="8">
        <v>0.75</v>
      </c>
      <c r="P642" s="8">
        <v>270</v>
      </c>
    </row>
    <row r="643" spans="1:28" x14ac:dyDescent="0.2">
      <c r="A643">
        <v>58249</v>
      </c>
      <c r="B643" t="s">
        <v>222</v>
      </c>
      <c r="D643" t="s">
        <v>2195</v>
      </c>
      <c r="E643" t="s">
        <v>2781</v>
      </c>
      <c r="F643" t="s">
        <v>2822</v>
      </c>
      <c r="H643" t="s">
        <v>2842</v>
      </c>
      <c r="I643" t="s">
        <v>2846</v>
      </c>
      <c r="J643">
        <v>39.020000000000003</v>
      </c>
      <c r="K643">
        <v>5.88</v>
      </c>
      <c r="L643">
        <v>2008</v>
      </c>
    </row>
    <row r="644" spans="1:28" x14ac:dyDescent="0.2">
      <c r="A644">
        <v>36713</v>
      </c>
      <c r="B644" t="s">
        <v>1049</v>
      </c>
      <c r="C644" t="s">
        <v>1997</v>
      </c>
      <c r="D644" t="s">
        <v>2626</v>
      </c>
      <c r="E644" t="s">
        <v>2760</v>
      </c>
      <c r="F644" t="s">
        <v>2822</v>
      </c>
      <c r="H644" t="s">
        <v>2830</v>
      </c>
      <c r="J644">
        <v>126.15407</v>
      </c>
      <c r="K644">
        <v>6.76152</v>
      </c>
      <c r="L644">
        <v>2010</v>
      </c>
      <c r="O644" s="8">
        <v>1.3</v>
      </c>
      <c r="P644" s="8">
        <v>200</v>
      </c>
      <c r="Q644" s="8">
        <v>2600000</v>
      </c>
      <c r="R644" t="s">
        <v>3027</v>
      </c>
    </row>
    <row r="645" spans="1:28" x14ac:dyDescent="0.2">
      <c r="A645">
        <v>36327</v>
      </c>
      <c r="B645" t="s">
        <v>569</v>
      </c>
      <c r="C645" t="s">
        <v>1722</v>
      </c>
      <c r="D645" t="s">
        <v>2452</v>
      </c>
      <c r="E645" t="s">
        <v>2798</v>
      </c>
      <c r="F645" t="s">
        <v>2820</v>
      </c>
      <c r="H645" t="s">
        <v>2830</v>
      </c>
      <c r="J645">
        <v>0.90249999999999997</v>
      </c>
      <c r="K645">
        <v>7.2391699999999997</v>
      </c>
      <c r="L645">
        <v>2016</v>
      </c>
      <c r="N645" s="8">
        <v>0.99</v>
      </c>
      <c r="P645" s="8">
        <v>7.2</v>
      </c>
    </row>
    <row r="646" spans="1:28" x14ac:dyDescent="0.2">
      <c r="A646">
        <v>29921</v>
      </c>
      <c r="B646" t="s">
        <v>302</v>
      </c>
      <c r="D646" t="s">
        <v>2195</v>
      </c>
      <c r="E646" t="s">
        <v>2787</v>
      </c>
      <c r="F646" t="s">
        <v>2822</v>
      </c>
      <c r="H646" t="s">
        <v>2831</v>
      </c>
      <c r="J646">
        <v>-59.589840000000002</v>
      </c>
      <c r="K646">
        <v>7.3625400000000001</v>
      </c>
      <c r="L646">
        <v>1996</v>
      </c>
      <c r="O646" s="11"/>
    </row>
    <row r="647" spans="1:28" x14ac:dyDescent="0.2">
      <c r="A647">
        <v>50942</v>
      </c>
      <c r="B647" t="s">
        <v>1369</v>
      </c>
      <c r="D647" t="s">
        <v>2728</v>
      </c>
      <c r="E647" t="s">
        <v>2770</v>
      </c>
      <c r="F647" t="s">
        <v>2820</v>
      </c>
      <c r="H647" t="s">
        <v>2835</v>
      </c>
      <c r="J647">
        <v>-8.0162700000000005</v>
      </c>
      <c r="K647">
        <v>7.5893499999999996</v>
      </c>
      <c r="L647">
        <v>2021</v>
      </c>
    </row>
    <row r="648" spans="1:28" x14ac:dyDescent="0.2">
      <c r="A648">
        <v>40844</v>
      </c>
      <c r="B648" t="s">
        <v>536</v>
      </c>
      <c r="D648" t="s">
        <v>2435</v>
      </c>
      <c r="E648" t="s">
        <v>2795</v>
      </c>
      <c r="F648" t="s">
        <v>2820</v>
      </c>
      <c r="G648" s="36"/>
      <c r="H648" t="s">
        <v>2830</v>
      </c>
      <c r="J648">
        <v>-8.4993999999999996</v>
      </c>
      <c r="K648">
        <v>7.7545700000000002</v>
      </c>
      <c r="L648">
        <v>2020</v>
      </c>
      <c r="N648" s="8">
        <v>1.28</v>
      </c>
      <c r="P648" s="8">
        <v>44.89</v>
      </c>
      <c r="Q648" s="8">
        <v>574600</v>
      </c>
      <c r="R648" t="s">
        <v>3027</v>
      </c>
      <c r="S648" s="5"/>
      <c r="T648" s="5"/>
      <c r="U648" s="5"/>
      <c r="W648">
        <v>2015</v>
      </c>
    </row>
    <row r="649" spans="1:28" x14ac:dyDescent="0.2">
      <c r="A649">
        <v>28354</v>
      </c>
      <c r="B649" t="s">
        <v>69</v>
      </c>
      <c r="C649" t="s">
        <v>1438</v>
      </c>
      <c r="D649" t="s">
        <v>2216</v>
      </c>
      <c r="E649" t="s">
        <v>2770</v>
      </c>
      <c r="F649" t="s">
        <v>2820</v>
      </c>
      <c r="H649" t="s">
        <v>2838</v>
      </c>
      <c r="I649" t="s">
        <v>2846</v>
      </c>
      <c r="J649">
        <v>-7.9005099999999997</v>
      </c>
      <c r="K649">
        <v>7.7617900000000004</v>
      </c>
      <c r="L649">
        <v>2021</v>
      </c>
      <c r="N649" s="8">
        <v>0.23300000000000001</v>
      </c>
      <c r="P649" s="8">
        <v>40.639000000000003</v>
      </c>
      <c r="Q649" s="8">
        <v>95670</v>
      </c>
      <c r="AB649" t="s">
        <v>2901</v>
      </c>
    </row>
    <row r="650" spans="1:28" x14ac:dyDescent="0.2">
      <c r="A650">
        <v>27512</v>
      </c>
      <c r="B650" t="s">
        <v>145</v>
      </c>
      <c r="C650" t="s">
        <v>1496</v>
      </c>
      <c r="D650" t="s">
        <v>2270</v>
      </c>
      <c r="E650" t="s">
        <v>2770</v>
      </c>
      <c r="F650" t="s">
        <v>2820</v>
      </c>
      <c r="H650" t="s">
        <v>2830</v>
      </c>
      <c r="I650" t="s">
        <v>2846</v>
      </c>
      <c r="J650">
        <v>-7.9114699999999996</v>
      </c>
      <c r="K650">
        <v>7.8692599999999997</v>
      </c>
      <c r="L650">
        <v>2016</v>
      </c>
      <c r="N650" s="8">
        <v>1.1165</v>
      </c>
      <c r="P650" s="8">
        <v>230</v>
      </c>
      <c r="Q650" s="8">
        <v>3404000</v>
      </c>
      <c r="R650" s="17" t="s">
        <v>3028</v>
      </c>
      <c r="V650">
        <v>45000</v>
      </c>
      <c r="AB650" t="s">
        <v>2970</v>
      </c>
    </row>
    <row r="651" spans="1:28" x14ac:dyDescent="0.2">
      <c r="A651">
        <v>85765</v>
      </c>
      <c r="B651" t="s">
        <v>359</v>
      </c>
      <c r="D651" t="s">
        <v>2191</v>
      </c>
      <c r="E651" t="s">
        <v>2762</v>
      </c>
      <c r="F651" t="s">
        <v>2820</v>
      </c>
      <c r="H651" t="s">
        <v>2828</v>
      </c>
      <c r="J651">
        <v>-75.551199999999994</v>
      </c>
      <c r="K651">
        <v>7.9209199999999997</v>
      </c>
      <c r="L651">
        <v>2020</v>
      </c>
    </row>
    <row r="652" spans="1:28" x14ac:dyDescent="0.2">
      <c r="A652">
        <v>65520</v>
      </c>
      <c r="B652" t="s">
        <v>871</v>
      </c>
      <c r="D652" t="s">
        <v>2191</v>
      </c>
      <c r="E652" t="s">
        <v>2762</v>
      </c>
      <c r="F652" t="s">
        <v>2820</v>
      </c>
      <c r="H652" t="s">
        <v>2828</v>
      </c>
      <c r="J652">
        <v>-75.551220000000001</v>
      </c>
      <c r="K652">
        <v>7.9211799999999997</v>
      </c>
    </row>
    <row r="653" spans="1:28" x14ac:dyDescent="0.2">
      <c r="A653">
        <v>67347</v>
      </c>
      <c r="B653" t="s">
        <v>194</v>
      </c>
      <c r="D653" t="s">
        <v>2292</v>
      </c>
      <c r="E653" t="s">
        <v>2770</v>
      </c>
      <c r="F653" t="s">
        <v>2820</v>
      </c>
      <c r="H653" t="s">
        <v>2828</v>
      </c>
      <c r="J653">
        <v>-7.6550000000000002</v>
      </c>
      <c r="K653">
        <v>7.9359999999999999</v>
      </c>
      <c r="L653">
        <v>2017</v>
      </c>
      <c r="M653" s="24">
        <v>46900000</v>
      </c>
      <c r="N653" s="8">
        <v>2</v>
      </c>
      <c r="O653" s="8">
        <v>938000</v>
      </c>
      <c r="P653" s="8">
        <v>46.9</v>
      </c>
      <c r="Q653" s="8">
        <v>938000</v>
      </c>
      <c r="R653" t="s">
        <v>3027</v>
      </c>
      <c r="S653">
        <v>7595</v>
      </c>
      <c r="AB653" t="s">
        <v>3012</v>
      </c>
    </row>
    <row r="654" spans="1:28" x14ac:dyDescent="0.2">
      <c r="A654">
        <v>62501</v>
      </c>
      <c r="B654" t="s">
        <v>615</v>
      </c>
      <c r="D654" t="s">
        <v>2195</v>
      </c>
      <c r="E654" t="s">
        <v>2760</v>
      </c>
      <c r="F654" t="s">
        <v>2822</v>
      </c>
      <c r="H654" t="s">
        <v>2833</v>
      </c>
      <c r="J654">
        <v>124.24</v>
      </c>
      <c r="K654">
        <v>8.23</v>
      </c>
      <c r="L654">
        <v>2009</v>
      </c>
    </row>
    <row r="655" spans="1:28" x14ac:dyDescent="0.2">
      <c r="A655">
        <v>63202</v>
      </c>
      <c r="B655" t="s">
        <v>510</v>
      </c>
      <c r="D655" t="s">
        <v>2423</v>
      </c>
      <c r="E655" t="s">
        <v>2794</v>
      </c>
      <c r="F655" t="s">
        <v>2822</v>
      </c>
      <c r="H655" t="s">
        <v>2836</v>
      </c>
      <c r="J655">
        <v>-13.14</v>
      </c>
      <c r="K655">
        <v>8.33</v>
      </c>
      <c r="L655">
        <v>2012</v>
      </c>
    </row>
    <row r="656" spans="1:28" x14ac:dyDescent="0.2">
      <c r="A656">
        <v>37707</v>
      </c>
      <c r="B656" t="s">
        <v>817</v>
      </c>
      <c r="C656" t="s">
        <v>1871</v>
      </c>
      <c r="D656" t="s">
        <v>2342</v>
      </c>
      <c r="E656" t="s">
        <v>2760</v>
      </c>
      <c r="F656" t="s">
        <v>2825</v>
      </c>
      <c r="H656" t="s">
        <v>2830</v>
      </c>
      <c r="J656">
        <v>124.39530000000001</v>
      </c>
      <c r="K656">
        <v>8.3594000000000008</v>
      </c>
      <c r="L656">
        <v>2020</v>
      </c>
    </row>
    <row r="657" spans="1:28" x14ac:dyDescent="0.2">
      <c r="A657">
        <v>58320</v>
      </c>
      <c r="B657" t="s">
        <v>1029</v>
      </c>
      <c r="D657" t="s">
        <v>2195</v>
      </c>
      <c r="E657" t="s">
        <v>2762</v>
      </c>
      <c r="F657" t="s">
        <v>2822</v>
      </c>
      <c r="I657" t="s">
        <v>2846</v>
      </c>
      <c r="J657">
        <v>-75.539450000000002</v>
      </c>
      <c r="K657">
        <v>8.3749500000000001</v>
      </c>
      <c r="L657">
        <v>2008</v>
      </c>
    </row>
    <row r="658" spans="1:28" x14ac:dyDescent="0.2">
      <c r="A658">
        <v>67346</v>
      </c>
      <c r="B658" t="s">
        <v>1346</v>
      </c>
      <c r="C658" t="s">
        <v>2151</v>
      </c>
      <c r="D658" t="s">
        <v>2728</v>
      </c>
      <c r="E658" t="s">
        <v>2770</v>
      </c>
      <c r="F658" t="s">
        <v>2822</v>
      </c>
      <c r="H658" t="s">
        <v>2836</v>
      </c>
      <c r="J658">
        <v>-6.8564400000000001</v>
      </c>
      <c r="K658">
        <v>8.4026899999999998</v>
      </c>
      <c r="L658">
        <v>2017</v>
      </c>
    </row>
    <row r="659" spans="1:28" x14ac:dyDescent="0.2">
      <c r="A659">
        <v>33539</v>
      </c>
      <c r="B659" t="s">
        <v>541</v>
      </c>
      <c r="C659" t="s">
        <v>1710</v>
      </c>
      <c r="D659" t="s">
        <v>2438</v>
      </c>
      <c r="E659" t="s">
        <v>2794</v>
      </c>
      <c r="F659" t="s">
        <v>2822</v>
      </c>
      <c r="H659" t="s">
        <v>2831</v>
      </c>
      <c r="J659">
        <v>-10.75</v>
      </c>
      <c r="K659">
        <v>8.4166699999999999</v>
      </c>
      <c r="L659">
        <v>2009</v>
      </c>
    </row>
    <row r="660" spans="1:28" x14ac:dyDescent="0.2">
      <c r="A660">
        <v>61862</v>
      </c>
      <c r="B660" t="s">
        <v>87</v>
      </c>
      <c r="D660" t="s">
        <v>2233</v>
      </c>
      <c r="E660" t="s">
        <v>2760</v>
      </c>
      <c r="F660" t="s">
        <v>2820</v>
      </c>
      <c r="G660" s="35" t="s">
        <v>2168</v>
      </c>
      <c r="H660" t="s">
        <v>2828</v>
      </c>
      <c r="J660">
        <v>117.428</v>
      </c>
      <c r="K660">
        <v>8.5609999999999999</v>
      </c>
      <c r="L660">
        <v>2021</v>
      </c>
      <c r="S660">
        <v>30000</v>
      </c>
      <c r="AB660" t="s">
        <v>2916</v>
      </c>
    </row>
    <row r="661" spans="1:28" x14ac:dyDescent="0.2">
      <c r="A661">
        <v>75730</v>
      </c>
      <c r="B661" t="s">
        <v>327</v>
      </c>
      <c r="D661" t="s">
        <v>2230</v>
      </c>
      <c r="E661" t="s">
        <v>2760</v>
      </c>
      <c r="F661" t="s">
        <v>2820</v>
      </c>
      <c r="H661" t="s">
        <v>2830</v>
      </c>
      <c r="I661" t="s">
        <v>2846</v>
      </c>
      <c r="J661">
        <v>117.42216000000001</v>
      </c>
      <c r="K661">
        <v>8.5665099999999992</v>
      </c>
      <c r="L661">
        <v>2020</v>
      </c>
      <c r="N661" s="8">
        <v>1.54</v>
      </c>
      <c r="P661" s="8">
        <v>10.225</v>
      </c>
    </row>
    <row r="662" spans="1:28" x14ac:dyDescent="0.2">
      <c r="A662">
        <v>62227</v>
      </c>
      <c r="B662" t="s">
        <v>621</v>
      </c>
      <c r="D662" t="s">
        <v>2226</v>
      </c>
      <c r="E662" t="s">
        <v>2760</v>
      </c>
      <c r="H662" t="s">
        <v>2838</v>
      </c>
      <c r="J662">
        <v>117.83334000000001</v>
      </c>
      <c r="K662">
        <v>8.7829800000000002</v>
      </c>
      <c r="L662">
        <v>2014</v>
      </c>
      <c r="N662" s="8">
        <v>1.43</v>
      </c>
      <c r="S662">
        <v>23430</v>
      </c>
    </row>
    <row r="663" spans="1:28" x14ac:dyDescent="0.2">
      <c r="A663">
        <v>56628</v>
      </c>
      <c r="B663" t="s">
        <v>628</v>
      </c>
      <c r="E663" t="s">
        <v>2760</v>
      </c>
      <c r="F663" t="s">
        <v>2822</v>
      </c>
      <c r="H663" t="s">
        <v>2836</v>
      </c>
      <c r="J663">
        <v>124.90509</v>
      </c>
      <c r="K663">
        <v>8.8208599999999997</v>
      </c>
      <c r="L663">
        <v>2008</v>
      </c>
    </row>
    <row r="664" spans="1:28" x14ac:dyDescent="0.2">
      <c r="A664">
        <v>30807</v>
      </c>
      <c r="B664" t="s">
        <v>83</v>
      </c>
      <c r="C664" t="s">
        <v>1450</v>
      </c>
      <c r="D664" t="s">
        <v>2229</v>
      </c>
      <c r="E664" t="s">
        <v>2760</v>
      </c>
      <c r="F664" t="s">
        <v>2820</v>
      </c>
      <c r="H664" t="s">
        <v>2828</v>
      </c>
      <c r="I664" t="s">
        <v>2846</v>
      </c>
      <c r="J664">
        <v>117.89098</v>
      </c>
      <c r="K664">
        <v>8.9187899999999996</v>
      </c>
      <c r="L664">
        <v>2020</v>
      </c>
      <c r="M664" s="8">
        <v>20000000</v>
      </c>
      <c r="N664" s="8">
        <v>1.43</v>
      </c>
      <c r="O664" s="8">
        <v>286000</v>
      </c>
      <c r="P664" s="8">
        <v>50</v>
      </c>
      <c r="Q664" s="8">
        <v>615000</v>
      </c>
      <c r="R664" t="s">
        <v>3027</v>
      </c>
      <c r="Z664" s="29"/>
      <c r="AB664" t="s">
        <v>2913</v>
      </c>
    </row>
    <row r="665" spans="1:28" x14ac:dyDescent="0.2">
      <c r="A665">
        <v>35288</v>
      </c>
      <c r="B665" t="s">
        <v>319</v>
      </c>
      <c r="C665" t="s">
        <v>1577</v>
      </c>
      <c r="E665" t="s">
        <v>2760</v>
      </c>
      <c r="F665" t="s">
        <v>2822</v>
      </c>
      <c r="G665" s="35" t="s">
        <v>3020</v>
      </c>
      <c r="H665" t="s">
        <v>2830</v>
      </c>
      <c r="J665">
        <v>117.82398000000001</v>
      </c>
      <c r="K665">
        <v>8.9603199999999994</v>
      </c>
      <c r="L665">
        <v>2011</v>
      </c>
      <c r="N665" s="8">
        <v>1.23</v>
      </c>
      <c r="P665" s="8">
        <v>52.746000000000002</v>
      </c>
      <c r="Q665" s="8">
        <v>587000</v>
      </c>
      <c r="R665" t="s">
        <v>3027</v>
      </c>
    </row>
    <row r="666" spans="1:28" x14ac:dyDescent="0.2">
      <c r="A666">
        <v>37523</v>
      </c>
      <c r="B666" t="s">
        <v>1050</v>
      </c>
      <c r="C666" t="s">
        <v>1998</v>
      </c>
      <c r="D666" t="s">
        <v>2253</v>
      </c>
      <c r="E666" t="s">
        <v>2760</v>
      </c>
      <c r="F666" t="s">
        <v>2825</v>
      </c>
      <c r="H666" t="s">
        <v>2843</v>
      </c>
      <c r="I666" t="s">
        <v>2846</v>
      </c>
      <c r="J666">
        <v>117.96384999999999</v>
      </c>
      <c r="K666">
        <v>9.0764300000000002</v>
      </c>
      <c r="L666">
        <v>2017</v>
      </c>
      <c r="N666" s="8">
        <v>1.51</v>
      </c>
      <c r="P666" s="8">
        <v>9.6999999999999993</v>
      </c>
    </row>
    <row r="667" spans="1:28" x14ac:dyDescent="0.2">
      <c r="A667">
        <v>37536</v>
      </c>
      <c r="B667" t="s">
        <v>85</v>
      </c>
      <c r="D667" t="s">
        <v>2231</v>
      </c>
      <c r="E667" t="s">
        <v>2760</v>
      </c>
      <c r="F667" t="s">
        <v>2820</v>
      </c>
      <c r="G667" s="36"/>
      <c r="H667" t="s">
        <v>2828</v>
      </c>
      <c r="I667" t="s">
        <v>2846</v>
      </c>
      <c r="J667">
        <v>125.53631</v>
      </c>
      <c r="K667">
        <v>9.2014800000000001</v>
      </c>
      <c r="L667">
        <v>2010</v>
      </c>
      <c r="M667" s="8">
        <v>30000000</v>
      </c>
      <c r="N667" s="8">
        <v>1.32</v>
      </c>
      <c r="O667" s="8">
        <v>396000</v>
      </c>
      <c r="P667" s="8">
        <v>7.5303149999999999</v>
      </c>
      <c r="Q667" s="8">
        <v>100906</v>
      </c>
      <c r="S667" s="5">
        <v>2532</v>
      </c>
      <c r="T667" s="5"/>
      <c r="U667" s="5"/>
      <c r="AB667" t="s">
        <v>2914</v>
      </c>
    </row>
    <row r="668" spans="1:28" x14ac:dyDescent="0.2">
      <c r="A668">
        <v>28119</v>
      </c>
      <c r="B668" t="s">
        <v>131</v>
      </c>
      <c r="C668" t="s">
        <v>1483</v>
      </c>
      <c r="D668" t="s">
        <v>2261</v>
      </c>
      <c r="E668" t="s">
        <v>2760</v>
      </c>
      <c r="F668" t="s">
        <v>2825</v>
      </c>
      <c r="H668" t="s">
        <v>2830</v>
      </c>
      <c r="I668" t="s">
        <v>2846</v>
      </c>
      <c r="J668">
        <v>118.22994</v>
      </c>
      <c r="K668">
        <v>9.2096099999999996</v>
      </c>
      <c r="L668">
        <v>2017</v>
      </c>
      <c r="N668" s="8">
        <v>1.3</v>
      </c>
      <c r="P668" s="8">
        <v>2.7210000000000001</v>
      </c>
      <c r="Q668" s="8">
        <v>35364</v>
      </c>
      <c r="AB668" t="s">
        <v>2955</v>
      </c>
    </row>
    <row r="669" spans="1:28" x14ac:dyDescent="0.2">
      <c r="A669">
        <v>37522</v>
      </c>
      <c r="B669" t="s">
        <v>1259</v>
      </c>
      <c r="C669" t="s">
        <v>2107</v>
      </c>
      <c r="D669" t="s">
        <v>2253</v>
      </c>
      <c r="E669" t="s">
        <v>2760</v>
      </c>
      <c r="F669" t="s">
        <v>2825</v>
      </c>
      <c r="G669" s="35" t="s">
        <v>3020</v>
      </c>
      <c r="H669" t="s">
        <v>2843</v>
      </c>
      <c r="I669" t="s">
        <v>2846</v>
      </c>
      <c r="J669">
        <v>118.25400999999999</v>
      </c>
      <c r="K669">
        <v>9.22227</v>
      </c>
      <c r="L669">
        <v>2017</v>
      </c>
      <c r="N669" s="8">
        <v>1.55</v>
      </c>
      <c r="P669" s="8">
        <v>44.9</v>
      </c>
      <c r="R669" t="s">
        <v>3027</v>
      </c>
      <c r="S669">
        <v>3573</v>
      </c>
    </row>
    <row r="670" spans="1:28" x14ac:dyDescent="0.2">
      <c r="A670">
        <v>65887</v>
      </c>
      <c r="B670" t="s">
        <v>121</v>
      </c>
      <c r="C670" t="s">
        <v>1475</v>
      </c>
      <c r="D670" t="s">
        <v>2253</v>
      </c>
      <c r="E670" t="s">
        <v>2760</v>
      </c>
      <c r="F670" t="s">
        <v>2820</v>
      </c>
      <c r="H670" t="s">
        <v>2828</v>
      </c>
      <c r="I670" t="s">
        <v>2846</v>
      </c>
      <c r="J670">
        <v>118.25453</v>
      </c>
      <c r="K670">
        <v>9.22227</v>
      </c>
      <c r="L670">
        <v>2020</v>
      </c>
      <c r="M670" s="8">
        <v>3354929.5774647892</v>
      </c>
      <c r="N670" s="8">
        <v>1.3</v>
      </c>
      <c r="O670" s="8">
        <v>43614.084507042258</v>
      </c>
      <c r="T670">
        <v>3573</v>
      </c>
      <c r="AB670" t="s">
        <v>2945</v>
      </c>
    </row>
    <row r="671" spans="1:28" x14ac:dyDescent="0.2">
      <c r="A671">
        <v>66022</v>
      </c>
      <c r="B671" t="s">
        <v>1226</v>
      </c>
      <c r="E671" t="s">
        <v>2760</v>
      </c>
      <c r="F671" t="s">
        <v>2822</v>
      </c>
      <c r="H671" t="s">
        <v>2828</v>
      </c>
      <c r="I671" t="s">
        <v>2846</v>
      </c>
      <c r="J671">
        <v>125.7833</v>
      </c>
      <c r="K671">
        <v>9.25</v>
      </c>
      <c r="L671">
        <v>2012</v>
      </c>
    </row>
    <row r="672" spans="1:28" x14ac:dyDescent="0.2">
      <c r="A672">
        <v>66139</v>
      </c>
      <c r="B672" t="s">
        <v>149</v>
      </c>
      <c r="C672" t="s">
        <v>1498</v>
      </c>
      <c r="D672" t="s">
        <v>2272</v>
      </c>
      <c r="E672" t="s">
        <v>2760</v>
      </c>
      <c r="F672" t="s">
        <v>2820</v>
      </c>
      <c r="G672" s="35" t="s">
        <v>3020</v>
      </c>
      <c r="H672" t="s">
        <v>2828</v>
      </c>
      <c r="I672" t="s">
        <v>2846</v>
      </c>
      <c r="J672">
        <v>125.881</v>
      </c>
      <c r="K672">
        <v>9.2810000000000006</v>
      </c>
      <c r="L672">
        <v>2017</v>
      </c>
      <c r="M672" s="8">
        <v>35399061.032863863</v>
      </c>
      <c r="N672" s="8">
        <v>1.21</v>
      </c>
      <c r="O672" s="8">
        <v>350450.70422535221</v>
      </c>
      <c r="P672" s="8">
        <v>63.542999999999999</v>
      </c>
      <c r="Q672" s="8">
        <v>768870</v>
      </c>
      <c r="R672" t="s">
        <v>3027</v>
      </c>
      <c r="S672">
        <v>9600</v>
      </c>
      <c r="AB672" t="s">
        <v>2973</v>
      </c>
    </row>
    <row r="673" spans="1:28" x14ac:dyDescent="0.2">
      <c r="A673">
        <v>26731</v>
      </c>
      <c r="B673" t="s">
        <v>123</v>
      </c>
      <c r="C673" t="s">
        <v>1477</v>
      </c>
      <c r="D673" t="s">
        <v>2254</v>
      </c>
      <c r="E673" t="s">
        <v>2760</v>
      </c>
      <c r="F673" t="s">
        <v>2820</v>
      </c>
      <c r="G673" s="13" t="s">
        <v>2168</v>
      </c>
      <c r="H673" t="s">
        <v>2828</v>
      </c>
      <c r="I673" t="s">
        <v>2846</v>
      </c>
      <c r="J673">
        <v>125.52943999999999</v>
      </c>
      <c r="K673">
        <v>9.2833299999999994</v>
      </c>
      <c r="L673">
        <v>2020</v>
      </c>
      <c r="M673" s="8">
        <v>15420156.494522691</v>
      </c>
      <c r="N673" s="8">
        <v>1.5</v>
      </c>
      <c r="O673" s="8">
        <v>231302.34741784041</v>
      </c>
      <c r="P673" s="8">
        <v>45.18</v>
      </c>
      <c r="Q673" s="12">
        <v>452600</v>
      </c>
      <c r="R673" s="31" t="s">
        <v>3027</v>
      </c>
      <c r="S673">
        <v>18949</v>
      </c>
      <c r="Z673" s="29"/>
      <c r="AB673" t="s">
        <v>2947</v>
      </c>
    </row>
    <row r="674" spans="1:28" x14ac:dyDescent="0.2">
      <c r="A674">
        <v>37537</v>
      </c>
      <c r="B674" t="s">
        <v>31</v>
      </c>
      <c r="C674" t="s">
        <v>1413</v>
      </c>
      <c r="D674" t="s">
        <v>2186</v>
      </c>
      <c r="E674" t="s">
        <v>2760</v>
      </c>
      <c r="F674" t="s">
        <v>2820</v>
      </c>
      <c r="G674" s="36"/>
      <c r="H674" t="s">
        <v>2828</v>
      </c>
      <c r="I674" t="s">
        <v>2846</v>
      </c>
      <c r="J674">
        <v>125.84</v>
      </c>
      <c r="K674">
        <v>9.36</v>
      </c>
      <c r="L674">
        <v>2010</v>
      </c>
      <c r="M674" s="8">
        <v>35072627.68530374</v>
      </c>
      <c r="N674" s="8">
        <v>1.25</v>
      </c>
      <c r="O674" s="8">
        <v>462958.68544600939</v>
      </c>
      <c r="P674" s="8">
        <v>17.373985999999999</v>
      </c>
      <c r="Q674" s="8">
        <v>217175</v>
      </c>
      <c r="S674" s="5">
        <v>37927</v>
      </c>
      <c r="T674" s="5"/>
      <c r="U674" s="5"/>
      <c r="W674">
        <v>2004</v>
      </c>
      <c r="Z674" s="29"/>
      <c r="AB674" t="s">
        <v>2866</v>
      </c>
    </row>
    <row r="675" spans="1:28" x14ac:dyDescent="0.2">
      <c r="A675">
        <v>66021</v>
      </c>
      <c r="B675" t="s">
        <v>81</v>
      </c>
      <c r="D675" t="s">
        <v>2227</v>
      </c>
      <c r="E675" t="s">
        <v>2760</v>
      </c>
      <c r="F675" t="s">
        <v>2820</v>
      </c>
      <c r="G675" s="35" t="s">
        <v>3020</v>
      </c>
      <c r="H675" t="s">
        <v>2828</v>
      </c>
      <c r="I675" t="s">
        <v>2846</v>
      </c>
      <c r="J675">
        <v>125.905</v>
      </c>
      <c r="K675">
        <v>9.3650000000000002</v>
      </c>
      <c r="L675">
        <v>2013</v>
      </c>
      <c r="M675" s="8">
        <v>18150803.812775649</v>
      </c>
      <c r="N675" s="8">
        <v>1</v>
      </c>
      <c r="O675" s="8">
        <v>239590.61032863849</v>
      </c>
      <c r="P675" s="8">
        <v>74.170368999999994</v>
      </c>
      <c r="Q675" s="8">
        <v>741704</v>
      </c>
      <c r="R675" t="s">
        <v>3027</v>
      </c>
      <c r="S675">
        <v>19628</v>
      </c>
      <c r="W675">
        <v>2004</v>
      </c>
      <c r="AB675" t="s">
        <v>2912</v>
      </c>
    </row>
    <row r="676" spans="1:28" x14ac:dyDescent="0.2">
      <c r="A676">
        <v>28282</v>
      </c>
      <c r="B676" t="s">
        <v>80</v>
      </c>
      <c r="C676" t="s">
        <v>1448</v>
      </c>
      <c r="D676" t="s">
        <v>2226</v>
      </c>
      <c r="E676" t="s">
        <v>2760</v>
      </c>
      <c r="F676" t="s">
        <v>2820</v>
      </c>
      <c r="G676" s="35" t="s">
        <v>3020</v>
      </c>
      <c r="H676" t="s">
        <v>2828</v>
      </c>
      <c r="I676" t="s">
        <v>2846</v>
      </c>
      <c r="J676">
        <v>118.232</v>
      </c>
      <c r="K676">
        <v>9.4039999999999999</v>
      </c>
      <c r="L676">
        <v>2020</v>
      </c>
      <c r="M676" s="8">
        <v>6593056.2800672343</v>
      </c>
      <c r="N676" s="8">
        <v>1.62</v>
      </c>
      <c r="O676" s="8">
        <v>106807.5117370892</v>
      </c>
      <c r="P676" s="8">
        <v>3.3801999999999999</v>
      </c>
      <c r="Q676" s="8">
        <v>52390</v>
      </c>
      <c r="R676" t="s">
        <v>3027</v>
      </c>
      <c r="S676">
        <v>10726</v>
      </c>
      <c r="W676">
        <v>1967</v>
      </c>
      <c r="Z676" s="29"/>
      <c r="AB676" t="s">
        <v>2911</v>
      </c>
    </row>
    <row r="677" spans="1:28" x14ac:dyDescent="0.2">
      <c r="A677">
        <v>66143</v>
      </c>
      <c r="B677" t="s">
        <v>684</v>
      </c>
      <c r="C677" t="s">
        <v>1782</v>
      </c>
      <c r="D677" t="s">
        <v>2230</v>
      </c>
      <c r="E677" t="s">
        <v>2760</v>
      </c>
      <c r="F677" t="s">
        <v>2822</v>
      </c>
      <c r="H677" t="s">
        <v>2830</v>
      </c>
      <c r="J677">
        <v>125.756</v>
      </c>
      <c r="K677">
        <v>9.4320000000000004</v>
      </c>
      <c r="L677">
        <v>2019</v>
      </c>
      <c r="N677" s="8">
        <v>1.61</v>
      </c>
      <c r="P677" s="8">
        <v>2.5</v>
      </c>
    </row>
    <row r="678" spans="1:28" x14ac:dyDescent="0.2">
      <c r="A678">
        <v>66145</v>
      </c>
      <c r="B678" t="s">
        <v>86</v>
      </c>
      <c r="D678" t="s">
        <v>2232</v>
      </c>
      <c r="E678" t="s">
        <v>2760</v>
      </c>
      <c r="F678" t="s">
        <v>2822</v>
      </c>
      <c r="H678" t="s">
        <v>2831</v>
      </c>
      <c r="J678">
        <v>125.79300000000001</v>
      </c>
      <c r="K678">
        <v>9.4320000000000004</v>
      </c>
      <c r="L678">
        <v>2017</v>
      </c>
      <c r="AB678" t="s">
        <v>2915</v>
      </c>
    </row>
    <row r="679" spans="1:28" x14ac:dyDescent="0.2">
      <c r="A679">
        <v>67257</v>
      </c>
      <c r="B679" t="s">
        <v>92</v>
      </c>
      <c r="C679" t="s">
        <v>2164</v>
      </c>
      <c r="D679" t="s">
        <v>2229</v>
      </c>
      <c r="E679" t="s">
        <v>2760</v>
      </c>
      <c r="F679" t="s">
        <v>2820</v>
      </c>
      <c r="G679" s="37" t="s">
        <v>3020</v>
      </c>
      <c r="H679" t="s">
        <v>2828</v>
      </c>
      <c r="I679" t="s">
        <v>2846</v>
      </c>
      <c r="J679">
        <v>125.85012</v>
      </c>
      <c r="K679">
        <v>9.4848199999999991</v>
      </c>
      <c r="L679">
        <v>2021</v>
      </c>
      <c r="M679" s="8">
        <v>3824829</v>
      </c>
      <c r="N679" s="8">
        <v>1.2</v>
      </c>
      <c r="O679" s="8">
        <v>45900</v>
      </c>
      <c r="P679" s="8">
        <v>75.688000000000002</v>
      </c>
      <c r="Q679" s="8">
        <v>908256</v>
      </c>
      <c r="R679" t="s">
        <v>3027</v>
      </c>
      <c r="S679">
        <v>35686</v>
      </c>
      <c r="W679">
        <v>2012</v>
      </c>
      <c r="X679">
        <v>2033</v>
      </c>
      <c r="Z679" s="29"/>
    </row>
    <row r="680" spans="1:28" x14ac:dyDescent="0.2">
      <c r="A680">
        <v>62378</v>
      </c>
      <c r="B680" t="s">
        <v>1218</v>
      </c>
      <c r="D680" t="s">
        <v>2233</v>
      </c>
      <c r="E680" t="s">
        <v>2760</v>
      </c>
      <c r="F680" t="s">
        <v>2820</v>
      </c>
      <c r="G680" s="36"/>
      <c r="H680" t="s">
        <v>2828</v>
      </c>
      <c r="J680" s="5">
        <v>125.83</v>
      </c>
      <c r="K680" s="5">
        <v>9.5150000000000006</v>
      </c>
      <c r="L680">
        <v>2021</v>
      </c>
      <c r="S680" s="5"/>
      <c r="T680" s="5"/>
      <c r="U680" s="5"/>
    </row>
    <row r="681" spans="1:28" x14ac:dyDescent="0.2">
      <c r="A681">
        <v>60945</v>
      </c>
      <c r="B681" t="s">
        <v>1104</v>
      </c>
      <c r="E681" t="s">
        <v>2795</v>
      </c>
      <c r="F681" t="s">
        <v>2822</v>
      </c>
      <c r="H681" t="s">
        <v>2831</v>
      </c>
      <c r="J681">
        <v>-10.047000000000001</v>
      </c>
      <c r="K681">
        <v>9.5440000000000005</v>
      </c>
      <c r="L681">
        <v>2018</v>
      </c>
    </row>
    <row r="682" spans="1:28" x14ac:dyDescent="0.2">
      <c r="A682">
        <v>29342</v>
      </c>
      <c r="B682" t="s">
        <v>1210</v>
      </c>
      <c r="C682" t="s">
        <v>2085</v>
      </c>
      <c r="E682" t="s">
        <v>2760</v>
      </c>
      <c r="F682" t="s">
        <v>2822</v>
      </c>
      <c r="H682" t="s">
        <v>2830</v>
      </c>
      <c r="I682" t="s">
        <v>2846</v>
      </c>
      <c r="J682">
        <v>118.38249999999999</v>
      </c>
      <c r="K682">
        <v>9.6483299999999996</v>
      </c>
      <c r="L682">
        <v>1998</v>
      </c>
    </row>
    <row r="683" spans="1:28" x14ac:dyDescent="0.2">
      <c r="A683">
        <v>29156</v>
      </c>
      <c r="B683" t="s">
        <v>102</v>
      </c>
      <c r="C683" t="s">
        <v>1462</v>
      </c>
      <c r="D683" t="s">
        <v>2230</v>
      </c>
      <c r="E683" t="s">
        <v>2760</v>
      </c>
      <c r="F683" t="s">
        <v>2820</v>
      </c>
      <c r="G683" s="35" t="s">
        <v>3020</v>
      </c>
      <c r="H683" t="s">
        <v>2828</v>
      </c>
      <c r="I683" t="s">
        <v>2846</v>
      </c>
      <c r="J683">
        <v>125.71593</v>
      </c>
      <c r="K683">
        <v>9.7744700000000009</v>
      </c>
      <c r="L683">
        <v>2019</v>
      </c>
      <c r="M683" s="8">
        <v>5710000</v>
      </c>
      <c r="N683" s="8">
        <v>1.19</v>
      </c>
      <c r="O683" s="8">
        <v>74026</v>
      </c>
      <c r="P683" s="8">
        <v>19.54</v>
      </c>
      <c r="Q683" s="8">
        <v>228000</v>
      </c>
      <c r="R683" t="s">
        <v>3027</v>
      </c>
      <c r="S683">
        <v>19895</v>
      </c>
      <c r="W683">
        <v>1982</v>
      </c>
      <c r="Z683" s="29"/>
      <c r="AB683" t="s">
        <v>2929</v>
      </c>
    </row>
    <row r="684" spans="1:28" x14ac:dyDescent="0.2">
      <c r="A684">
        <v>37533</v>
      </c>
      <c r="B684" t="s">
        <v>1217</v>
      </c>
      <c r="C684" t="s">
        <v>2092</v>
      </c>
      <c r="D684" t="s">
        <v>2230</v>
      </c>
      <c r="E684" t="s">
        <v>2760</v>
      </c>
      <c r="F684" t="s">
        <v>2826</v>
      </c>
      <c r="H684" t="s">
        <v>2828</v>
      </c>
      <c r="I684" t="s">
        <v>2846</v>
      </c>
      <c r="J684">
        <v>125.71611</v>
      </c>
      <c r="K684">
        <v>9.77806</v>
      </c>
      <c r="L684">
        <v>2020</v>
      </c>
      <c r="W684">
        <v>1982</v>
      </c>
    </row>
    <row r="685" spans="1:28" x14ac:dyDescent="0.2">
      <c r="A685">
        <v>31232</v>
      </c>
      <c r="B685" t="s">
        <v>661</v>
      </c>
      <c r="C685" t="s">
        <v>1773</v>
      </c>
      <c r="D685" t="s">
        <v>2496</v>
      </c>
      <c r="E685" t="s">
        <v>2795</v>
      </c>
      <c r="F685" t="s">
        <v>2822</v>
      </c>
      <c r="H685" t="s">
        <v>2831</v>
      </c>
      <c r="J685">
        <v>-13.43361</v>
      </c>
      <c r="K685">
        <v>9.7836099999999995</v>
      </c>
      <c r="L685">
        <v>2010</v>
      </c>
    </row>
    <row r="686" spans="1:28" x14ac:dyDescent="0.2">
      <c r="A686">
        <v>27118</v>
      </c>
      <c r="B686" t="s">
        <v>94</v>
      </c>
      <c r="C686" t="s">
        <v>1456</v>
      </c>
      <c r="D686" t="s">
        <v>2238</v>
      </c>
      <c r="E686" t="s">
        <v>2760</v>
      </c>
      <c r="F686" t="s">
        <v>2820</v>
      </c>
      <c r="G686" s="35" t="s">
        <v>3058</v>
      </c>
      <c r="H686" t="s">
        <v>2832</v>
      </c>
      <c r="I686" t="s">
        <v>2846</v>
      </c>
      <c r="J686">
        <v>125.61056000000001</v>
      </c>
      <c r="K686">
        <v>9.8327799999999996</v>
      </c>
      <c r="L686">
        <v>2012</v>
      </c>
      <c r="N686" s="8">
        <v>1.1000000000000001</v>
      </c>
      <c r="P686" s="8">
        <v>144.69999999999999</v>
      </c>
      <c r="Q686" s="8">
        <v>1592000</v>
      </c>
      <c r="R686" t="s">
        <v>3027</v>
      </c>
      <c r="S686" s="16"/>
      <c r="W686">
        <v>2010</v>
      </c>
      <c r="Z686" s="29"/>
      <c r="AB686" t="s">
        <v>2922</v>
      </c>
    </row>
    <row r="687" spans="1:28" x14ac:dyDescent="0.2">
      <c r="A687">
        <v>61586</v>
      </c>
      <c r="B687" t="s">
        <v>968</v>
      </c>
      <c r="C687" t="s">
        <v>1952</v>
      </c>
      <c r="E687" t="s">
        <v>2760</v>
      </c>
      <c r="F687" t="s">
        <v>2822</v>
      </c>
      <c r="H687" t="s">
        <v>2832</v>
      </c>
      <c r="J687">
        <v>125.61</v>
      </c>
      <c r="K687">
        <v>9.8330000000000002</v>
      </c>
      <c r="L687">
        <v>2006</v>
      </c>
    </row>
    <row r="688" spans="1:28" x14ac:dyDescent="0.2">
      <c r="A688">
        <v>37534</v>
      </c>
      <c r="B688" t="s">
        <v>1174</v>
      </c>
      <c r="E688" t="s">
        <v>2760</v>
      </c>
      <c r="F688" t="s">
        <v>2822</v>
      </c>
      <c r="H688" t="s">
        <v>2830</v>
      </c>
      <c r="I688" t="s">
        <v>2846</v>
      </c>
      <c r="J688">
        <v>125.61997</v>
      </c>
      <c r="K688">
        <v>9.84009</v>
      </c>
      <c r="L688">
        <v>2016</v>
      </c>
      <c r="M688" s="8">
        <v>280000</v>
      </c>
      <c r="N688" s="8">
        <v>1.65</v>
      </c>
      <c r="O688" s="8">
        <v>4620</v>
      </c>
    </row>
    <row r="689" spans="1:28" x14ac:dyDescent="0.2">
      <c r="A689">
        <v>60128</v>
      </c>
      <c r="B689" t="s">
        <v>246</v>
      </c>
      <c r="D689" t="s">
        <v>2195</v>
      </c>
      <c r="E689" t="s">
        <v>2760</v>
      </c>
      <c r="F689" t="s">
        <v>2822</v>
      </c>
      <c r="H689" t="s">
        <v>2842</v>
      </c>
      <c r="I689" t="s">
        <v>2846</v>
      </c>
      <c r="J689">
        <v>125.63800000000001</v>
      </c>
      <c r="K689">
        <v>9.9030000000000005</v>
      </c>
      <c r="L689">
        <v>2009</v>
      </c>
    </row>
    <row r="690" spans="1:28" x14ac:dyDescent="0.2">
      <c r="A690">
        <v>60019</v>
      </c>
      <c r="B690" t="s">
        <v>1220</v>
      </c>
      <c r="C690" t="s">
        <v>2093</v>
      </c>
      <c r="D690" t="s">
        <v>2684</v>
      </c>
      <c r="E690" t="s">
        <v>2760</v>
      </c>
      <c r="F690" t="s">
        <v>2822</v>
      </c>
      <c r="H690" t="s">
        <v>2842</v>
      </c>
      <c r="I690" t="s">
        <v>2846</v>
      </c>
      <c r="J690">
        <v>118.657</v>
      </c>
      <c r="K690">
        <v>9.9420000000000002</v>
      </c>
      <c r="L690">
        <v>2013</v>
      </c>
    </row>
    <row r="691" spans="1:28" x14ac:dyDescent="0.2">
      <c r="A691">
        <v>36009</v>
      </c>
      <c r="B691" t="s">
        <v>1148</v>
      </c>
      <c r="D691" t="s">
        <v>2661</v>
      </c>
      <c r="E691" t="s">
        <v>2760</v>
      </c>
      <c r="F691" t="s">
        <v>2822</v>
      </c>
      <c r="H691" t="s">
        <v>2830</v>
      </c>
      <c r="J691">
        <v>118.78549</v>
      </c>
      <c r="K691">
        <v>9.9671400000000006</v>
      </c>
      <c r="L691">
        <v>2008</v>
      </c>
    </row>
    <row r="692" spans="1:28" x14ac:dyDescent="0.2">
      <c r="A692">
        <v>36328</v>
      </c>
      <c r="B692" t="s">
        <v>1283</v>
      </c>
      <c r="D692" t="s">
        <v>2226</v>
      </c>
      <c r="E692" t="s">
        <v>2760</v>
      </c>
      <c r="F692" t="s">
        <v>2825</v>
      </c>
      <c r="H692" t="s">
        <v>2835</v>
      </c>
      <c r="J692">
        <v>118.76018000000001</v>
      </c>
      <c r="K692">
        <v>10.052720000000001</v>
      </c>
      <c r="L692">
        <v>2014</v>
      </c>
    </row>
    <row r="693" spans="1:28" x14ac:dyDescent="0.2">
      <c r="A693">
        <v>58256</v>
      </c>
      <c r="B693" t="s">
        <v>323</v>
      </c>
      <c r="D693" t="s">
        <v>2195</v>
      </c>
      <c r="E693" t="s">
        <v>2760</v>
      </c>
      <c r="F693" t="s">
        <v>2822</v>
      </c>
      <c r="I693" t="s">
        <v>2846</v>
      </c>
      <c r="J693">
        <v>118.84791</v>
      </c>
      <c r="K693">
        <v>10.05603</v>
      </c>
      <c r="L693">
        <v>2008</v>
      </c>
    </row>
    <row r="694" spans="1:28" x14ac:dyDescent="0.2">
      <c r="A694">
        <v>66149</v>
      </c>
      <c r="B694" t="s">
        <v>304</v>
      </c>
      <c r="C694" t="s">
        <v>1570</v>
      </c>
      <c r="D694" t="s">
        <v>2337</v>
      </c>
      <c r="E694" t="s">
        <v>2760</v>
      </c>
      <c r="F694" t="s">
        <v>2820</v>
      </c>
      <c r="H694" t="s">
        <v>2830</v>
      </c>
      <c r="I694" t="s">
        <v>2846</v>
      </c>
      <c r="J694">
        <v>125.654</v>
      </c>
      <c r="K694">
        <v>10.113</v>
      </c>
      <c r="L694">
        <v>2017</v>
      </c>
      <c r="N694" s="8">
        <v>1.7</v>
      </c>
      <c r="P694" s="8">
        <v>1.76</v>
      </c>
    </row>
    <row r="695" spans="1:28" x14ac:dyDescent="0.2">
      <c r="A695">
        <v>37535</v>
      </c>
      <c r="B695" t="s">
        <v>92</v>
      </c>
      <c r="C695" t="s">
        <v>1454</v>
      </c>
      <c r="D695" t="s">
        <v>2230</v>
      </c>
      <c r="E695" t="s">
        <v>2760</v>
      </c>
      <c r="F695" t="s">
        <v>2820</v>
      </c>
      <c r="G695" s="35" t="s">
        <v>3020</v>
      </c>
      <c r="H695" t="s">
        <v>2828</v>
      </c>
      <c r="I695" t="s">
        <v>2846</v>
      </c>
      <c r="J695">
        <v>125.66694</v>
      </c>
      <c r="K695">
        <v>10.16278</v>
      </c>
      <c r="L695">
        <v>2019</v>
      </c>
      <c r="M695" s="8">
        <v>15626000</v>
      </c>
      <c r="N695" s="8">
        <v>1.32</v>
      </c>
      <c r="O695" s="8">
        <v>263000</v>
      </c>
      <c r="P695" s="8">
        <v>34</v>
      </c>
      <c r="Q695" s="8">
        <v>441000</v>
      </c>
      <c r="R695" t="s">
        <v>3027</v>
      </c>
      <c r="S695">
        <v>27380</v>
      </c>
      <c r="AB695" t="s">
        <v>2921</v>
      </c>
    </row>
    <row r="696" spans="1:28" x14ac:dyDescent="0.2">
      <c r="A696">
        <v>39382</v>
      </c>
      <c r="B696" t="s">
        <v>93</v>
      </c>
      <c r="D696" t="s">
        <v>2195</v>
      </c>
      <c r="E696" t="s">
        <v>2760</v>
      </c>
      <c r="F696" t="s">
        <v>2822</v>
      </c>
      <c r="H696" t="s">
        <v>2830</v>
      </c>
      <c r="J696">
        <v>125.51778</v>
      </c>
      <c r="K696">
        <v>10.1736</v>
      </c>
      <c r="L696">
        <v>2011</v>
      </c>
      <c r="AB696" t="s">
        <v>2923</v>
      </c>
    </row>
    <row r="697" spans="1:28" x14ac:dyDescent="0.2">
      <c r="A697">
        <v>60082</v>
      </c>
      <c r="B697" t="s">
        <v>93</v>
      </c>
      <c r="C697" t="s">
        <v>1455</v>
      </c>
      <c r="D697" t="s">
        <v>2228</v>
      </c>
      <c r="E697" t="s">
        <v>2760</v>
      </c>
      <c r="F697" t="s">
        <v>2820</v>
      </c>
      <c r="H697" t="s">
        <v>2828</v>
      </c>
      <c r="J697">
        <v>125.58</v>
      </c>
      <c r="K697">
        <v>10.19</v>
      </c>
      <c r="L697">
        <v>2018</v>
      </c>
      <c r="M697" s="8">
        <v>2429292.9292929289</v>
      </c>
      <c r="N697" s="8">
        <v>1.55</v>
      </c>
      <c r="O697" s="8">
        <v>32066.666666666672</v>
      </c>
      <c r="P697" s="8">
        <v>30.08</v>
      </c>
      <c r="Q697" s="8">
        <v>466240</v>
      </c>
      <c r="S697">
        <v>2627</v>
      </c>
      <c r="AB697" t="s">
        <v>2921</v>
      </c>
    </row>
    <row r="698" spans="1:28" x14ac:dyDescent="0.2">
      <c r="A698">
        <v>60529</v>
      </c>
      <c r="B698" t="s">
        <v>1010</v>
      </c>
      <c r="D698" t="s">
        <v>2195</v>
      </c>
      <c r="E698" t="s">
        <v>2760</v>
      </c>
      <c r="F698" t="s">
        <v>2820</v>
      </c>
      <c r="H698" t="s">
        <v>2828</v>
      </c>
      <c r="I698" t="s">
        <v>2846</v>
      </c>
      <c r="J698">
        <v>125.63303000000001</v>
      </c>
      <c r="K698">
        <v>10.2157</v>
      </c>
      <c r="L698">
        <v>2017</v>
      </c>
    </row>
    <row r="699" spans="1:28" x14ac:dyDescent="0.2">
      <c r="A699">
        <v>60530</v>
      </c>
      <c r="B699" t="s">
        <v>1112</v>
      </c>
      <c r="D699" t="s">
        <v>2195</v>
      </c>
      <c r="E699" t="s">
        <v>2760</v>
      </c>
      <c r="F699" t="s">
        <v>2820</v>
      </c>
      <c r="H699" t="s">
        <v>2836</v>
      </c>
      <c r="I699" t="s">
        <v>2846</v>
      </c>
      <c r="J699">
        <v>125.63661</v>
      </c>
      <c r="K699">
        <v>10.299569999999999</v>
      </c>
      <c r="L699">
        <v>2017</v>
      </c>
    </row>
    <row r="700" spans="1:28" x14ac:dyDescent="0.2">
      <c r="A700">
        <v>65792</v>
      </c>
      <c r="B700" t="s">
        <v>380</v>
      </c>
      <c r="D700" t="s">
        <v>2372</v>
      </c>
      <c r="E700" t="s">
        <v>2760</v>
      </c>
      <c r="F700" t="s">
        <v>2822</v>
      </c>
      <c r="H700" t="s">
        <v>2836</v>
      </c>
      <c r="J700">
        <v>125.64400000000001</v>
      </c>
      <c r="K700">
        <v>10.331</v>
      </c>
      <c r="L700">
        <v>2013</v>
      </c>
    </row>
    <row r="701" spans="1:28" x14ac:dyDescent="0.2">
      <c r="A701">
        <v>60081</v>
      </c>
      <c r="B701" t="s">
        <v>82</v>
      </c>
      <c r="C701" t="s">
        <v>1449</v>
      </c>
      <c r="D701" t="s">
        <v>2228</v>
      </c>
      <c r="E701" t="s">
        <v>2760</v>
      </c>
      <c r="F701" t="s">
        <v>2820</v>
      </c>
      <c r="H701" t="s">
        <v>2828</v>
      </c>
      <c r="I701" t="s">
        <v>2846</v>
      </c>
      <c r="J701">
        <v>125.62</v>
      </c>
      <c r="K701">
        <v>10.43</v>
      </c>
      <c r="L701">
        <v>2018</v>
      </c>
      <c r="N701" s="8">
        <v>1.02</v>
      </c>
      <c r="P701" s="8">
        <v>9.8970000000000002</v>
      </c>
      <c r="Q701" s="8">
        <v>100949</v>
      </c>
      <c r="S701">
        <v>1515</v>
      </c>
      <c r="AB701" t="s">
        <v>2912</v>
      </c>
    </row>
    <row r="702" spans="1:28" x14ac:dyDescent="0.2">
      <c r="A702">
        <v>33553</v>
      </c>
      <c r="B702" t="s">
        <v>1181</v>
      </c>
      <c r="C702" t="s">
        <v>2068</v>
      </c>
      <c r="D702" t="s">
        <v>2672</v>
      </c>
      <c r="E702" t="s">
        <v>2760</v>
      </c>
      <c r="F702" t="s">
        <v>2822</v>
      </c>
      <c r="H702" t="s">
        <v>2835</v>
      </c>
      <c r="J702">
        <v>125.67095999999999</v>
      </c>
      <c r="K702">
        <v>10.76094</v>
      </c>
      <c r="L702">
        <v>2010</v>
      </c>
    </row>
    <row r="703" spans="1:28" x14ac:dyDescent="0.2">
      <c r="A703">
        <v>56200</v>
      </c>
      <c r="B703" t="s">
        <v>814</v>
      </c>
      <c r="C703" t="s">
        <v>1868</v>
      </c>
      <c r="D703" t="s">
        <v>2230</v>
      </c>
      <c r="E703" t="s">
        <v>2760</v>
      </c>
      <c r="F703" t="s">
        <v>2825</v>
      </c>
      <c r="G703" s="35" t="s">
        <v>3020</v>
      </c>
      <c r="H703" t="s">
        <v>2830</v>
      </c>
      <c r="I703" t="s">
        <v>2846</v>
      </c>
      <c r="J703">
        <v>125.64</v>
      </c>
      <c r="K703">
        <v>10.993</v>
      </c>
      <c r="L703">
        <v>2020</v>
      </c>
      <c r="N703" s="8">
        <v>1.19</v>
      </c>
      <c r="P703" s="8">
        <v>36.6</v>
      </c>
      <c r="R703" s="13" t="s">
        <v>3027</v>
      </c>
    </row>
    <row r="704" spans="1:28" x14ac:dyDescent="0.2">
      <c r="A704">
        <v>62172</v>
      </c>
      <c r="B704" t="s">
        <v>1125</v>
      </c>
      <c r="C704" t="s">
        <v>2039</v>
      </c>
      <c r="E704" t="s">
        <v>2760</v>
      </c>
      <c r="F704" t="s">
        <v>2822</v>
      </c>
      <c r="H704" t="s">
        <v>2832</v>
      </c>
      <c r="J704">
        <v>121.39</v>
      </c>
      <c r="K704">
        <v>12.05</v>
      </c>
      <c r="L704">
        <v>2010</v>
      </c>
    </row>
    <row r="705" spans="1:28" x14ac:dyDescent="0.2">
      <c r="A705">
        <v>33709</v>
      </c>
      <c r="B705" t="s">
        <v>1096</v>
      </c>
      <c r="C705" t="s">
        <v>2023</v>
      </c>
      <c r="D705" t="s">
        <v>2647</v>
      </c>
      <c r="E705" t="s">
        <v>2760</v>
      </c>
      <c r="F705" t="s">
        <v>2825</v>
      </c>
      <c r="H705" t="s">
        <v>2830</v>
      </c>
      <c r="I705" t="s">
        <v>2846</v>
      </c>
      <c r="J705">
        <v>122.56525999999999</v>
      </c>
      <c r="K705">
        <v>12.35853</v>
      </c>
      <c r="L705">
        <v>2019</v>
      </c>
    </row>
    <row r="706" spans="1:28" x14ac:dyDescent="0.2">
      <c r="A706">
        <v>30481</v>
      </c>
      <c r="B706" t="s">
        <v>853</v>
      </c>
      <c r="C706" t="s">
        <v>1892</v>
      </c>
      <c r="D706" t="s">
        <v>2195</v>
      </c>
      <c r="E706" t="s">
        <v>2760</v>
      </c>
      <c r="F706" t="s">
        <v>2820</v>
      </c>
      <c r="H706" t="s">
        <v>2839</v>
      </c>
      <c r="I706" t="s">
        <v>2846</v>
      </c>
      <c r="J706">
        <v>121.13833</v>
      </c>
      <c r="K706">
        <v>13.053330000000001</v>
      </c>
      <c r="L706">
        <v>2020</v>
      </c>
      <c r="M706" s="8">
        <v>126300000</v>
      </c>
      <c r="N706" s="8">
        <v>0.95</v>
      </c>
      <c r="O706" s="8">
        <v>1199000</v>
      </c>
      <c r="P706" s="8">
        <v>198.9</v>
      </c>
      <c r="Q706" s="8">
        <v>1710000</v>
      </c>
      <c r="R706" t="s">
        <v>3027</v>
      </c>
      <c r="V706">
        <v>40000</v>
      </c>
      <c r="Z706" s="29"/>
    </row>
    <row r="707" spans="1:28" x14ac:dyDescent="0.2">
      <c r="A707">
        <v>68000</v>
      </c>
      <c r="B707" t="s">
        <v>399</v>
      </c>
      <c r="C707" t="s">
        <v>1617</v>
      </c>
      <c r="D707" t="s">
        <v>2377</v>
      </c>
      <c r="E707" t="s">
        <v>2790</v>
      </c>
      <c r="F707" t="s">
        <v>2822</v>
      </c>
      <c r="H707" t="s">
        <v>2835</v>
      </c>
      <c r="J707">
        <v>-1.17204</v>
      </c>
      <c r="K707">
        <v>13.742610000000001</v>
      </c>
      <c r="L707">
        <v>2020</v>
      </c>
    </row>
    <row r="708" spans="1:28" x14ac:dyDescent="0.2">
      <c r="A708">
        <v>57002</v>
      </c>
      <c r="B708" t="s">
        <v>885</v>
      </c>
      <c r="D708" t="s">
        <v>2195</v>
      </c>
      <c r="E708" t="s">
        <v>2760</v>
      </c>
      <c r="F708" t="s">
        <v>2822</v>
      </c>
      <c r="J708">
        <v>122.48</v>
      </c>
      <c r="K708">
        <v>14.241199999999999</v>
      </c>
      <c r="L708">
        <v>2008</v>
      </c>
    </row>
    <row r="709" spans="1:28" x14ac:dyDescent="0.2">
      <c r="A709">
        <v>28844</v>
      </c>
      <c r="B709" t="s">
        <v>322</v>
      </c>
      <c r="E709" t="s">
        <v>561</v>
      </c>
      <c r="F709" t="s">
        <v>2822</v>
      </c>
      <c r="H709" t="s">
        <v>2831</v>
      </c>
      <c r="I709" t="s">
        <v>2846</v>
      </c>
      <c r="J709">
        <v>-90.942869999999999</v>
      </c>
      <c r="K709">
        <v>14.996499999999999</v>
      </c>
      <c r="L709">
        <v>1995</v>
      </c>
    </row>
    <row r="710" spans="1:28" x14ac:dyDescent="0.2">
      <c r="B710" t="s">
        <v>3019</v>
      </c>
      <c r="D710" s="12" t="s">
        <v>3023</v>
      </c>
      <c r="E710" t="s">
        <v>1254</v>
      </c>
      <c r="F710" t="s">
        <v>2820</v>
      </c>
      <c r="G710" s="13" t="s">
        <v>3071</v>
      </c>
      <c r="H710" t="s">
        <v>2830</v>
      </c>
      <c r="I710" t="s">
        <v>2848</v>
      </c>
      <c r="J710">
        <v>-130</v>
      </c>
      <c r="K710">
        <v>15</v>
      </c>
      <c r="L710">
        <v>2016</v>
      </c>
      <c r="N710" s="8">
        <v>1.39</v>
      </c>
      <c r="P710" s="8">
        <v>448</v>
      </c>
      <c r="R710" s="13" t="s">
        <v>3029</v>
      </c>
    </row>
    <row r="711" spans="1:28" x14ac:dyDescent="0.2">
      <c r="A711">
        <v>40990</v>
      </c>
      <c r="B711" t="s">
        <v>370</v>
      </c>
      <c r="C711" t="s">
        <v>1601</v>
      </c>
      <c r="D711" t="s">
        <v>3022</v>
      </c>
      <c r="E711" t="s">
        <v>1254</v>
      </c>
      <c r="F711" t="s">
        <v>2820</v>
      </c>
      <c r="G711" s="13" t="s">
        <v>3071</v>
      </c>
      <c r="H711" t="s">
        <v>2830</v>
      </c>
      <c r="I711" t="s">
        <v>2848</v>
      </c>
      <c r="J711">
        <v>-130</v>
      </c>
      <c r="K711">
        <v>15</v>
      </c>
      <c r="L711">
        <v>2016</v>
      </c>
      <c r="N711" s="8">
        <v>1.3</v>
      </c>
      <c r="P711" s="8">
        <v>756</v>
      </c>
      <c r="R711" s="13" t="s">
        <v>3029</v>
      </c>
      <c r="U711">
        <v>50.72</v>
      </c>
    </row>
    <row r="712" spans="1:28" x14ac:dyDescent="0.2">
      <c r="B712" t="s">
        <v>3021</v>
      </c>
      <c r="D712" t="s">
        <v>2368</v>
      </c>
      <c r="E712" t="s">
        <v>1254</v>
      </c>
      <c r="F712" t="s">
        <v>2820</v>
      </c>
      <c r="G712" s="13" t="s">
        <v>3071</v>
      </c>
      <c r="H712" t="s">
        <v>2830</v>
      </c>
      <c r="I712" t="s">
        <v>2848</v>
      </c>
      <c r="J712">
        <v>-130</v>
      </c>
      <c r="K712">
        <v>15</v>
      </c>
      <c r="L712">
        <v>2016</v>
      </c>
      <c r="N712" s="8">
        <v>1.3</v>
      </c>
      <c r="P712" s="14">
        <v>423.4</v>
      </c>
      <c r="R712" s="13" t="s">
        <v>3029</v>
      </c>
    </row>
    <row r="713" spans="1:28" x14ac:dyDescent="0.2">
      <c r="B713" t="s">
        <v>3024</v>
      </c>
      <c r="D713" t="s">
        <v>3025</v>
      </c>
      <c r="E713" t="s">
        <v>1254</v>
      </c>
      <c r="F713" t="s">
        <v>2820</v>
      </c>
      <c r="G713" s="13" t="s">
        <v>3071</v>
      </c>
      <c r="H713" t="s">
        <v>2830</v>
      </c>
      <c r="I713" t="s">
        <v>2848</v>
      </c>
      <c r="J713">
        <v>-130</v>
      </c>
      <c r="K713">
        <v>15</v>
      </c>
      <c r="L713">
        <v>2016</v>
      </c>
      <c r="N713" s="8">
        <v>1.19</v>
      </c>
      <c r="P713" s="8">
        <v>188.4</v>
      </c>
      <c r="Q713" s="12"/>
      <c r="R713" s="13" t="s">
        <v>3029</v>
      </c>
    </row>
    <row r="714" spans="1:28" x14ac:dyDescent="0.2">
      <c r="A714">
        <v>56868</v>
      </c>
      <c r="B714" t="s">
        <v>561</v>
      </c>
      <c r="E714" t="s">
        <v>561</v>
      </c>
      <c r="F714" t="s">
        <v>2822</v>
      </c>
      <c r="H714" t="s">
        <v>2836</v>
      </c>
      <c r="J714">
        <v>-90.412360000000007</v>
      </c>
      <c r="K714">
        <v>15.08254</v>
      </c>
      <c r="L714">
        <v>2014</v>
      </c>
    </row>
    <row r="715" spans="1:28" x14ac:dyDescent="0.2">
      <c r="A715">
        <v>52231</v>
      </c>
      <c r="B715" t="s">
        <v>61</v>
      </c>
      <c r="C715" t="s">
        <v>1430</v>
      </c>
      <c r="D715" t="s">
        <v>2199</v>
      </c>
      <c r="E715" t="s">
        <v>561</v>
      </c>
      <c r="F715" t="s">
        <v>2820</v>
      </c>
      <c r="H715" t="s">
        <v>2828</v>
      </c>
      <c r="I715" t="s">
        <v>2846</v>
      </c>
      <c r="J715">
        <v>-89.355900000000005</v>
      </c>
      <c r="K715">
        <v>15.11909</v>
      </c>
      <c r="L715">
        <v>2013</v>
      </c>
      <c r="M715" s="8">
        <v>20647058.823529411</v>
      </c>
      <c r="N715" s="8">
        <v>1.86</v>
      </c>
      <c r="O715" s="8">
        <v>384035.29411764699</v>
      </c>
      <c r="P715" s="8">
        <v>10</v>
      </c>
      <c r="Q715" s="8">
        <v>195000</v>
      </c>
      <c r="S715">
        <v>23400</v>
      </c>
      <c r="AB715" t="s">
        <v>2893</v>
      </c>
    </row>
    <row r="716" spans="1:28" x14ac:dyDescent="0.2">
      <c r="A716">
        <v>55660</v>
      </c>
      <c r="B716" t="s">
        <v>1326</v>
      </c>
      <c r="C716" t="s">
        <v>2140</v>
      </c>
      <c r="D716" t="s">
        <v>2195</v>
      </c>
      <c r="E716" t="s">
        <v>561</v>
      </c>
      <c r="F716" t="s">
        <v>2822</v>
      </c>
      <c r="H716" t="s">
        <v>2836</v>
      </c>
      <c r="J716">
        <v>-90.221999999999994</v>
      </c>
      <c r="K716">
        <v>15.154999999999999</v>
      </c>
      <c r="L716">
        <v>2006</v>
      </c>
    </row>
    <row r="717" spans="1:28" x14ac:dyDescent="0.2">
      <c r="A717">
        <v>85768</v>
      </c>
      <c r="B717" t="s">
        <v>949</v>
      </c>
      <c r="D717" t="s">
        <v>2599</v>
      </c>
      <c r="E717" t="s">
        <v>2802</v>
      </c>
      <c r="F717" t="s">
        <v>2820</v>
      </c>
      <c r="H717" t="s">
        <v>2828</v>
      </c>
      <c r="J717">
        <v>74.031819999999996</v>
      </c>
      <c r="K717">
        <v>15.18679</v>
      </c>
      <c r="L717">
        <v>2020</v>
      </c>
    </row>
    <row r="718" spans="1:28" x14ac:dyDescent="0.2">
      <c r="A718">
        <v>36894</v>
      </c>
      <c r="B718" t="s">
        <v>1084</v>
      </c>
      <c r="D718" t="s">
        <v>2351</v>
      </c>
      <c r="E718" t="s">
        <v>561</v>
      </c>
      <c r="F718" t="s">
        <v>2822</v>
      </c>
      <c r="H718" t="s">
        <v>2835</v>
      </c>
      <c r="J718">
        <v>-90.718890000000002</v>
      </c>
      <c r="K718">
        <v>15.247780000000001</v>
      </c>
      <c r="L718">
        <v>2009</v>
      </c>
      <c r="N718" s="8">
        <v>1.5</v>
      </c>
      <c r="P718" s="8">
        <v>30</v>
      </c>
    </row>
    <row r="719" spans="1:28" x14ac:dyDescent="0.2">
      <c r="A719">
        <v>37706</v>
      </c>
      <c r="B719" t="s">
        <v>313</v>
      </c>
      <c r="C719" t="s">
        <v>1573</v>
      </c>
      <c r="D719" t="s">
        <v>2342</v>
      </c>
      <c r="E719" t="s">
        <v>2760</v>
      </c>
      <c r="F719" t="s">
        <v>2821</v>
      </c>
      <c r="H719" t="s">
        <v>2830</v>
      </c>
      <c r="J719">
        <v>120.08611000000001</v>
      </c>
      <c r="K719">
        <v>15.311109999999999</v>
      </c>
      <c r="L719">
        <v>2020</v>
      </c>
    </row>
    <row r="720" spans="1:28" x14ac:dyDescent="0.2">
      <c r="A720">
        <v>54913</v>
      </c>
      <c r="B720" t="s">
        <v>1084</v>
      </c>
      <c r="D720" t="s">
        <v>2644</v>
      </c>
      <c r="E720" t="s">
        <v>561</v>
      </c>
      <c r="F720" t="s">
        <v>2822</v>
      </c>
      <c r="H720" t="s">
        <v>2842</v>
      </c>
      <c r="I720" t="s">
        <v>2846</v>
      </c>
      <c r="J720">
        <v>-90.52</v>
      </c>
      <c r="K720">
        <v>15.34</v>
      </c>
      <c r="L720">
        <v>2006</v>
      </c>
    </row>
    <row r="721" spans="1:28" x14ac:dyDescent="0.2">
      <c r="A721">
        <v>31544</v>
      </c>
      <c r="B721" t="s">
        <v>1211</v>
      </c>
      <c r="C721" t="s">
        <v>2086</v>
      </c>
      <c r="E721" t="s">
        <v>2783</v>
      </c>
      <c r="F721" t="s">
        <v>2822</v>
      </c>
      <c r="H721" t="s">
        <v>2835</v>
      </c>
      <c r="J721">
        <v>43.633330000000001</v>
      </c>
      <c r="K721">
        <v>15.35</v>
      </c>
      <c r="L721">
        <v>2011</v>
      </c>
    </row>
    <row r="722" spans="1:28" x14ac:dyDescent="0.2">
      <c r="A722">
        <v>66454</v>
      </c>
      <c r="B722" t="s">
        <v>1039</v>
      </c>
      <c r="D722" t="s">
        <v>2195</v>
      </c>
      <c r="E722" t="s">
        <v>561</v>
      </c>
      <c r="F722" t="s">
        <v>2822</v>
      </c>
      <c r="H722" t="s">
        <v>2842</v>
      </c>
      <c r="I722" t="s">
        <v>2846</v>
      </c>
      <c r="J722">
        <v>-89.649519999999995</v>
      </c>
      <c r="K722">
        <v>15.414339999999999</v>
      </c>
      <c r="L722">
        <v>2013</v>
      </c>
    </row>
    <row r="723" spans="1:28" ht="17" x14ac:dyDescent="0.2">
      <c r="A723">
        <v>31055</v>
      </c>
      <c r="B723" t="s">
        <v>835</v>
      </c>
      <c r="C723" t="s">
        <v>1878</v>
      </c>
      <c r="D723" t="s">
        <v>2556</v>
      </c>
      <c r="E723" t="s">
        <v>561</v>
      </c>
      <c r="F723" t="s">
        <v>2820</v>
      </c>
      <c r="H723" t="s">
        <v>2838</v>
      </c>
      <c r="I723" t="s">
        <v>2846</v>
      </c>
      <c r="J723">
        <v>-89.646640000000005</v>
      </c>
      <c r="K723">
        <v>15.44143</v>
      </c>
      <c r="L723">
        <v>2016</v>
      </c>
      <c r="M723" s="8">
        <v>69889000</v>
      </c>
      <c r="N723" s="8">
        <v>1.86</v>
      </c>
      <c r="O723" s="8">
        <v>1299935.3999999999</v>
      </c>
      <c r="V723">
        <v>36500</v>
      </c>
    </row>
    <row r="724" spans="1:28" x14ac:dyDescent="0.2">
      <c r="A724">
        <v>54111</v>
      </c>
      <c r="B724" t="s">
        <v>34</v>
      </c>
      <c r="C724" t="s">
        <v>1415</v>
      </c>
      <c r="D724" t="s">
        <v>2189</v>
      </c>
      <c r="E724" t="s">
        <v>561</v>
      </c>
      <c r="F724" t="s">
        <v>2820</v>
      </c>
      <c r="H724" t="s">
        <v>2828</v>
      </c>
      <c r="I724" t="s">
        <v>2846</v>
      </c>
      <c r="J724">
        <v>-89.64</v>
      </c>
      <c r="K724">
        <v>15.45</v>
      </c>
      <c r="L724">
        <v>2006</v>
      </c>
      <c r="M724" s="8">
        <v>19411764.705882352</v>
      </c>
      <c r="N724" s="8">
        <v>1.86</v>
      </c>
      <c r="O724" s="8">
        <v>361058.82352941169</v>
      </c>
      <c r="P724" s="8">
        <v>119</v>
      </c>
      <c r="Q724" s="8">
        <v>1630264</v>
      </c>
      <c r="R724" t="s">
        <v>3027</v>
      </c>
      <c r="S724">
        <v>22000</v>
      </c>
      <c r="AB724" t="s">
        <v>2869</v>
      </c>
    </row>
    <row r="725" spans="1:28" x14ac:dyDescent="0.2">
      <c r="A725">
        <v>28251</v>
      </c>
      <c r="B725" t="s">
        <v>60</v>
      </c>
      <c r="C725" t="s">
        <v>1429</v>
      </c>
      <c r="D725" t="s">
        <v>2212</v>
      </c>
      <c r="E725" t="s">
        <v>561</v>
      </c>
      <c r="F725" t="s">
        <v>2820</v>
      </c>
      <c r="H725" t="s">
        <v>2828</v>
      </c>
      <c r="I725" t="s">
        <v>2846</v>
      </c>
      <c r="J725">
        <v>-89.394999999999996</v>
      </c>
      <c r="K725">
        <v>15.525</v>
      </c>
      <c r="L725">
        <v>2016</v>
      </c>
      <c r="M725" s="8">
        <v>30000000</v>
      </c>
      <c r="N725" s="8">
        <v>1.86</v>
      </c>
      <c r="O725" s="8">
        <v>558000</v>
      </c>
      <c r="P725" s="8">
        <v>151.30000000000001</v>
      </c>
      <c r="Q725" s="8">
        <v>2042000</v>
      </c>
      <c r="R725" t="s">
        <v>3027</v>
      </c>
      <c r="S725">
        <v>34000</v>
      </c>
      <c r="T725">
        <v>28900</v>
      </c>
      <c r="U725">
        <v>85</v>
      </c>
      <c r="V725">
        <v>25000</v>
      </c>
      <c r="X725">
        <v>2037</v>
      </c>
      <c r="AB725" t="s">
        <v>2892</v>
      </c>
    </row>
    <row r="726" spans="1:28" x14ac:dyDescent="0.2">
      <c r="B726" t="s">
        <v>1391</v>
      </c>
      <c r="D726" t="s">
        <v>2212</v>
      </c>
      <c r="E726" t="s">
        <v>561</v>
      </c>
      <c r="F726" s="30" t="s">
        <v>2820</v>
      </c>
      <c r="H726" t="s">
        <v>2831</v>
      </c>
      <c r="J726">
        <v>-89.389722000000006</v>
      </c>
      <c r="K726" s="41">
        <v>15.526111</v>
      </c>
      <c r="V726">
        <v>25000</v>
      </c>
    </row>
    <row r="727" spans="1:28" x14ac:dyDescent="0.2">
      <c r="A727">
        <v>59014</v>
      </c>
      <c r="B727" t="s">
        <v>1151</v>
      </c>
      <c r="C727" t="s">
        <v>2051</v>
      </c>
      <c r="D727" t="s">
        <v>2351</v>
      </c>
      <c r="E727" t="s">
        <v>561</v>
      </c>
      <c r="F727" t="s">
        <v>2822</v>
      </c>
      <c r="H727" t="s">
        <v>2831</v>
      </c>
      <c r="J727">
        <v>-89.103999999999999</v>
      </c>
      <c r="K727">
        <v>15.698</v>
      </c>
      <c r="L727">
        <v>2014</v>
      </c>
    </row>
    <row r="728" spans="1:28" x14ac:dyDescent="0.2">
      <c r="A728">
        <v>29311</v>
      </c>
      <c r="B728" t="s">
        <v>1378</v>
      </c>
      <c r="E728" t="s">
        <v>2760</v>
      </c>
      <c r="F728" t="s">
        <v>2822</v>
      </c>
      <c r="H728" t="s">
        <v>2830</v>
      </c>
      <c r="I728" t="s">
        <v>2846</v>
      </c>
      <c r="J728">
        <v>120.05701000000001</v>
      </c>
      <c r="K728">
        <v>15.71045</v>
      </c>
      <c r="L728">
        <v>2010</v>
      </c>
    </row>
    <row r="729" spans="1:28" x14ac:dyDescent="0.2">
      <c r="A729">
        <v>31679</v>
      </c>
      <c r="B729" t="s">
        <v>129</v>
      </c>
      <c r="C729" t="s">
        <v>1481</v>
      </c>
      <c r="D729" t="s">
        <v>2226</v>
      </c>
      <c r="E729" t="s">
        <v>2760</v>
      </c>
      <c r="F729" t="s">
        <v>2820</v>
      </c>
      <c r="G729" s="35" t="s">
        <v>2168</v>
      </c>
      <c r="H729" t="s">
        <v>2828</v>
      </c>
      <c r="I729" t="s">
        <v>2846</v>
      </c>
      <c r="J729">
        <v>120.05777999999999</v>
      </c>
      <c r="K729">
        <v>15.71083</v>
      </c>
      <c r="L729">
        <v>2019</v>
      </c>
      <c r="M729" s="11">
        <v>1143801.0780733789</v>
      </c>
      <c r="N729" s="8">
        <v>1.08</v>
      </c>
      <c r="O729" s="8">
        <v>12353.05164319249</v>
      </c>
      <c r="P729" s="8">
        <v>68.198800000000006</v>
      </c>
      <c r="Q729" s="8">
        <v>702450</v>
      </c>
      <c r="R729" t="s">
        <v>3027</v>
      </c>
      <c r="S729">
        <v>1012</v>
      </c>
      <c r="AB729" t="s">
        <v>2953</v>
      </c>
    </row>
    <row r="730" spans="1:28" x14ac:dyDescent="0.2">
      <c r="A730">
        <v>27179</v>
      </c>
      <c r="B730" t="s">
        <v>1188</v>
      </c>
      <c r="C730" t="s">
        <v>2072</v>
      </c>
      <c r="D730" t="s">
        <v>2674</v>
      </c>
      <c r="E730" t="s">
        <v>2760</v>
      </c>
      <c r="F730" t="s">
        <v>2825</v>
      </c>
      <c r="G730" s="35" t="s">
        <v>3020</v>
      </c>
      <c r="H730" t="s">
        <v>2828</v>
      </c>
      <c r="I730" t="s">
        <v>2846</v>
      </c>
      <c r="J730">
        <v>119.99736</v>
      </c>
      <c r="K730">
        <v>15.770390000000001</v>
      </c>
      <c r="L730">
        <v>2020</v>
      </c>
      <c r="P730" s="8">
        <v>55.83</v>
      </c>
      <c r="R730" t="s">
        <v>3027</v>
      </c>
    </row>
    <row r="731" spans="1:28" x14ac:dyDescent="0.2">
      <c r="A731">
        <v>35533</v>
      </c>
      <c r="B731" t="s">
        <v>1378</v>
      </c>
      <c r="C731" t="s">
        <v>2161</v>
      </c>
      <c r="D731" t="s">
        <v>2226</v>
      </c>
      <c r="E731" t="s">
        <v>2760</v>
      </c>
      <c r="F731" t="s">
        <v>2820</v>
      </c>
      <c r="G731" s="35" t="s">
        <v>3020</v>
      </c>
      <c r="H731" t="s">
        <v>2830</v>
      </c>
      <c r="J731">
        <v>120.05396</v>
      </c>
      <c r="K731">
        <v>15.77065</v>
      </c>
      <c r="L731">
        <v>2017</v>
      </c>
      <c r="N731" s="8">
        <v>1.75</v>
      </c>
      <c r="P731" s="8">
        <v>23</v>
      </c>
      <c r="Q731" s="12">
        <v>402500</v>
      </c>
      <c r="R731" s="31" t="s">
        <v>3027</v>
      </c>
    </row>
    <row r="732" spans="1:28" x14ac:dyDescent="0.2">
      <c r="A732">
        <v>37423</v>
      </c>
      <c r="B732" t="s">
        <v>458</v>
      </c>
      <c r="D732" t="s">
        <v>2400</v>
      </c>
      <c r="E732" t="s">
        <v>2760</v>
      </c>
      <c r="F732" t="s">
        <v>2822</v>
      </c>
      <c r="H732" t="s">
        <v>2830</v>
      </c>
      <c r="J732">
        <v>120.00888999999999</v>
      </c>
      <c r="K732">
        <v>15.799720000000001</v>
      </c>
      <c r="L732">
        <v>2009</v>
      </c>
      <c r="N732" s="8">
        <v>1.21</v>
      </c>
      <c r="P732" s="8">
        <v>108</v>
      </c>
    </row>
    <row r="733" spans="1:28" x14ac:dyDescent="0.2">
      <c r="A733">
        <v>60528</v>
      </c>
      <c r="B733" t="s">
        <v>84</v>
      </c>
      <c r="C733" t="s">
        <v>1451</v>
      </c>
      <c r="D733" t="s">
        <v>2230</v>
      </c>
      <c r="E733" t="s">
        <v>2760</v>
      </c>
      <c r="F733" t="s">
        <v>2820</v>
      </c>
      <c r="G733" s="35" t="s">
        <v>3020</v>
      </c>
      <c r="H733" t="s">
        <v>2830</v>
      </c>
      <c r="I733" t="s">
        <v>2846</v>
      </c>
      <c r="J733">
        <v>122.30582</v>
      </c>
      <c r="K733">
        <v>16.60819</v>
      </c>
      <c r="L733">
        <v>2019</v>
      </c>
      <c r="M733" s="8">
        <v>35694000</v>
      </c>
      <c r="N733" s="8">
        <v>1.36</v>
      </c>
      <c r="O733" s="8">
        <v>486102</v>
      </c>
      <c r="P733" s="8">
        <v>89.89</v>
      </c>
      <c r="Q733" s="8">
        <v>1073000</v>
      </c>
      <c r="R733" t="s">
        <v>3027</v>
      </c>
      <c r="W733">
        <v>2005</v>
      </c>
      <c r="X733">
        <v>2034</v>
      </c>
      <c r="Z733" s="29"/>
      <c r="AB733" t="s">
        <v>2914</v>
      </c>
    </row>
    <row r="734" spans="1:28" x14ac:dyDescent="0.2">
      <c r="A734">
        <v>53947</v>
      </c>
      <c r="B734" t="s">
        <v>225</v>
      </c>
      <c r="D734" t="s">
        <v>2306</v>
      </c>
      <c r="E734" t="s">
        <v>2783</v>
      </c>
      <c r="F734" t="s">
        <v>2822</v>
      </c>
      <c r="H734" t="s">
        <v>2831</v>
      </c>
      <c r="J734">
        <v>43.787999999999997</v>
      </c>
      <c r="K734">
        <v>17.137</v>
      </c>
      <c r="L734">
        <v>2014</v>
      </c>
    </row>
    <row r="735" spans="1:28" x14ac:dyDescent="0.2">
      <c r="A735">
        <v>28764</v>
      </c>
      <c r="B735" t="s">
        <v>567</v>
      </c>
      <c r="C735" t="s">
        <v>1721</v>
      </c>
      <c r="D735" t="s">
        <v>2451</v>
      </c>
      <c r="E735" t="s">
        <v>2797</v>
      </c>
      <c r="F735" t="s">
        <v>2822</v>
      </c>
      <c r="H735" t="s">
        <v>2835</v>
      </c>
      <c r="J735">
        <v>44.132170000000002</v>
      </c>
      <c r="K735">
        <v>18.116150000000001</v>
      </c>
      <c r="L735">
        <v>2010</v>
      </c>
    </row>
    <row r="736" spans="1:28" x14ac:dyDescent="0.2">
      <c r="A736">
        <v>66961</v>
      </c>
      <c r="B736" t="s">
        <v>1119</v>
      </c>
      <c r="C736" t="s">
        <v>2034</v>
      </c>
      <c r="D736" t="s">
        <v>2653</v>
      </c>
      <c r="E736" t="s">
        <v>2816</v>
      </c>
      <c r="F736" t="s">
        <v>2820</v>
      </c>
      <c r="H736" t="s">
        <v>2835</v>
      </c>
      <c r="J736">
        <v>101.5689</v>
      </c>
      <c r="K736">
        <v>18.53999</v>
      </c>
      <c r="L736">
        <v>2020</v>
      </c>
    </row>
    <row r="737" spans="1:28" x14ac:dyDescent="0.2">
      <c r="A737">
        <v>36031</v>
      </c>
      <c r="B737" t="s">
        <v>391</v>
      </c>
      <c r="C737" t="s">
        <v>1612</v>
      </c>
      <c r="D737" t="s">
        <v>2374</v>
      </c>
      <c r="E737" t="s">
        <v>2774</v>
      </c>
      <c r="F737" t="s">
        <v>2822</v>
      </c>
      <c r="H737" t="s">
        <v>2835</v>
      </c>
      <c r="J737">
        <v>-70.316670000000002</v>
      </c>
      <c r="K737">
        <v>18.866669999999999</v>
      </c>
      <c r="L737">
        <v>2011</v>
      </c>
    </row>
    <row r="738" spans="1:28" x14ac:dyDescent="0.2">
      <c r="A738">
        <v>34324</v>
      </c>
      <c r="B738" t="s">
        <v>396</v>
      </c>
      <c r="C738" t="s">
        <v>1615</v>
      </c>
      <c r="D738" t="s">
        <v>2374</v>
      </c>
      <c r="E738" t="s">
        <v>2774</v>
      </c>
      <c r="F738" t="s">
        <v>2820</v>
      </c>
      <c r="H738" t="s">
        <v>2830</v>
      </c>
      <c r="J738">
        <v>-70.287819999999996</v>
      </c>
      <c r="K738">
        <v>18.888100000000001</v>
      </c>
      <c r="L738">
        <v>2018</v>
      </c>
      <c r="M738" s="8">
        <v>6160000</v>
      </c>
      <c r="N738" s="8">
        <v>1.5</v>
      </c>
      <c r="O738" s="8">
        <v>92400</v>
      </c>
      <c r="P738" s="8">
        <v>6.2</v>
      </c>
    </row>
    <row r="739" spans="1:28" x14ac:dyDescent="0.2">
      <c r="A739">
        <v>66512</v>
      </c>
      <c r="B739" t="s">
        <v>224</v>
      </c>
      <c r="C739" t="s">
        <v>1535</v>
      </c>
      <c r="D739" t="s">
        <v>2305</v>
      </c>
      <c r="E739" t="s">
        <v>2782</v>
      </c>
      <c r="F739" t="s">
        <v>2820</v>
      </c>
      <c r="H739" t="s">
        <v>2835</v>
      </c>
      <c r="J739">
        <v>-14.15035</v>
      </c>
      <c r="K739">
        <v>19.288779999999999</v>
      </c>
      <c r="L739">
        <v>2020</v>
      </c>
    </row>
    <row r="740" spans="1:28" x14ac:dyDescent="0.2">
      <c r="A740">
        <v>28931</v>
      </c>
      <c r="B740" t="s">
        <v>65</v>
      </c>
      <c r="D740" t="s">
        <v>2198</v>
      </c>
      <c r="E740" t="s">
        <v>2755</v>
      </c>
      <c r="F740" t="s">
        <v>2822</v>
      </c>
      <c r="H740" t="s">
        <v>2832</v>
      </c>
      <c r="I740" t="s">
        <v>2846</v>
      </c>
      <c r="J740">
        <v>-75.702939999999998</v>
      </c>
      <c r="K740">
        <v>20.565049999999999</v>
      </c>
      <c r="L740">
        <v>2007</v>
      </c>
      <c r="N740" s="8">
        <v>1.1399999999999999</v>
      </c>
      <c r="P740" s="8">
        <v>234</v>
      </c>
      <c r="Q740" s="12">
        <v>3042000</v>
      </c>
      <c r="R740" s="13" t="s">
        <v>3027</v>
      </c>
      <c r="V740">
        <v>40000</v>
      </c>
      <c r="AB740" t="s">
        <v>2896</v>
      </c>
    </row>
    <row r="741" spans="1:28" x14ac:dyDescent="0.2">
      <c r="A741">
        <v>28628</v>
      </c>
      <c r="B741" t="s">
        <v>931</v>
      </c>
      <c r="C741" t="s">
        <v>1937</v>
      </c>
      <c r="E741" t="s">
        <v>2755</v>
      </c>
      <c r="F741" t="s">
        <v>2822</v>
      </c>
      <c r="H741" t="s">
        <v>2828</v>
      </c>
      <c r="I741" t="s">
        <v>2846</v>
      </c>
      <c r="J741">
        <v>-75.530280000000005</v>
      </c>
      <c r="K741">
        <v>20.602779999999999</v>
      </c>
      <c r="L741">
        <v>2010</v>
      </c>
      <c r="N741" s="8">
        <v>1</v>
      </c>
      <c r="P741" s="8">
        <v>200</v>
      </c>
      <c r="Q741" s="8">
        <v>2000000</v>
      </c>
      <c r="R741" t="s">
        <v>3027</v>
      </c>
      <c r="V741">
        <v>15000</v>
      </c>
    </row>
    <row r="742" spans="1:28" x14ac:dyDescent="0.2">
      <c r="A742">
        <v>30197</v>
      </c>
      <c r="B742" t="s">
        <v>746</v>
      </c>
      <c r="C742" t="s">
        <v>1823</v>
      </c>
      <c r="D742" t="s">
        <v>2522</v>
      </c>
      <c r="E742" t="s">
        <v>2755</v>
      </c>
      <c r="F742" t="s">
        <v>2822</v>
      </c>
      <c r="H742" t="s">
        <v>2832</v>
      </c>
      <c r="J742">
        <v>-74.834440000000001</v>
      </c>
      <c r="K742">
        <v>20.613060000000001</v>
      </c>
      <c r="L742">
        <v>2010</v>
      </c>
    </row>
    <row r="743" spans="1:28" x14ac:dyDescent="0.2">
      <c r="A743">
        <v>62280</v>
      </c>
      <c r="B743" t="s">
        <v>1051</v>
      </c>
      <c r="D743" t="s">
        <v>2329</v>
      </c>
      <c r="E743" t="s">
        <v>2755</v>
      </c>
      <c r="F743" t="s">
        <v>2820</v>
      </c>
      <c r="H743" t="s">
        <v>2828</v>
      </c>
      <c r="J743">
        <v>-74.831999999999994</v>
      </c>
      <c r="K743">
        <v>20.614000000000001</v>
      </c>
      <c r="L743">
        <v>2020</v>
      </c>
    </row>
    <row r="744" spans="1:28" x14ac:dyDescent="0.2">
      <c r="A744">
        <v>62509</v>
      </c>
      <c r="B744" t="s">
        <v>460</v>
      </c>
      <c r="D744" t="s">
        <v>2181</v>
      </c>
      <c r="E744" t="s">
        <v>2755</v>
      </c>
      <c r="F744" t="s">
        <v>2820</v>
      </c>
      <c r="H744" t="s">
        <v>2828</v>
      </c>
      <c r="J744">
        <v>-74.930999999999997</v>
      </c>
      <c r="K744">
        <v>20.632999999999999</v>
      </c>
      <c r="L744">
        <v>2016</v>
      </c>
    </row>
    <row r="745" spans="1:28" x14ac:dyDescent="0.2">
      <c r="A745">
        <v>85766</v>
      </c>
      <c r="B745" t="s">
        <v>1016</v>
      </c>
      <c r="D745" t="s">
        <v>2181</v>
      </c>
      <c r="E745" t="s">
        <v>2755</v>
      </c>
      <c r="F745" t="s">
        <v>2820</v>
      </c>
      <c r="H745" t="s">
        <v>2828</v>
      </c>
      <c r="J745">
        <v>-74.932000000000002</v>
      </c>
      <c r="K745">
        <v>20.6342</v>
      </c>
      <c r="L745">
        <v>2020</v>
      </c>
    </row>
    <row r="746" spans="1:28" x14ac:dyDescent="0.2">
      <c r="A746">
        <v>62268</v>
      </c>
      <c r="B746" t="s">
        <v>932</v>
      </c>
      <c r="D746" t="s">
        <v>2590</v>
      </c>
      <c r="E746" t="s">
        <v>2755</v>
      </c>
      <c r="F746" t="s">
        <v>2820</v>
      </c>
      <c r="H746" t="s">
        <v>2828</v>
      </c>
      <c r="J746">
        <v>-75.545000000000002</v>
      </c>
      <c r="K746">
        <v>20.693999999999999</v>
      </c>
      <c r="L746">
        <v>2020</v>
      </c>
    </row>
    <row r="747" spans="1:28" x14ac:dyDescent="0.2">
      <c r="A747">
        <v>27054</v>
      </c>
      <c r="B747" t="s">
        <v>1200</v>
      </c>
      <c r="C747" t="s">
        <v>2081</v>
      </c>
      <c r="E747" t="s">
        <v>2802</v>
      </c>
      <c r="F747" t="s">
        <v>2822</v>
      </c>
      <c r="H747" t="s">
        <v>2832</v>
      </c>
      <c r="I747" t="s">
        <v>2846</v>
      </c>
      <c r="J747">
        <v>85.759820000000005</v>
      </c>
      <c r="K747">
        <v>21.025980000000001</v>
      </c>
      <c r="L747">
        <v>1996</v>
      </c>
      <c r="P747" s="8">
        <v>40.880000000000003</v>
      </c>
      <c r="Q747" s="12">
        <v>327000</v>
      </c>
      <c r="R747" s="13" t="s">
        <v>3027</v>
      </c>
      <c r="W747">
        <v>1974</v>
      </c>
    </row>
    <row r="748" spans="1:28" x14ac:dyDescent="0.2">
      <c r="A748">
        <v>58285</v>
      </c>
      <c r="B748" t="s">
        <v>664</v>
      </c>
      <c r="D748" t="s">
        <v>2195</v>
      </c>
      <c r="E748" t="s">
        <v>2802</v>
      </c>
      <c r="F748" t="s">
        <v>2822</v>
      </c>
      <c r="I748" t="s">
        <v>2846</v>
      </c>
      <c r="J748">
        <v>85.75</v>
      </c>
      <c r="K748">
        <v>21.05</v>
      </c>
      <c r="L748">
        <v>2008</v>
      </c>
      <c r="P748" s="8">
        <v>64.599999999999994</v>
      </c>
      <c r="Q748" s="8">
        <v>568500</v>
      </c>
      <c r="R748" t="s">
        <v>3027</v>
      </c>
    </row>
    <row r="749" spans="1:28" x14ac:dyDescent="0.2">
      <c r="A749">
        <v>27531</v>
      </c>
      <c r="B749" t="s">
        <v>42</v>
      </c>
      <c r="C749">
        <v>403.67</v>
      </c>
      <c r="D749" t="s">
        <v>2196</v>
      </c>
      <c r="E749" t="s">
        <v>2765</v>
      </c>
      <c r="F749" t="s">
        <v>2820</v>
      </c>
      <c r="H749" t="s">
        <v>2828</v>
      </c>
      <c r="I749" t="s">
        <v>2847</v>
      </c>
      <c r="J749">
        <v>104.32581999999999</v>
      </c>
      <c r="K749">
        <v>21.191320000000001</v>
      </c>
      <c r="L749">
        <v>2021</v>
      </c>
      <c r="M749" s="8">
        <v>387593</v>
      </c>
      <c r="N749" s="8">
        <v>2.2000000000000002</v>
      </c>
      <c r="O749" s="8">
        <v>8527</v>
      </c>
      <c r="P749" s="8">
        <v>1.9475929999999999</v>
      </c>
      <c r="Q749" s="8">
        <v>32172</v>
      </c>
      <c r="U749">
        <v>78.099999999999994</v>
      </c>
      <c r="W749">
        <v>1995</v>
      </c>
      <c r="AB749" t="s">
        <v>2876</v>
      </c>
    </row>
    <row r="750" spans="1:28" x14ac:dyDescent="0.2">
      <c r="A750">
        <v>58258</v>
      </c>
      <c r="B750" t="s">
        <v>116</v>
      </c>
      <c r="D750" t="s">
        <v>2195</v>
      </c>
      <c r="E750" t="s">
        <v>2755</v>
      </c>
      <c r="F750" t="s">
        <v>2822</v>
      </c>
      <c r="H750" t="s">
        <v>2832</v>
      </c>
      <c r="I750" t="s">
        <v>2846</v>
      </c>
      <c r="J750">
        <v>-77.816999999999993</v>
      </c>
      <c r="K750">
        <v>21.398</v>
      </c>
      <c r="L750">
        <v>2008</v>
      </c>
      <c r="N750" s="8">
        <v>1.1499999999999999</v>
      </c>
      <c r="P750" s="8">
        <v>306</v>
      </c>
      <c r="AB750" s="1" t="s">
        <v>2940</v>
      </c>
    </row>
    <row r="751" spans="1:28" x14ac:dyDescent="0.2">
      <c r="A751">
        <v>29226</v>
      </c>
      <c r="B751" t="s">
        <v>164</v>
      </c>
      <c r="D751" t="s">
        <v>2198</v>
      </c>
      <c r="E751" t="s">
        <v>2755</v>
      </c>
      <c r="F751" t="s">
        <v>2820</v>
      </c>
      <c r="H751" t="s">
        <v>2830</v>
      </c>
      <c r="I751" t="s">
        <v>2846</v>
      </c>
      <c r="J751">
        <v>-77.967780000000005</v>
      </c>
      <c r="K751">
        <v>21.546109999999999</v>
      </c>
      <c r="L751">
        <v>2007</v>
      </c>
      <c r="N751" s="8">
        <v>1.3</v>
      </c>
      <c r="P751" s="8">
        <v>250</v>
      </c>
      <c r="R751" s="13" t="s">
        <v>3027</v>
      </c>
      <c r="V751">
        <v>45000</v>
      </c>
      <c r="AB751" t="s">
        <v>2986</v>
      </c>
    </row>
    <row r="752" spans="1:28" x14ac:dyDescent="0.2">
      <c r="A752">
        <v>85746</v>
      </c>
      <c r="B752" t="s">
        <v>785</v>
      </c>
      <c r="D752" t="s">
        <v>2536</v>
      </c>
      <c r="E752" t="s">
        <v>2750</v>
      </c>
      <c r="F752" t="s">
        <v>2820</v>
      </c>
      <c r="H752" t="s">
        <v>2828</v>
      </c>
      <c r="J752">
        <v>109.74284</v>
      </c>
      <c r="K752">
        <v>21.675350000000002</v>
      </c>
      <c r="L752">
        <v>2020</v>
      </c>
    </row>
    <row r="753" spans="1:28" x14ac:dyDescent="0.2">
      <c r="A753">
        <v>85751</v>
      </c>
      <c r="B753" t="s">
        <v>556</v>
      </c>
      <c r="D753" t="s">
        <v>2447</v>
      </c>
      <c r="E753" t="s">
        <v>2750</v>
      </c>
      <c r="F753" t="s">
        <v>2820</v>
      </c>
      <c r="H753" t="s">
        <v>2828</v>
      </c>
      <c r="J753">
        <v>111.8381</v>
      </c>
      <c r="K753">
        <v>21.689029999999999</v>
      </c>
      <c r="L753">
        <v>2020</v>
      </c>
    </row>
    <row r="754" spans="1:28" x14ac:dyDescent="0.2">
      <c r="A754">
        <v>85763</v>
      </c>
      <c r="B754" t="s">
        <v>1362</v>
      </c>
      <c r="D754" t="s">
        <v>2734</v>
      </c>
      <c r="E754" t="s">
        <v>2750</v>
      </c>
      <c r="F754" t="s">
        <v>2820</v>
      </c>
      <c r="H754" t="s">
        <v>2828</v>
      </c>
      <c r="J754">
        <v>111.99518</v>
      </c>
      <c r="K754">
        <v>21.897449999999999</v>
      </c>
      <c r="L754">
        <v>2020</v>
      </c>
    </row>
    <row r="755" spans="1:28" x14ac:dyDescent="0.2">
      <c r="A755">
        <v>62787</v>
      </c>
      <c r="B755" t="s">
        <v>670</v>
      </c>
      <c r="D755" t="s">
        <v>2187</v>
      </c>
      <c r="E755" t="s">
        <v>2803</v>
      </c>
      <c r="F755" t="s">
        <v>2823</v>
      </c>
      <c r="H755" t="s">
        <v>2828</v>
      </c>
      <c r="J755">
        <v>120.42403</v>
      </c>
      <c r="K755">
        <v>22.589680000000001</v>
      </c>
      <c r="L755">
        <v>2020</v>
      </c>
    </row>
    <row r="756" spans="1:28" x14ac:dyDescent="0.2">
      <c r="A756">
        <v>59012</v>
      </c>
      <c r="B756" t="s">
        <v>339</v>
      </c>
      <c r="D756" t="s">
        <v>2351</v>
      </c>
      <c r="E756" t="s">
        <v>2755</v>
      </c>
      <c r="F756" t="s">
        <v>2820</v>
      </c>
      <c r="H756" t="s">
        <v>2831</v>
      </c>
      <c r="I756" t="s">
        <v>2846</v>
      </c>
      <c r="J756">
        <v>-83.6</v>
      </c>
      <c r="K756">
        <v>22.6</v>
      </c>
      <c r="L756">
        <v>2014</v>
      </c>
      <c r="N756" s="8">
        <v>1.1499999999999999</v>
      </c>
      <c r="P756" s="8">
        <v>44.8</v>
      </c>
      <c r="Q756" s="12">
        <v>497300</v>
      </c>
      <c r="R756" t="s">
        <v>3027</v>
      </c>
    </row>
    <row r="757" spans="1:28" x14ac:dyDescent="0.2">
      <c r="A757">
        <v>62258</v>
      </c>
      <c r="B757" t="s">
        <v>669</v>
      </c>
      <c r="D757" t="s">
        <v>2498</v>
      </c>
      <c r="E757" t="s">
        <v>2803</v>
      </c>
      <c r="H757" t="s">
        <v>2828</v>
      </c>
      <c r="J757">
        <v>120.26</v>
      </c>
      <c r="K757">
        <v>22.64</v>
      </c>
      <c r="L757">
        <v>2008</v>
      </c>
    </row>
    <row r="758" spans="1:28" x14ac:dyDescent="0.2">
      <c r="A758">
        <v>37159</v>
      </c>
      <c r="B758" t="s">
        <v>214</v>
      </c>
      <c r="C758" t="s">
        <v>1531</v>
      </c>
      <c r="D758" t="s">
        <v>2300</v>
      </c>
      <c r="E758" t="s">
        <v>2750</v>
      </c>
      <c r="F758" t="s">
        <v>2820</v>
      </c>
      <c r="H758" t="s">
        <v>2828</v>
      </c>
      <c r="J758">
        <v>102.98111</v>
      </c>
      <c r="K758">
        <v>22.844439999999999</v>
      </c>
      <c r="L758">
        <v>2009</v>
      </c>
      <c r="N758" s="8">
        <v>1.17</v>
      </c>
      <c r="O758" s="8">
        <v>63000</v>
      </c>
      <c r="AB758" t="s">
        <v>3016</v>
      </c>
    </row>
    <row r="759" spans="1:28" x14ac:dyDescent="0.2">
      <c r="A759">
        <v>58251</v>
      </c>
      <c r="B759" t="s">
        <v>254</v>
      </c>
      <c r="D759" t="s">
        <v>2195</v>
      </c>
      <c r="E759" t="s">
        <v>2750</v>
      </c>
      <c r="F759" t="s">
        <v>2822</v>
      </c>
      <c r="J759">
        <v>102.96599999999999</v>
      </c>
      <c r="K759">
        <v>22.85</v>
      </c>
      <c r="L759">
        <v>2008</v>
      </c>
    </row>
    <row r="760" spans="1:28" x14ac:dyDescent="0.2">
      <c r="A760">
        <v>29755</v>
      </c>
      <c r="B760" t="s">
        <v>18</v>
      </c>
      <c r="C760" t="s">
        <v>1402</v>
      </c>
      <c r="E760" t="s">
        <v>2752</v>
      </c>
      <c r="F760" t="s">
        <v>2820</v>
      </c>
      <c r="H760" t="s">
        <v>2830</v>
      </c>
      <c r="I760" t="s">
        <v>2846</v>
      </c>
      <c r="J760">
        <v>94.013140000000007</v>
      </c>
      <c r="K760">
        <v>23.415679999999998</v>
      </c>
      <c r="L760">
        <v>2009</v>
      </c>
      <c r="M760" s="8">
        <v>42000000</v>
      </c>
      <c r="N760" s="8">
        <v>1.41</v>
      </c>
      <c r="O760" s="8">
        <v>592200</v>
      </c>
      <c r="P760" s="8">
        <v>42</v>
      </c>
      <c r="Q760" s="8">
        <v>592200</v>
      </c>
      <c r="R760" t="s">
        <v>3027</v>
      </c>
      <c r="Z760" s="29"/>
      <c r="AB760" t="s">
        <v>2853</v>
      </c>
    </row>
    <row r="761" spans="1:28" x14ac:dyDescent="0.2">
      <c r="A761">
        <v>33499</v>
      </c>
      <c r="B761" t="s">
        <v>1373</v>
      </c>
      <c r="C761" t="s">
        <v>2159</v>
      </c>
      <c r="D761" t="s">
        <v>2739</v>
      </c>
      <c r="E761" t="s">
        <v>2750</v>
      </c>
      <c r="F761" t="s">
        <v>2820</v>
      </c>
      <c r="H761" t="s">
        <v>2828</v>
      </c>
      <c r="J761">
        <v>101.7531</v>
      </c>
      <c r="K761">
        <v>23.510269999999998</v>
      </c>
      <c r="L761">
        <v>2009</v>
      </c>
      <c r="M761" s="8">
        <v>13597000</v>
      </c>
      <c r="N761" s="8">
        <v>0.91</v>
      </c>
      <c r="O761" s="8">
        <v>123732.7</v>
      </c>
      <c r="P761" s="8">
        <v>46.9</v>
      </c>
    </row>
    <row r="762" spans="1:28" x14ac:dyDescent="0.2">
      <c r="A762">
        <v>65259</v>
      </c>
      <c r="B762" t="s">
        <v>1374</v>
      </c>
      <c r="D762" t="s">
        <v>2739</v>
      </c>
      <c r="E762" t="s">
        <v>2750</v>
      </c>
      <c r="F762" t="s">
        <v>2820</v>
      </c>
      <c r="H762" t="s">
        <v>2828</v>
      </c>
      <c r="J762">
        <v>101.99806</v>
      </c>
      <c r="K762">
        <v>23.596489999999999</v>
      </c>
    </row>
    <row r="763" spans="1:28" x14ac:dyDescent="0.2">
      <c r="A763">
        <v>85782</v>
      </c>
      <c r="B763" t="s">
        <v>1219</v>
      </c>
      <c r="D763" t="s">
        <v>2201</v>
      </c>
      <c r="E763" t="s">
        <v>2752</v>
      </c>
      <c r="F763" t="s">
        <v>2820</v>
      </c>
      <c r="H763" t="s">
        <v>2828</v>
      </c>
      <c r="J763">
        <v>96.162180000000006</v>
      </c>
      <c r="K763">
        <v>23.634070000000001</v>
      </c>
      <c r="L763">
        <v>2020</v>
      </c>
    </row>
    <row r="764" spans="1:28" x14ac:dyDescent="0.2">
      <c r="A764">
        <v>33191</v>
      </c>
      <c r="B764" t="s">
        <v>47</v>
      </c>
      <c r="C764" t="s">
        <v>1421</v>
      </c>
      <c r="D764" t="s">
        <v>2201</v>
      </c>
      <c r="E764" t="s">
        <v>2752</v>
      </c>
      <c r="F764" t="s">
        <v>2820</v>
      </c>
      <c r="G764" s="13" t="s">
        <v>3057</v>
      </c>
      <c r="H764" t="s">
        <v>2828</v>
      </c>
      <c r="I764" t="s">
        <v>2846</v>
      </c>
      <c r="J764">
        <v>96.162959999999998</v>
      </c>
      <c r="K764">
        <v>23.634329999999999</v>
      </c>
      <c r="L764">
        <v>2013</v>
      </c>
      <c r="M764" s="8">
        <v>693441</v>
      </c>
      <c r="N764" s="8">
        <v>1.5</v>
      </c>
      <c r="O764" s="8">
        <v>700000</v>
      </c>
      <c r="P764" s="8">
        <v>40</v>
      </c>
      <c r="Q764" s="8">
        <v>860000</v>
      </c>
      <c r="R764" t="s">
        <v>3027</v>
      </c>
      <c r="T764">
        <v>17000</v>
      </c>
      <c r="U764">
        <v>85</v>
      </c>
      <c r="W764">
        <v>1997</v>
      </c>
      <c r="AB764" t="s">
        <v>2881</v>
      </c>
    </row>
    <row r="765" spans="1:28" x14ac:dyDescent="0.2">
      <c r="A765">
        <v>32173</v>
      </c>
      <c r="B765" t="s">
        <v>672</v>
      </c>
      <c r="E765" t="s">
        <v>2782</v>
      </c>
      <c r="F765" t="s">
        <v>2822</v>
      </c>
      <c r="H765" t="s">
        <v>2831</v>
      </c>
      <c r="J765">
        <v>-8.0666700000000002</v>
      </c>
      <c r="K765">
        <v>23.716670000000001</v>
      </c>
      <c r="L765">
        <v>2001</v>
      </c>
    </row>
    <row r="766" spans="1:28" x14ac:dyDescent="0.2">
      <c r="A766">
        <v>85752</v>
      </c>
      <c r="B766" t="s">
        <v>557</v>
      </c>
      <c r="D766" t="s">
        <v>2366</v>
      </c>
      <c r="E766" t="s">
        <v>2750</v>
      </c>
      <c r="F766" t="s">
        <v>2820</v>
      </c>
      <c r="H766" t="s">
        <v>2828</v>
      </c>
      <c r="J766">
        <v>113.07805</v>
      </c>
      <c r="K766">
        <v>23.845079999999999</v>
      </c>
      <c r="L766">
        <v>2020</v>
      </c>
    </row>
    <row r="767" spans="1:28" x14ac:dyDescent="0.2">
      <c r="A767">
        <v>56378</v>
      </c>
      <c r="B767" t="s">
        <v>1304</v>
      </c>
      <c r="E767" t="s">
        <v>2797</v>
      </c>
      <c r="F767" t="s">
        <v>2822</v>
      </c>
      <c r="H767" t="s">
        <v>2836</v>
      </c>
      <c r="J767">
        <v>38.055999999999997</v>
      </c>
      <c r="K767">
        <v>24.088000000000001</v>
      </c>
      <c r="L767">
        <v>2011</v>
      </c>
    </row>
    <row r="768" spans="1:28" x14ac:dyDescent="0.2">
      <c r="A768">
        <v>63310</v>
      </c>
      <c r="B768" t="s">
        <v>559</v>
      </c>
      <c r="C768" t="s">
        <v>1717</v>
      </c>
      <c r="D768" t="s">
        <v>2366</v>
      </c>
      <c r="E768" t="s">
        <v>2750</v>
      </c>
      <c r="F768" t="s">
        <v>2820</v>
      </c>
      <c r="H768" t="s">
        <v>2828</v>
      </c>
      <c r="J768">
        <v>111.55506</v>
      </c>
      <c r="K768">
        <v>24.401440000000001</v>
      </c>
      <c r="L768">
        <v>2020</v>
      </c>
    </row>
    <row r="769" spans="1:28" x14ac:dyDescent="0.2">
      <c r="A769">
        <v>85753</v>
      </c>
      <c r="B769" t="s">
        <v>558</v>
      </c>
      <c r="D769" t="s">
        <v>2329</v>
      </c>
      <c r="E769" t="s">
        <v>2750</v>
      </c>
      <c r="F769" t="s">
        <v>2820</v>
      </c>
      <c r="H769" t="s">
        <v>2828</v>
      </c>
      <c r="J769">
        <v>110.47897</v>
      </c>
      <c r="K769">
        <v>24.40343</v>
      </c>
      <c r="L769">
        <v>2020</v>
      </c>
    </row>
    <row r="770" spans="1:28" x14ac:dyDescent="0.2">
      <c r="A770">
        <v>36487</v>
      </c>
      <c r="B770" t="s">
        <v>209</v>
      </c>
      <c r="D770" t="s">
        <v>2297</v>
      </c>
      <c r="E770" t="s">
        <v>2750</v>
      </c>
      <c r="H770" t="s">
        <v>2830</v>
      </c>
      <c r="J770">
        <v>98.588610000000003</v>
      </c>
      <c r="K770">
        <v>24.433610000000002</v>
      </c>
      <c r="L770">
        <v>2010</v>
      </c>
      <c r="O770" s="8">
        <v>208.63059999999999</v>
      </c>
      <c r="P770" s="8">
        <v>3.05</v>
      </c>
      <c r="AB770" t="s">
        <v>3016</v>
      </c>
    </row>
    <row r="771" spans="1:28" x14ac:dyDescent="0.2">
      <c r="A771">
        <v>58272</v>
      </c>
      <c r="B771" t="s">
        <v>409</v>
      </c>
      <c r="D771" t="s">
        <v>2195</v>
      </c>
      <c r="E771" t="s">
        <v>2750</v>
      </c>
      <c r="H771" t="s">
        <v>2828</v>
      </c>
      <c r="J771">
        <v>108.75</v>
      </c>
      <c r="K771">
        <v>25.4</v>
      </c>
      <c r="L771">
        <v>2008</v>
      </c>
    </row>
    <row r="772" spans="1:28" x14ac:dyDescent="0.2">
      <c r="A772">
        <v>56051</v>
      </c>
      <c r="B772" t="s">
        <v>402</v>
      </c>
      <c r="D772" t="s">
        <v>2378</v>
      </c>
      <c r="E772" t="s">
        <v>2750</v>
      </c>
      <c r="F772" t="s">
        <v>2822</v>
      </c>
      <c r="H772" t="s">
        <v>2836</v>
      </c>
      <c r="J772">
        <v>99.095089999999999</v>
      </c>
      <c r="K772">
        <v>25.653120000000001</v>
      </c>
      <c r="L772">
        <v>2007</v>
      </c>
    </row>
    <row r="773" spans="1:28" x14ac:dyDescent="0.2">
      <c r="A773">
        <v>56149</v>
      </c>
      <c r="B773" t="s">
        <v>1333</v>
      </c>
      <c r="D773" t="s">
        <v>2628</v>
      </c>
      <c r="E773" t="s">
        <v>2750</v>
      </c>
      <c r="F773" t="s">
        <v>2822</v>
      </c>
      <c r="H773" t="s">
        <v>2836</v>
      </c>
      <c r="J773">
        <v>99.206029999999998</v>
      </c>
      <c r="K773">
        <v>25.697990000000001</v>
      </c>
      <c r="L773">
        <v>2006</v>
      </c>
    </row>
    <row r="774" spans="1:28" x14ac:dyDescent="0.2">
      <c r="A774">
        <v>85750</v>
      </c>
      <c r="B774" t="s">
        <v>515</v>
      </c>
      <c r="D774" t="s">
        <v>2427</v>
      </c>
      <c r="E774" t="s">
        <v>2750</v>
      </c>
      <c r="F774" t="s">
        <v>2820</v>
      </c>
      <c r="H774" t="s">
        <v>2828</v>
      </c>
      <c r="J774">
        <v>118.31134</v>
      </c>
      <c r="K774">
        <v>25.995439999999999</v>
      </c>
      <c r="L774">
        <v>2020</v>
      </c>
    </row>
    <row r="775" spans="1:28" x14ac:dyDescent="0.2">
      <c r="A775">
        <v>31085</v>
      </c>
      <c r="B775" t="s">
        <v>606</v>
      </c>
      <c r="C775" t="s">
        <v>1745</v>
      </c>
      <c r="D775" t="s">
        <v>2469</v>
      </c>
      <c r="E775" t="s">
        <v>2750</v>
      </c>
      <c r="H775" t="s">
        <v>2828</v>
      </c>
      <c r="I775" t="s">
        <v>2847</v>
      </c>
      <c r="J775">
        <v>102.04989999999999</v>
      </c>
      <c r="K775">
        <v>26.46659</v>
      </c>
      <c r="L775">
        <v>2009</v>
      </c>
      <c r="N775" s="8">
        <v>1.1100000000000001</v>
      </c>
      <c r="O775" s="8">
        <v>27500</v>
      </c>
    </row>
    <row r="776" spans="1:28" x14ac:dyDescent="0.2">
      <c r="A776">
        <v>37649</v>
      </c>
      <c r="B776" t="s">
        <v>514</v>
      </c>
      <c r="D776" t="s">
        <v>2426</v>
      </c>
      <c r="E776" t="s">
        <v>2750</v>
      </c>
      <c r="F776" t="s">
        <v>2822</v>
      </c>
      <c r="H776" t="s">
        <v>2840</v>
      </c>
      <c r="J776">
        <v>119.65971999999999</v>
      </c>
      <c r="K776">
        <v>26.484719999999999</v>
      </c>
      <c r="L776">
        <v>2008</v>
      </c>
    </row>
    <row r="777" spans="1:28" x14ac:dyDescent="0.2">
      <c r="A777">
        <v>58300</v>
      </c>
      <c r="B777" t="s">
        <v>767</v>
      </c>
      <c r="D777" t="s">
        <v>2195</v>
      </c>
      <c r="E777" t="s">
        <v>2750</v>
      </c>
      <c r="F777" t="s">
        <v>2822</v>
      </c>
      <c r="H777" t="s">
        <v>2833</v>
      </c>
      <c r="J777">
        <v>102.04300000000001</v>
      </c>
      <c r="K777">
        <v>26.568000000000001</v>
      </c>
      <c r="L777">
        <v>2010</v>
      </c>
    </row>
    <row r="778" spans="1:28" x14ac:dyDescent="0.2">
      <c r="A778">
        <v>62252</v>
      </c>
      <c r="B778" t="s">
        <v>607</v>
      </c>
      <c r="D778" t="s">
        <v>2195</v>
      </c>
      <c r="E778" t="s">
        <v>2750</v>
      </c>
      <c r="H778" t="s">
        <v>2828</v>
      </c>
      <c r="J778">
        <v>102.23</v>
      </c>
      <c r="K778">
        <v>26.67</v>
      </c>
      <c r="L778">
        <v>2008</v>
      </c>
    </row>
    <row r="779" spans="1:28" x14ac:dyDescent="0.2">
      <c r="A779">
        <v>37250</v>
      </c>
      <c r="B779" t="s">
        <v>1361</v>
      </c>
      <c r="D779" t="s">
        <v>2234</v>
      </c>
      <c r="E779" t="s">
        <v>2750</v>
      </c>
      <c r="F779" t="s">
        <v>2822</v>
      </c>
      <c r="H779" t="s">
        <v>2832</v>
      </c>
      <c r="J779">
        <v>101.52472</v>
      </c>
      <c r="K779">
        <v>26.780830000000002</v>
      </c>
      <c r="L779">
        <v>2010</v>
      </c>
    </row>
    <row r="780" spans="1:28" x14ac:dyDescent="0.2">
      <c r="A780">
        <v>58299</v>
      </c>
      <c r="B780" t="s">
        <v>755</v>
      </c>
      <c r="D780" t="s">
        <v>2195</v>
      </c>
      <c r="E780" t="s">
        <v>2750</v>
      </c>
      <c r="H780" t="s">
        <v>2828</v>
      </c>
      <c r="J780">
        <v>101.575</v>
      </c>
      <c r="K780">
        <v>26.795000000000002</v>
      </c>
      <c r="L780">
        <v>2008</v>
      </c>
    </row>
    <row r="781" spans="1:28" x14ac:dyDescent="0.2">
      <c r="A781" s="30">
        <v>30284</v>
      </c>
      <c r="B781" s="30" t="s">
        <v>308</v>
      </c>
      <c r="D781" s="30" t="s">
        <v>3039</v>
      </c>
      <c r="E781" s="30" t="s">
        <v>2788</v>
      </c>
      <c r="F781" s="30" t="s">
        <v>2820</v>
      </c>
      <c r="H781" s="30" t="s">
        <v>2828</v>
      </c>
      <c r="I781" s="30" t="s">
        <v>2847</v>
      </c>
      <c r="J781" s="30">
        <v>-112.31422000000001</v>
      </c>
      <c r="K781" s="30">
        <v>27.341989999999999</v>
      </c>
      <c r="L781" s="30">
        <v>2020</v>
      </c>
      <c r="P781" s="8">
        <v>699.88461800000005</v>
      </c>
    </row>
    <row r="782" spans="1:28" x14ac:dyDescent="0.2">
      <c r="A782">
        <v>85738</v>
      </c>
      <c r="B782" t="s">
        <v>651</v>
      </c>
      <c r="D782" t="s">
        <v>2490</v>
      </c>
      <c r="E782" t="s">
        <v>2750</v>
      </c>
      <c r="F782" t="s">
        <v>2820</v>
      </c>
      <c r="H782" t="s">
        <v>2828</v>
      </c>
      <c r="J782">
        <v>112.63794</v>
      </c>
      <c r="K782">
        <v>28.255839999999999</v>
      </c>
      <c r="L782">
        <v>2020</v>
      </c>
    </row>
    <row r="783" spans="1:28" x14ac:dyDescent="0.2">
      <c r="A783">
        <v>58273</v>
      </c>
      <c r="B783" t="s">
        <v>410</v>
      </c>
      <c r="D783" t="s">
        <v>2195</v>
      </c>
      <c r="E783" t="s">
        <v>2750</v>
      </c>
      <c r="F783" t="s">
        <v>2822</v>
      </c>
      <c r="H783" t="s">
        <v>2833</v>
      </c>
      <c r="I783" t="s">
        <v>2847</v>
      </c>
      <c r="J783">
        <v>110.43300000000001</v>
      </c>
      <c r="K783">
        <v>29</v>
      </c>
      <c r="L783">
        <v>2008</v>
      </c>
    </row>
    <row r="784" spans="1:28" x14ac:dyDescent="0.2">
      <c r="A784">
        <v>85742</v>
      </c>
      <c r="B784" t="s">
        <v>367</v>
      </c>
      <c r="D784" t="s">
        <v>2234</v>
      </c>
      <c r="E784" t="s">
        <v>2750</v>
      </c>
      <c r="F784" t="s">
        <v>2820</v>
      </c>
      <c r="H784" t="s">
        <v>2828</v>
      </c>
      <c r="J784">
        <v>106.36317</v>
      </c>
      <c r="K784">
        <v>29.68478</v>
      </c>
      <c r="L784">
        <v>2020</v>
      </c>
    </row>
    <row r="785" spans="1:28" x14ac:dyDescent="0.2">
      <c r="A785">
        <v>64732</v>
      </c>
      <c r="B785" t="s">
        <v>1036</v>
      </c>
      <c r="E785" t="s">
        <v>2768</v>
      </c>
      <c r="F785" t="s">
        <v>2822</v>
      </c>
      <c r="H785" t="s">
        <v>2833</v>
      </c>
      <c r="J785">
        <v>-89.932500000000005</v>
      </c>
      <c r="K785">
        <v>29.86111</v>
      </c>
    </row>
    <row r="786" spans="1:28" x14ac:dyDescent="0.2">
      <c r="A786">
        <v>37330</v>
      </c>
      <c r="B786" t="s">
        <v>400</v>
      </c>
      <c r="E786" t="s">
        <v>2750</v>
      </c>
      <c r="H786" t="s">
        <v>2828</v>
      </c>
      <c r="J786">
        <v>102.82583</v>
      </c>
      <c r="K786">
        <v>30.030560000000001</v>
      </c>
      <c r="L786">
        <v>2003</v>
      </c>
    </row>
    <row r="787" spans="1:28" x14ac:dyDescent="0.2">
      <c r="A787">
        <v>61944</v>
      </c>
      <c r="B787" t="s">
        <v>1384</v>
      </c>
      <c r="D787" t="s">
        <v>2461</v>
      </c>
      <c r="E787" t="s">
        <v>2750</v>
      </c>
      <c r="F787" t="s">
        <v>2820</v>
      </c>
      <c r="H787" t="s">
        <v>2828</v>
      </c>
      <c r="J787">
        <v>120.86865</v>
      </c>
      <c r="K787">
        <v>30.136520000000001</v>
      </c>
      <c r="L787">
        <v>2020</v>
      </c>
    </row>
    <row r="788" spans="1:28" x14ac:dyDescent="0.2">
      <c r="A788">
        <v>85740</v>
      </c>
      <c r="B788" t="s">
        <v>366</v>
      </c>
      <c r="D788" t="s">
        <v>2329</v>
      </c>
      <c r="E788" t="s">
        <v>2750</v>
      </c>
      <c r="F788" t="s">
        <v>2820</v>
      </c>
      <c r="H788" t="s">
        <v>2828</v>
      </c>
      <c r="J788">
        <v>117.52512</v>
      </c>
      <c r="K788">
        <v>30.592410000000001</v>
      </c>
      <c r="L788">
        <v>2020</v>
      </c>
    </row>
    <row r="789" spans="1:28" x14ac:dyDescent="0.2">
      <c r="A789">
        <v>62504</v>
      </c>
      <c r="B789" t="s">
        <v>363</v>
      </c>
      <c r="D789" t="s">
        <v>2366</v>
      </c>
      <c r="E789" t="s">
        <v>2750</v>
      </c>
      <c r="F789" t="s">
        <v>2820</v>
      </c>
      <c r="H789" t="s">
        <v>2828</v>
      </c>
      <c r="J789">
        <v>104.15</v>
      </c>
      <c r="K789">
        <v>30.67</v>
      </c>
      <c r="L789">
        <v>2020</v>
      </c>
    </row>
    <row r="790" spans="1:28" x14ac:dyDescent="0.2">
      <c r="A790">
        <v>34397</v>
      </c>
      <c r="B790" t="s">
        <v>101</v>
      </c>
      <c r="C790" t="s">
        <v>1461</v>
      </c>
      <c r="E790" t="s">
        <v>2750</v>
      </c>
      <c r="F790" t="s">
        <v>2822</v>
      </c>
      <c r="H790" t="s">
        <v>2831</v>
      </c>
      <c r="J790">
        <v>101.90971999999999</v>
      </c>
      <c r="K790">
        <v>30.698609999999999</v>
      </c>
      <c r="L790">
        <v>2007</v>
      </c>
      <c r="N790" s="8">
        <v>0.45</v>
      </c>
      <c r="P790" s="8">
        <v>90</v>
      </c>
      <c r="Q790" s="12">
        <v>405000</v>
      </c>
      <c r="R790" s="31" t="s">
        <v>3028</v>
      </c>
      <c r="AB790" t="s">
        <v>2928</v>
      </c>
    </row>
    <row r="791" spans="1:28" x14ac:dyDescent="0.2">
      <c r="A791">
        <v>30074</v>
      </c>
      <c r="B791" t="s">
        <v>408</v>
      </c>
      <c r="D791" t="s">
        <v>2380</v>
      </c>
      <c r="E791" t="s">
        <v>2750</v>
      </c>
      <c r="F791" t="s">
        <v>2822</v>
      </c>
      <c r="J791">
        <v>101.90971999999999</v>
      </c>
      <c r="K791">
        <v>30.698609999999999</v>
      </c>
      <c r="L791">
        <v>1997</v>
      </c>
    </row>
    <row r="792" spans="1:28" x14ac:dyDescent="0.2">
      <c r="A792">
        <v>58337</v>
      </c>
      <c r="B792" t="s">
        <v>101</v>
      </c>
      <c r="D792" t="s">
        <v>2195</v>
      </c>
      <c r="E792" t="s">
        <v>2750</v>
      </c>
      <c r="H792" t="s">
        <v>2828</v>
      </c>
      <c r="J792">
        <v>101.78599</v>
      </c>
      <c r="K792">
        <v>30.912590000000002</v>
      </c>
      <c r="L792">
        <v>2008</v>
      </c>
    </row>
    <row r="793" spans="1:28" x14ac:dyDescent="0.2">
      <c r="A793">
        <v>85741</v>
      </c>
      <c r="B793" t="s">
        <v>649</v>
      </c>
      <c r="D793" t="s">
        <v>2489</v>
      </c>
      <c r="E793" t="s">
        <v>2750</v>
      </c>
      <c r="F793" t="s">
        <v>2820</v>
      </c>
      <c r="H793" t="s">
        <v>2828</v>
      </c>
      <c r="J793">
        <v>112.31077999999999</v>
      </c>
      <c r="K793">
        <v>31.008900000000001</v>
      </c>
      <c r="L793">
        <v>2020</v>
      </c>
    </row>
    <row r="794" spans="1:28" x14ac:dyDescent="0.2">
      <c r="A794">
        <v>37255</v>
      </c>
      <c r="B794" t="s">
        <v>210</v>
      </c>
      <c r="C794" t="s">
        <v>1529</v>
      </c>
      <c r="E794" t="s">
        <v>2750</v>
      </c>
      <c r="F794" t="s">
        <v>2822</v>
      </c>
      <c r="H794" t="s">
        <v>2830</v>
      </c>
      <c r="J794">
        <v>101.70316</v>
      </c>
      <c r="K794">
        <v>31.311810000000001</v>
      </c>
      <c r="L794">
        <v>2009</v>
      </c>
      <c r="N794" s="8">
        <v>0.53</v>
      </c>
      <c r="O794" s="8">
        <v>49300</v>
      </c>
      <c r="AB794" t="s">
        <v>3016</v>
      </c>
    </row>
    <row r="795" spans="1:28" x14ac:dyDescent="0.2">
      <c r="A795">
        <v>37243</v>
      </c>
      <c r="B795" t="s">
        <v>648</v>
      </c>
      <c r="C795" t="s">
        <v>1766</v>
      </c>
      <c r="E795" t="s">
        <v>2750</v>
      </c>
      <c r="F795" t="s">
        <v>2822</v>
      </c>
      <c r="H795" t="s">
        <v>2833</v>
      </c>
      <c r="J795">
        <v>120.99863000000001</v>
      </c>
      <c r="K795">
        <v>31.360710000000001</v>
      </c>
      <c r="L795">
        <v>2009</v>
      </c>
    </row>
    <row r="796" spans="1:28" x14ac:dyDescent="0.2">
      <c r="A796">
        <v>85754</v>
      </c>
      <c r="B796" t="s">
        <v>586</v>
      </c>
      <c r="D796" t="s">
        <v>2460</v>
      </c>
      <c r="E796" t="s">
        <v>2750</v>
      </c>
      <c r="F796" t="s">
        <v>2820</v>
      </c>
      <c r="H796" t="s">
        <v>2828</v>
      </c>
      <c r="J796">
        <v>114.75194</v>
      </c>
      <c r="K796">
        <v>32.377180000000003</v>
      </c>
      <c r="L796">
        <v>2020</v>
      </c>
    </row>
    <row r="797" spans="1:28" x14ac:dyDescent="0.2">
      <c r="A797">
        <v>35547</v>
      </c>
      <c r="B797" t="s">
        <v>215</v>
      </c>
      <c r="C797" t="s">
        <v>1532</v>
      </c>
      <c r="D797" t="s">
        <v>2301</v>
      </c>
      <c r="E797" t="s">
        <v>2750</v>
      </c>
      <c r="H797" t="s">
        <v>2832</v>
      </c>
      <c r="J797">
        <v>112.74361</v>
      </c>
      <c r="K797">
        <v>32.489170000000001</v>
      </c>
      <c r="L797">
        <v>2010</v>
      </c>
      <c r="M797" s="8">
        <v>1530000</v>
      </c>
      <c r="O797" s="8">
        <v>324300</v>
      </c>
      <c r="P797" s="8">
        <v>96</v>
      </c>
      <c r="Q797" s="12">
        <v>336000</v>
      </c>
      <c r="R797" s="13" t="s">
        <v>3028</v>
      </c>
      <c r="AB797" t="s">
        <v>3016</v>
      </c>
    </row>
    <row r="798" spans="1:28" x14ac:dyDescent="0.2">
      <c r="A798">
        <v>29753</v>
      </c>
      <c r="B798" t="s">
        <v>201</v>
      </c>
      <c r="C798" t="s">
        <v>1526</v>
      </c>
      <c r="E798" t="s">
        <v>2750</v>
      </c>
      <c r="F798" t="s">
        <v>2822</v>
      </c>
      <c r="H798" t="s">
        <v>2830</v>
      </c>
      <c r="I798" t="s">
        <v>2847</v>
      </c>
      <c r="J798">
        <v>106.37029</v>
      </c>
      <c r="K798">
        <v>33.25159</v>
      </c>
      <c r="L798">
        <v>2009</v>
      </c>
      <c r="M798" s="8">
        <v>51273000</v>
      </c>
      <c r="N798" s="8">
        <v>0.55000000000000004</v>
      </c>
      <c r="O798" s="8">
        <v>282001.50000000012</v>
      </c>
      <c r="P798" s="8">
        <v>36</v>
      </c>
      <c r="Q798" s="8">
        <v>260000</v>
      </c>
      <c r="AB798" t="s">
        <v>3016</v>
      </c>
    </row>
    <row r="799" spans="1:28" x14ac:dyDescent="0.2">
      <c r="A799">
        <v>82884</v>
      </c>
      <c r="B799" t="s">
        <v>1209</v>
      </c>
      <c r="D799" t="s">
        <v>2679</v>
      </c>
      <c r="E799" t="s">
        <v>2750</v>
      </c>
      <c r="F799" t="s">
        <v>2820</v>
      </c>
      <c r="H799" t="s">
        <v>2828</v>
      </c>
      <c r="J799">
        <v>118.23933</v>
      </c>
      <c r="K799">
        <v>33.927630000000001</v>
      </c>
      <c r="L799">
        <v>2021</v>
      </c>
    </row>
    <row r="800" spans="1:28" x14ac:dyDescent="0.2">
      <c r="A800">
        <v>62030</v>
      </c>
      <c r="B800" t="s">
        <v>951</v>
      </c>
      <c r="D800" t="s">
        <v>2233</v>
      </c>
      <c r="E800" t="s">
        <v>2796</v>
      </c>
      <c r="F800" t="s">
        <v>2820</v>
      </c>
      <c r="H800" t="s">
        <v>2828</v>
      </c>
      <c r="J800">
        <v>133.274</v>
      </c>
      <c r="K800">
        <v>33.981000000000002</v>
      </c>
      <c r="L800">
        <v>2020</v>
      </c>
    </row>
    <row r="801" spans="1:28" x14ac:dyDescent="0.2">
      <c r="A801">
        <v>82866</v>
      </c>
      <c r="B801" t="s">
        <v>641</v>
      </c>
      <c r="D801" t="s">
        <v>2484</v>
      </c>
      <c r="E801" t="s">
        <v>2750</v>
      </c>
      <c r="F801" t="s">
        <v>2820</v>
      </c>
      <c r="H801" t="s">
        <v>2828</v>
      </c>
      <c r="I801" t="s">
        <v>2846</v>
      </c>
      <c r="J801">
        <v>119.55298000000001</v>
      </c>
      <c r="K801">
        <v>34.589109999999998</v>
      </c>
    </row>
    <row r="802" spans="1:28" x14ac:dyDescent="0.2">
      <c r="A802">
        <v>85781</v>
      </c>
      <c r="B802" t="s">
        <v>828</v>
      </c>
      <c r="D802" t="s">
        <v>2187</v>
      </c>
      <c r="E802" t="s">
        <v>2796</v>
      </c>
      <c r="F802" t="s">
        <v>2820</v>
      </c>
      <c r="H802" t="s">
        <v>2828</v>
      </c>
      <c r="J802">
        <v>136.54873000000001</v>
      </c>
      <c r="K802">
        <v>34.605080000000001</v>
      </c>
      <c r="L802">
        <v>2020</v>
      </c>
    </row>
    <row r="803" spans="1:28" x14ac:dyDescent="0.2">
      <c r="A803">
        <v>62264</v>
      </c>
      <c r="B803" t="s">
        <v>829</v>
      </c>
      <c r="D803" t="s">
        <v>2187</v>
      </c>
      <c r="E803" t="s">
        <v>2796</v>
      </c>
      <c r="F803" t="s">
        <v>2820</v>
      </c>
      <c r="H803" t="s">
        <v>2828</v>
      </c>
      <c r="J803">
        <v>136.55799999999999</v>
      </c>
      <c r="K803">
        <v>34.606999999999999</v>
      </c>
      <c r="L803">
        <v>2013</v>
      </c>
    </row>
    <row r="804" spans="1:28" x14ac:dyDescent="0.2">
      <c r="A804">
        <v>63352</v>
      </c>
      <c r="B804" t="s">
        <v>575</v>
      </c>
      <c r="C804" t="s">
        <v>1727</v>
      </c>
      <c r="D804" t="s">
        <v>2233</v>
      </c>
      <c r="E804" t="s">
        <v>2796</v>
      </c>
      <c r="F804" t="s">
        <v>2820</v>
      </c>
      <c r="H804" t="s">
        <v>2828</v>
      </c>
      <c r="J804">
        <v>134.84905000000001</v>
      </c>
      <c r="K804">
        <v>34.717970000000001</v>
      </c>
      <c r="L804">
        <v>2020</v>
      </c>
    </row>
    <row r="805" spans="1:28" x14ac:dyDescent="0.2">
      <c r="A805">
        <v>82863</v>
      </c>
      <c r="B805" t="s">
        <v>647</v>
      </c>
      <c r="D805" t="s">
        <v>2488</v>
      </c>
      <c r="E805" t="s">
        <v>2750</v>
      </c>
      <c r="F805" t="s">
        <v>2820</v>
      </c>
      <c r="H805" t="s">
        <v>2828</v>
      </c>
      <c r="I805" t="s">
        <v>2846</v>
      </c>
      <c r="J805">
        <v>119.15027000000001</v>
      </c>
      <c r="K805">
        <v>35.047420000000002</v>
      </c>
    </row>
    <row r="806" spans="1:28" x14ac:dyDescent="0.2">
      <c r="A806">
        <v>85744</v>
      </c>
      <c r="B806" t="s">
        <v>1356</v>
      </c>
      <c r="D806" t="s">
        <v>2234</v>
      </c>
      <c r="E806" t="s">
        <v>2750</v>
      </c>
      <c r="F806" t="s">
        <v>2820</v>
      </c>
      <c r="H806" t="s">
        <v>2828</v>
      </c>
      <c r="J806">
        <v>113.85774000000001</v>
      </c>
      <c r="K806">
        <v>35.272480000000002</v>
      </c>
      <c r="L806">
        <v>2020</v>
      </c>
    </row>
    <row r="807" spans="1:28" x14ac:dyDescent="0.2">
      <c r="A807">
        <v>37469</v>
      </c>
      <c r="B807" t="s">
        <v>1355</v>
      </c>
      <c r="D807" t="s">
        <v>2234</v>
      </c>
      <c r="E807" t="s">
        <v>2750</v>
      </c>
      <c r="F807" t="s">
        <v>2820</v>
      </c>
      <c r="H807" t="s">
        <v>2828</v>
      </c>
      <c r="J807">
        <v>113.92667</v>
      </c>
      <c r="K807">
        <v>35.303060000000002</v>
      </c>
      <c r="L807">
        <v>2009</v>
      </c>
    </row>
    <row r="808" spans="1:28" x14ac:dyDescent="0.2">
      <c r="A808">
        <v>62789</v>
      </c>
      <c r="B808" t="s">
        <v>995</v>
      </c>
      <c r="D808" t="s">
        <v>2187</v>
      </c>
      <c r="E808" t="s">
        <v>2811</v>
      </c>
      <c r="F808" t="s">
        <v>2820</v>
      </c>
      <c r="H808" t="s">
        <v>2828</v>
      </c>
      <c r="J808">
        <v>129.33909</v>
      </c>
      <c r="K808">
        <v>35.431730000000002</v>
      </c>
      <c r="L808">
        <v>2020</v>
      </c>
    </row>
    <row r="809" spans="1:28" x14ac:dyDescent="0.2">
      <c r="A809">
        <v>85761</v>
      </c>
      <c r="B809" t="s">
        <v>1141</v>
      </c>
      <c r="D809" t="s">
        <v>2329</v>
      </c>
      <c r="E809" t="s">
        <v>2750</v>
      </c>
      <c r="F809" t="s">
        <v>2820</v>
      </c>
      <c r="H809" t="s">
        <v>2828</v>
      </c>
      <c r="J809">
        <v>117.04939</v>
      </c>
      <c r="K809">
        <v>35.610010000000003</v>
      </c>
      <c r="L809">
        <v>2020</v>
      </c>
    </row>
    <row r="810" spans="1:28" x14ac:dyDescent="0.2">
      <c r="A810">
        <v>35290</v>
      </c>
      <c r="B810" t="s">
        <v>213</v>
      </c>
      <c r="D810" t="s">
        <v>2299</v>
      </c>
      <c r="E810" t="s">
        <v>2750</v>
      </c>
      <c r="F810" t="s">
        <v>2820</v>
      </c>
      <c r="H810" t="s">
        <v>2828</v>
      </c>
      <c r="J810">
        <v>95.346310000000003</v>
      </c>
      <c r="K810">
        <v>35.891719999999999</v>
      </c>
      <c r="L810">
        <v>2010</v>
      </c>
      <c r="O810" s="8">
        <v>400000</v>
      </c>
      <c r="AB810" t="s">
        <v>3016</v>
      </c>
    </row>
    <row r="811" spans="1:28" x14ac:dyDescent="0.2">
      <c r="A811">
        <v>37241</v>
      </c>
      <c r="B811" t="s">
        <v>747</v>
      </c>
      <c r="C811" t="s">
        <v>1824</v>
      </c>
      <c r="D811" t="s">
        <v>2195</v>
      </c>
      <c r="E811" t="s">
        <v>2750</v>
      </c>
      <c r="F811" t="s">
        <v>2822</v>
      </c>
      <c r="H811" t="s">
        <v>2835</v>
      </c>
      <c r="J811">
        <v>102.2</v>
      </c>
      <c r="K811">
        <v>36.049999999999997</v>
      </c>
      <c r="L811">
        <v>2006</v>
      </c>
    </row>
    <row r="812" spans="1:28" x14ac:dyDescent="0.2">
      <c r="A812">
        <v>37242</v>
      </c>
      <c r="B812" t="s">
        <v>602</v>
      </c>
      <c r="C812" t="s">
        <v>1743</v>
      </c>
      <c r="D812" t="s">
        <v>2466</v>
      </c>
      <c r="E812" t="s">
        <v>2750</v>
      </c>
      <c r="H812" t="s">
        <v>2828</v>
      </c>
      <c r="J812">
        <v>102.26416999999999</v>
      </c>
      <c r="K812">
        <v>36.094999999999999</v>
      </c>
      <c r="L812">
        <v>2009</v>
      </c>
      <c r="N812" s="8">
        <v>3.99</v>
      </c>
      <c r="O812" s="8">
        <v>15400</v>
      </c>
    </row>
    <row r="813" spans="1:28" x14ac:dyDescent="0.2">
      <c r="A813">
        <v>56493</v>
      </c>
      <c r="B813" t="s">
        <v>1053</v>
      </c>
      <c r="D813" t="s">
        <v>2628</v>
      </c>
      <c r="E813" t="s">
        <v>2750</v>
      </c>
      <c r="F813" t="s">
        <v>2822</v>
      </c>
      <c r="H813" t="s">
        <v>2836</v>
      </c>
      <c r="J813">
        <v>102.23907</v>
      </c>
      <c r="K813">
        <v>36.100119999999997</v>
      </c>
      <c r="L813">
        <v>2008</v>
      </c>
    </row>
    <row r="814" spans="1:28" x14ac:dyDescent="0.2">
      <c r="A814">
        <v>50284</v>
      </c>
      <c r="B814" t="s">
        <v>37</v>
      </c>
      <c r="D814" t="s">
        <v>2192</v>
      </c>
      <c r="E814" t="s">
        <v>2750</v>
      </c>
      <c r="F814" t="s">
        <v>2820</v>
      </c>
      <c r="H814" t="s">
        <v>2830</v>
      </c>
      <c r="J814">
        <v>94.285690000000002</v>
      </c>
      <c r="K814">
        <v>36.101900000000001</v>
      </c>
      <c r="L814">
        <v>2013</v>
      </c>
      <c r="N814" s="8">
        <v>0.68</v>
      </c>
      <c r="P814" s="8">
        <v>157</v>
      </c>
      <c r="R814" t="s">
        <v>3028</v>
      </c>
      <c r="AB814" t="s">
        <v>2872</v>
      </c>
    </row>
    <row r="815" spans="1:28" x14ac:dyDescent="0.2">
      <c r="A815">
        <v>85764</v>
      </c>
      <c r="B815" t="s">
        <v>1054</v>
      </c>
      <c r="D815" t="s">
        <v>2329</v>
      </c>
      <c r="E815" t="s">
        <v>2750</v>
      </c>
      <c r="F815" t="s">
        <v>2820</v>
      </c>
      <c r="H815" t="s">
        <v>2828</v>
      </c>
      <c r="J815">
        <v>118.76931</v>
      </c>
      <c r="K815">
        <v>36.118540000000003</v>
      </c>
      <c r="L815">
        <v>2020</v>
      </c>
    </row>
    <row r="816" spans="1:28" x14ac:dyDescent="0.2">
      <c r="A816">
        <v>34466</v>
      </c>
      <c r="B816" t="s">
        <v>16</v>
      </c>
      <c r="C816" t="s">
        <v>1400</v>
      </c>
      <c r="D816" t="s">
        <v>2172</v>
      </c>
      <c r="E816" t="s">
        <v>2750</v>
      </c>
      <c r="H816" t="s">
        <v>2828</v>
      </c>
      <c r="I816" t="s">
        <v>2846</v>
      </c>
      <c r="J816">
        <v>101.7513</v>
      </c>
      <c r="K816">
        <v>36.440620000000003</v>
      </c>
      <c r="L816">
        <v>2012</v>
      </c>
      <c r="AB816" t="s">
        <v>2851</v>
      </c>
    </row>
    <row r="817" spans="1:28" x14ac:dyDescent="0.2">
      <c r="A817">
        <v>41976</v>
      </c>
      <c r="B817" t="s">
        <v>1352</v>
      </c>
      <c r="D817" t="s">
        <v>2730</v>
      </c>
      <c r="E817" t="s">
        <v>2750</v>
      </c>
      <c r="F817" t="s">
        <v>2820</v>
      </c>
      <c r="H817" t="s">
        <v>2830</v>
      </c>
      <c r="J817">
        <v>93.361109999999996</v>
      </c>
      <c r="K817">
        <v>36.49306</v>
      </c>
      <c r="L817">
        <v>2013</v>
      </c>
      <c r="O817" s="8">
        <v>440000</v>
      </c>
    </row>
    <row r="818" spans="1:28" x14ac:dyDescent="0.2">
      <c r="A818">
        <v>85749</v>
      </c>
      <c r="B818" t="s">
        <v>1140</v>
      </c>
      <c r="D818" t="s">
        <v>2329</v>
      </c>
      <c r="E818" t="s">
        <v>2750</v>
      </c>
      <c r="F818" t="s">
        <v>2820</v>
      </c>
      <c r="H818" t="s">
        <v>2828</v>
      </c>
      <c r="J818">
        <v>118.14652</v>
      </c>
      <c r="K818">
        <v>36.556840000000001</v>
      </c>
      <c r="L818">
        <v>2020</v>
      </c>
    </row>
    <row r="819" spans="1:28" x14ac:dyDescent="0.2">
      <c r="A819">
        <v>62245</v>
      </c>
      <c r="B819" t="s">
        <v>603</v>
      </c>
      <c r="D819" t="s">
        <v>2467</v>
      </c>
      <c r="E819" t="s">
        <v>2750</v>
      </c>
      <c r="G819" s="36"/>
      <c r="H819" t="s">
        <v>2828</v>
      </c>
      <c r="J819" s="5">
        <v>101.19634000000001</v>
      </c>
      <c r="K819" s="5">
        <v>36.715850000000003</v>
      </c>
      <c r="L819">
        <v>2008</v>
      </c>
      <c r="S819" s="5"/>
      <c r="T819" s="5"/>
      <c r="U819" s="5"/>
    </row>
    <row r="820" spans="1:28" x14ac:dyDescent="0.2">
      <c r="A820">
        <v>54361</v>
      </c>
      <c r="B820" t="s">
        <v>805</v>
      </c>
      <c r="E820" t="s">
        <v>2773</v>
      </c>
      <c r="F820" t="s">
        <v>2822</v>
      </c>
      <c r="H820" t="s">
        <v>2831</v>
      </c>
      <c r="J820">
        <v>-4.7910000000000004</v>
      </c>
      <c r="K820">
        <v>36.834000000000003</v>
      </c>
      <c r="L820">
        <v>2008</v>
      </c>
    </row>
    <row r="821" spans="1:28" x14ac:dyDescent="0.2">
      <c r="A821">
        <v>85810</v>
      </c>
      <c r="B821" t="s">
        <v>1363</v>
      </c>
      <c r="D821" t="s">
        <v>2329</v>
      </c>
      <c r="E821" t="s">
        <v>2750</v>
      </c>
      <c r="F821" t="s">
        <v>2820</v>
      </c>
      <c r="H821" t="s">
        <v>2832</v>
      </c>
      <c r="J821">
        <v>121.14395</v>
      </c>
      <c r="K821">
        <v>37.578780000000002</v>
      </c>
      <c r="L821">
        <v>2020</v>
      </c>
    </row>
    <row r="822" spans="1:28" x14ac:dyDescent="0.2">
      <c r="A822">
        <v>55419</v>
      </c>
      <c r="B822" t="s">
        <v>935</v>
      </c>
      <c r="E822" t="s">
        <v>2750</v>
      </c>
      <c r="F822" t="s">
        <v>2822</v>
      </c>
      <c r="H822" t="s">
        <v>2836</v>
      </c>
      <c r="J822">
        <v>86.1</v>
      </c>
      <c r="K822">
        <v>37.71</v>
      </c>
      <c r="L822">
        <v>2005</v>
      </c>
    </row>
    <row r="823" spans="1:28" x14ac:dyDescent="0.2">
      <c r="A823">
        <v>82875</v>
      </c>
      <c r="B823" t="s">
        <v>1318</v>
      </c>
      <c r="D823" t="s">
        <v>2717</v>
      </c>
      <c r="E823" t="s">
        <v>2750</v>
      </c>
      <c r="F823" t="s">
        <v>2820</v>
      </c>
      <c r="H823" t="s">
        <v>2828</v>
      </c>
      <c r="I823" t="s">
        <v>2846</v>
      </c>
      <c r="J823">
        <v>118.18602</v>
      </c>
      <c r="K823">
        <v>37.714010000000002</v>
      </c>
    </row>
    <row r="824" spans="1:28" x14ac:dyDescent="0.2">
      <c r="A824">
        <v>84846</v>
      </c>
      <c r="B824" t="s">
        <v>529</v>
      </c>
      <c r="D824" t="s">
        <v>2431</v>
      </c>
      <c r="E824" t="s">
        <v>2768</v>
      </c>
      <c r="F824" t="s">
        <v>2820</v>
      </c>
      <c r="H824" t="s">
        <v>2831</v>
      </c>
      <c r="J824">
        <v>-118.21315</v>
      </c>
      <c r="K824">
        <v>38.14725</v>
      </c>
      <c r="L824">
        <v>2020</v>
      </c>
    </row>
    <row r="825" spans="1:28" x14ac:dyDescent="0.2">
      <c r="A825">
        <v>86178</v>
      </c>
      <c r="B825" t="s">
        <v>253</v>
      </c>
      <c r="D825" t="s">
        <v>2317</v>
      </c>
      <c r="E825" t="s">
        <v>2750</v>
      </c>
      <c r="F825" t="s">
        <v>2820</v>
      </c>
      <c r="H825" t="s">
        <v>2828</v>
      </c>
      <c r="I825" t="s">
        <v>2847</v>
      </c>
      <c r="J825">
        <v>102.17377999999999</v>
      </c>
      <c r="K825">
        <v>38.442680000000003</v>
      </c>
      <c r="L825">
        <v>2020</v>
      </c>
    </row>
    <row r="826" spans="1:28" x14ac:dyDescent="0.2">
      <c r="A826">
        <v>15866</v>
      </c>
      <c r="B826" t="s">
        <v>19</v>
      </c>
      <c r="D826" t="s">
        <v>2174</v>
      </c>
      <c r="E826" t="s">
        <v>2750</v>
      </c>
      <c r="F826" t="s">
        <v>2820</v>
      </c>
      <c r="H826" t="s">
        <v>2828</v>
      </c>
      <c r="I826" t="s">
        <v>2847</v>
      </c>
      <c r="J826">
        <v>102.167</v>
      </c>
      <c r="K826">
        <v>38.467000000299997</v>
      </c>
      <c r="L826">
        <v>2019</v>
      </c>
    </row>
    <row r="827" spans="1:28" x14ac:dyDescent="0.2">
      <c r="A827">
        <v>85745</v>
      </c>
      <c r="B827" t="s">
        <v>646</v>
      </c>
      <c r="D827" t="s">
        <v>2487</v>
      </c>
      <c r="E827" t="s">
        <v>2750</v>
      </c>
      <c r="F827" t="s">
        <v>2820</v>
      </c>
      <c r="H827" t="s">
        <v>2828</v>
      </c>
      <c r="J827">
        <v>102.19441999999999</v>
      </c>
      <c r="K827">
        <v>38.49738</v>
      </c>
      <c r="L827">
        <v>2020</v>
      </c>
    </row>
    <row r="828" spans="1:28" x14ac:dyDescent="0.2">
      <c r="A828">
        <v>32483</v>
      </c>
      <c r="B828" t="s">
        <v>712</v>
      </c>
      <c r="D828" t="s">
        <v>2507</v>
      </c>
      <c r="E828" t="s">
        <v>2805</v>
      </c>
      <c r="H828" t="s">
        <v>2828</v>
      </c>
      <c r="J828">
        <v>128.18778</v>
      </c>
      <c r="K828">
        <v>38.709719999999997</v>
      </c>
      <c r="L828">
        <v>2007</v>
      </c>
    </row>
    <row r="829" spans="1:28" x14ac:dyDescent="0.2">
      <c r="A829">
        <v>56232</v>
      </c>
      <c r="B829" t="s">
        <v>1331</v>
      </c>
      <c r="C829" t="s">
        <v>2143</v>
      </c>
      <c r="D829" t="s">
        <v>2725</v>
      </c>
      <c r="E829" t="s">
        <v>2751</v>
      </c>
      <c r="F829" t="s">
        <v>2822</v>
      </c>
      <c r="H829" t="s">
        <v>2836</v>
      </c>
      <c r="J829">
        <v>29.702000000000002</v>
      </c>
      <c r="K829">
        <v>38.863</v>
      </c>
      <c r="L829">
        <v>2014</v>
      </c>
    </row>
    <row r="830" spans="1:28" x14ac:dyDescent="0.2">
      <c r="A830">
        <v>32591</v>
      </c>
      <c r="B830" t="s">
        <v>17</v>
      </c>
      <c r="C830" t="s">
        <v>1401</v>
      </c>
      <c r="D830" t="s">
        <v>2173</v>
      </c>
      <c r="E830" t="s">
        <v>2751</v>
      </c>
      <c r="F830" t="s">
        <v>2820</v>
      </c>
      <c r="G830" s="13" t="s">
        <v>3056</v>
      </c>
      <c r="H830" t="s">
        <v>2829</v>
      </c>
      <c r="I830" t="s">
        <v>2846</v>
      </c>
      <c r="J830">
        <v>27.733329999999999</v>
      </c>
      <c r="K830">
        <v>38.9</v>
      </c>
      <c r="L830">
        <v>2011</v>
      </c>
      <c r="M830" s="8">
        <v>33200000</v>
      </c>
      <c r="N830" s="8">
        <v>1.1299999999999999</v>
      </c>
      <c r="O830" s="8">
        <v>375160</v>
      </c>
      <c r="P830" s="8">
        <v>33</v>
      </c>
      <c r="Q830" s="8">
        <v>375160</v>
      </c>
      <c r="R830" s="31" t="s">
        <v>3027</v>
      </c>
      <c r="V830">
        <v>20000</v>
      </c>
      <c r="W830">
        <v>2017</v>
      </c>
      <c r="AB830" t="s">
        <v>2852</v>
      </c>
    </row>
    <row r="831" spans="1:28" x14ac:dyDescent="0.2">
      <c r="A831">
        <v>85739</v>
      </c>
      <c r="B831" t="s">
        <v>344</v>
      </c>
      <c r="D831" t="s">
        <v>2355</v>
      </c>
      <c r="E831" t="s">
        <v>2750</v>
      </c>
      <c r="F831" t="s">
        <v>2820</v>
      </c>
      <c r="H831" t="s">
        <v>2828</v>
      </c>
      <c r="J831">
        <v>118.51913999999999</v>
      </c>
      <c r="K831">
        <v>38.960059999999999</v>
      </c>
      <c r="L831">
        <v>2020</v>
      </c>
    </row>
    <row r="832" spans="1:28" x14ac:dyDescent="0.2">
      <c r="A832">
        <v>62699</v>
      </c>
      <c r="B832" t="s">
        <v>403</v>
      </c>
      <c r="D832" t="s">
        <v>2187</v>
      </c>
      <c r="E832" t="s">
        <v>2750</v>
      </c>
      <c r="F832" t="s">
        <v>2820</v>
      </c>
      <c r="H832" t="s">
        <v>2828</v>
      </c>
      <c r="J832">
        <v>121.52101999999999</v>
      </c>
      <c r="K832">
        <v>38.98489</v>
      </c>
      <c r="L832">
        <v>2020</v>
      </c>
    </row>
    <row r="833" spans="1:28" x14ac:dyDescent="0.2">
      <c r="A833">
        <v>54797</v>
      </c>
      <c r="B833" t="s">
        <v>1004</v>
      </c>
      <c r="E833" t="s">
        <v>2812</v>
      </c>
      <c r="F833" t="s">
        <v>2822</v>
      </c>
      <c r="H833" t="s">
        <v>2831</v>
      </c>
      <c r="J833">
        <v>-7.24</v>
      </c>
      <c r="K833">
        <v>39.020000000000003</v>
      </c>
      <c r="L833">
        <v>2016</v>
      </c>
    </row>
    <row r="834" spans="1:28" x14ac:dyDescent="0.2">
      <c r="A834">
        <v>36697</v>
      </c>
      <c r="B834" t="s">
        <v>134</v>
      </c>
      <c r="D834" t="s">
        <v>2263</v>
      </c>
      <c r="E834" t="s">
        <v>2751</v>
      </c>
      <c r="F834" t="s">
        <v>2820</v>
      </c>
      <c r="G834" s="35" t="s">
        <v>2168</v>
      </c>
      <c r="H834" t="s">
        <v>2828</v>
      </c>
      <c r="I834" t="s">
        <v>2846</v>
      </c>
      <c r="J834">
        <v>28.266670000000001</v>
      </c>
      <c r="K834">
        <v>39.033329999999999</v>
      </c>
      <c r="L834">
        <v>2007</v>
      </c>
      <c r="N834" s="8">
        <v>0.7</v>
      </c>
      <c r="O834" s="8">
        <v>680000</v>
      </c>
      <c r="P834" s="8">
        <v>97.143000000000001</v>
      </c>
      <c r="R834" t="s">
        <v>3027</v>
      </c>
      <c r="S834">
        <v>5954</v>
      </c>
      <c r="T834">
        <v>5001</v>
      </c>
      <c r="U834">
        <v>84</v>
      </c>
      <c r="AB834" t="s">
        <v>2958</v>
      </c>
    </row>
    <row r="835" spans="1:28" x14ac:dyDescent="0.2">
      <c r="A835">
        <v>57878</v>
      </c>
      <c r="B835" t="s">
        <v>1351</v>
      </c>
      <c r="D835" t="s">
        <v>2729</v>
      </c>
      <c r="E835" t="s">
        <v>2750</v>
      </c>
      <c r="F835" t="s">
        <v>2822</v>
      </c>
      <c r="H835" t="s">
        <v>2836</v>
      </c>
      <c r="J835">
        <v>106.00296</v>
      </c>
      <c r="K835">
        <v>39.076920000000001</v>
      </c>
      <c r="L835">
        <v>2009</v>
      </c>
      <c r="P835" s="8">
        <v>3.8</v>
      </c>
      <c r="Q835" s="12">
        <v>39100</v>
      </c>
      <c r="R835" s="13" t="s">
        <v>3028</v>
      </c>
    </row>
    <row r="836" spans="1:28" x14ac:dyDescent="0.2">
      <c r="A836">
        <v>85762</v>
      </c>
      <c r="B836" t="s">
        <v>1227</v>
      </c>
      <c r="D836" t="s">
        <v>2688</v>
      </c>
      <c r="E836" t="s">
        <v>2750</v>
      </c>
      <c r="F836" t="s">
        <v>2820</v>
      </c>
      <c r="H836" t="s">
        <v>2828</v>
      </c>
      <c r="J836">
        <v>118.15227</v>
      </c>
      <c r="K836">
        <v>39.688090000000003</v>
      </c>
      <c r="L836">
        <v>2020</v>
      </c>
    </row>
    <row r="837" spans="1:28" x14ac:dyDescent="0.2">
      <c r="A837">
        <v>85758</v>
      </c>
      <c r="B837" t="s">
        <v>760</v>
      </c>
      <c r="D837" t="s">
        <v>2529</v>
      </c>
      <c r="E837" t="s">
        <v>2750</v>
      </c>
      <c r="F837" t="s">
        <v>2820</v>
      </c>
      <c r="H837" t="s">
        <v>2828</v>
      </c>
      <c r="J837">
        <v>122.20614999999999</v>
      </c>
      <c r="K837">
        <v>40.333120000000001</v>
      </c>
      <c r="L837">
        <v>2020</v>
      </c>
    </row>
    <row r="838" spans="1:28" x14ac:dyDescent="0.2">
      <c r="A838">
        <v>32151</v>
      </c>
      <c r="B838" t="s">
        <v>416</v>
      </c>
      <c r="C838" t="s">
        <v>1625</v>
      </c>
      <c r="D838" t="s">
        <v>2383</v>
      </c>
      <c r="E838" t="s">
        <v>2764</v>
      </c>
      <c r="F838" t="s">
        <v>2822</v>
      </c>
      <c r="H838" t="s">
        <v>2830</v>
      </c>
      <c r="I838" t="s">
        <v>2846</v>
      </c>
      <c r="J838">
        <v>21.02129</v>
      </c>
      <c r="K838">
        <v>40.611159999999998</v>
      </c>
      <c r="L838">
        <v>2014</v>
      </c>
      <c r="N838" s="8">
        <v>1.2</v>
      </c>
      <c r="P838" s="8">
        <v>90.245329999999996</v>
      </c>
      <c r="Q838" s="8">
        <v>1064894.8940000001</v>
      </c>
      <c r="R838" t="s">
        <v>3027</v>
      </c>
    </row>
    <row r="839" spans="1:28" x14ac:dyDescent="0.2">
      <c r="A839">
        <v>85760</v>
      </c>
      <c r="B839" t="s">
        <v>960</v>
      </c>
      <c r="D839" t="s">
        <v>2601</v>
      </c>
      <c r="E839" t="s">
        <v>2750</v>
      </c>
      <c r="F839" t="s">
        <v>2820</v>
      </c>
      <c r="H839" t="s">
        <v>2828</v>
      </c>
      <c r="J839">
        <v>122.57715</v>
      </c>
      <c r="K839">
        <v>40.611240000000002</v>
      </c>
      <c r="L839">
        <v>2020</v>
      </c>
    </row>
    <row r="840" spans="1:28" x14ac:dyDescent="0.2">
      <c r="A840">
        <v>36523</v>
      </c>
      <c r="B840" t="s">
        <v>695</v>
      </c>
      <c r="C840" t="s">
        <v>1791</v>
      </c>
      <c r="E840" t="s">
        <v>2764</v>
      </c>
      <c r="F840" t="s">
        <v>2822</v>
      </c>
      <c r="H840" t="s">
        <v>2830</v>
      </c>
      <c r="I840" t="s">
        <v>2846</v>
      </c>
      <c r="J840">
        <v>21.004999999999999</v>
      </c>
      <c r="K840">
        <v>40.631610000000002</v>
      </c>
      <c r="L840">
        <v>2008</v>
      </c>
    </row>
    <row r="841" spans="1:28" x14ac:dyDescent="0.2">
      <c r="A841">
        <v>58253</v>
      </c>
      <c r="B841" t="s">
        <v>294</v>
      </c>
      <c r="D841" t="s">
        <v>2195</v>
      </c>
      <c r="E841" t="s">
        <v>2764</v>
      </c>
      <c r="F841" t="s">
        <v>2822</v>
      </c>
      <c r="H841" t="s">
        <v>2833</v>
      </c>
      <c r="I841" t="s">
        <v>2846</v>
      </c>
      <c r="J841">
        <v>20.984999999999999</v>
      </c>
      <c r="K841">
        <v>40.634999999999998</v>
      </c>
      <c r="L841">
        <v>2010</v>
      </c>
      <c r="W841">
        <v>1983</v>
      </c>
    </row>
    <row r="842" spans="1:28" x14ac:dyDescent="0.2">
      <c r="A842">
        <v>61223</v>
      </c>
      <c r="B842" t="s">
        <v>1382</v>
      </c>
      <c r="E842" t="s">
        <v>2764</v>
      </c>
      <c r="F842" t="s">
        <v>2822</v>
      </c>
      <c r="H842" t="s">
        <v>2831</v>
      </c>
      <c r="I842" t="s">
        <v>2846</v>
      </c>
      <c r="J842">
        <v>20.881440000000001</v>
      </c>
      <c r="K842">
        <v>40.692839999999997</v>
      </c>
      <c r="L842">
        <v>2010</v>
      </c>
    </row>
    <row r="843" spans="1:28" x14ac:dyDescent="0.2">
      <c r="A843">
        <v>85757</v>
      </c>
      <c r="B843" t="s">
        <v>1357</v>
      </c>
      <c r="D843" t="s">
        <v>2329</v>
      </c>
      <c r="E843" t="s">
        <v>2750</v>
      </c>
      <c r="F843" t="s">
        <v>2820</v>
      </c>
      <c r="H843" t="s">
        <v>2828</v>
      </c>
      <c r="J843">
        <v>111.62976999999999</v>
      </c>
      <c r="K843">
        <v>40.885179999999998</v>
      </c>
      <c r="L843">
        <v>2020</v>
      </c>
    </row>
    <row r="844" spans="1:28" x14ac:dyDescent="0.2">
      <c r="A844">
        <v>85755</v>
      </c>
      <c r="B844" t="s">
        <v>650</v>
      </c>
      <c r="D844" t="s">
        <v>2329</v>
      </c>
      <c r="E844" t="s">
        <v>2750</v>
      </c>
      <c r="F844" t="s">
        <v>2820</v>
      </c>
      <c r="H844" t="s">
        <v>2828</v>
      </c>
      <c r="J844">
        <v>111.62366</v>
      </c>
      <c r="K844">
        <v>40.90813</v>
      </c>
      <c r="L844">
        <v>2020</v>
      </c>
    </row>
    <row r="845" spans="1:28" x14ac:dyDescent="0.2">
      <c r="A845">
        <v>58281</v>
      </c>
      <c r="B845" t="s">
        <v>564</v>
      </c>
      <c r="D845" t="s">
        <v>2448</v>
      </c>
      <c r="E845" t="s">
        <v>2764</v>
      </c>
      <c r="F845" t="s">
        <v>2822</v>
      </c>
      <c r="H845" t="s">
        <v>2833</v>
      </c>
      <c r="I845" t="s">
        <v>2846</v>
      </c>
      <c r="J845">
        <v>20.632999999999999</v>
      </c>
      <c r="K845">
        <v>40.917000000000002</v>
      </c>
      <c r="L845">
        <v>2010</v>
      </c>
      <c r="W845">
        <v>1978</v>
      </c>
      <c r="X845">
        <v>1984</v>
      </c>
    </row>
    <row r="846" spans="1:28" x14ac:dyDescent="0.2">
      <c r="A846">
        <v>85747</v>
      </c>
      <c r="B846" t="s">
        <v>1354</v>
      </c>
      <c r="D846" t="s">
        <v>2731</v>
      </c>
      <c r="E846" t="s">
        <v>2750</v>
      </c>
      <c r="F846" t="s">
        <v>2820</v>
      </c>
      <c r="H846" t="s">
        <v>2828</v>
      </c>
      <c r="J846">
        <v>85.182109999999994</v>
      </c>
      <c r="K846">
        <v>40.928269999999998</v>
      </c>
      <c r="L846">
        <v>2020</v>
      </c>
    </row>
    <row r="847" spans="1:28" x14ac:dyDescent="0.2">
      <c r="A847">
        <v>58269</v>
      </c>
      <c r="B847" t="s">
        <v>40</v>
      </c>
      <c r="D847" t="s">
        <v>2195</v>
      </c>
      <c r="E847" t="s">
        <v>2764</v>
      </c>
      <c r="F847" t="s">
        <v>2822</v>
      </c>
      <c r="H847" t="s">
        <v>2833</v>
      </c>
      <c r="I847" t="s">
        <v>2846</v>
      </c>
      <c r="J847">
        <v>20.067</v>
      </c>
      <c r="K847">
        <v>40.963999999999999</v>
      </c>
      <c r="L847">
        <v>2008</v>
      </c>
      <c r="AB847" t="s">
        <v>2875</v>
      </c>
    </row>
    <row r="848" spans="1:28" x14ac:dyDescent="0.2">
      <c r="B848" t="s">
        <v>41</v>
      </c>
      <c r="E848" t="s">
        <v>2764</v>
      </c>
      <c r="F848" t="s">
        <v>2820</v>
      </c>
      <c r="H848" t="s">
        <v>2828</v>
      </c>
      <c r="I848" t="s">
        <v>2846</v>
      </c>
      <c r="J848">
        <v>20.56</v>
      </c>
      <c r="K848">
        <v>41.036000000000001</v>
      </c>
      <c r="M848" s="8">
        <v>3721465.0215060338</v>
      </c>
      <c r="N848" s="8">
        <v>0.9</v>
      </c>
      <c r="O848" s="8">
        <v>44657.580258072398</v>
      </c>
      <c r="P848" s="8">
        <v>140.7679</v>
      </c>
      <c r="Q848" s="8">
        <v>1266911.1000000001</v>
      </c>
      <c r="R848" t="s">
        <v>3027</v>
      </c>
      <c r="S848">
        <v>2689</v>
      </c>
      <c r="W848">
        <v>2011</v>
      </c>
      <c r="Z848" s="29"/>
      <c r="AB848" t="s">
        <v>2875</v>
      </c>
    </row>
    <row r="849" spans="1:28" x14ac:dyDescent="0.2">
      <c r="A849">
        <v>40737</v>
      </c>
      <c r="B849" t="s">
        <v>761</v>
      </c>
      <c r="E849" t="s">
        <v>2750</v>
      </c>
      <c r="F849" t="s">
        <v>2820</v>
      </c>
      <c r="J849">
        <v>123.8</v>
      </c>
      <c r="K849">
        <v>41.083329999999997</v>
      </c>
      <c r="L849">
        <v>2012</v>
      </c>
    </row>
    <row r="850" spans="1:28" x14ac:dyDescent="0.2">
      <c r="A850">
        <v>58322</v>
      </c>
      <c r="B850" t="s">
        <v>1046</v>
      </c>
      <c r="D850" t="s">
        <v>2195</v>
      </c>
      <c r="E850" t="s">
        <v>2764</v>
      </c>
      <c r="F850" t="s">
        <v>2822</v>
      </c>
      <c r="H850" t="s">
        <v>2833</v>
      </c>
      <c r="I850" t="s">
        <v>2846</v>
      </c>
      <c r="J850">
        <v>20.526</v>
      </c>
      <c r="K850">
        <v>41.087000000000003</v>
      </c>
      <c r="L850">
        <v>2008</v>
      </c>
      <c r="W850">
        <v>1966</v>
      </c>
      <c r="X850">
        <v>1984</v>
      </c>
    </row>
    <row r="851" spans="1:28" x14ac:dyDescent="0.2">
      <c r="A851">
        <v>60787</v>
      </c>
      <c r="B851" t="s">
        <v>132</v>
      </c>
      <c r="C851" t="s">
        <v>1484</v>
      </c>
      <c r="D851" t="s">
        <v>2262</v>
      </c>
      <c r="E851" t="s">
        <v>2764</v>
      </c>
      <c r="F851" t="s">
        <v>2820</v>
      </c>
      <c r="H851" t="s">
        <v>2830</v>
      </c>
      <c r="I851" t="s">
        <v>2847</v>
      </c>
      <c r="J851">
        <v>20.501329999999999</v>
      </c>
      <c r="K851">
        <v>41.098059999999997</v>
      </c>
      <c r="L851">
        <v>2019</v>
      </c>
      <c r="N851" s="8">
        <v>0.99</v>
      </c>
      <c r="P851" s="8">
        <v>21.3</v>
      </c>
      <c r="Q851" s="8">
        <v>210870</v>
      </c>
      <c r="AB851" t="s">
        <v>2956</v>
      </c>
    </row>
    <row r="852" spans="1:28" x14ac:dyDescent="0.2">
      <c r="A852">
        <v>58291</v>
      </c>
      <c r="B852" t="s">
        <v>45</v>
      </c>
      <c r="D852" t="s">
        <v>2199</v>
      </c>
      <c r="E852" t="s">
        <v>2767</v>
      </c>
      <c r="F852" t="s">
        <v>2823</v>
      </c>
      <c r="H852" t="s">
        <v>2833</v>
      </c>
      <c r="I852" t="s">
        <v>2846</v>
      </c>
      <c r="J852">
        <v>21.986000000000001</v>
      </c>
      <c r="K852">
        <v>41.17</v>
      </c>
      <c r="L852">
        <v>2013</v>
      </c>
      <c r="N852" s="8">
        <v>1.1000000000000001</v>
      </c>
      <c r="P852" s="8">
        <v>2</v>
      </c>
      <c r="Q852" s="8">
        <v>22000</v>
      </c>
      <c r="AB852" t="s">
        <v>2879</v>
      </c>
    </row>
    <row r="853" spans="1:28" x14ac:dyDescent="0.2">
      <c r="A853">
        <v>85759</v>
      </c>
      <c r="B853" t="s">
        <v>762</v>
      </c>
      <c r="D853" t="s">
        <v>2530</v>
      </c>
      <c r="E853" t="s">
        <v>2750</v>
      </c>
      <c r="F853" t="s">
        <v>2820</v>
      </c>
      <c r="H853" t="s">
        <v>2828</v>
      </c>
      <c r="J853">
        <v>122.94701000000001</v>
      </c>
      <c r="K853">
        <v>41.20393</v>
      </c>
      <c r="L853">
        <v>2020</v>
      </c>
    </row>
    <row r="854" spans="1:28" x14ac:dyDescent="0.2">
      <c r="A854">
        <v>85783</v>
      </c>
      <c r="B854" t="s">
        <v>481</v>
      </c>
      <c r="D854" t="s">
        <v>2258</v>
      </c>
      <c r="E854" t="s">
        <v>2767</v>
      </c>
      <c r="F854" t="s">
        <v>2820</v>
      </c>
      <c r="H854" t="s">
        <v>2828</v>
      </c>
      <c r="J854">
        <v>21.944739999999999</v>
      </c>
      <c r="K854">
        <v>41.438989999999997</v>
      </c>
      <c r="L854">
        <v>2020</v>
      </c>
    </row>
    <row r="855" spans="1:28" x14ac:dyDescent="0.2">
      <c r="A855">
        <v>35582</v>
      </c>
      <c r="B855" t="s">
        <v>479</v>
      </c>
      <c r="C855" t="s">
        <v>1666</v>
      </c>
      <c r="D855" t="s">
        <v>2199</v>
      </c>
      <c r="E855" t="s">
        <v>2767</v>
      </c>
      <c r="F855" t="s">
        <v>2820</v>
      </c>
      <c r="H855" t="s">
        <v>2828</v>
      </c>
      <c r="I855" t="s">
        <v>2846</v>
      </c>
      <c r="J855">
        <v>21.94172</v>
      </c>
      <c r="K855">
        <v>41.439349999999997</v>
      </c>
      <c r="L855">
        <v>2010</v>
      </c>
      <c r="T855">
        <v>15000</v>
      </c>
      <c r="V855">
        <v>20000</v>
      </c>
    </row>
    <row r="856" spans="1:28" x14ac:dyDescent="0.2">
      <c r="A856">
        <v>37252</v>
      </c>
      <c r="B856" t="s">
        <v>617</v>
      </c>
      <c r="C856" t="s">
        <v>1749</v>
      </c>
      <c r="E856" t="s">
        <v>2750</v>
      </c>
      <c r="F856" t="s">
        <v>2822</v>
      </c>
      <c r="H856" t="s">
        <v>2832</v>
      </c>
      <c r="I856" t="s">
        <v>2847</v>
      </c>
      <c r="J856">
        <v>111.68416999999999</v>
      </c>
      <c r="K856">
        <v>41.480829999999997</v>
      </c>
      <c r="L856">
        <v>2010</v>
      </c>
      <c r="M856" s="8">
        <v>1060000</v>
      </c>
      <c r="N856" s="8">
        <v>0.7</v>
      </c>
      <c r="O856" s="8">
        <v>7420</v>
      </c>
    </row>
    <row r="857" spans="1:28" x14ac:dyDescent="0.2">
      <c r="A857">
        <v>31086</v>
      </c>
      <c r="B857" t="s">
        <v>88</v>
      </c>
      <c r="C857" t="s">
        <v>1452</v>
      </c>
      <c r="D857" t="s">
        <v>2234</v>
      </c>
      <c r="E857" t="s">
        <v>2750</v>
      </c>
      <c r="F857" t="s">
        <v>2820</v>
      </c>
      <c r="H857" t="s">
        <v>2834</v>
      </c>
      <c r="J857">
        <v>125.74896</v>
      </c>
      <c r="K857">
        <v>41.664949999999997</v>
      </c>
      <c r="L857">
        <v>2009</v>
      </c>
      <c r="AB857" t="s">
        <v>2917</v>
      </c>
    </row>
    <row r="858" spans="1:28" x14ac:dyDescent="0.2">
      <c r="A858">
        <v>58270</v>
      </c>
      <c r="B858" t="s">
        <v>96</v>
      </c>
      <c r="D858" t="s">
        <v>2195</v>
      </c>
      <c r="E858" t="s">
        <v>2750</v>
      </c>
      <c r="F858" t="s">
        <v>2822</v>
      </c>
      <c r="J858">
        <v>125.88455</v>
      </c>
      <c r="K858">
        <v>41.703850000000003</v>
      </c>
      <c r="L858">
        <v>2008</v>
      </c>
      <c r="AB858" t="s">
        <v>2923</v>
      </c>
    </row>
    <row r="859" spans="1:28" x14ac:dyDescent="0.2">
      <c r="A859">
        <v>32482</v>
      </c>
      <c r="B859" t="s">
        <v>1048</v>
      </c>
      <c r="D859" t="s">
        <v>2507</v>
      </c>
      <c r="E859" t="s">
        <v>2805</v>
      </c>
      <c r="H859" t="s">
        <v>2828</v>
      </c>
      <c r="J859">
        <v>129.78334000000001</v>
      </c>
      <c r="K859">
        <v>41.8</v>
      </c>
      <c r="L859">
        <v>2000</v>
      </c>
    </row>
    <row r="860" spans="1:28" x14ac:dyDescent="0.2">
      <c r="A860">
        <v>37251</v>
      </c>
      <c r="B860" t="s">
        <v>759</v>
      </c>
      <c r="D860" t="s">
        <v>2234</v>
      </c>
      <c r="E860" t="s">
        <v>2750</v>
      </c>
      <c r="F860" t="s">
        <v>2822</v>
      </c>
      <c r="H860" t="s">
        <v>2832</v>
      </c>
      <c r="J860">
        <v>123.43158</v>
      </c>
      <c r="K860">
        <v>41.805349999999997</v>
      </c>
      <c r="L860">
        <v>2009</v>
      </c>
    </row>
    <row r="861" spans="1:28" x14ac:dyDescent="0.2">
      <c r="A861">
        <v>34996</v>
      </c>
      <c r="B861" t="s">
        <v>1244</v>
      </c>
      <c r="D861" t="s">
        <v>2693</v>
      </c>
      <c r="E861" t="s">
        <v>2750</v>
      </c>
      <c r="H861" t="s">
        <v>2828</v>
      </c>
      <c r="J861">
        <v>123.43146</v>
      </c>
      <c r="K861">
        <v>41.805669999999999</v>
      </c>
      <c r="L861">
        <v>2007</v>
      </c>
    </row>
    <row r="862" spans="1:28" x14ac:dyDescent="0.2">
      <c r="A862">
        <v>25045</v>
      </c>
      <c r="B862" t="s">
        <v>521</v>
      </c>
      <c r="D862" t="s">
        <v>2429</v>
      </c>
      <c r="E862" t="s">
        <v>2768</v>
      </c>
      <c r="F862" t="s">
        <v>2822</v>
      </c>
      <c r="H862" t="s">
        <v>2839</v>
      </c>
      <c r="I862" t="s">
        <v>2846</v>
      </c>
      <c r="J862">
        <v>-124.01416999999999</v>
      </c>
      <c r="K862">
        <v>41.843609999999998</v>
      </c>
      <c r="L862">
        <v>1992</v>
      </c>
    </row>
    <row r="863" spans="1:28" x14ac:dyDescent="0.2">
      <c r="A863">
        <v>82867</v>
      </c>
      <c r="B863" t="s">
        <v>1255</v>
      </c>
      <c r="D863" t="s">
        <v>2698</v>
      </c>
      <c r="E863" t="s">
        <v>2750</v>
      </c>
      <c r="F863" t="s">
        <v>2820</v>
      </c>
      <c r="H863" t="s">
        <v>2828</v>
      </c>
      <c r="I863" t="s">
        <v>2846</v>
      </c>
      <c r="J863">
        <v>114.06865999999999</v>
      </c>
      <c r="K863">
        <v>41.8979</v>
      </c>
    </row>
    <row r="864" spans="1:28" x14ac:dyDescent="0.2">
      <c r="A864">
        <v>82872</v>
      </c>
      <c r="B864" t="s">
        <v>1385</v>
      </c>
      <c r="D864" t="s">
        <v>2743</v>
      </c>
      <c r="E864" t="s">
        <v>2750</v>
      </c>
      <c r="F864" t="s">
        <v>2822</v>
      </c>
      <c r="H864" t="s">
        <v>2833</v>
      </c>
      <c r="I864" t="s">
        <v>2846</v>
      </c>
      <c r="J864">
        <v>113.9909</v>
      </c>
      <c r="K864">
        <v>41.909010000000002</v>
      </c>
    </row>
    <row r="865" spans="1:28" x14ac:dyDescent="0.2">
      <c r="A865">
        <v>25145</v>
      </c>
      <c r="B865" t="s">
        <v>653</v>
      </c>
      <c r="D865" t="s">
        <v>2491</v>
      </c>
      <c r="E865" t="s">
        <v>2768</v>
      </c>
      <c r="F865" t="s">
        <v>2822</v>
      </c>
      <c r="H865" t="s">
        <v>2831</v>
      </c>
      <c r="J865">
        <v>-123.97726</v>
      </c>
      <c r="K865">
        <v>41.929020000000001</v>
      </c>
      <c r="L865">
        <v>1989</v>
      </c>
    </row>
    <row r="866" spans="1:28" x14ac:dyDescent="0.2">
      <c r="A866">
        <v>25230</v>
      </c>
      <c r="B866" t="s">
        <v>1193</v>
      </c>
      <c r="E866" t="s">
        <v>2768</v>
      </c>
      <c r="F866" t="s">
        <v>2822</v>
      </c>
      <c r="H866" t="s">
        <v>2830</v>
      </c>
      <c r="I866" t="s">
        <v>2846</v>
      </c>
      <c r="J866">
        <v>-124.01506000000001</v>
      </c>
      <c r="K866">
        <v>41.939019999999999</v>
      </c>
      <c r="L866">
        <v>1989</v>
      </c>
      <c r="W866">
        <v>1988</v>
      </c>
    </row>
    <row r="867" spans="1:28" x14ac:dyDescent="0.2">
      <c r="A867">
        <v>56204</v>
      </c>
      <c r="B867" t="s">
        <v>617</v>
      </c>
      <c r="C867" t="s">
        <v>1750</v>
      </c>
      <c r="D867" t="s">
        <v>2474</v>
      </c>
      <c r="E867" t="s">
        <v>2750</v>
      </c>
      <c r="F867" t="s">
        <v>2822</v>
      </c>
      <c r="H867" t="s">
        <v>2836</v>
      </c>
      <c r="J867">
        <v>111.72111</v>
      </c>
      <c r="K867">
        <v>41.965899999999998</v>
      </c>
      <c r="L867">
        <v>2009</v>
      </c>
    </row>
    <row r="868" spans="1:28" x14ac:dyDescent="0.2">
      <c r="A868">
        <v>24546</v>
      </c>
      <c r="B868" t="s">
        <v>1027</v>
      </c>
      <c r="C868" t="s">
        <v>1984</v>
      </c>
      <c r="E868" t="s">
        <v>2768</v>
      </c>
      <c r="F868" t="s">
        <v>2822</v>
      </c>
      <c r="H868" t="s">
        <v>2832</v>
      </c>
      <c r="I868" t="s">
        <v>2846</v>
      </c>
      <c r="J868">
        <v>-123.99252</v>
      </c>
      <c r="K868">
        <v>41.992899999999999</v>
      </c>
      <c r="L868">
        <v>2010</v>
      </c>
    </row>
    <row r="869" spans="1:28" x14ac:dyDescent="0.2">
      <c r="A869">
        <v>24874</v>
      </c>
      <c r="B869" t="s">
        <v>1238</v>
      </c>
      <c r="E869" t="s">
        <v>2768</v>
      </c>
      <c r="F869" t="s">
        <v>2822</v>
      </c>
      <c r="H869" t="s">
        <v>2835</v>
      </c>
      <c r="I869" t="s">
        <v>2846</v>
      </c>
      <c r="J869">
        <v>-123.91777999999999</v>
      </c>
      <c r="K869">
        <v>42.024720000000002</v>
      </c>
      <c r="L869">
        <v>1989</v>
      </c>
    </row>
    <row r="870" spans="1:28" x14ac:dyDescent="0.2">
      <c r="A870">
        <v>58297</v>
      </c>
      <c r="B870" t="s">
        <v>710</v>
      </c>
      <c r="C870" t="s">
        <v>1800</v>
      </c>
      <c r="D870" t="s">
        <v>2506</v>
      </c>
      <c r="E870" t="s">
        <v>2764</v>
      </c>
      <c r="F870" t="s">
        <v>2820</v>
      </c>
      <c r="H870" t="s">
        <v>2828</v>
      </c>
      <c r="I870" t="s">
        <v>2846</v>
      </c>
      <c r="J870">
        <v>20.35614</v>
      </c>
      <c r="K870">
        <v>42.055700000000002</v>
      </c>
      <c r="L870">
        <v>2013</v>
      </c>
      <c r="M870" s="8">
        <v>1566641.2809017589</v>
      </c>
      <c r="N870" s="8">
        <v>1.01</v>
      </c>
      <c r="O870" s="8">
        <v>18799.695370821111</v>
      </c>
      <c r="P870" s="8">
        <v>81.06</v>
      </c>
      <c r="Q870" s="8">
        <v>821000</v>
      </c>
      <c r="R870" t="s">
        <v>3027</v>
      </c>
      <c r="S870">
        <v>1132</v>
      </c>
    </row>
    <row r="871" spans="1:28" x14ac:dyDescent="0.2">
      <c r="A871">
        <v>37257</v>
      </c>
      <c r="B871" t="s">
        <v>572</v>
      </c>
      <c r="C871" t="s">
        <v>1724</v>
      </c>
      <c r="E871" t="s">
        <v>2750</v>
      </c>
      <c r="F871" t="s">
        <v>2822</v>
      </c>
      <c r="H871" t="s">
        <v>2835</v>
      </c>
      <c r="J871">
        <v>94.25</v>
      </c>
      <c r="K871">
        <v>42.08</v>
      </c>
      <c r="L871">
        <v>2009</v>
      </c>
    </row>
    <row r="872" spans="1:28" x14ac:dyDescent="0.2">
      <c r="A872">
        <v>77124</v>
      </c>
      <c r="B872" t="s">
        <v>255</v>
      </c>
      <c r="D872" t="s">
        <v>2318</v>
      </c>
      <c r="E872" t="s">
        <v>2750</v>
      </c>
      <c r="F872" t="s">
        <v>2820</v>
      </c>
      <c r="H872" t="s">
        <v>2828</v>
      </c>
      <c r="I872" t="s">
        <v>2847</v>
      </c>
      <c r="J872">
        <v>95.370189999999994</v>
      </c>
      <c r="K872">
        <v>42.140120000000003</v>
      </c>
      <c r="L872">
        <v>2020</v>
      </c>
      <c r="M872" s="8">
        <v>4460000</v>
      </c>
      <c r="N872" s="8">
        <v>0.61</v>
      </c>
      <c r="O872" s="8">
        <v>27206</v>
      </c>
      <c r="P872" s="8">
        <v>4.46</v>
      </c>
    </row>
    <row r="873" spans="1:28" x14ac:dyDescent="0.2">
      <c r="A873">
        <v>67470</v>
      </c>
      <c r="B873" t="s">
        <v>565</v>
      </c>
      <c r="C873" t="s">
        <v>1720</v>
      </c>
      <c r="D873" t="s">
        <v>2449</v>
      </c>
      <c r="E873" t="s">
        <v>2750</v>
      </c>
      <c r="F873" t="s">
        <v>2820</v>
      </c>
      <c r="H873" t="s">
        <v>2842</v>
      </c>
      <c r="J873">
        <v>94.548929999999999</v>
      </c>
      <c r="K873">
        <v>42.18309</v>
      </c>
      <c r="L873">
        <v>2020</v>
      </c>
    </row>
    <row r="874" spans="1:28" x14ac:dyDescent="0.2">
      <c r="A874">
        <v>58543</v>
      </c>
      <c r="B874" t="s">
        <v>652</v>
      </c>
      <c r="D874" t="s">
        <v>2195</v>
      </c>
      <c r="E874" t="s">
        <v>2750</v>
      </c>
      <c r="F874" t="s">
        <v>2822</v>
      </c>
      <c r="G874" s="36"/>
      <c r="H874" t="s">
        <v>2836</v>
      </c>
      <c r="J874" s="5">
        <v>94.495999999999995</v>
      </c>
      <c r="K874" s="5">
        <v>42.231000000000002</v>
      </c>
      <c r="L874">
        <v>2009</v>
      </c>
      <c r="S874" s="5"/>
      <c r="T874" s="5"/>
      <c r="U874" s="5"/>
    </row>
    <row r="875" spans="1:28" x14ac:dyDescent="0.2">
      <c r="A875">
        <v>67468</v>
      </c>
      <c r="B875" t="s">
        <v>966</v>
      </c>
      <c r="C875" t="s">
        <v>1950</v>
      </c>
      <c r="E875" t="s">
        <v>2750</v>
      </c>
      <c r="F875" t="s">
        <v>2822</v>
      </c>
      <c r="J875">
        <v>94.67</v>
      </c>
      <c r="K875">
        <v>42.28</v>
      </c>
      <c r="L875">
        <v>2015</v>
      </c>
    </row>
    <row r="876" spans="1:28" x14ac:dyDescent="0.2">
      <c r="A876">
        <v>67469</v>
      </c>
      <c r="B876" t="s">
        <v>967</v>
      </c>
      <c r="C876" t="s">
        <v>1951</v>
      </c>
      <c r="D876" t="s">
        <v>2449</v>
      </c>
      <c r="E876" t="s">
        <v>2750</v>
      </c>
      <c r="F876" t="s">
        <v>2825</v>
      </c>
      <c r="H876" t="s">
        <v>2840</v>
      </c>
      <c r="J876">
        <v>94.778329999999997</v>
      </c>
      <c r="K876">
        <v>42.281939999999999</v>
      </c>
      <c r="L876">
        <v>2020</v>
      </c>
      <c r="M876" s="8">
        <v>1099000</v>
      </c>
      <c r="N876" s="8">
        <v>0.66</v>
      </c>
      <c r="O876" s="8">
        <v>7198.45</v>
      </c>
    </row>
    <row r="877" spans="1:28" x14ac:dyDescent="0.2">
      <c r="A877">
        <v>34566</v>
      </c>
      <c r="B877" t="s">
        <v>965</v>
      </c>
      <c r="C877" t="s">
        <v>1949</v>
      </c>
      <c r="D877" t="s">
        <v>2604</v>
      </c>
      <c r="E877" t="s">
        <v>2750</v>
      </c>
      <c r="H877" t="s">
        <v>2828</v>
      </c>
      <c r="J877">
        <v>94.57</v>
      </c>
      <c r="K877">
        <v>42.301670000000001</v>
      </c>
      <c r="L877">
        <v>2010</v>
      </c>
      <c r="M877" s="8">
        <v>60000000</v>
      </c>
    </row>
    <row r="878" spans="1:28" x14ac:dyDescent="0.2">
      <c r="A878">
        <v>82870</v>
      </c>
      <c r="B878" t="s">
        <v>1371</v>
      </c>
      <c r="D878" t="s">
        <v>2738</v>
      </c>
      <c r="E878" t="s">
        <v>2750</v>
      </c>
      <c r="F878" t="s">
        <v>2822</v>
      </c>
      <c r="H878" t="s">
        <v>2833</v>
      </c>
      <c r="I878" t="s">
        <v>2846</v>
      </c>
      <c r="J878">
        <v>118.64073</v>
      </c>
      <c r="K878">
        <v>42.363939999999999</v>
      </c>
    </row>
    <row r="879" spans="1:28" x14ac:dyDescent="0.2">
      <c r="A879">
        <v>34896</v>
      </c>
      <c r="B879" t="s">
        <v>199</v>
      </c>
      <c r="C879" t="s">
        <v>1525</v>
      </c>
      <c r="E879" t="s">
        <v>2750</v>
      </c>
      <c r="F879" t="s">
        <v>2822</v>
      </c>
      <c r="H879" t="s">
        <v>2828</v>
      </c>
      <c r="I879" t="s">
        <v>2847</v>
      </c>
      <c r="J879">
        <v>94.241500000000002</v>
      </c>
      <c r="K879">
        <v>42.53837</v>
      </c>
      <c r="L879">
        <v>2011</v>
      </c>
      <c r="O879" s="8">
        <v>380000</v>
      </c>
      <c r="AB879" t="s">
        <v>3016</v>
      </c>
    </row>
    <row r="880" spans="1:28" x14ac:dyDescent="0.2">
      <c r="A880">
        <v>58278</v>
      </c>
      <c r="B880" t="s">
        <v>165</v>
      </c>
      <c r="D880" t="s">
        <v>2195</v>
      </c>
      <c r="E880" t="s">
        <v>2777</v>
      </c>
      <c r="F880" t="s">
        <v>2820</v>
      </c>
      <c r="G880" s="35" t="s">
        <v>2170</v>
      </c>
      <c r="H880" t="s">
        <v>2828</v>
      </c>
      <c r="I880" t="s">
        <v>2846</v>
      </c>
      <c r="J880">
        <v>21.013660000000002</v>
      </c>
      <c r="K880">
        <v>42.546689999999998</v>
      </c>
      <c r="L880">
        <v>2008</v>
      </c>
      <c r="M880" s="8">
        <v>8509081.5218396857</v>
      </c>
      <c r="N880" s="8">
        <v>1.1000000000000001</v>
      </c>
      <c r="O880" s="8">
        <v>93599.896740236538</v>
      </c>
      <c r="P880" s="8">
        <v>3</v>
      </c>
      <c r="Q880" s="8">
        <v>33000</v>
      </c>
      <c r="S880">
        <v>5636</v>
      </c>
      <c r="T880">
        <v>4791</v>
      </c>
      <c r="U880">
        <v>85</v>
      </c>
      <c r="W880">
        <v>1968</v>
      </c>
      <c r="AB880" t="s">
        <v>2987</v>
      </c>
    </row>
    <row r="881" spans="1:28" x14ac:dyDescent="0.2">
      <c r="A881">
        <v>25144</v>
      </c>
      <c r="B881" t="s">
        <v>883</v>
      </c>
      <c r="E881" t="s">
        <v>2768</v>
      </c>
      <c r="F881" t="s">
        <v>2822</v>
      </c>
      <c r="H881" t="s">
        <v>2831</v>
      </c>
      <c r="J881">
        <v>-123.64306000000001</v>
      </c>
      <c r="K881">
        <v>42.601939999999999</v>
      </c>
      <c r="L881">
        <v>1980</v>
      </c>
    </row>
    <row r="882" spans="1:28" x14ac:dyDescent="0.2">
      <c r="A882">
        <v>33580</v>
      </c>
      <c r="B882" t="s">
        <v>217</v>
      </c>
      <c r="C882" t="s">
        <v>1533</v>
      </c>
      <c r="E882" t="s">
        <v>2777</v>
      </c>
      <c r="F882" t="s">
        <v>2822</v>
      </c>
      <c r="H882" t="s">
        <v>2828</v>
      </c>
      <c r="I882" t="s">
        <v>2846</v>
      </c>
      <c r="J882">
        <v>20.914000000000001</v>
      </c>
      <c r="K882">
        <v>42.639000000000003</v>
      </c>
      <c r="L882">
        <v>2010</v>
      </c>
      <c r="AB882" t="s">
        <v>3017</v>
      </c>
    </row>
    <row r="883" spans="1:28" x14ac:dyDescent="0.2">
      <c r="A883">
        <v>85756</v>
      </c>
      <c r="B883" t="s">
        <v>1147</v>
      </c>
      <c r="D883" t="s">
        <v>2660</v>
      </c>
      <c r="E883" t="s">
        <v>2750</v>
      </c>
      <c r="F883" t="s">
        <v>2820</v>
      </c>
      <c r="H883" t="s">
        <v>2828</v>
      </c>
      <c r="J883">
        <v>113.41836000000001</v>
      </c>
      <c r="K883">
        <v>42.71902</v>
      </c>
      <c r="L883">
        <v>2020</v>
      </c>
    </row>
    <row r="884" spans="1:28" x14ac:dyDescent="0.2">
      <c r="A884">
        <v>36046</v>
      </c>
      <c r="B884" t="s">
        <v>784</v>
      </c>
      <c r="C884" t="s">
        <v>1846</v>
      </c>
      <c r="D884" t="s">
        <v>2234</v>
      </c>
      <c r="E884" t="s">
        <v>2750</v>
      </c>
      <c r="F884" t="s">
        <v>2822</v>
      </c>
      <c r="H884" t="s">
        <v>2832</v>
      </c>
      <c r="J884">
        <v>129.19443999999999</v>
      </c>
      <c r="K884">
        <v>42.761670000000002</v>
      </c>
      <c r="L884">
        <v>2008</v>
      </c>
      <c r="M884" s="8">
        <v>10730000</v>
      </c>
      <c r="N884" s="8">
        <v>0.44</v>
      </c>
      <c r="O884" s="8">
        <v>47212</v>
      </c>
    </row>
    <row r="885" spans="1:28" x14ac:dyDescent="0.2">
      <c r="A885">
        <v>37931</v>
      </c>
      <c r="B885" t="s">
        <v>571</v>
      </c>
      <c r="C885" t="s">
        <v>1723</v>
      </c>
      <c r="E885" t="s">
        <v>2750</v>
      </c>
      <c r="F885" t="s">
        <v>2822</v>
      </c>
      <c r="H885" t="s">
        <v>2828</v>
      </c>
      <c r="I885" t="s">
        <v>2847</v>
      </c>
      <c r="J885">
        <v>93.515000000000001</v>
      </c>
      <c r="K885">
        <v>42.81861</v>
      </c>
      <c r="L885">
        <v>2010</v>
      </c>
      <c r="M885" s="8">
        <v>16000000</v>
      </c>
    </row>
    <row r="886" spans="1:28" x14ac:dyDescent="0.2">
      <c r="A886">
        <v>37253</v>
      </c>
      <c r="B886" t="s">
        <v>1375</v>
      </c>
      <c r="C886" t="s">
        <v>2160</v>
      </c>
      <c r="D886" t="s">
        <v>2740</v>
      </c>
      <c r="E886" t="s">
        <v>2750</v>
      </c>
      <c r="F886" t="s">
        <v>2820</v>
      </c>
      <c r="H886" t="s">
        <v>2828</v>
      </c>
      <c r="J886">
        <v>93.515000000000001</v>
      </c>
      <c r="K886">
        <v>42.81861</v>
      </c>
      <c r="L886">
        <v>2009</v>
      </c>
    </row>
    <row r="887" spans="1:28" x14ac:dyDescent="0.2">
      <c r="A887">
        <v>37248</v>
      </c>
      <c r="B887" t="s">
        <v>513</v>
      </c>
      <c r="C887" t="s">
        <v>1697</v>
      </c>
      <c r="D887" t="s">
        <v>2234</v>
      </c>
      <c r="E887" t="s">
        <v>2750</v>
      </c>
      <c r="F887" t="s">
        <v>2820</v>
      </c>
      <c r="H887" t="s">
        <v>2830</v>
      </c>
      <c r="J887">
        <v>126.496</v>
      </c>
      <c r="K887">
        <v>42.863</v>
      </c>
      <c r="L887">
        <v>2009</v>
      </c>
      <c r="M887" s="8">
        <v>1374100</v>
      </c>
      <c r="N887" s="8">
        <v>1.38</v>
      </c>
      <c r="O887" s="8">
        <v>18962.580000000002</v>
      </c>
    </row>
    <row r="888" spans="1:28" x14ac:dyDescent="0.2">
      <c r="A888">
        <v>85809</v>
      </c>
      <c r="B888" t="s">
        <v>917</v>
      </c>
      <c r="D888" t="s">
        <v>2329</v>
      </c>
      <c r="E888" t="s">
        <v>2750</v>
      </c>
      <c r="F888" t="s">
        <v>2820</v>
      </c>
      <c r="H888" t="s">
        <v>2832</v>
      </c>
      <c r="J888">
        <v>120.72414000000001</v>
      </c>
      <c r="K888">
        <v>42.868600000000001</v>
      </c>
      <c r="L888">
        <v>2020</v>
      </c>
    </row>
    <row r="889" spans="1:28" x14ac:dyDescent="0.2">
      <c r="A889">
        <v>37249</v>
      </c>
      <c r="B889" t="s">
        <v>404</v>
      </c>
      <c r="C889" t="s">
        <v>1618</v>
      </c>
      <c r="D889" t="s">
        <v>2234</v>
      </c>
      <c r="E889" t="s">
        <v>2750</v>
      </c>
      <c r="F889" t="s">
        <v>2820</v>
      </c>
      <c r="H889" t="s">
        <v>2828</v>
      </c>
      <c r="J889">
        <v>126.44833</v>
      </c>
      <c r="K889">
        <v>42.891390000000001</v>
      </c>
      <c r="L889">
        <v>2015</v>
      </c>
      <c r="M889" s="8">
        <v>2515600</v>
      </c>
      <c r="N889" s="8">
        <v>0.74</v>
      </c>
      <c r="O889" s="8">
        <v>18615.439999999999</v>
      </c>
      <c r="T889">
        <v>1126</v>
      </c>
    </row>
    <row r="890" spans="1:28" x14ac:dyDescent="0.2">
      <c r="A890">
        <v>29552</v>
      </c>
      <c r="B890" t="s">
        <v>642</v>
      </c>
      <c r="C890" t="s">
        <v>1763</v>
      </c>
      <c r="D890" t="s">
        <v>2234</v>
      </c>
      <c r="E890" t="s">
        <v>2750</v>
      </c>
      <c r="F890" t="s">
        <v>2820</v>
      </c>
      <c r="H890" t="s">
        <v>2828</v>
      </c>
      <c r="I890" t="s">
        <v>2847</v>
      </c>
      <c r="J890">
        <v>126.42478</v>
      </c>
      <c r="K890">
        <v>42.901479999999999</v>
      </c>
      <c r="L890">
        <v>2009</v>
      </c>
      <c r="N890" s="8">
        <v>1.3</v>
      </c>
      <c r="O890" s="8">
        <v>240000</v>
      </c>
      <c r="P890" s="8">
        <v>0.24</v>
      </c>
      <c r="W890">
        <v>1970</v>
      </c>
    </row>
    <row r="891" spans="1:28" x14ac:dyDescent="0.2">
      <c r="A891">
        <v>85743</v>
      </c>
      <c r="B891" t="s">
        <v>592</v>
      </c>
      <c r="D891" t="s">
        <v>2234</v>
      </c>
      <c r="E891" t="s">
        <v>2750</v>
      </c>
      <c r="F891" t="s">
        <v>2820</v>
      </c>
      <c r="H891" t="s">
        <v>2828</v>
      </c>
      <c r="J891">
        <v>126.42383</v>
      </c>
      <c r="K891">
        <v>42.902630000000002</v>
      </c>
      <c r="L891">
        <v>2020</v>
      </c>
    </row>
    <row r="892" spans="1:28" x14ac:dyDescent="0.2">
      <c r="A892">
        <v>84035</v>
      </c>
      <c r="B892" t="s">
        <v>604</v>
      </c>
      <c r="C892" t="s">
        <v>1744</v>
      </c>
      <c r="D892" t="s">
        <v>2468</v>
      </c>
      <c r="E892" t="s">
        <v>2750</v>
      </c>
      <c r="F892" t="s">
        <v>2820</v>
      </c>
      <c r="H892" t="s">
        <v>2828</v>
      </c>
      <c r="I892" t="s">
        <v>2847</v>
      </c>
      <c r="J892">
        <v>93.508719999999997</v>
      </c>
      <c r="K892">
        <v>42.906410000000001</v>
      </c>
      <c r="L892">
        <v>2019</v>
      </c>
      <c r="S892">
        <v>6324</v>
      </c>
      <c r="T892">
        <v>4661</v>
      </c>
      <c r="U892">
        <v>73.7</v>
      </c>
    </row>
    <row r="893" spans="1:28" x14ac:dyDescent="0.2">
      <c r="A893">
        <v>24753</v>
      </c>
      <c r="B893" t="s">
        <v>532</v>
      </c>
      <c r="C893" t="s">
        <v>1706</v>
      </c>
      <c r="E893" t="s">
        <v>2768</v>
      </c>
      <c r="F893" t="s">
        <v>2822</v>
      </c>
      <c r="H893" t="s">
        <v>2833</v>
      </c>
      <c r="I893" t="s">
        <v>2846</v>
      </c>
      <c r="J893">
        <v>-123.44222000000001</v>
      </c>
      <c r="K893">
        <v>42.963889999999999</v>
      </c>
      <c r="L893">
        <v>1998</v>
      </c>
    </row>
    <row r="894" spans="1:28" x14ac:dyDescent="0.2">
      <c r="A894">
        <v>58311</v>
      </c>
      <c r="B894" t="s">
        <v>937</v>
      </c>
      <c r="D894" t="s">
        <v>2195</v>
      </c>
      <c r="E894" t="s">
        <v>2768</v>
      </c>
      <c r="F894" t="s">
        <v>2822</v>
      </c>
      <c r="H894" t="s">
        <v>2833</v>
      </c>
      <c r="I894" t="s">
        <v>2846</v>
      </c>
      <c r="J894">
        <v>-123.437</v>
      </c>
      <c r="K894">
        <v>42.966000000000001</v>
      </c>
      <c r="L894">
        <v>2008</v>
      </c>
      <c r="W894">
        <v>1982</v>
      </c>
    </row>
    <row r="895" spans="1:28" x14ac:dyDescent="0.2">
      <c r="A895">
        <v>37258</v>
      </c>
      <c r="B895" t="s">
        <v>1239</v>
      </c>
      <c r="E895" t="s">
        <v>2750</v>
      </c>
      <c r="F895" t="s">
        <v>2822</v>
      </c>
      <c r="H895" t="s">
        <v>2835</v>
      </c>
      <c r="J895">
        <v>81.826390000000004</v>
      </c>
      <c r="K895">
        <v>42.978610000000003</v>
      </c>
      <c r="L895">
        <v>2009</v>
      </c>
    </row>
    <row r="896" spans="1:28" x14ac:dyDescent="0.2">
      <c r="A896">
        <v>54466</v>
      </c>
      <c r="B896" t="s">
        <v>550</v>
      </c>
      <c r="E896" t="s">
        <v>2750</v>
      </c>
      <c r="F896" t="s">
        <v>2822</v>
      </c>
      <c r="H896" t="s">
        <v>2831</v>
      </c>
      <c r="J896">
        <v>87.214529999999996</v>
      </c>
      <c r="K896">
        <v>43.077219999999997</v>
      </c>
      <c r="L896">
        <v>2005</v>
      </c>
    </row>
    <row r="897" spans="1:26" x14ac:dyDescent="0.2">
      <c r="A897">
        <v>58334</v>
      </c>
      <c r="B897" t="s">
        <v>1290</v>
      </c>
      <c r="D897" t="s">
        <v>2195</v>
      </c>
      <c r="E897" t="s">
        <v>2777</v>
      </c>
      <c r="F897" t="s">
        <v>2822</v>
      </c>
      <c r="I897" t="s">
        <v>2846</v>
      </c>
      <c r="J897">
        <v>21.084</v>
      </c>
      <c r="K897">
        <v>43.543999999999997</v>
      </c>
      <c r="L897">
        <v>2008</v>
      </c>
    </row>
    <row r="898" spans="1:26" x14ac:dyDescent="0.2">
      <c r="A898">
        <v>58305</v>
      </c>
      <c r="B898" t="s">
        <v>863</v>
      </c>
      <c r="D898" t="s">
        <v>2195</v>
      </c>
      <c r="E898" t="s">
        <v>2777</v>
      </c>
      <c r="F898" t="s">
        <v>2822</v>
      </c>
      <c r="H898" t="s">
        <v>2842</v>
      </c>
      <c r="I898" t="s">
        <v>2846</v>
      </c>
      <c r="J898">
        <v>19.5</v>
      </c>
      <c r="K898">
        <v>43.801000000000002</v>
      </c>
      <c r="L898">
        <v>2008</v>
      </c>
      <c r="N898" s="8">
        <v>0.7</v>
      </c>
      <c r="P898" s="8">
        <v>244.6</v>
      </c>
      <c r="R898" s="13" t="s">
        <v>3027</v>
      </c>
    </row>
    <row r="899" spans="1:26" x14ac:dyDescent="0.2">
      <c r="A899">
        <v>62511</v>
      </c>
      <c r="B899" t="s">
        <v>643</v>
      </c>
      <c r="D899" t="s">
        <v>2195</v>
      </c>
      <c r="E899" t="s">
        <v>2750</v>
      </c>
      <c r="H899" t="s">
        <v>2828</v>
      </c>
      <c r="J899">
        <v>126.572</v>
      </c>
      <c r="K899">
        <v>43.899000000000001</v>
      </c>
      <c r="L899">
        <v>2008</v>
      </c>
    </row>
    <row r="900" spans="1:26" x14ac:dyDescent="0.2">
      <c r="A900">
        <v>82877</v>
      </c>
      <c r="B900" t="s">
        <v>362</v>
      </c>
      <c r="D900" t="s">
        <v>2365</v>
      </c>
      <c r="E900" t="s">
        <v>2750</v>
      </c>
      <c r="F900" t="s">
        <v>2820</v>
      </c>
      <c r="H900" t="s">
        <v>2828</v>
      </c>
      <c r="I900" t="s">
        <v>2846</v>
      </c>
      <c r="J900">
        <v>115.74791999999999</v>
      </c>
      <c r="K900">
        <v>43.953539999999997</v>
      </c>
    </row>
    <row r="901" spans="1:26" x14ac:dyDescent="0.2">
      <c r="A901">
        <v>62476</v>
      </c>
      <c r="B901" t="s">
        <v>516</v>
      </c>
      <c r="D901" t="s">
        <v>2193</v>
      </c>
      <c r="E901" t="s">
        <v>2750</v>
      </c>
      <c r="F901" t="s">
        <v>2820</v>
      </c>
      <c r="H901" t="s">
        <v>2828</v>
      </c>
      <c r="J901">
        <v>87.788290000000003</v>
      </c>
      <c r="K901">
        <v>44.140219999999999</v>
      </c>
      <c r="L901">
        <v>2020</v>
      </c>
    </row>
    <row r="902" spans="1:26" x14ac:dyDescent="0.2">
      <c r="A902">
        <v>27263</v>
      </c>
      <c r="B902" t="s">
        <v>694</v>
      </c>
      <c r="C902" t="s">
        <v>1790</v>
      </c>
      <c r="E902" t="s">
        <v>2768</v>
      </c>
      <c r="F902" t="s">
        <v>2822</v>
      </c>
      <c r="H902" t="s">
        <v>2833</v>
      </c>
      <c r="I902" t="s">
        <v>2846</v>
      </c>
      <c r="J902">
        <v>-69.274810000000002</v>
      </c>
      <c r="K902">
        <v>44.171669999999999</v>
      </c>
      <c r="L902">
        <v>2016</v>
      </c>
      <c r="W902">
        <v>1999</v>
      </c>
    </row>
    <row r="903" spans="1:26" x14ac:dyDescent="0.2">
      <c r="A903">
        <v>54926</v>
      </c>
      <c r="B903" t="s">
        <v>459</v>
      </c>
      <c r="D903" t="s">
        <v>2195</v>
      </c>
      <c r="E903" t="s">
        <v>2750</v>
      </c>
      <c r="F903" t="s">
        <v>2822</v>
      </c>
      <c r="H903" t="s">
        <v>2831</v>
      </c>
      <c r="J903">
        <v>113.33759999999999</v>
      </c>
      <c r="K903">
        <v>44.222839999999998</v>
      </c>
      <c r="L903">
        <v>2005</v>
      </c>
    </row>
    <row r="904" spans="1:26" x14ac:dyDescent="0.2">
      <c r="A904">
        <v>78825</v>
      </c>
      <c r="B904" t="s">
        <v>256</v>
      </c>
      <c r="C904" t="s">
        <v>1550</v>
      </c>
      <c r="D904" t="s">
        <v>2234</v>
      </c>
      <c r="E904" t="s">
        <v>2750</v>
      </c>
      <c r="F904" t="s">
        <v>2820</v>
      </c>
      <c r="H904" t="s">
        <v>2830</v>
      </c>
      <c r="I904" t="s">
        <v>2846</v>
      </c>
      <c r="J904">
        <v>117.58842</v>
      </c>
      <c r="K904">
        <v>44.491970000000002</v>
      </c>
      <c r="L904">
        <v>2017</v>
      </c>
      <c r="M904" s="8">
        <v>4345778</v>
      </c>
      <c r="N904" s="8">
        <v>0.14000000000000001</v>
      </c>
      <c r="O904" s="8">
        <v>6084.0892000000003</v>
      </c>
    </row>
    <row r="905" spans="1:26" x14ac:dyDescent="0.2">
      <c r="A905">
        <v>54702</v>
      </c>
      <c r="B905" t="s">
        <v>310</v>
      </c>
      <c r="D905" t="s">
        <v>2340</v>
      </c>
      <c r="E905" t="s">
        <v>2757</v>
      </c>
      <c r="F905" t="s">
        <v>2822</v>
      </c>
      <c r="J905">
        <v>-77.659520000000001</v>
      </c>
      <c r="K905">
        <v>44.509900000000002</v>
      </c>
      <c r="L905">
        <v>2004</v>
      </c>
    </row>
    <row r="906" spans="1:26" x14ac:dyDescent="0.2">
      <c r="A906">
        <v>78824</v>
      </c>
      <c r="B906" t="s">
        <v>656</v>
      </c>
      <c r="C906" t="s">
        <v>1769</v>
      </c>
      <c r="D906" t="s">
        <v>2234</v>
      </c>
      <c r="E906" t="s">
        <v>2750</v>
      </c>
      <c r="F906" t="s">
        <v>2820</v>
      </c>
      <c r="H906" t="s">
        <v>2830</v>
      </c>
      <c r="I906" t="s">
        <v>2846</v>
      </c>
      <c r="J906">
        <v>117.52737999999999</v>
      </c>
      <c r="K906">
        <v>44.537059999999997</v>
      </c>
      <c r="L906">
        <v>2017</v>
      </c>
      <c r="M906" s="8">
        <v>1906902</v>
      </c>
      <c r="N906" s="8">
        <v>1.1100000000000001</v>
      </c>
      <c r="O906" s="8">
        <v>21166.6122</v>
      </c>
    </row>
    <row r="907" spans="1:26" x14ac:dyDescent="0.2">
      <c r="A907">
        <v>76002</v>
      </c>
      <c r="B907" t="s">
        <v>277</v>
      </c>
      <c r="D907" t="s">
        <v>2325</v>
      </c>
      <c r="E907" t="s">
        <v>2757</v>
      </c>
      <c r="F907" t="s">
        <v>2820</v>
      </c>
      <c r="H907" t="s">
        <v>2836</v>
      </c>
      <c r="J907">
        <v>-77.803200000000004</v>
      </c>
      <c r="K907">
        <v>44.578389999999999</v>
      </c>
      <c r="L907">
        <v>2016</v>
      </c>
    </row>
    <row r="908" spans="1:26" x14ac:dyDescent="0.2">
      <c r="A908">
        <v>59687</v>
      </c>
      <c r="B908" t="s">
        <v>849</v>
      </c>
      <c r="E908" t="s">
        <v>2768</v>
      </c>
      <c r="F908" t="s">
        <v>2822</v>
      </c>
      <c r="H908" t="s">
        <v>2831</v>
      </c>
      <c r="J908">
        <v>-95.665999999999997</v>
      </c>
      <c r="K908">
        <v>44.582999999999998</v>
      </c>
      <c r="L908">
        <v>2013</v>
      </c>
    </row>
    <row r="909" spans="1:26" x14ac:dyDescent="0.2">
      <c r="A909">
        <v>80756</v>
      </c>
      <c r="B909" t="s">
        <v>837</v>
      </c>
      <c r="C909" t="s">
        <v>1879</v>
      </c>
      <c r="D909" t="s">
        <v>2557</v>
      </c>
      <c r="E909" t="s">
        <v>2757</v>
      </c>
      <c r="F909" t="s">
        <v>2820</v>
      </c>
      <c r="H909" t="s">
        <v>2835</v>
      </c>
      <c r="J909">
        <v>-77.724209999999999</v>
      </c>
      <c r="K909">
        <v>44.871400000000001</v>
      </c>
      <c r="L909">
        <v>2019</v>
      </c>
    </row>
    <row r="910" spans="1:26" x14ac:dyDescent="0.2">
      <c r="A910">
        <v>54701</v>
      </c>
      <c r="B910" t="s">
        <v>768</v>
      </c>
      <c r="C910" t="s">
        <v>1838</v>
      </c>
      <c r="D910" t="s">
        <v>2532</v>
      </c>
      <c r="E910" t="s">
        <v>2757</v>
      </c>
      <c r="F910" t="s">
        <v>2822</v>
      </c>
      <c r="H910" t="s">
        <v>2842</v>
      </c>
      <c r="J910">
        <v>-77.724270000000004</v>
      </c>
      <c r="K910">
        <v>44.875100000000003</v>
      </c>
      <c r="L910">
        <v>2015</v>
      </c>
    </row>
    <row r="911" spans="1:26" x14ac:dyDescent="0.2">
      <c r="A911">
        <v>58282</v>
      </c>
      <c r="B911" t="s">
        <v>591</v>
      </c>
      <c r="E911" t="s">
        <v>2750</v>
      </c>
      <c r="F911" t="s">
        <v>2822</v>
      </c>
      <c r="H911" t="s">
        <v>2833</v>
      </c>
      <c r="I911" t="s">
        <v>2847</v>
      </c>
      <c r="J911">
        <v>126.425</v>
      </c>
      <c r="K911">
        <v>44.893999999999998</v>
      </c>
      <c r="L911">
        <v>2008</v>
      </c>
      <c r="P911" s="8">
        <v>8.9</v>
      </c>
      <c r="Q911" s="12">
        <v>204700</v>
      </c>
      <c r="R911" s="13" t="s">
        <v>3028</v>
      </c>
    </row>
    <row r="912" spans="1:26" x14ac:dyDescent="0.2">
      <c r="B912" t="s">
        <v>1066</v>
      </c>
      <c r="D912" t="s">
        <v>2635</v>
      </c>
      <c r="E912" t="s">
        <v>2768</v>
      </c>
      <c r="F912" t="s">
        <v>2820</v>
      </c>
      <c r="H912" t="s">
        <v>2832</v>
      </c>
      <c r="J912">
        <v>-114.354</v>
      </c>
      <c r="K912">
        <v>45.137999999999998</v>
      </c>
      <c r="N912" s="8">
        <v>0.17499999999999999</v>
      </c>
      <c r="P912" s="8">
        <v>7</v>
      </c>
      <c r="Z912" s="29"/>
    </row>
    <row r="913" spans="1:18" x14ac:dyDescent="0.2">
      <c r="A913">
        <v>68183</v>
      </c>
      <c r="B913" t="s">
        <v>1212</v>
      </c>
      <c r="C913" t="s">
        <v>2087</v>
      </c>
      <c r="D913" t="s">
        <v>2680</v>
      </c>
      <c r="E913" t="s">
        <v>2750</v>
      </c>
      <c r="F913" t="s">
        <v>2827</v>
      </c>
      <c r="H913" t="s">
        <v>2830</v>
      </c>
      <c r="I913" t="s">
        <v>2846</v>
      </c>
      <c r="J913">
        <v>83.525000000000006</v>
      </c>
      <c r="K913">
        <v>45.154170000000001</v>
      </c>
      <c r="L913">
        <v>2020</v>
      </c>
      <c r="N913" s="8">
        <v>0.21</v>
      </c>
      <c r="P913" s="8">
        <v>26566</v>
      </c>
      <c r="Q913" s="8">
        <v>226600</v>
      </c>
    </row>
    <row r="914" spans="1:18" x14ac:dyDescent="0.2">
      <c r="A914">
        <v>57569</v>
      </c>
      <c r="B914" t="s">
        <v>1063</v>
      </c>
      <c r="C914" t="s">
        <v>2005</v>
      </c>
      <c r="D914" t="s">
        <v>2325</v>
      </c>
      <c r="E914" t="s">
        <v>2757</v>
      </c>
      <c r="F914" t="s">
        <v>2820</v>
      </c>
      <c r="H914" t="s">
        <v>2831</v>
      </c>
      <c r="J914">
        <v>-77.466629999999995</v>
      </c>
      <c r="K914">
        <v>45.198740000000001</v>
      </c>
      <c r="L914">
        <v>2016</v>
      </c>
    </row>
    <row r="915" spans="1:18" x14ac:dyDescent="0.2">
      <c r="A915">
        <v>36183</v>
      </c>
      <c r="B915" t="s">
        <v>1186</v>
      </c>
      <c r="C915" t="s">
        <v>2071</v>
      </c>
      <c r="E915" t="s">
        <v>2757</v>
      </c>
      <c r="F915" t="s">
        <v>2822</v>
      </c>
      <c r="H915" t="s">
        <v>2830</v>
      </c>
      <c r="J915">
        <v>-67.315830000000005</v>
      </c>
      <c r="K915">
        <v>45.213610000000003</v>
      </c>
      <c r="L915">
        <v>2015</v>
      </c>
    </row>
    <row r="916" spans="1:18" x14ac:dyDescent="0.2">
      <c r="A916">
        <v>58313</v>
      </c>
      <c r="B916" t="s">
        <v>987</v>
      </c>
      <c r="D916" t="s">
        <v>2195</v>
      </c>
      <c r="E916" t="s">
        <v>2768</v>
      </c>
      <c r="F916" t="s">
        <v>2822</v>
      </c>
      <c r="J916">
        <v>-109.83551</v>
      </c>
      <c r="K916">
        <v>45.374090000000002</v>
      </c>
      <c r="L916">
        <v>2008</v>
      </c>
      <c r="P916" s="8">
        <v>54.43</v>
      </c>
      <c r="Q916" s="12">
        <v>321100</v>
      </c>
      <c r="R916" s="13" t="s">
        <v>3028</v>
      </c>
    </row>
    <row r="917" spans="1:18" x14ac:dyDescent="0.2">
      <c r="A917" s="30">
        <v>24891</v>
      </c>
      <c r="B917" s="30" t="s">
        <v>3038</v>
      </c>
      <c r="D917" s="30" t="s">
        <v>2360</v>
      </c>
      <c r="E917" s="30" t="s">
        <v>2768</v>
      </c>
      <c r="F917" s="30" t="s">
        <v>2820</v>
      </c>
      <c r="H917" s="30" t="s">
        <v>2841</v>
      </c>
      <c r="I917" s="30" t="s">
        <v>2847</v>
      </c>
      <c r="J917" s="30">
        <v>-109.87855</v>
      </c>
      <c r="K917" s="30">
        <v>45.386859999999999</v>
      </c>
      <c r="L917" s="30">
        <v>2021</v>
      </c>
      <c r="M917" s="8">
        <v>46500000</v>
      </c>
      <c r="N917" s="8">
        <v>0.10076278475729886</v>
      </c>
      <c r="O917" s="8">
        <v>46854.694912143968</v>
      </c>
      <c r="P917" s="8">
        <v>151.69999999999999</v>
      </c>
      <c r="Q917" s="12">
        <v>152900</v>
      </c>
      <c r="R917" s="31" t="s">
        <v>3028</v>
      </c>
    </row>
    <row r="918" spans="1:18" x14ac:dyDescent="0.2">
      <c r="A918">
        <v>58288</v>
      </c>
      <c r="B918" t="s">
        <v>676</v>
      </c>
      <c r="D918" t="s">
        <v>2195</v>
      </c>
      <c r="E918" t="s">
        <v>2768</v>
      </c>
      <c r="F918" t="s">
        <v>2822</v>
      </c>
      <c r="H918" t="s">
        <v>2842</v>
      </c>
      <c r="J918">
        <v>-69.19117</v>
      </c>
      <c r="K918">
        <v>45.439959999999999</v>
      </c>
      <c r="L918">
        <v>2008</v>
      </c>
    </row>
    <row r="919" spans="1:18" x14ac:dyDescent="0.2">
      <c r="A919">
        <v>57006</v>
      </c>
      <c r="B919" t="s">
        <v>1177</v>
      </c>
      <c r="D919" t="s">
        <v>2195</v>
      </c>
      <c r="E919" t="s">
        <v>2757</v>
      </c>
      <c r="F919" t="s">
        <v>2822</v>
      </c>
      <c r="H919" t="s">
        <v>2831</v>
      </c>
      <c r="J919">
        <v>-78.238</v>
      </c>
      <c r="K919">
        <v>45.491</v>
      </c>
      <c r="L919">
        <v>2013</v>
      </c>
    </row>
    <row r="920" spans="1:18" x14ac:dyDescent="0.2">
      <c r="A920">
        <v>75360</v>
      </c>
      <c r="B920" t="s">
        <v>629</v>
      </c>
      <c r="C920" t="s">
        <v>1757</v>
      </c>
      <c r="D920" t="s">
        <v>2329</v>
      </c>
      <c r="E920" t="s">
        <v>2800</v>
      </c>
      <c r="F920" t="s">
        <v>2825</v>
      </c>
      <c r="H920" t="s">
        <v>2831</v>
      </c>
      <c r="J920">
        <v>8.2159899999999997</v>
      </c>
      <c r="K920">
        <v>45.816380000000002</v>
      </c>
      <c r="L920">
        <v>2017</v>
      </c>
    </row>
    <row r="921" spans="1:18" x14ac:dyDescent="0.2">
      <c r="A921">
        <v>83228</v>
      </c>
      <c r="B921" t="s">
        <v>1024</v>
      </c>
      <c r="C921" t="s">
        <v>1983</v>
      </c>
      <c r="D921" t="s">
        <v>2622</v>
      </c>
      <c r="E921" t="s">
        <v>2800</v>
      </c>
      <c r="F921" t="s">
        <v>2820</v>
      </c>
      <c r="H921" t="s">
        <v>2835</v>
      </c>
      <c r="J921">
        <v>8.2263000000000002</v>
      </c>
      <c r="K921">
        <v>45.915950000000002</v>
      </c>
      <c r="L921">
        <v>2021</v>
      </c>
    </row>
    <row r="922" spans="1:18" x14ac:dyDescent="0.2">
      <c r="A922">
        <v>56869</v>
      </c>
      <c r="B922" t="s">
        <v>970</v>
      </c>
      <c r="C922" t="s">
        <v>1954</v>
      </c>
      <c r="E922" t="s">
        <v>2757</v>
      </c>
      <c r="F922" t="s">
        <v>2822</v>
      </c>
      <c r="H922" t="s">
        <v>2832</v>
      </c>
      <c r="I922" t="s">
        <v>2850</v>
      </c>
      <c r="J922">
        <v>-71.417000000000002</v>
      </c>
      <c r="K922">
        <v>46.027999999999999</v>
      </c>
      <c r="L922">
        <v>2007</v>
      </c>
    </row>
    <row r="923" spans="1:18" x14ac:dyDescent="0.2">
      <c r="A923">
        <v>54688</v>
      </c>
      <c r="B923" t="s">
        <v>511</v>
      </c>
      <c r="D923" t="s">
        <v>2424</v>
      </c>
      <c r="E923" t="s">
        <v>2757</v>
      </c>
      <c r="F923" t="s">
        <v>2822</v>
      </c>
      <c r="H923" t="s">
        <v>2831</v>
      </c>
      <c r="J923">
        <v>-60.45317</v>
      </c>
      <c r="K923">
        <v>46.057589999999998</v>
      </c>
      <c r="L923">
        <v>2005</v>
      </c>
    </row>
    <row r="924" spans="1:18" x14ac:dyDescent="0.2">
      <c r="A924">
        <v>66802</v>
      </c>
      <c r="B924" t="s">
        <v>1006</v>
      </c>
      <c r="D924" t="s">
        <v>2459</v>
      </c>
      <c r="E924" t="s">
        <v>2757</v>
      </c>
      <c r="F924" t="s">
        <v>2822</v>
      </c>
      <c r="H924" t="s">
        <v>2831</v>
      </c>
      <c r="J924">
        <v>-81.799000000000007</v>
      </c>
      <c r="K924">
        <v>46.188000000000002</v>
      </c>
      <c r="L924">
        <v>2013</v>
      </c>
    </row>
    <row r="925" spans="1:18" x14ac:dyDescent="0.2">
      <c r="A925">
        <v>55247</v>
      </c>
      <c r="B925" t="s">
        <v>723</v>
      </c>
      <c r="C925" t="s">
        <v>1805</v>
      </c>
      <c r="D925" t="s">
        <v>2329</v>
      </c>
      <c r="E925" t="s">
        <v>2757</v>
      </c>
      <c r="F925" t="s">
        <v>2820</v>
      </c>
      <c r="H925" t="s">
        <v>2835</v>
      </c>
      <c r="J925">
        <v>-81.473600000000005</v>
      </c>
      <c r="K925">
        <v>46.236460000000001</v>
      </c>
      <c r="L925">
        <v>2020</v>
      </c>
    </row>
    <row r="926" spans="1:18" x14ac:dyDescent="0.2">
      <c r="A926">
        <v>55944</v>
      </c>
      <c r="B926" t="s">
        <v>490</v>
      </c>
      <c r="D926" t="s">
        <v>2195</v>
      </c>
      <c r="E926" t="s">
        <v>2757</v>
      </c>
      <c r="F926" t="s">
        <v>2822</v>
      </c>
      <c r="J926">
        <v>-81.666669999999996</v>
      </c>
      <c r="K926">
        <v>46.283329999999999</v>
      </c>
      <c r="L926">
        <v>2007</v>
      </c>
    </row>
    <row r="927" spans="1:18" x14ac:dyDescent="0.2">
      <c r="A927">
        <v>87959</v>
      </c>
      <c r="B927" t="s">
        <v>1118</v>
      </c>
      <c r="D927" t="s">
        <v>2195</v>
      </c>
      <c r="E927" t="s">
        <v>2768</v>
      </c>
      <c r="F927" t="s">
        <v>2820</v>
      </c>
      <c r="H927" t="s">
        <v>2835</v>
      </c>
      <c r="J927">
        <v>-87.884690000000006</v>
      </c>
      <c r="K927">
        <v>46.298630000000003</v>
      </c>
      <c r="L927">
        <v>2021</v>
      </c>
    </row>
    <row r="928" spans="1:18" x14ac:dyDescent="0.2">
      <c r="A928">
        <v>67230</v>
      </c>
      <c r="B928" t="s">
        <v>918</v>
      </c>
      <c r="D928" t="s">
        <v>2457</v>
      </c>
      <c r="E928" t="s">
        <v>2757</v>
      </c>
      <c r="F928" t="s">
        <v>2820</v>
      </c>
      <c r="J928">
        <v>-81.623000000000005</v>
      </c>
      <c r="K928">
        <v>46.301000000000002</v>
      </c>
      <c r="L928">
        <v>2013</v>
      </c>
    </row>
    <row r="929" spans="1:28" x14ac:dyDescent="0.2">
      <c r="A929">
        <v>38456</v>
      </c>
      <c r="B929" t="s">
        <v>783</v>
      </c>
      <c r="C929" t="s">
        <v>783</v>
      </c>
      <c r="D929" t="s">
        <v>2329</v>
      </c>
      <c r="E929" t="s">
        <v>2757</v>
      </c>
      <c r="F929" t="s">
        <v>2820</v>
      </c>
      <c r="H929" t="s">
        <v>2835</v>
      </c>
      <c r="I929" t="s">
        <v>2846</v>
      </c>
      <c r="J929">
        <v>-81.150000000000006</v>
      </c>
      <c r="K929">
        <v>46.304720000000003</v>
      </c>
      <c r="L929">
        <v>2020</v>
      </c>
    </row>
    <row r="930" spans="1:28" x14ac:dyDescent="0.2">
      <c r="A930">
        <v>32559</v>
      </c>
      <c r="B930" t="s">
        <v>919</v>
      </c>
      <c r="C930" t="s">
        <v>1929</v>
      </c>
      <c r="D930" t="s">
        <v>2195</v>
      </c>
      <c r="E930" t="s">
        <v>2757</v>
      </c>
      <c r="F930" t="s">
        <v>2822</v>
      </c>
      <c r="H930" t="s">
        <v>2831</v>
      </c>
      <c r="J930">
        <v>-81.566940000000002</v>
      </c>
      <c r="K930">
        <v>46.324170000000002</v>
      </c>
      <c r="L930">
        <v>2012</v>
      </c>
    </row>
    <row r="931" spans="1:28" x14ac:dyDescent="0.2">
      <c r="A931">
        <v>59403</v>
      </c>
      <c r="B931" t="s">
        <v>1347</v>
      </c>
      <c r="D931" t="s">
        <v>2195</v>
      </c>
      <c r="E931" t="s">
        <v>2757</v>
      </c>
      <c r="F931" t="s">
        <v>2822</v>
      </c>
      <c r="H931" t="s">
        <v>2836</v>
      </c>
      <c r="J931">
        <v>-81.56</v>
      </c>
      <c r="K931">
        <v>46.334000000000003</v>
      </c>
      <c r="L931">
        <v>2009</v>
      </c>
    </row>
    <row r="932" spans="1:28" x14ac:dyDescent="0.2">
      <c r="A932">
        <v>31518</v>
      </c>
      <c r="B932" t="s">
        <v>1139</v>
      </c>
      <c r="C932" t="s">
        <v>2045</v>
      </c>
      <c r="D932" t="s">
        <v>2659</v>
      </c>
      <c r="E932" t="s">
        <v>2757</v>
      </c>
      <c r="F932" t="s">
        <v>2820</v>
      </c>
      <c r="H932" t="s">
        <v>2830</v>
      </c>
      <c r="I932" t="s">
        <v>2846</v>
      </c>
      <c r="J932">
        <v>-81.859440000000006</v>
      </c>
      <c r="K932">
        <v>46.33417</v>
      </c>
      <c r="L932">
        <v>2021</v>
      </c>
      <c r="M932" s="8">
        <v>11828000</v>
      </c>
      <c r="N932" s="8">
        <v>0.33</v>
      </c>
      <c r="O932" s="8">
        <v>39032.400000000001</v>
      </c>
      <c r="P932" s="8">
        <v>15.25</v>
      </c>
      <c r="Q932" s="12">
        <v>53800</v>
      </c>
      <c r="R932" s="13" t="s">
        <v>3028</v>
      </c>
    </row>
    <row r="933" spans="1:28" x14ac:dyDescent="0.2">
      <c r="A933">
        <v>60546</v>
      </c>
      <c r="B933" t="s">
        <v>273</v>
      </c>
      <c r="D933" t="s">
        <v>2195</v>
      </c>
      <c r="E933" t="s">
        <v>2757</v>
      </c>
      <c r="F933" t="s">
        <v>2822</v>
      </c>
      <c r="H933" t="s">
        <v>2831</v>
      </c>
      <c r="J933">
        <v>-81.550979999999996</v>
      </c>
      <c r="K933">
        <v>46.347099999999998</v>
      </c>
      <c r="L933">
        <v>2013</v>
      </c>
    </row>
    <row r="934" spans="1:28" x14ac:dyDescent="0.2">
      <c r="A934">
        <v>53846</v>
      </c>
      <c r="B934" t="s">
        <v>609</v>
      </c>
      <c r="E934" t="s">
        <v>2757</v>
      </c>
      <c r="F934" t="s">
        <v>2822</v>
      </c>
      <c r="H934" t="s">
        <v>2831</v>
      </c>
      <c r="J934">
        <v>-81.682429999999997</v>
      </c>
      <c r="K934">
        <v>46.37424</v>
      </c>
      <c r="L934">
        <v>2008</v>
      </c>
    </row>
    <row r="935" spans="1:28" x14ac:dyDescent="0.2">
      <c r="A935">
        <v>53676</v>
      </c>
      <c r="B935" t="s">
        <v>1348</v>
      </c>
      <c r="C935" t="s">
        <v>2152</v>
      </c>
      <c r="D935" t="s">
        <v>2329</v>
      </c>
      <c r="E935" t="s">
        <v>2757</v>
      </c>
      <c r="F935" t="s">
        <v>2822</v>
      </c>
      <c r="H935" t="s">
        <v>2831</v>
      </c>
      <c r="J935">
        <v>-81.375</v>
      </c>
      <c r="K935">
        <v>46.38</v>
      </c>
      <c r="L935">
        <v>2008</v>
      </c>
    </row>
    <row r="936" spans="1:28" x14ac:dyDescent="0.2">
      <c r="A936">
        <v>53506</v>
      </c>
      <c r="B936" t="s">
        <v>1195</v>
      </c>
      <c r="C936" t="s">
        <v>2077</v>
      </c>
      <c r="D936" t="s">
        <v>2360</v>
      </c>
      <c r="E936" t="s">
        <v>2757</v>
      </c>
      <c r="F936" t="s">
        <v>2820</v>
      </c>
      <c r="H936" t="s">
        <v>2835</v>
      </c>
      <c r="J936">
        <v>-81.485690000000005</v>
      </c>
      <c r="K936">
        <v>46.388860000000001</v>
      </c>
      <c r="L936">
        <v>2017</v>
      </c>
    </row>
    <row r="937" spans="1:28" x14ac:dyDescent="0.2">
      <c r="A937">
        <v>54079</v>
      </c>
      <c r="B937" t="s">
        <v>1037</v>
      </c>
      <c r="C937" t="s">
        <v>1991</v>
      </c>
      <c r="D937" t="s">
        <v>2329</v>
      </c>
      <c r="E937" t="s">
        <v>2757</v>
      </c>
      <c r="F937" t="s">
        <v>2820</v>
      </c>
      <c r="H937" t="s">
        <v>2831</v>
      </c>
      <c r="J937">
        <v>-81.772940000000006</v>
      </c>
      <c r="K937">
        <v>46.396909999999998</v>
      </c>
      <c r="L937">
        <v>2017</v>
      </c>
    </row>
    <row r="938" spans="1:28" x14ac:dyDescent="0.2">
      <c r="A938">
        <v>38535</v>
      </c>
      <c r="B938" t="s">
        <v>51</v>
      </c>
      <c r="D938" t="s">
        <v>2204</v>
      </c>
      <c r="E938" t="s">
        <v>2757</v>
      </c>
      <c r="F938" t="s">
        <v>2820</v>
      </c>
      <c r="H938" t="s">
        <v>2829</v>
      </c>
      <c r="I938" t="s">
        <v>2847</v>
      </c>
      <c r="J938">
        <v>-81.383330000000001</v>
      </c>
      <c r="K938">
        <v>46.416670000000003</v>
      </c>
      <c r="L938">
        <v>2018</v>
      </c>
      <c r="N938" s="8">
        <v>2.71</v>
      </c>
      <c r="P938" s="8">
        <v>14.2</v>
      </c>
      <c r="Q938" s="12">
        <v>355000</v>
      </c>
      <c r="R938" s="31" t="s">
        <v>3028</v>
      </c>
      <c r="W938">
        <v>2000</v>
      </c>
      <c r="AB938" t="s">
        <v>2885</v>
      </c>
    </row>
    <row r="939" spans="1:28" x14ac:dyDescent="0.2">
      <c r="A939">
        <v>60548</v>
      </c>
      <c r="B939" t="s">
        <v>1345</v>
      </c>
      <c r="C939" t="s">
        <v>2150</v>
      </c>
      <c r="D939" t="s">
        <v>2195</v>
      </c>
      <c r="E939" t="s">
        <v>2757</v>
      </c>
      <c r="F939" t="s">
        <v>2822</v>
      </c>
      <c r="H939" t="s">
        <v>2831</v>
      </c>
      <c r="J939">
        <v>-81.591729999999998</v>
      </c>
      <c r="K939">
        <v>46.417960000000001</v>
      </c>
      <c r="L939">
        <v>2013</v>
      </c>
    </row>
    <row r="940" spans="1:28" x14ac:dyDescent="0.2">
      <c r="A940">
        <v>27096</v>
      </c>
      <c r="B940" t="s">
        <v>1325</v>
      </c>
      <c r="C940" t="s">
        <v>2139</v>
      </c>
      <c r="D940" t="s">
        <v>2722</v>
      </c>
      <c r="E940" t="s">
        <v>2757</v>
      </c>
      <c r="F940" t="s">
        <v>2820</v>
      </c>
      <c r="H940" t="s">
        <v>2830</v>
      </c>
      <c r="I940" t="s">
        <v>2847</v>
      </c>
      <c r="J940">
        <v>-81.303229999999999</v>
      </c>
      <c r="K940">
        <v>46.432659999999998</v>
      </c>
      <c r="L940">
        <v>2020</v>
      </c>
      <c r="N940" s="8">
        <v>0.45</v>
      </c>
      <c r="P940" s="8">
        <v>10.55</v>
      </c>
    </row>
    <row r="941" spans="1:28" x14ac:dyDescent="0.2">
      <c r="A941">
        <v>33431</v>
      </c>
      <c r="B941" t="s">
        <v>50</v>
      </c>
      <c r="C941" t="s">
        <v>1423</v>
      </c>
      <c r="D941" t="s">
        <v>2195</v>
      </c>
      <c r="E941" t="s">
        <v>2757</v>
      </c>
      <c r="F941" t="s">
        <v>2820</v>
      </c>
      <c r="H941" t="s">
        <v>2835</v>
      </c>
      <c r="I941" t="s">
        <v>2847</v>
      </c>
      <c r="J941">
        <v>-81.316670000000002</v>
      </c>
      <c r="K941">
        <v>46.433059999999998</v>
      </c>
      <c r="L941">
        <v>2020</v>
      </c>
      <c r="M941" s="8">
        <v>760960.00000000012</v>
      </c>
      <c r="N941" s="8">
        <v>2.1017069753994959</v>
      </c>
      <c r="O941" s="8">
        <v>15993.149400000004</v>
      </c>
      <c r="P941" s="8">
        <v>12.22</v>
      </c>
      <c r="Q941" s="8">
        <v>76665</v>
      </c>
      <c r="R941" s="13" t="s">
        <v>3028</v>
      </c>
      <c r="Z941" s="29"/>
      <c r="AB941" t="s">
        <v>2884</v>
      </c>
    </row>
    <row r="942" spans="1:28" x14ac:dyDescent="0.2">
      <c r="A942">
        <v>56831</v>
      </c>
      <c r="B942" t="s">
        <v>847</v>
      </c>
      <c r="C942" t="s">
        <v>1887</v>
      </c>
      <c r="D942" t="s">
        <v>2561</v>
      </c>
      <c r="E942" t="s">
        <v>2768</v>
      </c>
      <c r="F942" t="s">
        <v>2822</v>
      </c>
      <c r="H942" t="s">
        <v>2831</v>
      </c>
      <c r="J942">
        <v>-88.310400000000001</v>
      </c>
      <c r="K942">
        <v>46.442979999999999</v>
      </c>
      <c r="L942">
        <v>2013</v>
      </c>
    </row>
    <row r="943" spans="1:28" x14ac:dyDescent="0.2">
      <c r="A943">
        <v>62705</v>
      </c>
      <c r="B943" t="s">
        <v>387</v>
      </c>
      <c r="C943" t="s">
        <v>1195</v>
      </c>
      <c r="D943" t="s">
        <v>2187</v>
      </c>
      <c r="E943" t="s">
        <v>2757</v>
      </c>
      <c r="F943" t="s">
        <v>2820</v>
      </c>
      <c r="H943" t="s">
        <v>2828</v>
      </c>
      <c r="J943">
        <v>-81.09</v>
      </c>
      <c r="K943">
        <v>46.445999999999998</v>
      </c>
      <c r="L943">
        <v>2020</v>
      </c>
    </row>
    <row r="944" spans="1:28" x14ac:dyDescent="0.2">
      <c r="A944">
        <v>57012</v>
      </c>
      <c r="B944" t="s">
        <v>386</v>
      </c>
      <c r="D944" t="s">
        <v>2195</v>
      </c>
      <c r="E944" t="s">
        <v>2757</v>
      </c>
      <c r="F944" t="s">
        <v>2822</v>
      </c>
      <c r="H944" t="s">
        <v>2836</v>
      </c>
      <c r="J944">
        <v>-81.016000000000005</v>
      </c>
      <c r="K944">
        <v>46.45</v>
      </c>
      <c r="L944">
        <v>2008</v>
      </c>
    </row>
    <row r="945" spans="1:23" x14ac:dyDescent="0.2">
      <c r="A945">
        <v>65569</v>
      </c>
      <c r="B945" t="s">
        <v>1336</v>
      </c>
      <c r="D945" t="s">
        <v>2195</v>
      </c>
      <c r="E945" t="s">
        <v>2757</v>
      </c>
      <c r="F945" t="s">
        <v>2822</v>
      </c>
      <c r="H945" t="s">
        <v>2836</v>
      </c>
      <c r="J945">
        <v>-80.804670000000002</v>
      </c>
      <c r="K945">
        <v>46.456150000000001</v>
      </c>
      <c r="L945">
        <v>2013</v>
      </c>
    </row>
    <row r="946" spans="1:23" x14ac:dyDescent="0.2">
      <c r="A946">
        <v>33762</v>
      </c>
      <c r="B946" t="s">
        <v>1269</v>
      </c>
      <c r="C946" t="s">
        <v>2113</v>
      </c>
      <c r="D946" t="s">
        <v>2360</v>
      </c>
      <c r="E946" t="s">
        <v>2757</v>
      </c>
      <c r="F946" t="s">
        <v>2820</v>
      </c>
      <c r="H946" t="s">
        <v>2835</v>
      </c>
      <c r="J946">
        <v>-81.587959999999995</v>
      </c>
      <c r="K946">
        <v>46.476939999999999</v>
      </c>
      <c r="L946">
        <v>2016</v>
      </c>
    </row>
    <row r="947" spans="1:23" x14ac:dyDescent="0.2">
      <c r="A947">
        <v>62709</v>
      </c>
      <c r="B947" t="s">
        <v>388</v>
      </c>
      <c r="C947" t="s">
        <v>1195</v>
      </c>
      <c r="D947" t="s">
        <v>2187</v>
      </c>
      <c r="E947" t="s">
        <v>2757</v>
      </c>
      <c r="F947" t="s">
        <v>2820</v>
      </c>
      <c r="H947" t="s">
        <v>2828</v>
      </c>
      <c r="J947">
        <v>-81.055999999999997</v>
      </c>
      <c r="K947">
        <v>46.48</v>
      </c>
      <c r="L947">
        <v>2020</v>
      </c>
      <c r="W947">
        <v>1970</v>
      </c>
    </row>
    <row r="948" spans="1:23" x14ac:dyDescent="0.2">
      <c r="A948">
        <v>66160</v>
      </c>
      <c r="B948" t="s">
        <v>350</v>
      </c>
      <c r="C948" t="s">
        <v>1592</v>
      </c>
      <c r="D948" t="s">
        <v>2360</v>
      </c>
      <c r="E948" t="s">
        <v>2757</v>
      </c>
      <c r="F948" t="s">
        <v>2822</v>
      </c>
      <c r="H948" t="s">
        <v>2836</v>
      </c>
      <c r="J948">
        <v>-81.723918999999995</v>
      </c>
      <c r="K948">
        <v>46.489815999999998</v>
      </c>
      <c r="L948">
        <v>2013</v>
      </c>
    </row>
    <row r="949" spans="1:23" x14ac:dyDescent="0.2">
      <c r="A949">
        <v>54110</v>
      </c>
      <c r="B949" t="s">
        <v>808</v>
      </c>
      <c r="E949" t="s">
        <v>2757</v>
      </c>
      <c r="F949" t="s">
        <v>2822</v>
      </c>
      <c r="J949">
        <v>-80.703199999999995</v>
      </c>
      <c r="K949">
        <v>46.550699999999999</v>
      </c>
      <c r="L949">
        <v>2005</v>
      </c>
    </row>
    <row r="950" spans="1:23" x14ac:dyDescent="0.2">
      <c r="A950">
        <v>53992</v>
      </c>
      <c r="B950" t="s">
        <v>689</v>
      </c>
      <c r="E950" t="s">
        <v>2757</v>
      </c>
      <c r="F950" t="s">
        <v>2822</v>
      </c>
      <c r="H950" t="s">
        <v>2842</v>
      </c>
      <c r="J950">
        <v>-80.903000000000006</v>
      </c>
      <c r="K950">
        <v>46.564</v>
      </c>
      <c r="L950">
        <v>2012</v>
      </c>
    </row>
    <row r="951" spans="1:23" x14ac:dyDescent="0.2">
      <c r="A951">
        <v>53782</v>
      </c>
      <c r="B951" t="s">
        <v>1335</v>
      </c>
      <c r="E951" t="s">
        <v>2757</v>
      </c>
      <c r="F951" t="s">
        <v>2822</v>
      </c>
      <c r="H951" t="s">
        <v>2836</v>
      </c>
      <c r="J951">
        <v>-80.973600000000005</v>
      </c>
      <c r="K951">
        <v>46.576799999999999</v>
      </c>
      <c r="L951">
        <v>2003</v>
      </c>
    </row>
    <row r="952" spans="1:23" x14ac:dyDescent="0.2">
      <c r="A952">
        <v>61795</v>
      </c>
      <c r="B952" t="s">
        <v>1199</v>
      </c>
      <c r="D952" t="s">
        <v>2190</v>
      </c>
      <c r="E952" t="s">
        <v>2757</v>
      </c>
      <c r="F952" t="s">
        <v>2820</v>
      </c>
      <c r="H952" t="s">
        <v>2828</v>
      </c>
      <c r="J952">
        <v>-80.804000000000002</v>
      </c>
      <c r="K952">
        <v>46.576999999999998</v>
      </c>
      <c r="L952">
        <v>2020</v>
      </c>
    </row>
    <row r="953" spans="1:23" x14ac:dyDescent="0.2">
      <c r="A953">
        <v>33752</v>
      </c>
      <c r="B953" t="s">
        <v>300</v>
      </c>
      <c r="E953" t="s">
        <v>2757</v>
      </c>
      <c r="F953" t="s">
        <v>2822</v>
      </c>
      <c r="H953" t="s">
        <v>2830</v>
      </c>
      <c r="J953">
        <v>-80.973569999999995</v>
      </c>
      <c r="K953">
        <v>46.578510000000001</v>
      </c>
      <c r="L953">
        <v>2006</v>
      </c>
      <c r="M953" s="8">
        <v>3400000</v>
      </c>
      <c r="N953" s="8">
        <v>1.41</v>
      </c>
      <c r="O953" s="8">
        <v>47940</v>
      </c>
    </row>
    <row r="954" spans="1:23" x14ac:dyDescent="0.2">
      <c r="A954">
        <v>58287</v>
      </c>
      <c r="B954" t="s">
        <v>671</v>
      </c>
      <c r="D954" t="s">
        <v>2195</v>
      </c>
      <c r="E954" t="s">
        <v>2750</v>
      </c>
      <c r="H954" t="s">
        <v>2828</v>
      </c>
      <c r="J954">
        <v>89.716700000000003</v>
      </c>
      <c r="K954">
        <v>46.583300000000001</v>
      </c>
      <c r="L954">
        <v>2008</v>
      </c>
    </row>
    <row r="955" spans="1:23" x14ac:dyDescent="0.2">
      <c r="A955">
        <v>32278</v>
      </c>
      <c r="B955" t="s">
        <v>1343</v>
      </c>
      <c r="D955" t="s">
        <v>2360</v>
      </c>
      <c r="E955" t="s">
        <v>2757</v>
      </c>
      <c r="F955" t="s">
        <v>2820</v>
      </c>
      <c r="H955" t="s">
        <v>2835</v>
      </c>
      <c r="J955">
        <v>-81.452579999999998</v>
      </c>
      <c r="K955">
        <v>46.595100000000002</v>
      </c>
      <c r="L955">
        <v>2014</v>
      </c>
    </row>
    <row r="956" spans="1:23" x14ac:dyDescent="0.2">
      <c r="A956">
        <v>54219</v>
      </c>
      <c r="B956" t="s">
        <v>972</v>
      </c>
      <c r="C956" t="s">
        <v>1956</v>
      </c>
      <c r="D956" t="s">
        <v>2605</v>
      </c>
      <c r="E956" t="s">
        <v>2757</v>
      </c>
      <c r="F956" t="s">
        <v>2822</v>
      </c>
      <c r="J956">
        <v>-80.686639999999997</v>
      </c>
      <c r="K956">
        <v>46.602130000000002</v>
      </c>
      <c r="L956">
        <v>2004</v>
      </c>
    </row>
    <row r="957" spans="1:23" x14ac:dyDescent="0.2">
      <c r="A957">
        <v>55144</v>
      </c>
      <c r="B957" t="s">
        <v>221</v>
      </c>
      <c r="D957" t="s">
        <v>2304</v>
      </c>
      <c r="E957" t="s">
        <v>2768</v>
      </c>
      <c r="F957" t="s">
        <v>2822</v>
      </c>
      <c r="H957" t="s">
        <v>2831</v>
      </c>
      <c r="J957">
        <v>-88.353999999999999</v>
      </c>
      <c r="K957">
        <v>46.613999999999997</v>
      </c>
      <c r="L957">
        <v>2007</v>
      </c>
    </row>
    <row r="958" spans="1:23" x14ac:dyDescent="0.2">
      <c r="A958">
        <v>29654</v>
      </c>
      <c r="B958" t="s">
        <v>474</v>
      </c>
      <c r="E958" t="s">
        <v>2757</v>
      </c>
      <c r="F958" t="s">
        <v>2822</v>
      </c>
      <c r="H958" t="s">
        <v>2836</v>
      </c>
      <c r="J958">
        <v>-60.935049999999997</v>
      </c>
      <c r="K958">
        <v>46.623379999999997</v>
      </c>
      <c r="L958">
        <v>1999</v>
      </c>
      <c r="O958" s="11"/>
    </row>
    <row r="959" spans="1:23" x14ac:dyDescent="0.2">
      <c r="A959">
        <v>28735</v>
      </c>
      <c r="B959" t="s">
        <v>940</v>
      </c>
      <c r="D959" t="s">
        <v>2190</v>
      </c>
      <c r="E959" t="s">
        <v>2757</v>
      </c>
      <c r="F959" t="s">
        <v>2820</v>
      </c>
      <c r="H959" t="s">
        <v>2843</v>
      </c>
      <c r="I959" t="s">
        <v>2847</v>
      </c>
      <c r="J959">
        <v>-80.796999999999997</v>
      </c>
      <c r="K959">
        <v>46.658000000000001</v>
      </c>
      <c r="L959">
        <v>2015</v>
      </c>
      <c r="W959">
        <v>2009</v>
      </c>
    </row>
    <row r="960" spans="1:23" x14ac:dyDescent="0.2">
      <c r="A960">
        <v>59532</v>
      </c>
      <c r="B960" t="s">
        <v>477</v>
      </c>
      <c r="D960" t="s">
        <v>2195</v>
      </c>
      <c r="E960" t="s">
        <v>2757</v>
      </c>
      <c r="F960" t="s">
        <v>2822</v>
      </c>
      <c r="H960" t="s">
        <v>2833</v>
      </c>
      <c r="I960" t="s">
        <v>2847</v>
      </c>
      <c r="J960">
        <v>-81.36</v>
      </c>
      <c r="K960">
        <v>46.66</v>
      </c>
      <c r="L960">
        <v>2009</v>
      </c>
      <c r="W960">
        <v>1965</v>
      </c>
    </row>
    <row r="961" spans="1:23" x14ac:dyDescent="0.2">
      <c r="A961">
        <v>54129</v>
      </c>
      <c r="B961" t="s">
        <v>798</v>
      </c>
      <c r="D961" t="s">
        <v>2329</v>
      </c>
      <c r="E961" t="s">
        <v>2757</v>
      </c>
      <c r="F961" t="s">
        <v>2822</v>
      </c>
      <c r="J961">
        <v>-80.749369999999999</v>
      </c>
      <c r="K961">
        <v>46.663330000000002</v>
      </c>
      <c r="L961">
        <v>2005</v>
      </c>
    </row>
    <row r="962" spans="1:23" x14ac:dyDescent="0.2">
      <c r="A962">
        <v>36221</v>
      </c>
      <c r="B962" t="s">
        <v>1224</v>
      </c>
      <c r="C962" t="s">
        <v>2095</v>
      </c>
      <c r="D962" t="s">
        <v>2686</v>
      </c>
      <c r="E962" t="s">
        <v>2768</v>
      </c>
      <c r="F962" t="s">
        <v>2820</v>
      </c>
      <c r="H962" t="s">
        <v>2838</v>
      </c>
      <c r="I962" t="s">
        <v>2847</v>
      </c>
      <c r="J962">
        <v>-93.121129999999994</v>
      </c>
      <c r="K962">
        <v>46.67313</v>
      </c>
      <c r="L962">
        <v>2021</v>
      </c>
      <c r="N962" s="8">
        <v>1.4</v>
      </c>
      <c r="P962" s="8">
        <v>11</v>
      </c>
      <c r="W962">
        <v>1976</v>
      </c>
    </row>
    <row r="963" spans="1:23" x14ac:dyDescent="0.2">
      <c r="A963">
        <v>28327</v>
      </c>
      <c r="B963" t="s">
        <v>1292</v>
      </c>
      <c r="C963" t="s">
        <v>2123</v>
      </c>
      <c r="E963" t="s">
        <v>2757</v>
      </c>
      <c r="F963" t="s">
        <v>2822</v>
      </c>
      <c r="H963" t="s">
        <v>2830</v>
      </c>
      <c r="J963">
        <v>-80.812219999999996</v>
      </c>
      <c r="K963">
        <v>46.674169999999997</v>
      </c>
      <c r="L963">
        <v>2002</v>
      </c>
    </row>
    <row r="964" spans="1:23" x14ac:dyDescent="0.2">
      <c r="A964">
        <v>66804</v>
      </c>
      <c r="B964" t="s">
        <v>1246</v>
      </c>
      <c r="D964" t="s">
        <v>2695</v>
      </c>
      <c r="E964" t="s">
        <v>2768</v>
      </c>
      <c r="F964" t="s">
        <v>2820</v>
      </c>
      <c r="H964" t="s">
        <v>2836</v>
      </c>
      <c r="J964">
        <v>-93.2</v>
      </c>
      <c r="K964">
        <v>46.68</v>
      </c>
      <c r="L964">
        <v>2015</v>
      </c>
    </row>
    <row r="965" spans="1:23" x14ac:dyDescent="0.2">
      <c r="A965">
        <v>31909</v>
      </c>
      <c r="B965" t="s">
        <v>708</v>
      </c>
      <c r="C965" t="s">
        <v>1799</v>
      </c>
      <c r="E965" t="s">
        <v>2757</v>
      </c>
      <c r="F965" t="s">
        <v>2822</v>
      </c>
      <c r="H965" t="s">
        <v>2835</v>
      </c>
      <c r="J965">
        <v>-80.621309999999994</v>
      </c>
      <c r="K965">
        <v>46.68347</v>
      </c>
      <c r="L965">
        <v>2001</v>
      </c>
    </row>
    <row r="966" spans="1:23" x14ac:dyDescent="0.2">
      <c r="A966">
        <v>33504</v>
      </c>
      <c r="B966" t="s">
        <v>1041</v>
      </c>
      <c r="C966" t="s">
        <v>1993</v>
      </c>
      <c r="E966" t="s">
        <v>2757</v>
      </c>
      <c r="F966" t="s">
        <v>2822</v>
      </c>
      <c r="H966" t="s">
        <v>2832</v>
      </c>
      <c r="I966" t="s">
        <v>2847</v>
      </c>
      <c r="J966">
        <v>-81.166357000000005</v>
      </c>
      <c r="K966">
        <v>46.719825999999998</v>
      </c>
      <c r="L966">
        <v>2009</v>
      </c>
      <c r="M966" s="8">
        <v>1150000</v>
      </c>
      <c r="N966" s="8">
        <v>0.72750000000000004</v>
      </c>
      <c r="O966" s="8">
        <v>8366.25</v>
      </c>
    </row>
    <row r="967" spans="1:23" x14ac:dyDescent="0.2">
      <c r="A967">
        <v>58460</v>
      </c>
      <c r="B967" t="s">
        <v>1198</v>
      </c>
      <c r="C967" t="s">
        <v>2080</v>
      </c>
      <c r="D967" t="s">
        <v>2190</v>
      </c>
      <c r="E967" t="s">
        <v>2757</v>
      </c>
      <c r="F967" t="s">
        <v>2822</v>
      </c>
      <c r="H967" t="s">
        <v>2842</v>
      </c>
      <c r="J967">
        <v>-81.281999999999996</v>
      </c>
      <c r="K967">
        <v>46.73</v>
      </c>
      <c r="L967">
        <v>2008</v>
      </c>
    </row>
    <row r="968" spans="1:23" x14ac:dyDescent="0.2">
      <c r="A968">
        <v>53428</v>
      </c>
      <c r="B968" t="s">
        <v>936</v>
      </c>
      <c r="E968" t="s">
        <v>2757</v>
      </c>
      <c r="F968" t="s">
        <v>2822</v>
      </c>
      <c r="H968" t="s">
        <v>2831</v>
      </c>
      <c r="J968">
        <v>-81.141999999999996</v>
      </c>
      <c r="K968">
        <v>46.746000000000002</v>
      </c>
      <c r="L968">
        <v>2012</v>
      </c>
    </row>
    <row r="969" spans="1:23" x14ac:dyDescent="0.2">
      <c r="A969">
        <v>85748</v>
      </c>
      <c r="B969" t="s">
        <v>662</v>
      </c>
      <c r="D969" t="s">
        <v>2193</v>
      </c>
      <c r="E969" t="s">
        <v>2750</v>
      </c>
      <c r="F969" t="s">
        <v>2820</v>
      </c>
      <c r="H969" t="s">
        <v>2828</v>
      </c>
      <c r="J969">
        <v>89.678830000000005</v>
      </c>
      <c r="K969">
        <v>46.749670000000002</v>
      </c>
      <c r="L969">
        <v>2020</v>
      </c>
    </row>
    <row r="970" spans="1:23" x14ac:dyDescent="0.2">
      <c r="A970">
        <v>35784</v>
      </c>
      <c r="B970" t="s">
        <v>938</v>
      </c>
      <c r="C970" t="s">
        <v>1940</v>
      </c>
      <c r="D970" t="s">
        <v>2593</v>
      </c>
      <c r="E970" t="s">
        <v>2757</v>
      </c>
      <c r="F970" t="s">
        <v>2820</v>
      </c>
      <c r="H970" t="s">
        <v>2835</v>
      </c>
      <c r="J970">
        <v>-81.244230000000002</v>
      </c>
      <c r="K970">
        <v>46.757240000000003</v>
      </c>
      <c r="L970">
        <v>2013</v>
      </c>
    </row>
    <row r="971" spans="1:23" x14ac:dyDescent="0.2">
      <c r="A971">
        <v>26894</v>
      </c>
      <c r="B971" t="s">
        <v>1353</v>
      </c>
      <c r="C971" t="s">
        <v>2153</v>
      </c>
      <c r="E971" t="s">
        <v>2750</v>
      </c>
      <c r="F971" t="s">
        <v>2822</v>
      </c>
      <c r="H971" t="s">
        <v>2828</v>
      </c>
      <c r="J971">
        <v>89.671940000000006</v>
      </c>
      <c r="K971">
        <v>46.758609999999997</v>
      </c>
      <c r="L971">
        <v>2002</v>
      </c>
    </row>
    <row r="972" spans="1:23" x14ac:dyDescent="0.2">
      <c r="A972">
        <v>27333</v>
      </c>
      <c r="B972" t="s">
        <v>1307</v>
      </c>
      <c r="C972" t="s">
        <v>2131</v>
      </c>
      <c r="E972" t="s">
        <v>2757</v>
      </c>
      <c r="F972" t="s">
        <v>2822</v>
      </c>
      <c r="H972" t="s">
        <v>2835</v>
      </c>
      <c r="J972">
        <v>-80.657409999999999</v>
      </c>
      <c r="K972">
        <v>46.762569999999997</v>
      </c>
      <c r="L972">
        <v>2005</v>
      </c>
    </row>
    <row r="973" spans="1:23" x14ac:dyDescent="0.2">
      <c r="A973">
        <v>59534</v>
      </c>
      <c r="B973" t="s">
        <v>504</v>
      </c>
      <c r="C973" t="s">
        <v>1682</v>
      </c>
      <c r="D973" t="s">
        <v>2195</v>
      </c>
      <c r="E973" t="s">
        <v>2757</v>
      </c>
      <c r="F973" t="s">
        <v>2822</v>
      </c>
      <c r="H973" t="s">
        <v>2833</v>
      </c>
      <c r="I973" t="s">
        <v>2847</v>
      </c>
      <c r="J973">
        <v>-81.3</v>
      </c>
      <c r="K973">
        <v>46.79</v>
      </c>
      <c r="L973">
        <v>2004</v>
      </c>
    </row>
    <row r="974" spans="1:23" x14ac:dyDescent="0.2">
      <c r="A974">
        <v>60545</v>
      </c>
      <c r="B974" t="s">
        <v>1038</v>
      </c>
      <c r="C974" t="s">
        <v>1992</v>
      </c>
      <c r="D974" t="s">
        <v>2453</v>
      </c>
      <c r="E974" t="s">
        <v>2757</v>
      </c>
      <c r="F974" t="s">
        <v>2820</v>
      </c>
      <c r="H974" t="s">
        <v>2835</v>
      </c>
      <c r="J974">
        <v>-80.861000000000004</v>
      </c>
      <c r="K974">
        <v>46.796999999999997</v>
      </c>
      <c r="L974">
        <v>2020</v>
      </c>
    </row>
    <row r="975" spans="1:23" x14ac:dyDescent="0.2">
      <c r="A975">
        <v>70621</v>
      </c>
      <c r="B975" t="s">
        <v>776</v>
      </c>
      <c r="C975" t="s">
        <v>1841</v>
      </c>
      <c r="D975" t="s">
        <v>2534</v>
      </c>
      <c r="E975" t="s">
        <v>2768</v>
      </c>
      <c r="F975" t="s">
        <v>2820</v>
      </c>
      <c r="H975" t="s">
        <v>2831</v>
      </c>
      <c r="J975">
        <v>-88.199290000000005</v>
      </c>
      <c r="K975">
        <v>46.805779999999999</v>
      </c>
      <c r="L975">
        <v>2020</v>
      </c>
    </row>
    <row r="976" spans="1:23" x14ac:dyDescent="0.2">
      <c r="A976">
        <v>54014</v>
      </c>
      <c r="B976" t="s">
        <v>505</v>
      </c>
      <c r="C976" t="s">
        <v>1683</v>
      </c>
      <c r="D976" t="s">
        <v>2417</v>
      </c>
      <c r="E976" t="s">
        <v>2757</v>
      </c>
      <c r="F976" t="s">
        <v>2820</v>
      </c>
      <c r="H976" t="s">
        <v>2836</v>
      </c>
      <c r="J976">
        <v>-81.325999999999993</v>
      </c>
      <c r="K976">
        <v>46.81</v>
      </c>
      <c r="L976">
        <v>2016</v>
      </c>
    </row>
    <row r="977" spans="1:16" x14ac:dyDescent="0.2">
      <c r="A977">
        <v>33471</v>
      </c>
      <c r="B977" t="s">
        <v>1301</v>
      </c>
      <c r="C977" t="s">
        <v>2127</v>
      </c>
      <c r="D977" t="s">
        <v>2714</v>
      </c>
      <c r="E977" t="s">
        <v>2757</v>
      </c>
      <c r="F977" t="s">
        <v>2820</v>
      </c>
      <c r="H977" t="s">
        <v>2830</v>
      </c>
      <c r="I977" t="s">
        <v>2846</v>
      </c>
      <c r="J977">
        <v>-76.703019999999995</v>
      </c>
      <c r="K977">
        <v>46.813830000000003</v>
      </c>
      <c r="L977">
        <v>2020</v>
      </c>
      <c r="N977" s="8">
        <v>0.64</v>
      </c>
      <c r="P977" s="8">
        <v>0.60499999999999998</v>
      </c>
    </row>
    <row r="978" spans="1:16" x14ac:dyDescent="0.2">
      <c r="A978">
        <v>60547</v>
      </c>
      <c r="B978" t="s">
        <v>570</v>
      </c>
      <c r="D978" t="s">
        <v>2453</v>
      </c>
      <c r="E978" t="s">
        <v>2757</v>
      </c>
      <c r="F978" t="s">
        <v>2820</v>
      </c>
      <c r="H978" t="s">
        <v>2831</v>
      </c>
      <c r="J978">
        <v>-80.828199999999995</v>
      </c>
      <c r="K978">
        <v>46.816090000000003</v>
      </c>
      <c r="L978">
        <v>2017</v>
      </c>
    </row>
    <row r="979" spans="1:16" x14ac:dyDescent="0.2">
      <c r="A979">
        <v>54577</v>
      </c>
      <c r="B979" t="s">
        <v>1020</v>
      </c>
      <c r="C979" t="s">
        <v>1979</v>
      </c>
      <c r="E979" t="s">
        <v>2757</v>
      </c>
      <c r="F979" t="s">
        <v>2822</v>
      </c>
      <c r="H979" t="s">
        <v>2831</v>
      </c>
      <c r="J979">
        <v>-81.250839999999997</v>
      </c>
      <c r="K979">
        <v>46.818719999999999</v>
      </c>
      <c r="L979">
        <v>2013</v>
      </c>
    </row>
    <row r="980" spans="1:16" x14ac:dyDescent="0.2">
      <c r="A980">
        <v>32044</v>
      </c>
      <c r="B980" t="s">
        <v>1085</v>
      </c>
      <c r="E980" t="s">
        <v>2757</v>
      </c>
      <c r="F980" t="s">
        <v>2822</v>
      </c>
      <c r="H980" t="s">
        <v>2835</v>
      </c>
      <c r="J980">
        <v>-81.312510000000003</v>
      </c>
      <c r="K980">
        <v>46.829529999999998</v>
      </c>
      <c r="L980">
        <v>2001</v>
      </c>
      <c r="N980" s="8">
        <v>1.4</v>
      </c>
      <c r="P980" s="8">
        <v>1.9E-2</v>
      </c>
    </row>
    <row r="981" spans="1:16" x14ac:dyDescent="0.2">
      <c r="A981">
        <v>40361</v>
      </c>
      <c r="B981" t="s">
        <v>973</v>
      </c>
      <c r="C981" t="s">
        <v>1957</v>
      </c>
      <c r="D981" t="s">
        <v>2360</v>
      </c>
      <c r="E981" t="s">
        <v>2757</v>
      </c>
      <c r="F981" t="s">
        <v>2820</v>
      </c>
      <c r="H981" t="s">
        <v>2831</v>
      </c>
      <c r="J981">
        <v>-81.283140000000003</v>
      </c>
      <c r="K981">
        <v>46.834760000000003</v>
      </c>
      <c r="L981">
        <v>2016</v>
      </c>
    </row>
    <row r="982" spans="1:16" x14ac:dyDescent="0.2">
      <c r="A982">
        <v>53719</v>
      </c>
      <c r="B982" t="s">
        <v>375</v>
      </c>
      <c r="C982" t="s">
        <v>1605</v>
      </c>
      <c r="D982" t="s">
        <v>2369</v>
      </c>
      <c r="E982" t="s">
        <v>2757</v>
      </c>
      <c r="F982" t="s">
        <v>2820</v>
      </c>
      <c r="H982" t="s">
        <v>2835</v>
      </c>
      <c r="J982">
        <v>-80.637020000000007</v>
      </c>
      <c r="K982">
        <v>46.846240000000002</v>
      </c>
      <c r="L982">
        <v>2021</v>
      </c>
    </row>
    <row r="983" spans="1:16" x14ac:dyDescent="0.2">
      <c r="A983">
        <v>86602</v>
      </c>
      <c r="B983" t="s">
        <v>417</v>
      </c>
      <c r="D983" t="s">
        <v>2384</v>
      </c>
      <c r="E983" t="s">
        <v>2757</v>
      </c>
      <c r="F983" t="s">
        <v>2820</v>
      </c>
      <c r="H983" t="s">
        <v>2835</v>
      </c>
      <c r="J983">
        <v>-80.35333</v>
      </c>
      <c r="K983">
        <v>46.933889999999998</v>
      </c>
      <c r="L983">
        <v>2021</v>
      </c>
    </row>
    <row r="984" spans="1:16" x14ac:dyDescent="0.2">
      <c r="A984">
        <v>84823</v>
      </c>
      <c r="B984" t="s">
        <v>1196</v>
      </c>
      <c r="C984" t="s">
        <v>2078</v>
      </c>
      <c r="D984" t="s">
        <v>2369</v>
      </c>
      <c r="E984" t="s">
        <v>2757</v>
      </c>
      <c r="F984" t="s">
        <v>2820</v>
      </c>
      <c r="H984" t="s">
        <v>2835</v>
      </c>
      <c r="J984">
        <v>-80.609369999999998</v>
      </c>
      <c r="K984">
        <v>46.943570000000001</v>
      </c>
      <c r="L984">
        <v>2021</v>
      </c>
    </row>
    <row r="985" spans="1:16" x14ac:dyDescent="0.2">
      <c r="A985">
        <v>37256</v>
      </c>
      <c r="B985" t="s">
        <v>1138</v>
      </c>
      <c r="E985" t="s">
        <v>2750</v>
      </c>
      <c r="F985" t="s">
        <v>2822</v>
      </c>
      <c r="H985" t="s">
        <v>2835</v>
      </c>
      <c r="J985">
        <v>89.133610000000004</v>
      </c>
      <c r="K985">
        <v>46.965000000000003</v>
      </c>
      <c r="L985">
        <v>2009</v>
      </c>
    </row>
    <row r="986" spans="1:16" x14ac:dyDescent="0.2">
      <c r="A986">
        <v>54536</v>
      </c>
      <c r="B986" t="s">
        <v>978</v>
      </c>
      <c r="C986" t="s">
        <v>1962</v>
      </c>
      <c r="D986" t="s">
        <v>2608</v>
      </c>
      <c r="E986" t="s">
        <v>2757</v>
      </c>
      <c r="F986" t="s">
        <v>2822</v>
      </c>
      <c r="H986" t="s">
        <v>2831</v>
      </c>
      <c r="J986">
        <v>-75.367310000000003</v>
      </c>
      <c r="K986">
        <v>47.166719999999998</v>
      </c>
      <c r="L986">
        <v>2013</v>
      </c>
    </row>
    <row r="987" spans="1:16" x14ac:dyDescent="0.2">
      <c r="A987">
        <v>63506</v>
      </c>
      <c r="B987" t="s">
        <v>680</v>
      </c>
      <c r="D987" t="s">
        <v>2500</v>
      </c>
      <c r="E987" t="s">
        <v>2750</v>
      </c>
      <c r="F987" t="s">
        <v>2820</v>
      </c>
      <c r="H987" t="s">
        <v>2828</v>
      </c>
      <c r="J987">
        <v>89.821250000000006</v>
      </c>
      <c r="K987">
        <v>47.21884</v>
      </c>
    </row>
    <row r="988" spans="1:16" x14ac:dyDescent="0.2">
      <c r="A988">
        <v>65165</v>
      </c>
      <c r="B988" t="s">
        <v>539</v>
      </c>
      <c r="E988" t="s">
        <v>2757</v>
      </c>
      <c r="F988" t="s">
        <v>2822</v>
      </c>
      <c r="H988" t="s">
        <v>2831</v>
      </c>
      <c r="J988">
        <v>-66.319249999999997</v>
      </c>
      <c r="K988">
        <v>47.272179999999999</v>
      </c>
      <c r="L988">
        <v>2012</v>
      </c>
    </row>
    <row r="989" spans="1:16" x14ac:dyDescent="0.2">
      <c r="A989">
        <v>56833</v>
      </c>
      <c r="B989" t="s">
        <v>856</v>
      </c>
      <c r="C989" t="s">
        <v>1895</v>
      </c>
      <c r="D989" t="s">
        <v>2561</v>
      </c>
      <c r="E989" t="s">
        <v>2768</v>
      </c>
      <c r="F989" t="s">
        <v>2822</v>
      </c>
      <c r="H989" t="s">
        <v>2836</v>
      </c>
      <c r="J989">
        <v>-92.137879999999996</v>
      </c>
      <c r="K989">
        <v>47.291969999999999</v>
      </c>
      <c r="L989">
        <v>2013</v>
      </c>
    </row>
    <row r="990" spans="1:16" x14ac:dyDescent="0.2">
      <c r="A990">
        <v>31739</v>
      </c>
      <c r="B990" t="s">
        <v>429</v>
      </c>
      <c r="E990" t="s">
        <v>2757</v>
      </c>
      <c r="F990" t="s">
        <v>2822</v>
      </c>
      <c r="H990" t="s">
        <v>2831</v>
      </c>
      <c r="J990">
        <v>-79.333060000000003</v>
      </c>
      <c r="K990">
        <v>47.316670000000002</v>
      </c>
      <c r="L990">
        <v>2010</v>
      </c>
    </row>
    <row r="991" spans="1:16" x14ac:dyDescent="0.2">
      <c r="A991">
        <v>87398</v>
      </c>
      <c r="B991" t="s">
        <v>517</v>
      </c>
      <c r="C991" t="s">
        <v>1698</v>
      </c>
      <c r="D991" t="s">
        <v>2302</v>
      </c>
      <c r="E991" t="s">
        <v>2757</v>
      </c>
      <c r="F991" t="s">
        <v>2820</v>
      </c>
      <c r="H991" t="s">
        <v>2835</v>
      </c>
      <c r="J991">
        <v>-79.096549999999993</v>
      </c>
      <c r="K991">
        <v>47.328380000000003</v>
      </c>
      <c r="L991">
        <v>2021</v>
      </c>
    </row>
    <row r="992" spans="1:16" x14ac:dyDescent="0.2">
      <c r="A992">
        <v>62262</v>
      </c>
      <c r="B992" t="s">
        <v>781</v>
      </c>
      <c r="C992" t="s">
        <v>1845</v>
      </c>
      <c r="D992" t="s">
        <v>2187</v>
      </c>
      <c r="E992" t="s">
        <v>2757</v>
      </c>
      <c r="F992" t="s">
        <v>2820</v>
      </c>
      <c r="H992" t="s">
        <v>2828</v>
      </c>
      <c r="J992">
        <v>-53.817</v>
      </c>
      <c r="K992">
        <v>47.426000000000002</v>
      </c>
      <c r="L992">
        <v>2017</v>
      </c>
    </row>
    <row r="993" spans="1:28" x14ac:dyDescent="0.2">
      <c r="A993">
        <v>79027</v>
      </c>
      <c r="B993" t="s">
        <v>756</v>
      </c>
      <c r="C993" t="s">
        <v>1833</v>
      </c>
      <c r="D993" t="s">
        <v>2526</v>
      </c>
      <c r="E993" t="s">
        <v>2806</v>
      </c>
      <c r="F993" t="s">
        <v>2822</v>
      </c>
      <c r="H993" t="s">
        <v>2835</v>
      </c>
      <c r="J993">
        <v>12.677680000000001</v>
      </c>
      <c r="K993">
        <v>47.431669999999997</v>
      </c>
      <c r="L993">
        <v>2020</v>
      </c>
    </row>
    <row r="994" spans="1:28" x14ac:dyDescent="0.2">
      <c r="A994">
        <v>27472</v>
      </c>
      <c r="B994" t="s">
        <v>275</v>
      </c>
      <c r="E994" t="s">
        <v>2757</v>
      </c>
      <c r="F994" t="s">
        <v>2822</v>
      </c>
      <c r="H994" t="s">
        <v>2835</v>
      </c>
      <c r="J994">
        <v>-79.244339999999994</v>
      </c>
      <c r="K994">
        <v>47.461759999999998</v>
      </c>
      <c r="L994">
        <v>2016</v>
      </c>
      <c r="O994" s="11"/>
    </row>
    <row r="995" spans="1:28" x14ac:dyDescent="0.2">
      <c r="A995">
        <v>34686</v>
      </c>
      <c r="B995" t="s">
        <v>729</v>
      </c>
      <c r="C995" t="s">
        <v>1808</v>
      </c>
      <c r="D995" t="s">
        <v>2512</v>
      </c>
      <c r="E995" t="s">
        <v>2757</v>
      </c>
      <c r="F995" t="s">
        <v>2820</v>
      </c>
      <c r="H995" t="s">
        <v>2835</v>
      </c>
      <c r="J995">
        <v>-78.737780000000001</v>
      </c>
      <c r="K995">
        <v>47.518520000000002</v>
      </c>
      <c r="L995">
        <v>2021</v>
      </c>
    </row>
    <row r="996" spans="1:28" x14ac:dyDescent="0.2">
      <c r="A996">
        <v>54598</v>
      </c>
      <c r="B996" t="s">
        <v>590</v>
      </c>
      <c r="E996" t="s">
        <v>2757</v>
      </c>
      <c r="F996" t="s">
        <v>2822</v>
      </c>
      <c r="H996" t="s">
        <v>2831</v>
      </c>
      <c r="J996">
        <v>-82.478549999999998</v>
      </c>
      <c r="K996">
        <v>47.539949999999997</v>
      </c>
      <c r="L996">
        <v>2016</v>
      </c>
    </row>
    <row r="997" spans="1:28" x14ac:dyDescent="0.2">
      <c r="A997">
        <v>34245</v>
      </c>
      <c r="B997" t="s">
        <v>1144</v>
      </c>
      <c r="C997" t="s">
        <v>2047</v>
      </c>
      <c r="D997" t="s">
        <v>2329</v>
      </c>
      <c r="E997" t="s">
        <v>2757</v>
      </c>
      <c r="F997" t="s">
        <v>2820</v>
      </c>
      <c r="H997" t="s">
        <v>2830</v>
      </c>
      <c r="I997" t="s">
        <v>2846</v>
      </c>
      <c r="J997">
        <v>-81.183329999999998</v>
      </c>
      <c r="K997">
        <v>47.566670000000002</v>
      </c>
      <c r="L997">
        <v>2017</v>
      </c>
    </row>
    <row r="998" spans="1:28" x14ac:dyDescent="0.2">
      <c r="A998">
        <v>28246</v>
      </c>
      <c r="B998" t="s">
        <v>475</v>
      </c>
      <c r="E998" t="s">
        <v>2757</v>
      </c>
      <c r="F998" t="s">
        <v>2822</v>
      </c>
      <c r="H998" t="s">
        <v>2835</v>
      </c>
      <c r="J998">
        <v>-81.185329999999993</v>
      </c>
      <c r="K998">
        <v>47.570439999999998</v>
      </c>
      <c r="L998">
        <v>1995</v>
      </c>
    </row>
    <row r="999" spans="1:28" x14ac:dyDescent="0.2">
      <c r="B999" t="s">
        <v>99</v>
      </c>
      <c r="E999" t="s">
        <v>2768</v>
      </c>
      <c r="F999" t="s">
        <v>2820</v>
      </c>
      <c r="G999" s="35" t="s">
        <v>3055</v>
      </c>
      <c r="H999" t="s">
        <v>2828</v>
      </c>
      <c r="I999" t="s">
        <v>2847</v>
      </c>
      <c r="J999">
        <v>-91.967000000200002</v>
      </c>
      <c r="K999">
        <v>47.6000000003</v>
      </c>
      <c r="M999" s="8">
        <v>290399000</v>
      </c>
      <c r="N999" s="8">
        <v>8.3000000000000004E-2</v>
      </c>
      <c r="O999" s="8">
        <v>241031</v>
      </c>
      <c r="P999" s="8">
        <v>1252.9000000000001</v>
      </c>
      <c r="Q999" s="8">
        <v>871251</v>
      </c>
      <c r="R999" t="s">
        <v>3028</v>
      </c>
      <c r="S999">
        <v>9563</v>
      </c>
      <c r="T999">
        <v>6073</v>
      </c>
      <c r="U999">
        <v>63.5</v>
      </c>
      <c r="AB999" t="s">
        <v>2926</v>
      </c>
    </row>
    <row r="1000" spans="1:28" x14ac:dyDescent="0.2">
      <c r="A1000">
        <v>39556</v>
      </c>
      <c r="B1000" t="s">
        <v>554</v>
      </c>
      <c r="D1000" t="s">
        <v>2234</v>
      </c>
      <c r="E1000" t="s">
        <v>2757</v>
      </c>
      <c r="F1000" t="s">
        <v>2820</v>
      </c>
      <c r="H1000" t="s">
        <v>2831</v>
      </c>
      <c r="J1000">
        <v>-81.623329999999996</v>
      </c>
      <c r="K1000">
        <v>47.626390000000001</v>
      </c>
      <c r="L1000">
        <v>2015</v>
      </c>
    </row>
    <row r="1001" spans="1:28" x14ac:dyDescent="0.2">
      <c r="A1001">
        <v>24927</v>
      </c>
      <c r="B1001" t="s">
        <v>67</v>
      </c>
      <c r="C1001" t="s">
        <v>1435</v>
      </c>
      <c r="D1001" t="s">
        <v>2184</v>
      </c>
      <c r="E1001" t="s">
        <v>2768</v>
      </c>
      <c r="F1001" t="s">
        <v>2820</v>
      </c>
      <c r="H1001" t="s">
        <v>2838</v>
      </c>
      <c r="I1001" t="s">
        <v>2847</v>
      </c>
      <c r="J1001">
        <v>-91.89913</v>
      </c>
      <c r="K1001">
        <v>47.640740000000001</v>
      </c>
      <c r="L1001">
        <v>2018</v>
      </c>
      <c r="N1001" s="8">
        <v>0.14000000000000001</v>
      </c>
      <c r="P1001" s="8">
        <f>1106.5+330</f>
        <v>1436.5</v>
      </c>
      <c r="Q1001" s="8">
        <f>1570000+627000</f>
        <v>2197000</v>
      </c>
      <c r="R1001" s="13" t="s">
        <v>3028</v>
      </c>
      <c r="V1001">
        <v>20000</v>
      </c>
      <c r="X1001">
        <v>2046</v>
      </c>
      <c r="AB1001" t="s">
        <v>2898</v>
      </c>
    </row>
    <row r="1002" spans="1:28" x14ac:dyDescent="0.2">
      <c r="A1002">
        <v>54068</v>
      </c>
      <c r="B1002" t="s">
        <v>286</v>
      </c>
      <c r="D1002" t="s">
        <v>2329</v>
      </c>
      <c r="E1002" t="s">
        <v>2757</v>
      </c>
      <c r="F1002" t="s">
        <v>2822</v>
      </c>
      <c r="J1002">
        <v>-81.24579</v>
      </c>
      <c r="K1002">
        <v>47.694540000000003</v>
      </c>
      <c r="L1002">
        <v>2004</v>
      </c>
    </row>
    <row r="1003" spans="1:28" ht="16" x14ac:dyDescent="0.2">
      <c r="A1003">
        <v>28232</v>
      </c>
      <c r="B1003" t="s">
        <v>242</v>
      </c>
      <c r="E1003" t="s">
        <v>2757</v>
      </c>
      <c r="F1003" t="s">
        <v>2822</v>
      </c>
      <c r="H1003" t="s">
        <v>2835</v>
      </c>
      <c r="J1003">
        <v>-81.75</v>
      </c>
      <c r="K1003">
        <v>47.7</v>
      </c>
      <c r="L1003">
        <v>2011</v>
      </c>
    </row>
    <row r="1004" spans="1:28" ht="16" x14ac:dyDescent="0.2">
      <c r="A1004">
        <v>55991</v>
      </c>
      <c r="B1004" t="s">
        <v>718</v>
      </c>
      <c r="D1004" t="s">
        <v>2508</v>
      </c>
      <c r="E1004" t="s">
        <v>2757</v>
      </c>
      <c r="F1004" t="s">
        <v>2820</v>
      </c>
      <c r="H1004" t="s">
        <v>2835</v>
      </c>
      <c r="J1004">
        <v>-72.400000000000006</v>
      </c>
      <c r="K1004">
        <v>47.7</v>
      </c>
      <c r="L1004">
        <v>2021</v>
      </c>
    </row>
    <row r="1005" spans="1:28" x14ac:dyDescent="0.2">
      <c r="A1005" s="32">
        <v>30849</v>
      </c>
      <c r="B1005" t="s">
        <v>48</v>
      </c>
      <c r="D1005" t="s">
        <v>2202</v>
      </c>
      <c r="E1005" t="s">
        <v>2768</v>
      </c>
      <c r="F1005" t="s">
        <v>2820</v>
      </c>
      <c r="H1005" s="30" t="s">
        <v>2838</v>
      </c>
      <c r="I1005" s="30" t="s">
        <v>2847</v>
      </c>
      <c r="J1005" s="30">
        <v>-91.806110000000004</v>
      </c>
      <c r="K1005" s="30">
        <v>47.748060000000002</v>
      </c>
      <c r="L1005" s="30">
        <v>2019</v>
      </c>
      <c r="N1005" s="8">
        <v>0.15</v>
      </c>
      <c r="P1005" s="8">
        <v>307.39999999999998</v>
      </c>
      <c r="Q1005" s="12">
        <v>470100</v>
      </c>
      <c r="R1005" s="31" t="s">
        <v>3028</v>
      </c>
      <c r="Z1005" s="29"/>
      <c r="AB1005" t="s">
        <v>2882</v>
      </c>
    </row>
    <row r="1006" spans="1:28" x14ac:dyDescent="0.2">
      <c r="A1006" s="32">
        <v>31761</v>
      </c>
      <c r="B1006" t="s">
        <v>830</v>
      </c>
      <c r="D1006" t="s">
        <v>2202</v>
      </c>
      <c r="E1006" t="s">
        <v>2768</v>
      </c>
      <c r="F1006" t="s">
        <v>2820</v>
      </c>
      <c r="H1006" s="30" t="s">
        <v>2838</v>
      </c>
      <c r="I1006" s="30" t="s">
        <v>2847</v>
      </c>
      <c r="J1006" s="30">
        <v>-91.708330000000004</v>
      </c>
      <c r="K1006" s="30">
        <v>47.783059999999999</v>
      </c>
      <c r="L1006" s="30">
        <v>2020</v>
      </c>
      <c r="N1006" s="8">
        <v>0.18</v>
      </c>
      <c r="P1006" s="8">
        <v>1644</v>
      </c>
      <c r="Q1006" s="8">
        <v>2910300</v>
      </c>
      <c r="R1006" s="13" t="s">
        <v>3028</v>
      </c>
    </row>
    <row r="1007" spans="1:28" x14ac:dyDescent="0.2">
      <c r="B1007" t="s">
        <v>831</v>
      </c>
      <c r="D1007" t="s">
        <v>2202</v>
      </c>
      <c r="E1007" t="s">
        <v>2768</v>
      </c>
      <c r="F1007" t="s">
        <v>2820</v>
      </c>
      <c r="H1007" t="s">
        <v>2832</v>
      </c>
      <c r="I1007" t="s">
        <v>2847</v>
      </c>
      <c r="J1007">
        <v>-91.793000000000006</v>
      </c>
      <c r="K1007">
        <v>47.783999999999999</v>
      </c>
      <c r="N1007" s="8">
        <v>0.17</v>
      </c>
      <c r="P1007" s="8">
        <v>122</v>
      </c>
      <c r="Q1007" s="8">
        <v>202220</v>
      </c>
      <c r="R1007" s="31" t="s">
        <v>3028</v>
      </c>
    </row>
    <row r="1008" spans="1:28" x14ac:dyDescent="0.2">
      <c r="A1008">
        <v>57086</v>
      </c>
      <c r="B1008" t="s">
        <v>1213</v>
      </c>
      <c r="C1008" t="s">
        <v>2088</v>
      </c>
      <c r="D1008" t="s">
        <v>2681</v>
      </c>
      <c r="E1008" t="s">
        <v>2757</v>
      </c>
      <c r="F1008" t="s">
        <v>2820</v>
      </c>
      <c r="H1008" t="s">
        <v>2831</v>
      </c>
      <c r="J1008">
        <v>-82.438410000000005</v>
      </c>
      <c r="K1008">
        <v>47.807989999999997</v>
      </c>
      <c r="L1008">
        <v>2020</v>
      </c>
    </row>
    <row r="1009" spans="1:23" x14ac:dyDescent="0.2">
      <c r="B1009" t="s">
        <v>1185</v>
      </c>
      <c r="D1009" t="s">
        <v>2202</v>
      </c>
      <c r="E1009" t="s">
        <v>2768</v>
      </c>
      <c r="F1009" t="s">
        <v>2820</v>
      </c>
      <c r="H1009" t="s">
        <v>2832</v>
      </c>
      <c r="I1009" t="s">
        <v>2847</v>
      </c>
      <c r="J1009">
        <v>-91.69</v>
      </c>
      <c r="K1009">
        <v>47.829000000000001</v>
      </c>
      <c r="N1009" s="8">
        <v>0.16</v>
      </c>
      <c r="P1009" s="8">
        <v>436</v>
      </c>
      <c r="Q1009" s="8">
        <v>696800</v>
      </c>
      <c r="R1009" t="s">
        <v>3028</v>
      </c>
    </row>
    <row r="1010" spans="1:23" x14ac:dyDescent="0.2">
      <c r="A1010">
        <v>31734</v>
      </c>
      <c r="B1010" t="s">
        <v>1172</v>
      </c>
      <c r="E1010" t="s">
        <v>2757</v>
      </c>
      <c r="F1010" t="s">
        <v>2822</v>
      </c>
      <c r="H1010" t="s">
        <v>2830</v>
      </c>
      <c r="J1010">
        <v>-81.244169999999997</v>
      </c>
      <c r="K1010">
        <v>47.848059999999997</v>
      </c>
      <c r="L1010">
        <v>2016</v>
      </c>
    </row>
    <row r="1011" spans="1:23" x14ac:dyDescent="0.2">
      <c r="A1011">
        <v>36342</v>
      </c>
      <c r="B1011" t="s">
        <v>851</v>
      </c>
      <c r="C1011" t="s">
        <v>1890</v>
      </c>
      <c r="D1011" t="s">
        <v>2375</v>
      </c>
      <c r="E1011" t="s">
        <v>2757</v>
      </c>
      <c r="F1011" t="s">
        <v>2820</v>
      </c>
      <c r="H1011" t="s">
        <v>2831</v>
      </c>
      <c r="J1011">
        <v>-80.973330000000004</v>
      </c>
      <c r="K1011">
        <v>47.880279999999999</v>
      </c>
      <c r="L1011">
        <v>2019</v>
      </c>
    </row>
    <row r="1012" spans="1:23" x14ac:dyDescent="0.2">
      <c r="A1012">
        <v>56797</v>
      </c>
      <c r="B1012" t="s">
        <v>1132</v>
      </c>
      <c r="D1012" t="s">
        <v>2195</v>
      </c>
      <c r="E1012" t="s">
        <v>2757</v>
      </c>
      <c r="F1012" t="s">
        <v>2822</v>
      </c>
      <c r="H1012" t="s">
        <v>2836</v>
      </c>
      <c r="J1012">
        <v>-81.260260000000002</v>
      </c>
      <c r="K1012">
        <v>47.946129999999997</v>
      </c>
      <c r="L1012">
        <v>2008</v>
      </c>
      <c r="P1012" s="8">
        <v>192.3</v>
      </c>
      <c r="Q1012" s="12">
        <v>279400</v>
      </c>
      <c r="R1012" s="13" t="s">
        <v>3028</v>
      </c>
    </row>
    <row r="1013" spans="1:23" x14ac:dyDescent="0.2">
      <c r="A1013">
        <v>31564</v>
      </c>
      <c r="B1013" t="s">
        <v>260</v>
      </c>
      <c r="C1013" t="s">
        <v>1552</v>
      </c>
      <c r="D1013" t="s">
        <v>2320</v>
      </c>
      <c r="E1013" t="s">
        <v>2757</v>
      </c>
      <c r="F1013" t="s">
        <v>2820</v>
      </c>
      <c r="H1013" t="s">
        <v>2835</v>
      </c>
      <c r="J1013">
        <v>-80.909530000000004</v>
      </c>
      <c r="K1013">
        <v>47.975960000000001</v>
      </c>
      <c r="L1013">
        <v>2021</v>
      </c>
    </row>
    <row r="1014" spans="1:23" x14ac:dyDescent="0.2">
      <c r="A1014">
        <v>58354</v>
      </c>
      <c r="B1014" t="s">
        <v>1005</v>
      </c>
      <c r="E1014" t="s">
        <v>2757</v>
      </c>
      <c r="F1014" t="s">
        <v>2822</v>
      </c>
      <c r="H1014" t="s">
        <v>2836</v>
      </c>
      <c r="J1014">
        <v>-81.191999999999993</v>
      </c>
      <c r="K1014">
        <v>47.999000000000002</v>
      </c>
      <c r="L1014">
        <v>2008</v>
      </c>
    </row>
    <row r="1015" spans="1:23" x14ac:dyDescent="0.2">
      <c r="A1015">
        <v>33249</v>
      </c>
      <c r="B1015" t="s">
        <v>735</v>
      </c>
      <c r="E1015" t="s">
        <v>2757</v>
      </c>
      <c r="F1015" t="s">
        <v>2822</v>
      </c>
      <c r="H1015" t="s">
        <v>2835</v>
      </c>
      <c r="J1015">
        <v>-84.626390000000001</v>
      </c>
      <c r="K1015">
        <v>48.063330000000001</v>
      </c>
      <c r="L1015">
        <v>2004</v>
      </c>
    </row>
    <row r="1016" spans="1:23" x14ac:dyDescent="0.2">
      <c r="A1016">
        <v>26005</v>
      </c>
      <c r="B1016" t="s">
        <v>1012</v>
      </c>
      <c r="C1016" t="s">
        <v>1974</v>
      </c>
      <c r="E1016" t="s">
        <v>2757</v>
      </c>
      <c r="F1016" t="s">
        <v>2822</v>
      </c>
      <c r="H1016" t="s">
        <v>2830</v>
      </c>
      <c r="I1016" t="s">
        <v>2846</v>
      </c>
      <c r="J1016">
        <v>-89.624880000000005</v>
      </c>
      <c r="K1016">
        <v>48.076250000000002</v>
      </c>
      <c r="L1016">
        <v>2011</v>
      </c>
    </row>
    <row r="1017" spans="1:23" x14ac:dyDescent="0.2">
      <c r="A1017">
        <v>60170</v>
      </c>
      <c r="B1017" t="s">
        <v>1025</v>
      </c>
      <c r="D1017" t="s">
        <v>2623</v>
      </c>
      <c r="E1017" t="s">
        <v>2757</v>
      </c>
      <c r="F1017" t="s">
        <v>2820</v>
      </c>
      <c r="H1017" t="s">
        <v>2831</v>
      </c>
      <c r="J1017">
        <v>-89.992239999999995</v>
      </c>
      <c r="K1017">
        <v>48.104219999999998</v>
      </c>
      <c r="L1017">
        <v>2016</v>
      </c>
    </row>
    <row r="1018" spans="1:23" x14ac:dyDescent="0.2">
      <c r="A1018">
        <v>54278</v>
      </c>
      <c r="B1018" t="s">
        <v>1242</v>
      </c>
      <c r="C1018" t="s">
        <v>2101</v>
      </c>
      <c r="E1018" t="s">
        <v>2757</v>
      </c>
      <c r="F1018" t="s">
        <v>2822</v>
      </c>
      <c r="H1018" t="s">
        <v>2831</v>
      </c>
      <c r="J1018">
        <v>-81.19</v>
      </c>
      <c r="K1018">
        <v>48.161099999999998</v>
      </c>
      <c r="L1018">
        <v>2015</v>
      </c>
    </row>
    <row r="1019" spans="1:23" x14ac:dyDescent="0.2">
      <c r="A1019">
        <v>64716</v>
      </c>
      <c r="B1019" t="s">
        <v>1032</v>
      </c>
      <c r="C1019" t="s">
        <v>1987</v>
      </c>
      <c r="D1019" t="s">
        <v>2212</v>
      </c>
      <c r="E1019" t="s">
        <v>2807</v>
      </c>
      <c r="J1019">
        <v>30.61317</v>
      </c>
      <c r="K1019">
        <v>48.162480000000002</v>
      </c>
      <c r="T1019">
        <v>15000</v>
      </c>
      <c r="V1019">
        <v>20000</v>
      </c>
    </row>
    <row r="1020" spans="1:23" x14ac:dyDescent="0.2">
      <c r="A1020">
        <v>57214</v>
      </c>
      <c r="B1020" t="s">
        <v>930</v>
      </c>
      <c r="C1020" t="s">
        <v>1936</v>
      </c>
      <c r="D1020" t="s">
        <v>2589</v>
      </c>
      <c r="E1020" t="s">
        <v>2757</v>
      </c>
      <c r="F1020" t="s">
        <v>2822</v>
      </c>
      <c r="H1020" t="s">
        <v>2842</v>
      </c>
      <c r="I1020" t="s">
        <v>2846</v>
      </c>
      <c r="J1020">
        <v>-81.203689999999995</v>
      </c>
      <c r="K1020">
        <v>48.164450000000002</v>
      </c>
      <c r="L1020">
        <v>2012</v>
      </c>
    </row>
    <row r="1021" spans="1:23" x14ac:dyDescent="0.2">
      <c r="A1021">
        <v>36150</v>
      </c>
      <c r="B1021" t="s">
        <v>1241</v>
      </c>
      <c r="C1021" t="s">
        <v>2100</v>
      </c>
      <c r="D1021" t="s">
        <v>2589</v>
      </c>
      <c r="E1021" t="s">
        <v>2757</v>
      </c>
      <c r="F1021" t="s">
        <v>2822</v>
      </c>
      <c r="H1021" t="s">
        <v>2835</v>
      </c>
      <c r="I1021" t="s">
        <v>2846</v>
      </c>
      <c r="J1021">
        <v>-81.204170000000005</v>
      </c>
      <c r="K1021">
        <v>48.165280000000003</v>
      </c>
      <c r="L1021">
        <v>2013</v>
      </c>
      <c r="W1021">
        <v>1960</v>
      </c>
    </row>
    <row r="1022" spans="1:23" x14ac:dyDescent="0.2">
      <c r="A1022">
        <v>56394</v>
      </c>
      <c r="B1022" t="s">
        <v>1289</v>
      </c>
      <c r="E1022" t="s">
        <v>2757</v>
      </c>
      <c r="F1022" t="s">
        <v>2822</v>
      </c>
      <c r="H1022" t="s">
        <v>2836</v>
      </c>
      <c r="J1022">
        <v>-77.89</v>
      </c>
      <c r="K1022">
        <v>48.19</v>
      </c>
      <c r="L1022">
        <v>2013</v>
      </c>
    </row>
    <row r="1023" spans="1:23" x14ac:dyDescent="0.2">
      <c r="A1023">
        <v>26680</v>
      </c>
      <c r="B1023" t="s">
        <v>1090</v>
      </c>
      <c r="D1023" t="s">
        <v>2195</v>
      </c>
      <c r="E1023" t="s">
        <v>2757</v>
      </c>
      <c r="F1023" t="s">
        <v>2822</v>
      </c>
      <c r="H1023" t="s">
        <v>2830</v>
      </c>
      <c r="I1023" t="s">
        <v>2846</v>
      </c>
      <c r="J1023">
        <v>-79.274709999999999</v>
      </c>
      <c r="K1023">
        <v>48.209719999999997</v>
      </c>
      <c r="L1023">
        <v>2010</v>
      </c>
    </row>
    <row r="1024" spans="1:23" x14ac:dyDescent="0.2">
      <c r="A1024">
        <v>31260</v>
      </c>
      <c r="B1024" t="s">
        <v>299</v>
      </c>
      <c r="E1024" t="s">
        <v>2757</v>
      </c>
      <c r="F1024" t="s">
        <v>2822</v>
      </c>
      <c r="H1024" t="s">
        <v>2835</v>
      </c>
      <c r="J1024">
        <v>-89.350660000000005</v>
      </c>
      <c r="K1024">
        <v>48.245959999999997</v>
      </c>
      <c r="L1024">
        <v>2002</v>
      </c>
    </row>
    <row r="1025" spans="1:19" x14ac:dyDescent="0.2">
      <c r="A1025">
        <v>60362</v>
      </c>
      <c r="B1025" t="s">
        <v>1136</v>
      </c>
      <c r="D1025" t="s">
        <v>2195</v>
      </c>
      <c r="E1025" t="s">
        <v>2757</v>
      </c>
      <c r="F1025" t="s">
        <v>2822</v>
      </c>
      <c r="H1025" t="s">
        <v>2836</v>
      </c>
      <c r="J1025">
        <v>-81.87</v>
      </c>
      <c r="K1025">
        <v>48.25</v>
      </c>
      <c r="L1025">
        <v>2010</v>
      </c>
    </row>
    <row r="1026" spans="1:19" x14ac:dyDescent="0.2">
      <c r="A1026">
        <v>64797</v>
      </c>
      <c r="B1026" t="s">
        <v>1161</v>
      </c>
      <c r="D1026" t="s">
        <v>2665</v>
      </c>
      <c r="E1026" t="s">
        <v>2817</v>
      </c>
      <c r="J1026">
        <v>17.741430000000001</v>
      </c>
      <c r="K1026">
        <v>48.268219999999999</v>
      </c>
    </row>
    <row r="1027" spans="1:19" x14ac:dyDescent="0.2">
      <c r="A1027">
        <v>64757</v>
      </c>
      <c r="B1027" t="s">
        <v>1130</v>
      </c>
      <c r="D1027" t="s">
        <v>2656</v>
      </c>
      <c r="E1027" t="s">
        <v>2817</v>
      </c>
      <c r="J1027">
        <v>17.741119999999999</v>
      </c>
      <c r="K1027">
        <v>48.268500000000003</v>
      </c>
    </row>
    <row r="1028" spans="1:19" x14ac:dyDescent="0.2">
      <c r="A1028">
        <v>53339</v>
      </c>
      <c r="B1028" t="s">
        <v>1164</v>
      </c>
      <c r="C1028" t="s">
        <v>2058</v>
      </c>
      <c r="D1028" t="s">
        <v>2330</v>
      </c>
      <c r="E1028" t="s">
        <v>2757</v>
      </c>
      <c r="F1028" t="s">
        <v>2822</v>
      </c>
      <c r="H1028" t="s">
        <v>2831</v>
      </c>
      <c r="J1028">
        <v>-77.254000000000005</v>
      </c>
      <c r="K1028">
        <v>48.28</v>
      </c>
      <c r="L1028">
        <v>2018</v>
      </c>
    </row>
    <row r="1029" spans="1:19" x14ac:dyDescent="0.2">
      <c r="A1029">
        <v>35448</v>
      </c>
      <c r="B1029" t="s">
        <v>740</v>
      </c>
      <c r="C1029" t="s">
        <v>1817</v>
      </c>
      <c r="D1029" t="s">
        <v>2518</v>
      </c>
      <c r="E1029" t="s">
        <v>2757</v>
      </c>
      <c r="F1029" t="s">
        <v>2820</v>
      </c>
      <c r="H1029" t="s">
        <v>2830</v>
      </c>
      <c r="I1029" t="s">
        <v>2846</v>
      </c>
      <c r="J1029">
        <v>-81.035150000000002</v>
      </c>
      <c r="K1029">
        <v>48.297809999999998</v>
      </c>
      <c r="L1029">
        <v>2021</v>
      </c>
    </row>
    <row r="1030" spans="1:19" x14ac:dyDescent="0.2">
      <c r="A1030">
        <v>53681</v>
      </c>
      <c r="B1030" t="s">
        <v>1270</v>
      </c>
      <c r="C1030" t="s">
        <v>2114</v>
      </c>
      <c r="D1030" t="s">
        <v>2358</v>
      </c>
      <c r="E1030" t="s">
        <v>2757</v>
      </c>
      <c r="F1030" t="s">
        <v>2822</v>
      </c>
      <c r="H1030" t="s">
        <v>2831</v>
      </c>
      <c r="J1030">
        <v>-81.126609999999999</v>
      </c>
      <c r="K1030">
        <v>48.301679999999998</v>
      </c>
      <c r="L1030">
        <v>2014</v>
      </c>
    </row>
    <row r="1031" spans="1:19" x14ac:dyDescent="0.2">
      <c r="A1031">
        <v>27659</v>
      </c>
      <c r="B1031" t="s">
        <v>577</v>
      </c>
      <c r="C1031" t="s">
        <v>1729</v>
      </c>
      <c r="D1031" t="s">
        <v>2234</v>
      </c>
      <c r="E1031" t="s">
        <v>2757</v>
      </c>
      <c r="F1031" t="s">
        <v>2825</v>
      </c>
      <c r="H1031" t="s">
        <v>2838</v>
      </c>
      <c r="I1031" t="s">
        <v>2847</v>
      </c>
      <c r="J1031">
        <v>-81.081239999999994</v>
      </c>
      <c r="K1031">
        <v>48.303710000000002</v>
      </c>
      <c r="L1031">
        <v>2015</v>
      </c>
      <c r="N1031" s="8">
        <v>1.37</v>
      </c>
      <c r="P1031" s="8">
        <v>1.87</v>
      </c>
      <c r="Q1031" s="8">
        <v>25733</v>
      </c>
      <c r="S1031">
        <v>23430</v>
      </c>
    </row>
    <row r="1032" spans="1:19" x14ac:dyDescent="0.2">
      <c r="A1032">
        <v>33458</v>
      </c>
      <c r="B1032" t="s">
        <v>842</v>
      </c>
      <c r="C1032" t="s">
        <v>1884</v>
      </c>
      <c r="D1032" t="s">
        <v>2234</v>
      </c>
      <c r="E1032" t="s">
        <v>2757</v>
      </c>
      <c r="F1032" t="s">
        <v>2823</v>
      </c>
      <c r="H1032" t="s">
        <v>2828</v>
      </c>
      <c r="I1032" t="s">
        <v>2847</v>
      </c>
      <c r="J1032">
        <v>-81.036510000000007</v>
      </c>
      <c r="K1032">
        <v>48.310119999999998</v>
      </c>
      <c r="L1032">
        <v>2013</v>
      </c>
      <c r="M1032" s="8">
        <v>872000</v>
      </c>
      <c r="N1032" s="8">
        <v>0.7</v>
      </c>
      <c r="O1032" s="8">
        <v>6104</v>
      </c>
      <c r="P1032" s="8">
        <v>0.79300000000000004</v>
      </c>
      <c r="Q1032" s="12">
        <v>6400</v>
      </c>
      <c r="R1032" s="13" t="s">
        <v>3028</v>
      </c>
    </row>
    <row r="1033" spans="1:19" x14ac:dyDescent="0.2">
      <c r="A1033">
        <v>27027</v>
      </c>
      <c r="B1033" t="s">
        <v>1074</v>
      </c>
      <c r="C1033" t="s">
        <v>2011</v>
      </c>
      <c r="D1033" t="s">
        <v>2234</v>
      </c>
      <c r="E1033" t="s">
        <v>2757</v>
      </c>
      <c r="F1033" t="s">
        <v>2823</v>
      </c>
      <c r="H1033" t="s">
        <v>2828</v>
      </c>
      <c r="I1033" t="s">
        <v>2847</v>
      </c>
      <c r="J1033">
        <v>-81.164720000000003</v>
      </c>
      <c r="K1033">
        <v>48.316670000000002</v>
      </c>
      <c r="L1033">
        <v>2019</v>
      </c>
      <c r="M1033" s="8">
        <v>259900</v>
      </c>
      <c r="N1033" s="8">
        <v>1.0468064640246248</v>
      </c>
      <c r="O1033" s="8">
        <v>2720.6500000000005</v>
      </c>
      <c r="P1033" s="8">
        <v>1.3360000000000001</v>
      </c>
      <c r="Q1033" s="12">
        <v>20400</v>
      </c>
      <c r="R1033" s="13" t="s">
        <v>3028</v>
      </c>
    </row>
    <row r="1034" spans="1:19" x14ac:dyDescent="0.2">
      <c r="A1034">
        <v>53334</v>
      </c>
      <c r="B1034" t="s">
        <v>288</v>
      </c>
      <c r="C1034" t="s">
        <v>1564</v>
      </c>
      <c r="D1034" t="s">
        <v>2330</v>
      </c>
      <c r="E1034" t="s">
        <v>2757</v>
      </c>
      <c r="F1034" t="s">
        <v>2822</v>
      </c>
      <c r="H1034" t="s">
        <v>2831</v>
      </c>
      <c r="J1034">
        <v>-78.155820000000006</v>
      </c>
      <c r="K1034">
        <v>48.33276</v>
      </c>
      <c r="L1034">
        <v>2017</v>
      </c>
    </row>
    <row r="1035" spans="1:19" x14ac:dyDescent="0.2">
      <c r="A1035">
        <v>59472</v>
      </c>
      <c r="B1035" t="s">
        <v>637</v>
      </c>
      <c r="C1035" t="s">
        <v>1760</v>
      </c>
      <c r="E1035" t="s">
        <v>2757</v>
      </c>
      <c r="F1035" t="s">
        <v>2822</v>
      </c>
      <c r="H1035" t="s">
        <v>2836</v>
      </c>
      <c r="J1035">
        <v>-78.174999999999997</v>
      </c>
      <c r="K1035">
        <v>48.334000000000003</v>
      </c>
      <c r="L1035">
        <v>2016</v>
      </c>
    </row>
    <row r="1036" spans="1:19" x14ac:dyDescent="0.2">
      <c r="A1036">
        <v>37294</v>
      </c>
      <c r="B1036" t="s">
        <v>612</v>
      </c>
      <c r="D1036" t="s">
        <v>2459</v>
      </c>
      <c r="E1036" t="s">
        <v>2757</v>
      </c>
      <c r="F1036" t="s">
        <v>2820</v>
      </c>
      <c r="H1036" t="s">
        <v>2831</v>
      </c>
      <c r="J1036">
        <v>-90.7196</v>
      </c>
      <c r="K1036">
        <v>48.334569999999999</v>
      </c>
      <c r="L1036">
        <v>2013</v>
      </c>
    </row>
    <row r="1037" spans="1:19" x14ac:dyDescent="0.2">
      <c r="A1037">
        <v>57160</v>
      </c>
      <c r="B1037" t="s">
        <v>1040</v>
      </c>
      <c r="D1037" t="s">
        <v>2329</v>
      </c>
      <c r="E1037" t="s">
        <v>2757</v>
      </c>
      <c r="F1037" t="s">
        <v>2822</v>
      </c>
      <c r="H1037" t="s">
        <v>2842</v>
      </c>
      <c r="J1037">
        <v>-78.376999999999995</v>
      </c>
      <c r="K1037">
        <v>48.335999999999999</v>
      </c>
      <c r="L1037">
        <v>2014</v>
      </c>
    </row>
    <row r="1038" spans="1:19" x14ac:dyDescent="0.2">
      <c r="A1038">
        <v>27482</v>
      </c>
      <c r="B1038" t="s">
        <v>740</v>
      </c>
      <c r="C1038" t="s">
        <v>1818</v>
      </c>
      <c r="D1038" t="s">
        <v>2519</v>
      </c>
      <c r="E1038" t="s">
        <v>2757</v>
      </c>
      <c r="F1038" t="s">
        <v>2822</v>
      </c>
      <c r="H1038" t="s">
        <v>2830</v>
      </c>
      <c r="I1038" t="s">
        <v>2847</v>
      </c>
      <c r="J1038">
        <v>-81.033699999999996</v>
      </c>
      <c r="K1038">
        <v>48.336359999999999</v>
      </c>
      <c r="L1038">
        <v>2017</v>
      </c>
    </row>
    <row r="1039" spans="1:19" x14ac:dyDescent="0.2">
      <c r="A1039">
        <v>60726</v>
      </c>
      <c r="B1039" t="s">
        <v>1170</v>
      </c>
      <c r="C1039" t="s">
        <v>2064</v>
      </c>
      <c r="D1039" t="s">
        <v>2309</v>
      </c>
      <c r="E1039" t="s">
        <v>2757</v>
      </c>
      <c r="F1039" t="s">
        <v>2820</v>
      </c>
      <c r="H1039" t="s">
        <v>2835</v>
      </c>
      <c r="I1039" t="s">
        <v>2847</v>
      </c>
      <c r="J1039">
        <v>-78.260850000000005</v>
      </c>
      <c r="K1039">
        <v>48.339939999999999</v>
      </c>
      <c r="L1039">
        <v>2019</v>
      </c>
    </row>
    <row r="1040" spans="1:19" x14ac:dyDescent="0.2">
      <c r="A1040">
        <v>36502</v>
      </c>
      <c r="B1040" t="s">
        <v>741</v>
      </c>
      <c r="C1040" t="s">
        <v>1819</v>
      </c>
      <c r="D1040" t="s">
        <v>2234</v>
      </c>
      <c r="E1040" t="s">
        <v>2757</v>
      </c>
      <c r="F1040" t="s">
        <v>2822</v>
      </c>
      <c r="H1040" t="s">
        <v>2830</v>
      </c>
      <c r="J1040">
        <v>-81.001940000000005</v>
      </c>
      <c r="K1040">
        <v>48.342219999999998</v>
      </c>
      <c r="L1040">
        <v>2010</v>
      </c>
      <c r="N1040" s="8">
        <v>1.2</v>
      </c>
      <c r="P1040" s="8">
        <v>0.23133600000000001</v>
      </c>
    </row>
    <row r="1041" spans="1:16" x14ac:dyDescent="0.2">
      <c r="A1041">
        <v>66421</v>
      </c>
      <c r="B1041" t="s">
        <v>820</v>
      </c>
      <c r="D1041" t="s">
        <v>2551</v>
      </c>
      <c r="E1041" t="s">
        <v>2757</v>
      </c>
      <c r="F1041" t="s">
        <v>2822</v>
      </c>
      <c r="H1041" t="s">
        <v>2831</v>
      </c>
      <c r="J1041">
        <v>-78.165000000000006</v>
      </c>
      <c r="K1041">
        <v>48.347000000000001</v>
      </c>
      <c r="L1041">
        <v>2014</v>
      </c>
    </row>
    <row r="1042" spans="1:16" x14ac:dyDescent="0.2">
      <c r="A1042">
        <v>31069</v>
      </c>
      <c r="B1042" t="s">
        <v>348</v>
      </c>
      <c r="C1042" t="s">
        <v>1589</v>
      </c>
      <c r="D1042" t="s">
        <v>2358</v>
      </c>
      <c r="E1042" t="s">
        <v>2757</v>
      </c>
      <c r="F1042" t="s">
        <v>2822</v>
      </c>
      <c r="H1042" t="s">
        <v>2831</v>
      </c>
      <c r="J1042">
        <v>-81.013499999999993</v>
      </c>
      <c r="K1042">
        <v>48.375169999999997</v>
      </c>
      <c r="L1042">
        <v>2003</v>
      </c>
    </row>
    <row r="1043" spans="1:16" x14ac:dyDescent="0.2">
      <c r="A1043">
        <v>58112</v>
      </c>
      <c r="B1043" t="s">
        <v>265</v>
      </c>
      <c r="D1043" t="s">
        <v>2195</v>
      </c>
      <c r="E1043" t="s">
        <v>2757</v>
      </c>
      <c r="F1043" t="s">
        <v>2822</v>
      </c>
      <c r="H1043" t="s">
        <v>2836</v>
      </c>
      <c r="J1043">
        <v>-89.94</v>
      </c>
      <c r="K1043">
        <v>48.41</v>
      </c>
      <c r="L1043">
        <v>2009</v>
      </c>
    </row>
    <row r="1044" spans="1:16" x14ac:dyDescent="0.2">
      <c r="A1044">
        <v>60395</v>
      </c>
      <c r="B1044" t="s">
        <v>990</v>
      </c>
      <c r="D1044" t="s">
        <v>2613</v>
      </c>
      <c r="E1044" t="s">
        <v>2768</v>
      </c>
      <c r="F1044" t="s">
        <v>2822</v>
      </c>
      <c r="H1044" t="s">
        <v>2836</v>
      </c>
      <c r="J1044">
        <v>-119.57</v>
      </c>
      <c r="K1044">
        <v>48.43</v>
      </c>
      <c r="L1044">
        <v>2007</v>
      </c>
    </row>
    <row r="1045" spans="1:16" x14ac:dyDescent="0.2">
      <c r="A1045">
        <v>63890</v>
      </c>
      <c r="B1045" t="s">
        <v>1313</v>
      </c>
      <c r="C1045" t="s">
        <v>2133</v>
      </c>
      <c r="D1045" t="s">
        <v>2349</v>
      </c>
      <c r="E1045" t="s">
        <v>2757</v>
      </c>
      <c r="F1045" t="s">
        <v>2822</v>
      </c>
      <c r="H1045" t="s">
        <v>2836</v>
      </c>
      <c r="J1045">
        <v>-81.820999999999998</v>
      </c>
      <c r="K1045">
        <v>48.430999999999997</v>
      </c>
      <c r="L1045">
        <v>2014</v>
      </c>
    </row>
    <row r="1046" spans="1:16" x14ac:dyDescent="0.2">
      <c r="A1046">
        <v>58301</v>
      </c>
      <c r="B1046" t="s">
        <v>773</v>
      </c>
      <c r="D1046" t="s">
        <v>2195</v>
      </c>
      <c r="E1046" t="s">
        <v>2807</v>
      </c>
      <c r="F1046" t="s">
        <v>2822</v>
      </c>
      <c r="I1046" t="s">
        <v>2846</v>
      </c>
      <c r="J1046">
        <v>32.15</v>
      </c>
      <c r="K1046">
        <v>48.45</v>
      </c>
      <c r="L1046">
        <v>2008</v>
      </c>
    </row>
    <row r="1047" spans="1:16" x14ac:dyDescent="0.2">
      <c r="A1047">
        <v>31414</v>
      </c>
      <c r="B1047" t="s">
        <v>827</v>
      </c>
      <c r="C1047" t="s">
        <v>1313</v>
      </c>
      <c r="E1047" t="s">
        <v>2757</v>
      </c>
      <c r="F1047" t="s">
        <v>2822</v>
      </c>
      <c r="H1047" t="s">
        <v>2835</v>
      </c>
      <c r="J1047">
        <v>-81.820250000000001</v>
      </c>
      <c r="K1047">
        <v>48.452199999999998</v>
      </c>
      <c r="L1047">
        <v>2000</v>
      </c>
      <c r="N1047" s="8">
        <v>1</v>
      </c>
      <c r="P1047" s="8">
        <v>0.38500000000000001</v>
      </c>
    </row>
    <row r="1048" spans="1:16" x14ac:dyDescent="0.2">
      <c r="A1048">
        <v>66934</v>
      </c>
      <c r="B1048" t="s">
        <v>535</v>
      </c>
      <c r="E1048" t="s">
        <v>2757</v>
      </c>
      <c r="F1048" t="s">
        <v>2822</v>
      </c>
      <c r="H1048" t="s">
        <v>2836</v>
      </c>
      <c r="J1048">
        <v>-81.533000000000001</v>
      </c>
      <c r="K1048">
        <v>48.453000000000003</v>
      </c>
      <c r="L1048">
        <v>2013</v>
      </c>
    </row>
    <row r="1049" spans="1:16" x14ac:dyDescent="0.2">
      <c r="A1049">
        <v>56396</v>
      </c>
      <c r="B1049" t="s">
        <v>487</v>
      </c>
      <c r="D1049" t="s">
        <v>2409</v>
      </c>
      <c r="E1049" t="s">
        <v>2757</v>
      </c>
      <c r="F1049" t="s">
        <v>2822</v>
      </c>
      <c r="H1049" t="s">
        <v>2836</v>
      </c>
      <c r="J1049">
        <v>-78.067999999999998</v>
      </c>
      <c r="K1049">
        <v>48.468000000000004</v>
      </c>
      <c r="L1049">
        <v>2013</v>
      </c>
    </row>
    <row r="1050" spans="1:16" x14ac:dyDescent="0.2">
      <c r="A1050">
        <v>54069</v>
      </c>
      <c r="B1050" t="s">
        <v>1091</v>
      </c>
      <c r="D1050" t="s">
        <v>2329</v>
      </c>
      <c r="E1050" t="s">
        <v>2757</v>
      </c>
      <c r="F1050" t="s">
        <v>2822</v>
      </c>
      <c r="J1050">
        <v>-81.676479999999998</v>
      </c>
      <c r="K1050">
        <v>48.47213</v>
      </c>
      <c r="L1050">
        <v>2004</v>
      </c>
    </row>
    <row r="1051" spans="1:16" x14ac:dyDescent="0.2">
      <c r="A1051">
        <v>56398</v>
      </c>
      <c r="B1051" t="s">
        <v>1322</v>
      </c>
      <c r="E1051" t="s">
        <v>2757</v>
      </c>
      <c r="F1051" t="s">
        <v>2822</v>
      </c>
      <c r="H1051" t="s">
        <v>2836</v>
      </c>
      <c r="J1051">
        <v>-77.965280000000007</v>
      </c>
      <c r="K1051">
        <v>48.493690000000001</v>
      </c>
      <c r="L1051">
        <v>2013</v>
      </c>
    </row>
    <row r="1052" spans="1:16" x14ac:dyDescent="0.2">
      <c r="A1052">
        <v>63287</v>
      </c>
      <c r="B1052" t="s">
        <v>265</v>
      </c>
      <c r="D1052" t="s">
        <v>2322</v>
      </c>
      <c r="E1052" t="s">
        <v>2757</v>
      </c>
      <c r="F1052" t="s">
        <v>2820</v>
      </c>
      <c r="H1052" t="s">
        <v>2836</v>
      </c>
      <c r="I1052" t="s">
        <v>2846</v>
      </c>
      <c r="J1052">
        <v>-89.760009999999994</v>
      </c>
      <c r="K1052">
        <v>48.50844</v>
      </c>
      <c r="L1052">
        <v>2016</v>
      </c>
    </row>
    <row r="1053" spans="1:16" x14ac:dyDescent="0.2">
      <c r="A1053">
        <v>56530</v>
      </c>
      <c r="B1053" t="s">
        <v>738</v>
      </c>
      <c r="D1053" t="s">
        <v>2195</v>
      </c>
      <c r="E1053" t="s">
        <v>2757</v>
      </c>
      <c r="F1053" t="s">
        <v>2822</v>
      </c>
      <c r="H1053" t="s">
        <v>2836</v>
      </c>
      <c r="J1053">
        <v>-77.989999999999995</v>
      </c>
      <c r="K1053">
        <v>48.55</v>
      </c>
      <c r="L1053">
        <v>2007</v>
      </c>
    </row>
    <row r="1054" spans="1:16" x14ac:dyDescent="0.2">
      <c r="A1054">
        <v>67724</v>
      </c>
      <c r="B1054" t="s">
        <v>405</v>
      </c>
      <c r="D1054" t="s">
        <v>2329</v>
      </c>
      <c r="E1054" t="s">
        <v>2757</v>
      </c>
      <c r="F1054" t="s">
        <v>2822</v>
      </c>
      <c r="H1054" t="s">
        <v>2836</v>
      </c>
      <c r="J1054">
        <v>-78.025000000000006</v>
      </c>
      <c r="K1054">
        <v>48.563000000000002</v>
      </c>
      <c r="L1054">
        <v>2014</v>
      </c>
    </row>
    <row r="1055" spans="1:16" x14ac:dyDescent="0.2">
      <c r="A1055">
        <v>34383</v>
      </c>
      <c r="B1055" t="s">
        <v>1330</v>
      </c>
      <c r="E1055" t="s">
        <v>2757</v>
      </c>
      <c r="F1055" t="s">
        <v>2822</v>
      </c>
      <c r="H1055" t="s">
        <v>2831</v>
      </c>
      <c r="J1055">
        <v>-82.16198</v>
      </c>
      <c r="K1055">
        <v>48.582160000000002</v>
      </c>
      <c r="L1055">
        <v>2016</v>
      </c>
    </row>
    <row r="1056" spans="1:16" x14ac:dyDescent="0.2">
      <c r="A1056">
        <v>30882</v>
      </c>
      <c r="B1056" t="s">
        <v>1106</v>
      </c>
      <c r="C1056" t="s">
        <v>2028</v>
      </c>
      <c r="D1056" t="s">
        <v>2651</v>
      </c>
      <c r="E1056" t="s">
        <v>2757</v>
      </c>
      <c r="F1056" t="s">
        <v>2820</v>
      </c>
      <c r="H1056" t="s">
        <v>2831</v>
      </c>
      <c r="J1056">
        <v>-92.094520000000003</v>
      </c>
      <c r="K1056">
        <v>48.617539999999998</v>
      </c>
      <c r="L1056">
        <v>2018</v>
      </c>
    </row>
    <row r="1057" spans="1:28" x14ac:dyDescent="0.2">
      <c r="A1057">
        <v>57509</v>
      </c>
      <c r="B1057" t="s">
        <v>1266</v>
      </c>
      <c r="D1057" t="s">
        <v>2701</v>
      </c>
      <c r="E1057" t="s">
        <v>2757</v>
      </c>
      <c r="F1057" t="s">
        <v>2822</v>
      </c>
      <c r="H1057" t="s">
        <v>2831</v>
      </c>
      <c r="J1057">
        <v>-78.398589999999999</v>
      </c>
      <c r="K1057">
        <v>48.623640000000002</v>
      </c>
      <c r="L1057">
        <v>2012</v>
      </c>
    </row>
    <row r="1058" spans="1:28" x14ac:dyDescent="0.2">
      <c r="A1058">
        <v>31968</v>
      </c>
      <c r="B1058" t="s">
        <v>934</v>
      </c>
      <c r="D1058" t="s">
        <v>2591</v>
      </c>
      <c r="E1058" t="s">
        <v>2757</v>
      </c>
      <c r="F1058" t="s">
        <v>2822</v>
      </c>
      <c r="H1058" t="s">
        <v>2835</v>
      </c>
      <c r="J1058">
        <v>-80.87903</v>
      </c>
      <c r="K1058">
        <v>48.630960000000002</v>
      </c>
      <c r="L1058">
        <v>2001</v>
      </c>
      <c r="N1058" s="8">
        <v>0.23</v>
      </c>
      <c r="Q1058" s="8">
        <v>810000</v>
      </c>
      <c r="R1058" t="s">
        <v>3028</v>
      </c>
    </row>
    <row r="1059" spans="1:28" x14ac:dyDescent="0.2">
      <c r="A1059">
        <v>31504</v>
      </c>
      <c r="B1059" t="s">
        <v>433</v>
      </c>
      <c r="C1059" t="s">
        <v>1639</v>
      </c>
      <c r="D1059" t="s">
        <v>2309</v>
      </c>
      <c r="E1059" t="s">
        <v>2757</v>
      </c>
      <c r="F1059" t="s">
        <v>2820</v>
      </c>
      <c r="H1059" t="s">
        <v>2830</v>
      </c>
      <c r="J1059">
        <v>-80.843590000000006</v>
      </c>
      <c r="K1059">
        <v>48.632159999999999</v>
      </c>
      <c r="L1059">
        <v>2020</v>
      </c>
      <c r="N1059" s="8">
        <v>3.16</v>
      </c>
      <c r="P1059" s="8">
        <v>0.11600000000000001</v>
      </c>
    </row>
    <row r="1060" spans="1:28" x14ac:dyDescent="0.2">
      <c r="A1060">
        <v>76063</v>
      </c>
      <c r="B1060" t="s">
        <v>1117</v>
      </c>
      <c r="D1060" t="s">
        <v>2459</v>
      </c>
      <c r="E1060" t="s">
        <v>2757</v>
      </c>
      <c r="F1060" t="s">
        <v>2820</v>
      </c>
      <c r="H1060" t="s">
        <v>2835</v>
      </c>
      <c r="J1060">
        <v>-89.441460000000006</v>
      </c>
      <c r="K1060">
        <v>48.640340000000002</v>
      </c>
      <c r="L1060">
        <v>2020</v>
      </c>
    </row>
    <row r="1061" spans="1:28" x14ac:dyDescent="0.2">
      <c r="A1061">
        <v>25816</v>
      </c>
      <c r="B1061" t="s">
        <v>124</v>
      </c>
      <c r="C1061" t="s">
        <v>1478</v>
      </c>
      <c r="D1061" t="s">
        <v>2255</v>
      </c>
      <c r="E1061" t="s">
        <v>2757</v>
      </c>
      <c r="F1061" t="s">
        <v>2820</v>
      </c>
      <c r="G1061" s="35" t="s">
        <v>3055</v>
      </c>
      <c r="H1061" t="s">
        <v>2828</v>
      </c>
      <c r="I1061" t="s">
        <v>2846</v>
      </c>
      <c r="J1061">
        <v>-78.442499999999995</v>
      </c>
      <c r="K1061">
        <v>48.64667</v>
      </c>
      <c r="L1061">
        <v>2020</v>
      </c>
      <c r="M1061" s="8">
        <v>1028048000</v>
      </c>
      <c r="N1061" s="8">
        <v>0.27</v>
      </c>
      <c r="O1061" s="8">
        <v>2775730</v>
      </c>
      <c r="P1061" s="8">
        <v>2165.4</v>
      </c>
      <c r="Q1061" s="8">
        <v>5796600</v>
      </c>
      <c r="R1061" s="13" t="s">
        <v>3028</v>
      </c>
      <c r="S1061">
        <v>89000</v>
      </c>
      <c r="T1061">
        <v>39689</v>
      </c>
      <c r="U1061">
        <v>43.2</v>
      </c>
      <c r="W1061">
        <v>2009</v>
      </c>
      <c r="X1061">
        <v>2049</v>
      </c>
      <c r="AB1061" t="s">
        <v>2948</v>
      </c>
    </row>
    <row r="1062" spans="1:28" x14ac:dyDescent="0.2">
      <c r="A1062">
        <v>81689</v>
      </c>
      <c r="B1062" t="s">
        <v>870</v>
      </c>
      <c r="C1062" t="s">
        <v>1900</v>
      </c>
      <c r="D1062" t="s">
        <v>2567</v>
      </c>
      <c r="E1062" t="s">
        <v>2757</v>
      </c>
      <c r="F1062" t="s">
        <v>2820</v>
      </c>
      <c r="H1062" t="s">
        <v>2835</v>
      </c>
      <c r="J1062">
        <v>-82.127899999999997</v>
      </c>
      <c r="K1062">
        <v>48.647739999999999</v>
      </c>
      <c r="L1062">
        <v>2021</v>
      </c>
    </row>
    <row r="1063" spans="1:28" x14ac:dyDescent="0.2">
      <c r="A1063">
        <v>57540</v>
      </c>
      <c r="B1063" t="s">
        <v>1267</v>
      </c>
      <c r="D1063" t="s">
        <v>2195</v>
      </c>
      <c r="E1063" t="s">
        <v>2757</v>
      </c>
      <c r="F1063" t="s">
        <v>2822</v>
      </c>
      <c r="H1063" t="s">
        <v>2836</v>
      </c>
      <c r="J1063">
        <v>-78.31</v>
      </c>
      <c r="K1063">
        <v>48.65</v>
      </c>
      <c r="L1063">
        <v>2009</v>
      </c>
    </row>
    <row r="1064" spans="1:28" x14ac:dyDescent="0.2">
      <c r="A1064">
        <v>33464</v>
      </c>
      <c r="B1064" t="s">
        <v>229</v>
      </c>
      <c r="C1064" t="s">
        <v>1537</v>
      </c>
      <c r="D1064" t="s">
        <v>2309</v>
      </c>
      <c r="E1064" t="s">
        <v>2757</v>
      </c>
      <c r="F1064" t="s">
        <v>2820</v>
      </c>
      <c r="H1064" t="s">
        <v>2830</v>
      </c>
      <c r="I1064" t="s">
        <v>2846</v>
      </c>
      <c r="J1064">
        <v>-80.808610000000002</v>
      </c>
      <c r="K1064">
        <v>48.654440000000001</v>
      </c>
      <c r="L1064">
        <v>2020</v>
      </c>
      <c r="N1064" s="8">
        <v>1.03</v>
      </c>
      <c r="P1064" s="8">
        <v>2.2599999999999998</v>
      </c>
    </row>
    <row r="1065" spans="1:28" x14ac:dyDescent="0.2">
      <c r="A1065">
        <v>84460</v>
      </c>
      <c r="B1065" t="s">
        <v>788</v>
      </c>
      <c r="C1065" t="s">
        <v>1850</v>
      </c>
      <c r="D1065" t="s">
        <v>2539</v>
      </c>
      <c r="E1065" t="s">
        <v>2757</v>
      </c>
      <c r="F1065" t="s">
        <v>2820</v>
      </c>
      <c r="H1065" t="s">
        <v>2835</v>
      </c>
      <c r="J1065">
        <v>-81.624690000000001</v>
      </c>
      <c r="K1065">
        <v>48.661360000000002</v>
      </c>
      <c r="L1065">
        <v>2020</v>
      </c>
    </row>
    <row r="1066" spans="1:28" x14ac:dyDescent="0.2">
      <c r="A1066">
        <v>27315</v>
      </c>
      <c r="B1066" t="s">
        <v>870</v>
      </c>
      <c r="E1066" t="s">
        <v>2757</v>
      </c>
      <c r="F1066" t="s">
        <v>2822</v>
      </c>
      <c r="H1066" t="s">
        <v>2833</v>
      </c>
      <c r="I1066" t="s">
        <v>2847</v>
      </c>
      <c r="J1066">
        <v>-82.093999999999994</v>
      </c>
      <c r="K1066">
        <v>48.664319999999996</v>
      </c>
      <c r="L1066">
        <v>2015</v>
      </c>
      <c r="M1066" s="8">
        <v>2800000</v>
      </c>
      <c r="O1066" s="8">
        <v>20370</v>
      </c>
      <c r="V1066">
        <v>8000</v>
      </c>
    </row>
    <row r="1067" spans="1:28" x14ac:dyDescent="0.2">
      <c r="A1067">
        <v>32581</v>
      </c>
      <c r="B1067" t="s">
        <v>295</v>
      </c>
      <c r="E1067" t="s">
        <v>2757</v>
      </c>
      <c r="F1067" t="s">
        <v>2822</v>
      </c>
      <c r="H1067" t="s">
        <v>2831</v>
      </c>
      <c r="J1067">
        <v>-88.233909999999995</v>
      </c>
      <c r="K1067">
        <v>48.667180000000002</v>
      </c>
      <c r="L1067">
        <v>2006</v>
      </c>
    </row>
    <row r="1068" spans="1:28" x14ac:dyDescent="0.2">
      <c r="A1068">
        <v>53797</v>
      </c>
      <c r="B1068" t="s">
        <v>870</v>
      </c>
      <c r="D1068" t="s">
        <v>2566</v>
      </c>
      <c r="E1068" t="s">
        <v>2757</v>
      </c>
      <c r="F1068" t="s">
        <v>2822</v>
      </c>
      <c r="H1068" t="s">
        <v>2831</v>
      </c>
      <c r="J1068">
        <v>-82.172970000000007</v>
      </c>
      <c r="K1068">
        <v>48.674460000000003</v>
      </c>
      <c r="L1068">
        <v>2015</v>
      </c>
    </row>
    <row r="1069" spans="1:28" x14ac:dyDescent="0.2">
      <c r="A1069">
        <v>31777</v>
      </c>
      <c r="B1069" t="s">
        <v>788</v>
      </c>
      <c r="C1069" t="s">
        <v>1849</v>
      </c>
      <c r="D1069" t="s">
        <v>2538</v>
      </c>
      <c r="E1069" t="s">
        <v>2757</v>
      </c>
      <c r="F1069" t="s">
        <v>2822</v>
      </c>
      <c r="H1069" t="s">
        <v>2830</v>
      </c>
      <c r="J1069">
        <v>-81.729349999999997</v>
      </c>
      <c r="K1069">
        <v>48.677579999999999</v>
      </c>
      <c r="L1069">
        <v>2018</v>
      </c>
    </row>
    <row r="1070" spans="1:28" x14ac:dyDescent="0.2">
      <c r="A1070">
        <v>63865</v>
      </c>
      <c r="B1070" t="s">
        <v>334</v>
      </c>
      <c r="D1070" t="s">
        <v>2349</v>
      </c>
      <c r="E1070" t="s">
        <v>2757</v>
      </c>
      <c r="F1070" t="s">
        <v>2822</v>
      </c>
      <c r="H1070" t="s">
        <v>2836</v>
      </c>
      <c r="J1070">
        <v>-81.734999999999999</v>
      </c>
      <c r="K1070">
        <v>48.682000000000002</v>
      </c>
      <c r="L1070">
        <v>2014</v>
      </c>
    </row>
    <row r="1071" spans="1:28" x14ac:dyDescent="0.2">
      <c r="A1071">
        <v>50813</v>
      </c>
      <c r="B1071" t="s">
        <v>1205</v>
      </c>
      <c r="C1071" t="s">
        <v>285</v>
      </c>
      <c r="D1071" t="s">
        <v>2678</v>
      </c>
      <c r="E1071" t="s">
        <v>2757</v>
      </c>
      <c r="F1071" t="s">
        <v>2820</v>
      </c>
      <c r="H1071" t="s">
        <v>2835</v>
      </c>
      <c r="J1071">
        <v>-89.261399999999995</v>
      </c>
      <c r="K1071">
        <v>48.693330000000003</v>
      </c>
      <c r="L1071">
        <v>2020</v>
      </c>
    </row>
    <row r="1072" spans="1:28" x14ac:dyDescent="0.2">
      <c r="A1072">
        <v>54979</v>
      </c>
      <c r="B1072" t="s">
        <v>428</v>
      </c>
      <c r="C1072" t="s">
        <v>1635</v>
      </c>
      <c r="D1072" t="s">
        <v>2390</v>
      </c>
      <c r="E1072" t="s">
        <v>2757</v>
      </c>
      <c r="F1072" t="s">
        <v>2820</v>
      </c>
      <c r="H1072" t="s">
        <v>2831</v>
      </c>
      <c r="J1072">
        <v>-77.090999999999994</v>
      </c>
      <c r="K1072">
        <v>48.697000000000003</v>
      </c>
      <c r="L1072">
        <v>2020</v>
      </c>
    </row>
    <row r="1073" spans="1:18" x14ac:dyDescent="0.2">
      <c r="A1073">
        <v>80136</v>
      </c>
      <c r="B1073" t="s">
        <v>947</v>
      </c>
      <c r="C1073" t="s">
        <v>1944</v>
      </c>
      <c r="D1073" t="s">
        <v>2598</v>
      </c>
      <c r="E1073" t="s">
        <v>2757</v>
      </c>
      <c r="F1073" t="s">
        <v>2820</v>
      </c>
      <c r="H1073" t="s">
        <v>2835</v>
      </c>
      <c r="J1073">
        <v>-93.930199999999999</v>
      </c>
      <c r="K1073">
        <v>48.710039999999999</v>
      </c>
      <c r="L1073">
        <v>2020</v>
      </c>
    </row>
    <row r="1074" spans="1:18" x14ac:dyDescent="0.2">
      <c r="A1074">
        <v>36524</v>
      </c>
      <c r="B1074" t="s">
        <v>244</v>
      </c>
      <c r="C1074" t="s">
        <v>1545</v>
      </c>
      <c r="D1074" t="s">
        <v>2195</v>
      </c>
      <c r="E1074" t="s">
        <v>2757</v>
      </c>
      <c r="F1074" t="s">
        <v>2820</v>
      </c>
      <c r="H1074" t="s">
        <v>2835</v>
      </c>
      <c r="J1074">
        <v>-91.210560000000001</v>
      </c>
      <c r="K1074">
        <v>48.731670000000001</v>
      </c>
      <c r="L1074">
        <v>2013</v>
      </c>
    </row>
    <row r="1075" spans="1:18" x14ac:dyDescent="0.2">
      <c r="A1075">
        <v>54703</v>
      </c>
      <c r="B1075" t="s">
        <v>668</v>
      </c>
      <c r="C1075" t="s">
        <v>1777</v>
      </c>
      <c r="D1075" t="s">
        <v>2190</v>
      </c>
      <c r="E1075" t="s">
        <v>2757</v>
      </c>
      <c r="F1075" t="s">
        <v>2822</v>
      </c>
      <c r="H1075" t="s">
        <v>2831</v>
      </c>
      <c r="J1075">
        <v>-81.733000000000004</v>
      </c>
      <c r="K1075">
        <v>48.732999999999997</v>
      </c>
      <c r="L1075">
        <v>2016</v>
      </c>
    </row>
    <row r="1076" spans="1:18" x14ac:dyDescent="0.2">
      <c r="A1076">
        <v>87482</v>
      </c>
      <c r="B1076" t="s">
        <v>218</v>
      </c>
      <c r="D1076" t="s">
        <v>2302</v>
      </c>
      <c r="E1076" t="s">
        <v>2757</v>
      </c>
      <c r="F1076" t="s">
        <v>2820</v>
      </c>
      <c r="H1076" t="s">
        <v>2835</v>
      </c>
      <c r="J1076">
        <v>-77.122879999999995</v>
      </c>
      <c r="K1076">
        <v>48.735390000000002</v>
      </c>
      <c r="L1076">
        <v>2021</v>
      </c>
    </row>
    <row r="1077" spans="1:18" x14ac:dyDescent="0.2">
      <c r="A1077">
        <v>37644</v>
      </c>
      <c r="B1077" t="s">
        <v>1178</v>
      </c>
      <c r="E1077" t="s">
        <v>2757</v>
      </c>
      <c r="F1077" t="s">
        <v>2822</v>
      </c>
      <c r="H1077" t="s">
        <v>2831</v>
      </c>
      <c r="J1077">
        <v>-88.696669999999997</v>
      </c>
      <c r="K1077">
        <v>48.754440000000002</v>
      </c>
      <c r="L1077">
        <v>2009</v>
      </c>
    </row>
    <row r="1078" spans="1:18" x14ac:dyDescent="0.2">
      <c r="A1078">
        <v>40221</v>
      </c>
      <c r="B1078" t="s">
        <v>1042</v>
      </c>
      <c r="C1078" t="s">
        <v>1994</v>
      </c>
      <c r="D1078" t="s">
        <v>2624</v>
      </c>
      <c r="E1078" t="s">
        <v>2757</v>
      </c>
      <c r="F1078" t="s">
        <v>2820</v>
      </c>
      <c r="H1078" t="s">
        <v>2835</v>
      </c>
      <c r="J1078">
        <v>-81.217950000000002</v>
      </c>
      <c r="K1078">
        <v>48.815779999999997</v>
      </c>
      <c r="L1078">
        <v>2021</v>
      </c>
      <c r="N1078" s="8">
        <v>0.25</v>
      </c>
      <c r="P1078" s="8">
        <v>1150</v>
      </c>
    </row>
    <row r="1079" spans="1:18" x14ac:dyDescent="0.2">
      <c r="A1079">
        <v>70437</v>
      </c>
      <c r="B1079" t="s">
        <v>453</v>
      </c>
      <c r="C1079" t="s">
        <v>1652</v>
      </c>
      <c r="D1079" t="s">
        <v>2398</v>
      </c>
      <c r="E1079" t="s">
        <v>2757</v>
      </c>
      <c r="F1079" t="s">
        <v>2820</v>
      </c>
      <c r="H1079" t="s">
        <v>2831</v>
      </c>
      <c r="J1079">
        <v>-93.845600000000005</v>
      </c>
      <c r="K1079">
        <v>48.817509999999999</v>
      </c>
      <c r="L1079">
        <v>2020</v>
      </c>
    </row>
    <row r="1080" spans="1:18" x14ac:dyDescent="0.2">
      <c r="A1080">
        <v>55901</v>
      </c>
      <c r="B1080" t="s">
        <v>247</v>
      </c>
      <c r="C1080" t="s">
        <v>1546</v>
      </c>
      <c r="E1080" t="s">
        <v>2757</v>
      </c>
      <c r="F1080" t="s">
        <v>2822</v>
      </c>
      <c r="H1080" t="s">
        <v>2836</v>
      </c>
      <c r="J1080">
        <v>-69.010000000000005</v>
      </c>
      <c r="K1080">
        <v>48.83</v>
      </c>
      <c r="L1080">
        <v>2010</v>
      </c>
    </row>
    <row r="1081" spans="1:18" x14ac:dyDescent="0.2">
      <c r="A1081">
        <v>86139</v>
      </c>
      <c r="B1081" t="s">
        <v>394</v>
      </c>
      <c r="D1081" t="s">
        <v>2375</v>
      </c>
      <c r="E1081" t="s">
        <v>2757</v>
      </c>
      <c r="F1081" t="s">
        <v>2820</v>
      </c>
      <c r="H1081" t="s">
        <v>2837</v>
      </c>
      <c r="I1081" t="s">
        <v>2846</v>
      </c>
      <c r="J1081">
        <v>-81.373090000000005</v>
      </c>
      <c r="K1081">
        <v>48.83972</v>
      </c>
      <c r="L1081">
        <v>2021</v>
      </c>
      <c r="N1081" s="8">
        <v>0.25</v>
      </c>
      <c r="P1081" s="8">
        <v>1150</v>
      </c>
      <c r="R1081" s="13" t="s">
        <v>3028</v>
      </c>
    </row>
    <row r="1082" spans="1:18" x14ac:dyDescent="0.2">
      <c r="A1082">
        <v>57960</v>
      </c>
      <c r="B1082" t="s">
        <v>585</v>
      </c>
      <c r="C1082" t="s">
        <v>1735</v>
      </c>
      <c r="D1082" t="s">
        <v>2195</v>
      </c>
      <c r="E1082" t="s">
        <v>2757</v>
      </c>
      <c r="F1082" t="s">
        <v>2822</v>
      </c>
      <c r="H1082" t="s">
        <v>2836</v>
      </c>
      <c r="J1082">
        <v>-85.781000000000006</v>
      </c>
      <c r="K1082">
        <v>48.84</v>
      </c>
      <c r="L1082">
        <v>2011</v>
      </c>
    </row>
    <row r="1083" spans="1:18" x14ac:dyDescent="0.2">
      <c r="A1083">
        <v>32069</v>
      </c>
      <c r="B1083" t="s">
        <v>945</v>
      </c>
      <c r="C1083" t="s">
        <v>1943</v>
      </c>
      <c r="E1083" t="s">
        <v>2757</v>
      </c>
      <c r="F1083" t="s">
        <v>2822</v>
      </c>
      <c r="H1083" t="s">
        <v>2831</v>
      </c>
      <c r="J1083">
        <v>-87.301940000000002</v>
      </c>
      <c r="K1083">
        <v>48.893889999999999</v>
      </c>
      <c r="L1083">
        <v>2004</v>
      </c>
    </row>
    <row r="1084" spans="1:18" x14ac:dyDescent="0.2">
      <c r="A1084">
        <v>84130</v>
      </c>
      <c r="B1084" t="s">
        <v>832</v>
      </c>
      <c r="D1084" t="s">
        <v>2459</v>
      </c>
      <c r="E1084" t="s">
        <v>2757</v>
      </c>
      <c r="F1084" t="s">
        <v>2820</v>
      </c>
      <c r="H1084" t="s">
        <v>2831</v>
      </c>
      <c r="J1084">
        <v>-87.304450000000003</v>
      </c>
      <c r="K1084">
        <v>48.894750000000002</v>
      </c>
      <c r="L1084">
        <v>2020</v>
      </c>
    </row>
    <row r="1085" spans="1:18" x14ac:dyDescent="0.2">
      <c r="A1085">
        <v>29931</v>
      </c>
      <c r="B1085" t="s">
        <v>1203</v>
      </c>
      <c r="D1085" t="s">
        <v>2195</v>
      </c>
      <c r="E1085" t="s">
        <v>2768</v>
      </c>
      <c r="F1085" t="s">
        <v>2822</v>
      </c>
      <c r="H1085" t="s">
        <v>2830</v>
      </c>
      <c r="J1085">
        <v>-122.25515</v>
      </c>
      <c r="K1085">
        <v>48.90766</v>
      </c>
      <c r="L1085">
        <v>1996</v>
      </c>
    </row>
    <row r="1086" spans="1:18" x14ac:dyDescent="0.2">
      <c r="A1086">
        <v>36962</v>
      </c>
      <c r="B1086" t="s">
        <v>584</v>
      </c>
      <c r="D1086" t="s">
        <v>2459</v>
      </c>
      <c r="E1086" t="s">
        <v>2757</v>
      </c>
      <c r="F1086" t="s">
        <v>2820</v>
      </c>
      <c r="H1086" t="s">
        <v>2831</v>
      </c>
      <c r="J1086">
        <v>-88.49727</v>
      </c>
      <c r="K1086">
        <v>48.92183</v>
      </c>
      <c r="L1086">
        <v>2013</v>
      </c>
    </row>
    <row r="1087" spans="1:18" x14ac:dyDescent="0.2">
      <c r="A1087">
        <v>55236</v>
      </c>
      <c r="B1087" t="s">
        <v>1088</v>
      </c>
      <c r="D1087" t="s">
        <v>2509</v>
      </c>
      <c r="E1087" t="s">
        <v>2757</v>
      </c>
      <c r="F1087" t="s">
        <v>2822</v>
      </c>
      <c r="H1087" t="s">
        <v>2831</v>
      </c>
      <c r="J1087">
        <v>-68.779529999999994</v>
      </c>
      <c r="K1087">
        <v>48.923760000000001</v>
      </c>
      <c r="L1087">
        <v>2007</v>
      </c>
    </row>
    <row r="1088" spans="1:18" x14ac:dyDescent="0.2">
      <c r="A1088">
        <v>77214</v>
      </c>
      <c r="B1088" t="s">
        <v>1279</v>
      </c>
      <c r="C1088" t="s">
        <v>2119</v>
      </c>
      <c r="D1088" t="s">
        <v>2704</v>
      </c>
      <c r="E1088" t="s">
        <v>2757</v>
      </c>
      <c r="F1088" t="s">
        <v>2820</v>
      </c>
      <c r="H1088" t="s">
        <v>2835</v>
      </c>
      <c r="J1088">
        <v>-85.560299999999998</v>
      </c>
      <c r="K1088">
        <v>48.926589999999997</v>
      </c>
      <c r="L1088">
        <v>2021</v>
      </c>
    </row>
    <row r="1089" spans="1:21" x14ac:dyDescent="0.2">
      <c r="A1089">
        <v>31318</v>
      </c>
      <c r="B1089" t="s">
        <v>1280</v>
      </c>
      <c r="D1089" t="s">
        <v>2705</v>
      </c>
      <c r="E1089" t="s">
        <v>2757</v>
      </c>
      <c r="F1089" t="s">
        <v>2822</v>
      </c>
      <c r="H1089" t="s">
        <v>2831</v>
      </c>
      <c r="J1089">
        <v>-85.560599999999994</v>
      </c>
      <c r="K1089">
        <v>48.927900000000001</v>
      </c>
      <c r="L1089">
        <v>2004</v>
      </c>
    </row>
    <row r="1090" spans="1:21" x14ac:dyDescent="0.2">
      <c r="A1090">
        <v>27318</v>
      </c>
      <c r="B1090" t="s">
        <v>727</v>
      </c>
      <c r="E1090" t="s">
        <v>2757</v>
      </c>
      <c r="F1090" t="s">
        <v>2822</v>
      </c>
      <c r="H1090" t="s">
        <v>2835</v>
      </c>
      <c r="J1090">
        <v>-71.166669999999996</v>
      </c>
      <c r="K1090">
        <v>48.966670000000001</v>
      </c>
      <c r="L1090">
        <v>1989</v>
      </c>
    </row>
    <row r="1091" spans="1:21" x14ac:dyDescent="0.2">
      <c r="A1091">
        <v>29375</v>
      </c>
      <c r="B1091" t="s">
        <v>991</v>
      </c>
      <c r="D1091" t="s">
        <v>2527</v>
      </c>
      <c r="E1091" t="s">
        <v>2757</v>
      </c>
      <c r="F1091" t="s">
        <v>2820</v>
      </c>
      <c r="H1091" t="s">
        <v>2830</v>
      </c>
      <c r="I1091" t="s">
        <v>2846</v>
      </c>
      <c r="J1091">
        <v>-119.08467</v>
      </c>
      <c r="K1091">
        <v>49.041690000000003</v>
      </c>
      <c r="L1091">
        <v>2021</v>
      </c>
      <c r="N1091" s="8">
        <v>0.19139999999999999</v>
      </c>
      <c r="P1091" s="8">
        <v>17.239999999999998</v>
      </c>
      <c r="U1091">
        <v>50.72</v>
      </c>
    </row>
    <row r="1092" spans="1:21" x14ac:dyDescent="0.2">
      <c r="A1092">
        <v>61000</v>
      </c>
      <c r="B1092" t="s">
        <v>880</v>
      </c>
      <c r="D1092" t="s">
        <v>2195</v>
      </c>
      <c r="E1092" t="s">
        <v>2757</v>
      </c>
      <c r="F1092" t="s">
        <v>2822</v>
      </c>
      <c r="H1092" t="s">
        <v>2836</v>
      </c>
      <c r="J1092">
        <v>-85.529129999999995</v>
      </c>
      <c r="K1092">
        <v>49.128599999999999</v>
      </c>
      <c r="L1092">
        <v>2011</v>
      </c>
    </row>
    <row r="1093" spans="1:21" x14ac:dyDescent="0.2">
      <c r="A1093">
        <v>38811</v>
      </c>
      <c r="B1093" t="s">
        <v>728</v>
      </c>
      <c r="C1093" t="s">
        <v>1807</v>
      </c>
      <c r="D1093" t="s">
        <v>2511</v>
      </c>
      <c r="E1093" t="s">
        <v>2757</v>
      </c>
      <c r="F1093" t="s">
        <v>2820</v>
      </c>
      <c r="H1093" t="s">
        <v>2835</v>
      </c>
      <c r="J1093">
        <v>-77.393749999999997</v>
      </c>
      <c r="K1093">
        <v>49.162509</v>
      </c>
      <c r="L1093">
        <v>2019</v>
      </c>
    </row>
    <row r="1094" spans="1:21" x14ac:dyDescent="0.2">
      <c r="A1094">
        <v>53600</v>
      </c>
      <c r="B1094" t="s">
        <v>437</v>
      </c>
      <c r="D1094" t="s">
        <v>2195</v>
      </c>
      <c r="E1094" t="s">
        <v>2757</v>
      </c>
      <c r="F1094" t="s">
        <v>2822</v>
      </c>
      <c r="J1094">
        <v>-89.887630000000001</v>
      </c>
      <c r="K1094">
        <v>49.174460000000003</v>
      </c>
      <c r="L1094">
        <v>2008</v>
      </c>
    </row>
    <row r="1095" spans="1:21" x14ac:dyDescent="0.2">
      <c r="A1095">
        <v>66192</v>
      </c>
      <c r="B1095" t="s">
        <v>324</v>
      </c>
      <c r="D1095" t="s">
        <v>2329</v>
      </c>
      <c r="E1095" t="s">
        <v>2757</v>
      </c>
      <c r="F1095" t="s">
        <v>2822</v>
      </c>
      <c r="H1095" t="s">
        <v>2836</v>
      </c>
      <c r="J1095">
        <v>-95.286460000000005</v>
      </c>
      <c r="K1095">
        <v>49.176569999999998</v>
      </c>
      <c r="L1095">
        <v>2013</v>
      </c>
    </row>
    <row r="1096" spans="1:21" x14ac:dyDescent="0.2">
      <c r="A1096">
        <v>57140</v>
      </c>
      <c r="B1096" t="s">
        <v>850</v>
      </c>
      <c r="C1096" t="s">
        <v>1889</v>
      </c>
      <c r="E1096" t="s">
        <v>2757</v>
      </c>
      <c r="F1096" t="s">
        <v>2820</v>
      </c>
      <c r="H1096" t="s">
        <v>2836</v>
      </c>
      <c r="J1096">
        <v>-114.13925999999999</v>
      </c>
      <c r="K1096">
        <v>49.199939999999998</v>
      </c>
      <c r="L1096">
        <v>2017</v>
      </c>
    </row>
    <row r="1097" spans="1:21" x14ac:dyDescent="0.2">
      <c r="A1097">
        <v>54639</v>
      </c>
      <c r="B1097" t="s">
        <v>1285</v>
      </c>
      <c r="D1097" t="s">
        <v>2707</v>
      </c>
      <c r="E1097" t="s">
        <v>2757</v>
      </c>
      <c r="F1097" t="s">
        <v>2822</v>
      </c>
      <c r="H1097" t="s">
        <v>2831</v>
      </c>
      <c r="J1097">
        <v>-76.2166</v>
      </c>
      <c r="K1097">
        <v>49.287500000000001</v>
      </c>
      <c r="L1097">
        <v>2005</v>
      </c>
    </row>
    <row r="1098" spans="1:21" x14ac:dyDescent="0.2">
      <c r="A1098">
        <v>29662</v>
      </c>
      <c r="B1098" t="s">
        <v>948</v>
      </c>
      <c r="D1098" t="s">
        <v>2329</v>
      </c>
      <c r="E1098" t="s">
        <v>2757</v>
      </c>
      <c r="F1098" t="s">
        <v>2822</v>
      </c>
      <c r="H1098" t="s">
        <v>2835</v>
      </c>
      <c r="I1098" t="s">
        <v>2846</v>
      </c>
      <c r="J1098">
        <v>-75.971469999999997</v>
      </c>
      <c r="K1098">
        <v>49.328299999999999</v>
      </c>
      <c r="L1098">
        <v>1996</v>
      </c>
    </row>
    <row r="1099" spans="1:21" x14ac:dyDescent="0.2">
      <c r="A1099">
        <v>27085</v>
      </c>
      <c r="B1099" t="s">
        <v>1033</v>
      </c>
      <c r="C1099" t="s">
        <v>1988</v>
      </c>
      <c r="D1099" t="s">
        <v>2477</v>
      </c>
      <c r="E1099" t="s">
        <v>2757</v>
      </c>
      <c r="F1099" t="s">
        <v>2822</v>
      </c>
      <c r="H1099" t="s">
        <v>2830</v>
      </c>
      <c r="I1099" t="s">
        <v>2846</v>
      </c>
      <c r="J1099">
        <v>-72.172640000000001</v>
      </c>
      <c r="K1099">
        <v>49.330440000000003</v>
      </c>
      <c r="L1099">
        <v>2017</v>
      </c>
    </row>
    <row r="1100" spans="1:21" x14ac:dyDescent="0.2">
      <c r="A1100">
        <v>84054</v>
      </c>
      <c r="B1100" t="s">
        <v>1187</v>
      </c>
      <c r="D1100" t="s">
        <v>2567</v>
      </c>
      <c r="E1100" t="s">
        <v>2757</v>
      </c>
      <c r="F1100" t="s">
        <v>2820</v>
      </c>
      <c r="H1100" t="s">
        <v>2835</v>
      </c>
      <c r="J1100">
        <v>-79.573059999999998</v>
      </c>
      <c r="K1100">
        <v>49.366700000000002</v>
      </c>
      <c r="L1100">
        <v>2021</v>
      </c>
    </row>
    <row r="1101" spans="1:21" x14ac:dyDescent="0.2">
      <c r="A1101">
        <v>58095</v>
      </c>
      <c r="B1101" t="s">
        <v>401</v>
      </c>
      <c r="D1101" t="s">
        <v>2269</v>
      </c>
      <c r="E1101" t="s">
        <v>2757</v>
      </c>
      <c r="F1101" t="s">
        <v>2822</v>
      </c>
      <c r="H1101" t="s">
        <v>2831</v>
      </c>
      <c r="J1101">
        <v>-77.209999999999994</v>
      </c>
      <c r="K1101">
        <v>49.43</v>
      </c>
      <c r="L1101">
        <v>2015</v>
      </c>
    </row>
    <row r="1102" spans="1:21" x14ac:dyDescent="0.2">
      <c r="A1102">
        <v>57091</v>
      </c>
      <c r="B1102" t="s">
        <v>594</v>
      </c>
      <c r="C1102" t="s">
        <v>1737</v>
      </c>
      <c r="D1102" t="s">
        <v>2237</v>
      </c>
      <c r="E1102" t="s">
        <v>2757</v>
      </c>
      <c r="F1102" t="s">
        <v>2822</v>
      </c>
      <c r="H1102" t="s">
        <v>2836</v>
      </c>
      <c r="J1102">
        <v>-121.23</v>
      </c>
      <c r="K1102">
        <v>49.438000000000002</v>
      </c>
      <c r="L1102">
        <v>2014</v>
      </c>
    </row>
    <row r="1103" spans="1:21" x14ac:dyDescent="0.2">
      <c r="A1103">
        <v>61886</v>
      </c>
      <c r="B1103" t="s">
        <v>1111</v>
      </c>
      <c r="C1103" t="s">
        <v>2032</v>
      </c>
      <c r="D1103" t="s">
        <v>2360</v>
      </c>
      <c r="E1103" t="s">
        <v>2815</v>
      </c>
      <c r="F1103" t="s">
        <v>2820</v>
      </c>
      <c r="H1103" t="s">
        <v>2828</v>
      </c>
      <c r="J1103">
        <v>0.317</v>
      </c>
      <c r="K1103">
        <v>49.466999999999999</v>
      </c>
      <c r="L1103">
        <v>2017</v>
      </c>
      <c r="P1103" s="8">
        <v>10000</v>
      </c>
    </row>
    <row r="1104" spans="1:21" x14ac:dyDescent="0.2">
      <c r="A1104">
        <v>29553</v>
      </c>
      <c r="B1104" t="s">
        <v>772</v>
      </c>
      <c r="C1104" t="s">
        <v>1840</v>
      </c>
      <c r="D1104" t="s">
        <v>2533</v>
      </c>
      <c r="E1104" t="s">
        <v>2807</v>
      </c>
      <c r="F1104" t="s">
        <v>2822</v>
      </c>
      <c r="H1104" t="s">
        <v>2833</v>
      </c>
      <c r="I1104" t="s">
        <v>2846</v>
      </c>
      <c r="J1104">
        <v>31.423480000000001</v>
      </c>
      <c r="K1104">
        <v>49.47</v>
      </c>
      <c r="L1104">
        <v>1999</v>
      </c>
    </row>
    <row r="1105" spans="1:28" x14ac:dyDescent="0.2">
      <c r="A1105">
        <v>33075</v>
      </c>
      <c r="B1105" t="s">
        <v>683</v>
      </c>
      <c r="C1105" t="s">
        <v>1781</v>
      </c>
      <c r="D1105" t="s">
        <v>2433</v>
      </c>
      <c r="E1105" t="s">
        <v>2757</v>
      </c>
      <c r="F1105" t="s">
        <v>2820</v>
      </c>
      <c r="G1105" s="38"/>
      <c r="H1105" t="s">
        <v>2838</v>
      </c>
      <c r="I1105" t="s">
        <v>2847</v>
      </c>
      <c r="J1105" s="3">
        <v>-93.634699999999995</v>
      </c>
      <c r="K1105" s="3">
        <v>49.48357</v>
      </c>
      <c r="L1105">
        <v>2021</v>
      </c>
      <c r="N1105" s="8">
        <v>0.625</v>
      </c>
      <c r="P1105" s="8">
        <v>8.452</v>
      </c>
      <c r="S1105" s="3"/>
      <c r="T1105" s="3"/>
      <c r="U1105" s="3"/>
    </row>
    <row r="1106" spans="1:28" x14ac:dyDescent="0.2">
      <c r="A1106">
        <v>56639</v>
      </c>
      <c r="B1106" t="s">
        <v>925</v>
      </c>
      <c r="C1106" t="s">
        <v>1933</v>
      </c>
      <c r="D1106" t="s">
        <v>2416</v>
      </c>
      <c r="E1106" t="s">
        <v>2757</v>
      </c>
      <c r="F1106" t="s">
        <v>2820</v>
      </c>
      <c r="G1106" s="36"/>
      <c r="H1106" t="s">
        <v>2831</v>
      </c>
      <c r="J1106" s="5">
        <v>-76.242000000000004</v>
      </c>
      <c r="K1106" s="5">
        <v>49.484000000000002</v>
      </c>
      <c r="L1106">
        <v>2020</v>
      </c>
      <c r="S1106" s="5"/>
      <c r="T1106" s="5"/>
      <c r="U1106" s="5"/>
    </row>
    <row r="1107" spans="1:28" x14ac:dyDescent="0.2">
      <c r="A1107">
        <v>64191</v>
      </c>
      <c r="B1107" t="s">
        <v>163</v>
      </c>
      <c r="D1107" t="s">
        <v>2195</v>
      </c>
      <c r="E1107" t="s">
        <v>2757</v>
      </c>
      <c r="F1107" t="s">
        <v>2822</v>
      </c>
      <c r="H1107" t="s">
        <v>2836</v>
      </c>
      <c r="J1107">
        <v>-121.68617</v>
      </c>
      <c r="K1107">
        <v>49.49953</v>
      </c>
      <c r="L1107">
        <v>2013</v>
      </c>
      <c r="AB1107" t="s">
        <v>2985</v>
      </c>
    </row>
    <row r="1108" spans="1:28" x14ac:dyDescent="0.2">
      <c r="A1108">
        <v>56201</v>
      </c>
      <c r="B1108" t="s">
        <v>1191</v>
      </c>
      <c r="C1108" t="s">
        <v>2074</v>
      </c>
      <c r="D1108" t="s">
        <v>2676</v>
      </c>
      <c r="E1108" t="s">
        <v>2757</v>
      </c>
      <c r="F1108" t="s">
        <v>2822</v>
      </c>
      <c r="H1108" t="s">
        <v>2836</v>
      </c>
      <c r="J1108">
        <v>-121.633</v>
      </c>
      <c r="K1108">
        <v>49.5</v>
      </c>
      <c r="L1108">
        <v>2008</v>
      </c>
    </row>
    <row r="1109" spans="1:28" x14ac:dyDescent="0.2">
      <c r="A1109">
        <v>57272</v>
      </c>
      <c r="B1109" t="s">
        <v>531</v>
      </c>
      <c r="C1109" t="s">
        <v>1705</v>
      </c>
      <c r="D1109" t="s">
        <v>2433</v>
      </c>
      <c r="E1109" t="s">
        <v>2757</v>
      </c>
      <c r="F1109" t="s">
        <v>2820</v>
      </c>
      <c r="H1109" t="s">
        <v>2831</v>
      </c>
      <c r="J1109">
        <v>-92.71</v>
      </c>
      <c r="K1109">
        <v>49.523000000000003</v>
      </c>
      <c r="L1109">
        <v>2020</v>
      </c>
    </row>
    <row r="1110" spans="1:28" x14ac:dyDescent="0.2">
      <c r="A1110">
        <v>57881</v>
      </c>
      <c r="B1110" t="s">
        <v>771</v>
      </c>
      <c r="D1110" t="s">
        <v>2195</v>
      </c>
      <c r="E1110" t="s">
        <v>2757</v>
      </c>
      <c r="F1110" t="s">
        <v>2822</v>
      </c>
      <c r="H1110" t="s">
        <v>2836</v>
      </c>
      <c r="J1110">
        <v>-93.393630000000002</v>
      </c>
      <c r="K1110">
        <v>49.53716</v>
      </c>
      <c r="L1110">
        <v>2009</v>
      </c>
    </row>
    <row r="1111" spans="1:28" x14ac:dyDescent="0.2">
      <c r="A1111">
        <v>37317</v>
      </c>
      <c r="B1111" t="s">
        <v>452</v>
      </c>
      <c r="D1111" t="s">
        <v>2397</v>
      </c>
      <c r="E1111" t="s">
        <v>2757</v>
      </c>
      <c r="F1111" t="s">
        <v>2820</v>
      </c>
      <c r="H1111" t="s">
        <v>2835</v>
      </c>
      <c r="J1111">
        <v>-92.71405</v>
      </c>
      <c r="K1111">
        <v>49.543790000000001</v>
      </c>
      <c r="L1111">
        <v>2015</v>
      </c>
    </row>
    <row r="1112" spans="1:28" x14ac:dyDescent="0.2">
      <c r="A1112">
        <v>55528</v>
      </c>
      <c r="B1112" t="s">
        <v>826</v>
      </c>
      <c r="C1112" t="s">
        <v>1877</v>
      </c>
      <c r="D1112" t="s">
        <v>2329</v>
      </c>
      <c r="E1112" t="s">
        <v>2757</v>
      </c>
      <c r="F1112" t="s">
        <v>2822</v>
      </c>
      <c r="H1112" t="s">
        <v>2831</v>
      </c>
      <c r="J1112">
        <v>-121.474</v>
      </c>
      <c r="K1112">
        <v>49.557000000000002</v>
      </c>
      <c r="L1112">
        <v>2009</v>
      </c>
    </row>
    <row r="1113" spans="1:28" x14ac:dyDescent="0.2">
      <c r="A1113">
        <v>32338</v>
      </c>
      <c r="B1113" t="s">
        <v>466</v>
      </c>
      <c r="C1113" t="s">
        <v>1660</v>
      </c>
      <c r="E1113" t="s">
        <v>2757</v>
      </c>
      <c r="F1113" t="s">
        <v>2822</v>
      </c>
      <c r="H1113" t="s">
        <v>2835</v>
      </c>
      <c r="J1113">
        <v>-88.143669000000003</v>
      </c>
      <c r="K1113">
        <v>49.579762000000002</v>
      </c>
      <c r="L1113">
        <v>2020</v>
      </c>
    </row>
    <row r="1114" spans="1:28" x14ac:dyDescent="0.2">
      <c r="A1114">
        <v>70813</v>
      </c>
      <c r="B1114" t="s">
        <v>657</v>
      </c>
      <c r="D1114" t="s">
        <v>2472</v>
      </c>
      <c r="E1114" t="s">
        <v>2757</v>
      </c>
      <c r="F1114" t="s">
        <v>2822</v>
      </c>
      <c r="H1114" t="s">
        <v>2836</v>
      </c>
      <c r="J1114">
        <v>-67.707319999999996</v>
      </c>
      <c r="K1114">
        <v>49.58681</v>
      </c>
      <c r="L1114">
        <v>2014</v>
      </c>
    </row>
    <row r="1115" spans="1:28" x14ac:dyDescent="0.2">
      <c r="A1115">
        <v>57051</v>
      </c>
      <c r="B1115" t="s">
        <v>915</v>
      </c>
      <c r="D1115" t="s">
        <v>2195</v>
      </c>
      <c r="E1115" t="s">
        <v>2757</v>
      </c>
      <c r="F1115" t="s">
        <v>2822</v>
      </c>
      <c r="H1115" t="s">
        <v>2836</v>
      </c>
      <c r="J1115">
        <v>-92.966830000000002</v>
      </c>
      <c r="K1115">
        <v>49.635449999999999</v>
      </c>
      <c r="L1115">
        <v>2010</v>
      </c>
    </row>
    <row r="1116" spans="1:28" x14ac:dyDescent="0.2">
      <c r="A1116">
        <v>70493</v>
      </c>
      <c r="B1116" t="s">
        <v>915</v>
      </c>
      <c r="D1116" t="s">
        <v>2583</v>
      </c>
      <c r="E1116" t="s">
        <v>2757</v>
      </c>
      <c r="F1116" t="s">
        <v>2822</v>
      </c>
      <c r="H1116" t="s">
        <v>2836</v>
      </c>
      <c r="J1116">
        <v>-92.84</v>
      </c>
      <c r="K1116">
        <v>49.65</v>
      </c>
      <c r="L1116">
        <v>2019</v>
      </c>
    </row>
    <row r="1117" spans="1:28" x14ac:dyDescent="0.2">
      <c r="A1117">
        <v>36213</v>
      </c>
      <c r="B1117" t="s">
        <v>1236</v>
      </c>
      <c r="D1117" t="s">
        <v>2415</v>
      </c>
      <c r="E1117" t="s">
        <v>2757</v>
      </c>
      <c r="F1117" t="s">
        <v>2820</v>
      </c>
      <c r="G1117" s="36"/>
      <c r="H1117" t="s">
        <v>2835</v>
      </c>
      <c r="J1117" s="5">
        <v>-57.247630000000001</v>
      </c>
      <c r="K1117" s="5">
        <v>49.665430000000001</v>
      </c>
      <c r="L1117">
        <v>2021</v>
      </c>
      <c r="S1117" s="5"/>
      <c r="T1117" s="5"/>
      <c r="U1117" s="5"/>
    </row>
    <row r="1118" spans="1:28" x14ac:dyDescent="0.2">
      <c r="A1118">
        <v>57880</v>
      </c>
      <c r="B1118" t="s">
        <v>383</v>
      </c>
      <c r="D1118" t="s">
        <v>2195</v>
      </c>
      <c r="E1118" t="s">
        <v>2757</v>
      </c>
      <c r="F1118" t="s">
        <v>2822</v>
      </c>
      <c r="H1118" t="s">
        <v>2836</v>
      </c>
      <c r="J1118">
        <v>-92.778779999999998</v>
      </c>
      <c r="K1118">
        <v>49.674300000000002</v>
      </c>
      <c r="L1118">
        <v>2009</v>
      </c>
    </row>
    <row r="1119" spans="1:28" x14ac:dyDescent="0.2">
      <c r="A1119">
        <v>88036</v>
      </c>
      <c r="B1119" t="s">
        <v>545</v>
      </c>
      <c r="C1119" t="s">
        <v>1711</v>
      </c>
      <c r="D1119" t="s">
        <v>2441</v>
      </c>
      <c r="E1119" t="s">
        <v>2757</v>
      </c>
      <c r="F1119" t="s">
        <v>2820</v>
      </c>
      <c r="H1119" t="s">
        <v>2835</v>
      </c>
      <c r="J1119">
        <v>-70.569860000000006</v>
      </c>
      <c r="K1119">
        <v>49.794939999999997</v>
      </c>
      <c r="L1119">
        <v>2021</v>
      </c>
    </row>
    <row r="1120" spans="1:28" x14ac:dyDescent="0.2">
      <c r="A1120">
        <v>57687</v>
      </c>
      <c r="B1120" t="s">
        <v>526</v>
      </c>
      <c r="C1120" t="s">
        <v>1702</v>
      </c>
      <c r="D1120" t="s">
        <v>2195</v>
      </c>
      <c r="E1120" t="s">
        <v>2757</v>
      </c>
      <c r="F1120" t="s">
        <v>2822</v>
      </c>
      <c r="H1120" t="s">
        <v>2836</v>
      </c>
      <c r="J1120">
        <v>-92.728440000000006</v>
      </c>
      <c r="K1120">
        <v>49.817120000000003</v>
      </c>
      <c r="L1120">
        <v>2009</v>
      </c>
    </row>
    <row r="1121" spans="1:16" x14ac:dyDescent="0.2">
      <c r="A1121">
        <v>70364</v>
      </c>
      <c r="B1121" t="s">
        <v>1107</v>
      </c>
      <c r="C1121" t="s">
        <v>2029</v>
      </c>
      <c r="D1121" t="s">
        <v>2511</v>
      </c>
      <c r="E1121" t="s">
        <v>2757</v>
      </c>
      <c r="F1121" t="s">
        <v>2820</v>
      </c>
      <c r="H1121" t="s">
        <v>2835</v>
      </c>
      <c r="J1121">
        <v>-78.433999999999997</v>
      </c>
      <c r="K1121">
        <v>49.848999999999997</v>
      </c>
      <c r="L1121">
        <v>2021</v>
      </c>
    </row>
    <row r="1122" spans="1:16" x14ac:dyDescent="0.2">
      <c r="A1122">
        <v>36000</v>
      </c>
      <c r="B1122" t="s">
        <v>1160</v>
      </c>
      <c r="E1122" t="s">
        <v>2757</v>
      </c>
      <c r="F1122" t="s">
        <v>2822</v>
      </c>
      <c r="H1122" t="s">
        <v>2835</v>
      </c>
      <c r="J1122">
        <v>-87.584999999999994</v>
      </c>
      <c r="K1122">
        <v>49.85</v>
      </c>
      <c r="L1122">
        <v>2008</v>
      </c>
    </row>
    <row r="1123" spans="1:16" x14ac:dyDescent="0.2">
      <c r="A1123">
        <v>62022</v>
      </c>
      <c r="B1123" t="s">
        <v>227</v>
      </c>
      <c r="C1123" t="s">
        <v>226</v>
      </c>
      <c r="D1123" t="s">
        <v>2307</v>
      </c>
      <c r="E1123" t="s">
        <v>2757</v>
      </c>
      <c r="F1123" t="s">
        <v>2822</v>
      </c>
      <c r="H1123" t="s">
        <v>2831</v>
      </c>
      <c r="J1123">
        <v>-84.631839999999997</v>
      </c>
      <c r="K1123">
        <v>49.859380000000002</v>
      </c>
      <c r="L1123">
        <v>2015</v>
      </c>
    </row>
    <row r="1124" spans="1:16" x14ac:dyDescent="0.2">
      <c r="A1124">
        <v>82943</v>
      </c>
      <c r="B1124" t="s">
        <v>429</v>
      </c>
      <c r="C1124" t="s">
        <v>1636</v>
      </c>
      <c r="D1124" t="s">
        <v>2391</v>
      </c>
      <c r="E1124" t="s">
        <v>2757</v>
      </c>
      <c r="F1124" t="s">
        <v>2820</v>
      </c>
      <c r="H1124" t="s">
        <v>2831</v>
      </c>
      <c r="J1124">
        <v>-70.949539999999999</v>
      </c>
      <c r="K1124">
        <v>49.898389999999999</v>
      </c>
      <c r="L1124">
        <v>2021</v>
      </c>
    </row>
    <row r="1125" spans="1:16" x14ac:dyDescent="0.2">
      <c r="A1125">
        <v>29175</v>
      </c>
      <c r="B1125" t="s">
        <v>471</v>
      </c>
      <c r="C1125" t="s">
        <v>1663</v>
      </c>
      <c r="D1125" t="s">
        <v>2403</v>
      </c>
      <c r="E1125" t="s">
        <v>2757</v>
      </c>
      <c r="F1125" t="s">
        <v>2822</v>
      </c>
      <c r="H1125" t="s">
        <v>2835</v>
      </c>
      <c r="J1125">
        <v>-74.502740000000003</v>
      </c>
      <c r="K1125">
        <v>49.902239999999999</v>
      </c>
      <c r="L1125">
        <v>1998</v>
      </c>
      <c r="O1125" s="11"/>
    </row>
    <row r="1126" spans="1:16" x14ac:dyDescent="0.2">
      <c r="A1126">
        <v>60392</v>
      </c>
      <c r="B1126" t="s">
        <v>625</v>
      </c>
      <c r="C1126" t="s">
        <v>1755</v>
      </c>
      <c r="D1126" t="s">
        <v>2477</v>
      </c>
      <c r="E1126" t="s">
        <v>2757</v>
      </c>
      <c r="F1126" t="s">
        <v>2820</v>
      </c>
      <c r="H1126" t="s">
        <v>2835</v>
      </c>
      <c r="J1126">
        <v>-69.446179999999998</v>
      </c>
      <c r="K1126">
        <v>49.953650000000003</v>
      </c>
      <c r="L1126">
        <v>2021</v>
      </c>
    </row>
    <row r="1127" spans="1:16" x14ac:dyDescent="0.2">
      <c r="A1127">
        <v>61953</v>
      </c>
      <c r="B1127" t="s">
        <v>1315</v>
      </c>
      <c r="E1127" t="s">
        <v>2757</v>
      </c>
      <c r="F1127" t="s">
        <v>2822</v>
      </c>
      <c r="H1127" t="s">
        <v>2836</v>
      </c>
      <c r="J1127">
        <v>-91.748999999999995</v>
      </c>
      <c r="K1127">
        <v>49.963000000000001</v>
      </c>
      <c r="L1127">
        <v>2014</v>
      </c>
    </row>
    <row r="1128" spans="1:16" x14ac:dyDescent="0.2">
      <c r="A1128">
        <v>76126</v>
      </c>
      <c r="B1128" t="s">
        <v>547</v>
      </c>
      <c r="C1128" t="s">
        <v>1713</v>
      </c>
      <c r="D1128" t="s">
        <v>2442</v>
      </c>
      <c r="E1128" t="s">
        <v>2757</v>
      </c>
      <c r="F1128" t="s">
        <v>2820</v>
      </c>
      <c r="H1128" t="s">
        <v>2830</v>
      </c>
      <c r="J1128">
        <v>-78.333330000000004</v>
      </c>
      <c r="K1128">
        <v>49.966670000000001</v>
      </c>
      <c r="L1128">
        <v>2020</v>
      </c>
      <c r="N1128" s="8">
        <v>1.56</v>
      </c>
      <c r="P1128" s="8">
        <v>3.45</v>
      </c>
    </row>
    <row r="1129" spans="1:16" x14ac:dyDescent="0.2">
      <c r="A1129">
        <v>68268</v>
      </c>
      <c r="B1129" t="s">
        <v>548</v>
      </c>
      <c r="C1129" t="s">
        <v>1714</v>
      </c>
      <c r="D1129" t="s">
        <v>2443</v>
      </c>
      <c r="E1129" t="s">
        <v>2757</v>
      </c>
      <c r="F1129" t="s">
        <v>2820</v>
      </c>
      <c r="H1129" t="s">
        <v>2836</v>
      </c>
      <c r="J1129">
        <v>-78.445599999999999</v>
      </c>
      <c r="K1129">
        <v>50.02796</v>
      </c>
      <c r="L1129">
        <v>2015</v>
      </c>
    </row>
    <row r="1130" spans="1:16" x14ac:dyDescent="0.2">
      <c r="A1130">
        <v>56864</v>
      </c>
      <c r="B1130" t="s">
        <v>640</v>
      </c>
      <c r="C1130" t="s">
        <v>1762</v>
      </c>
      <c r="D1130" t="s">
        <v>2442</v>
      </c>
      <c r="E1130" t="s">
        <v>2757</v>
      </c>
      <c r="F1130" t="s">
        <v>2822</v>
      </c>
      <c r="H1130" t="s">
        <v>2831</v>
      </c>
      <c r="J1130">
        <v>-78.638999999999996</v>
      </c>
      <c r="K1130">
        <v>50.072000000000003</v>
      </c>
      <c r="L1130">
        <v>2020</v>
      </c>
    </row>
    <row r="1131" spans="1:16" x14ac:dyDescent="0.2">
      <c r="A1131">
        <v>29554</v>
      </c>
      <c r="B1131" t="s">
        <v>1230</v>
      </c>
      <c r="D1131" t="s">
        <v>2690</v>
      </c>
      <c r="E1131" t="s">
        <v>2807</v>
      </c>
      <c r="F1131" t="s">
        <v>2822</v>
      </c>
      <c r="H1131" t="s">
        <v>2832</v>
      </c>
      <c r="J1131">
        <v>31.77422</v>
      </c>
      <c r="K1131">
        <v>50.149169999999998</v>
      </c>
      <c r="L1131">
        <v>1995</v>
      </c>
    </row>
    <row r="1132" spans="1:16" x14ac:dyDescent="0.2">
      <c r="A1132">
        <v>55237</v>
      </c>
      <c r="B1132" t="s">
        <v>719</v>
      </c>
      <c r="D1132" t="s">
        <v>2509</v>
      </c>
      <c r="E1132" t="s">
        <v>2757</v>
      </c>
      <c r="F1132" t="s">
        <v>2822</v>
      </c>
      <c r="J1132">
        <v>-68.362989999999996</v>
      </c>
      <c r="K1132">
        <v>50.174689999999998</v>
      </c>
      <c r="L1132">
        <v>2007</v>
      </c>
    </row>
    <row r="1133" spans="1:16" x14ac:dyDescent="0.2">
      <c r="A1133">
        <v>58312</v>
      </c>
      <c r="B1133" t="s">
        <v>962</v>
      </c>
      <c r="D1133" t="s">
        <v>2195</v>
      </c>
      <c r="E1133" t="s">
        <v>2772</v>
      </c>
      <c r="F1133" t="s">
        <v>2822</v>
      </c>
      <c r="J1133">
        <v>40.53</v>
      </c>
      <c r="K1133">
        <v>50.2</v>
      </c>
      <c r="L1133">
        <v>2008</v>
      </c>
    </row>
    <row r="1134" spans="1:16" x14ac:dyDescent="0.2">
      <c r="A1134">
        <v>29907</v>
      </c>
      <c r="B1134" t="s">
        <v>1129</v>
      </c>
      <c r="C1134" t="s">
        <v>2041</v>
      </c>
      <c r="D1134" t="s">
        <v>2655</v>
      </c>
      <c r="E1134" t="s">
        <v>2757</v>
      </c>
      <c r="F1134" t="s">
        <v>2822</v>
      </c>
      <c r="H1134" t="s">
        <v>2835</v>
      </c>
      <c r="J1134">
        <v>-66.5</v>
      </c>
      <c r="K1134">
        <v>50.25</v>
      </c>
      <c r="L1134">
        <v>1998</v>
      </c>
    </row>
    <row r="1135" spans="1:16" x14ac:dyDescent="0.2">
      <c r="A1135">
        <v>61154</v>
      </c>
      <c r="B1135" t="s">
        <v>864</v>
      </c>
      <c r="D1135" t="s">
        <v>2195</v>
      </c>
      <c r="E1135" t="s">
        <v>2779</v>
      </c>
      <c r="F1135" t="s">
        <v>2822</v>
      </c>
      <c r="H1135" t="s">
        <v>2833</v>
      </c>
      <c r="I1135" t="s">
        <v>2846</v>
      </c>
      <c r="J1135">
        <v>58.366999999999997</v>
      </c>
      <c r="K1135">
        <v>50.25</v>
      </c>
      <c r="L1135">
        <v>2010</v>
      </c>
    </row>
    <row r="1136" spans="1:16" x14ac:dyDescent="0.2">
      <c r="A1136">
        <v>56859</v>
      </c>
      <c r="B1136" t="s">
        <v>682</v>
      </c>
      <c r="C1136" t="s">
        <v>1780</v>
      </c>
      <c r="D1136" t="s">
        <v>2501</v>
      </c>
      <c r="E1136" t="s">
        <v>2779</v>
      </c>
      <c r="F1136" t="s">
        <v>2822</v>
      </c>
      <c r="H1136" t="s">
        <v>2832</v>
      </c>
      <c r="I1136" t="s">
        <v>2846</v>
      </c>
      <c r="J1136">
        <v>58.29</v>
      </c>
      <c r="K1136">
        <v>50.332000000000001</v>
      </c>
      <c r="L1136">
        <v>2010</v>
      </c>
    </row>
    <row r="1137" spans="1:23" x14ac:dyDescent="0.2">
      <c r="A1137">
        <v>81091</v>
      </c>
      <c r="B1137" t="s">
        <v>702</v>
      </c>
      <c r="C1137" t="s">
        <v>1796</v>
      </c>
      <c r="D1137" t="s">
        <v>2505</v>
      </c>
      <c r="E1137" t="s">
        <v>2757</v>
      </c>
      <c r="F1137" t="s">
        <v>2820</v>
      </c>
      <c r="H1137" t="s">
        <v>2831</v>
      </c>
      <c r="J1137">
        <v>-117.07548</v>
      </c>
      <c r="K1137">
        <v>50.334060000000001</v>
      </c>
      <c r="L1137">
        <v>2021</v>
      </c>
    </row>
    <row r="1138" spans="1:23" x14ac:dyDescent="0.2">
      <c r="A1138">
        <v>31810</v>
      </c>
      <c r="B1138" t="s">
        <v>655</v>
      </c>
      <c r="C1138" t="s">
        <v>1768</v>
      </c>
      <c r="D1138" t="s">
        <v>2492</v>
      </c>
      <c r="E1138" t="s">
        <v>2757</v>
      </c>
      <c r="F1138" t="s">
        <v>2820</v>
      </c>
      <c r="H1138" t="s">
        <v>2838</v>
      </c>
      <c r="I1138" t="s">
        <v>2846</v>
      </c>
      <c r="J1138">
        <v>-87.947990000000004</v>
      </c>
      <c r="K1138">
        <v>50.381689999999999</v>
      </c>
      <c r="L1138">
        <v>2021</v>
      </c>
      <c r="N1138" s="8">
        <v>1.02</v>
      </c>
      <c r="P1138" s="8">
        <v>31</v>
      </c>
    </row>
    <row r="1139" spans="1:23" x14ac:dyDescent="0.2">
      <c r="A1139">
        <v>36203</v>
      </c>
      <c r="B1139" t="s">
        <v>240</v>
      </c>
      <c r="D1139" t="s">
        <v>2314</v>
      </c>
      <c r="E1139" t="s">
        <v>2757</v>
      </c>
      <c r="F1139" t="s">
        <v>2822</v>
      </c>
      <c r="H1139" t="s">
        <v>2835</v>
      </c>
      <c r="J1139">
        <v>-90.950400000000002</v>
      </c>
      <c r="K1139">
        <v>50.426000000000002</v>
      </c>
      <c r="L1139">
        <v>2008</v>
      </c>
    </row>
    <row r="1140" spans="1:23" x14ac:dyDescent="0.2">
      <c r="A1140">
        <v>56935</v>
      </c>
      <c r="B1140" t="s">
        <v>1007</v>
      </c>
      <c r="D1140" t="s">
        <v>2195</v>
      </c>
      <c r="E1140" t="s">
        <v>2757</v>
      </c>
      <c r="F1140" t="s">
        <v>2822</v>
      </c>
      <c r="H1140" t="s">
        <v>2831</v>
      </c>
      <c r="J1140">
        <v>-95.341139999999996</v>
      </c>
      <c r="K1140">
        <v>50.46378</v>
      </c>
      <c r="L1140">
        <v>2013</v>
      </c>
    </row>
    <row r="1141" spans="1:23" x14ac:dyDescent="0.2">
      <c r="A1141">
        <v>30113</v>
      </c>
      <c r="B1141" t="s">
        <v>803</v>
      </c>
      <c r="C1141" t="s">
        <v>1861</v>
      </c>
      <c r="D1141" t="s">
        <v>2320</v>
      </c>
      <c r="E1141" t="s">
        <v>2757</v>
      </c>
      <c r="F1141" t="s">
        <v>2820</v>
      </c>
      <c r="H1141" t="s">
        <v>2838</v>
      </c>
      <c r="I1141" t="s">
        <v>2846</v>
      </c>
      <c r="J1141">
        <v>-95.448830000000001</v>
      </c>
      <c r="K1141">
        <v>50.464750000000002</v>
      </c>
      <c r="L1141">
        <v>2018</v>
      </c>
      <c r="N1141" s="8">
        <v>0.57999999999999996</v>
      </c>
      <c r="P1141" s="8">
        <v>7.9</v>
      </c>
      <c r="Q1141" s="8">
        <v>45810</v>
      </c>
      <c r="V1141">
        <v>3800</v>
      </c>
      <c r="W1141">
        <v>2004</v>
      </c>
    </row>
    <row r="1142" spans="1:23" x14ac:dyDescent="0.2">
      <c r="A1142">
        <v>27629</v>
      </c>
      <c r="B1142" t="s">
        <v>999</v>
      </c>
      <c r="C1142" t="s">
        <v>1970</v>
      </c>
      <c r="D1142" t="s">
        <v>2333</v>
      </c>
      <c r="E1142" t="s">
        <v>2757</v>
      </c>
      <c r="F1142" t="s">
        <v>2822</v>
      </c>
      <c r="H1142" t="s">
        <v>2830</v>
      </c>
      <c r="J1142">
        <v>-95.492339999999999</v>
      </c>
      <c r="K1142">
        <v>50.473509999999997</v>
      </c>
      <c r="L1142">
        <v>2008</v>
      </c>
      <c r="O1142" s="11"/>
    </row>
    <row r="1143" spans="1:23" x14ac:dyDescent="0.2">
      <c r="A1143">
        <v>30985</v>
      </c>
      <c r="B1143" t="s">
        <v>293</v>
      </c>
      <c r="C1143" t="s">
        <v>1565</v>
      </c>
      <c r="D1143" t="s">
        <v>2333</v>
      </c>
      <c r="E1143" t="s">
        <v>2757</v>
      </c>
      <c r="F1143" t="s">
        <v>2820</v>
      </c>
      <c r="H1143" t="s">
        <v>2830</v>
      </c>
      <c r="J1143">
        <v>-95.507639999999995</v>
      </c>
      <c r="K1143">
        <v>50.48077</v>
      </c>
      <c r="L1143">
        <v>2012</v>
      </c>
      <c r="N1143" s="8">
        <v>2.66</v>
      </c>
      <c r="P1143" s="8">
        <v>5.2</v>
      </c>
    </row>
    <row r="1144" spans="1:23" x14ac:dyDescent="0.2">
      <c r="A1144">
        <v>37073</v>
      </c>
      <c r="B1144" t="s">
        <v>542</v>
      </c>
      <c r="D1144" t="s">
        <v>2439</v>
      </c>
      <c r="E1144" t="s">
        <v>2779</v>
      </c>
      <c r="F1144" t="s">
        <v>2822</v>
      </c>
      <c r="H1144" t="s">
        <v>2830</v>
      </c>
      <c r="J1144">
        <v>78.819209999999998</v>
      </c>
      <c r="K1144">
        <v>50.567599999999999</v>
      </c>
      <c r="L1144">
        <v>2009</v>
      </c>
    </row>
    <row r="1145" spans="1:23" x14ac:dyDescent="0.2">
      <c r="A1145">
        <v>61163</v>
      </c>
      <c r="B1145" t="s">
        <v>1101</v>
      </c>
      <c r="D1145" t="s">
        <v>2195</v>
      </c>
      <c r="E1145" t="s">
        <v>2779</v>
      </c>
      <c r="F1145" t="s">
        <v>2822</v>
      </c>
      <c r="H1145" t="s">
        <v>2833</v>
      </c>
      <c r="I1145" t="s">
        <v>2846</v>
      </c>
      <c r="J1145">
        <v>58.042999999999999</v>
      </c>
      <c r="K1145">
        <v>50.572000000000003</v>
      </c>
      <c r="L1145">
        <v>2010</v>
      </c>
    </row>
    <row r="1146" spans="1:23" x14ac:dyDescent="0.2">
      <c r="A1146">
        <v>60766</v>
      </c>
      <c r="B1146" t="s">
        <v>1381</v>
      </c>
      <c r="D1146" t="s">
        <v>2195</v>
      </c>
      <c r="E1146" t="s">
        <v>2757</v>
      </c>
      <c r="F1146" t="s">
        <v>2822</v>
      </c>
      <c r="H1146" t="s">
        <v>2836</v>
      </c>
      <c r="J1146">
        <v>-95.386780000000002</v>
      </c>
      <c r="K1146">
        <v>50.581899999999997</v>
      </c>
      <c r="L1146">
        <v>2013</v>
      </c>
    </row>
    <row r="1147" spans="1:23" x14ac:dyDescent="0.2">
      <c r="A1147">
        <v>30881</v>
      </c>
      <c r="B1147" t="s">
        <v>726</v>
      </c>
      <c r="D1147" t="s">
        <v>2510</v>
      </c>
      <c r="E1147" t="s">
        <v>2757</v>
      </c>
      <c r="F1147" t="s">
        <v>2821</v>
      </c>
      <c r="H1147" t="s">
        <v>2838</v>
      </c>
      <c r="I1147" t="s">
        <v>2847</v>
      </c>
      <c r="J1147">
        <v>-76.341660000000005</v>
      </c>
      <c r="K1147">
        <v>50.583309999999997</v>
      </c>
      <c r="L1147">
        <v>2021</v>
      </c>
      <c r="M1147" s="8">
        <v>799101</v>
      </c>
      <c r="N1147" s="8">
        <v>1.1200000000000001</v>
      </c>
      <c r="O1147" s="8">
        <v>8949.9312000000009</v>
      </c>
    </row>
    <row r="1148" spans="1:23" x14ac:dyDescent="0.2">
      <c r="A1148">
        <v>58015</v>
      </c>
      <c r="B1148" t="s">
        <v>353</v>
      </c>
      <c r="D1148" t="s">
        <v>2195</v>
      </c>
      <c r="E1148" t="s">
        <v>2757</v>
      </c>
      <c r="F1148" t="s">
        <v>2822</v>
      </c>
      <c r="H1148" t="s">
        <v>2842</v>
      </c>
      <c r="J1148">
        <v>-95.49</v>
      </c>
      <c r="K1148">
        <v>50.6</v>
      </c>
      <c r="L1148">
        <v>2015</v>
      </c>
    </row>
    <row r="1149" spans="1:23" x14ac:dyDescent="0.2">
      <c r="A1149">
        <v>59495</v>
      </c>
      <c r="B1149" t="s">
        <v>726</v>
      </c>
      <c r="E1149" t="s">
        <v>2757</v>
      </c>
      <c r="F1149" t="s">
        <v>2822</v>
      </c>
      <c r="J1149">
        <v>-76.171999999999997</v>
      </c>
      <c r="K1149">
        <v>50.600999999999999</v>
      </c>
      <c r="L1149">
        <v>2010</v>
      </c>
    </row>
    <row r="1150" spans="1:23" x14ac:dyDescent="0.2">
      <c r="A1150">
        <v>33382</v>
      </c>
      <c r="B1150" t="s">
        <v>804</v>
      </c>
      <c r="C1150" t="s">
        <v>1862</v>
      </c>
      <c r="D1150" t="s">
        <v>2320</v>
      </c>
      <c r="E1150" t="s">
        <v>2757</v>
      </c>
      <c r="F1150" t="s">
        <v>2820</v>
      </c>
      <c r="H1150" t="s">
        <v>2838</v>
      </c>
      <c r="I1150" t="s">
        <v>2846</v>
      </c>
      <c r="J1150">
        <v>-95.609530000000007</v>
      </c>
      <c r="K1150">
        <v>50.629800000000003</v>
      </c>
      <c r="L1150">
        <v>2021</v>
      </c>
      <c r="N1150" s="8">
        <v>0.18</v>
      </c>
      <c r="P1150" s="8">
        <v>31.8</v>
      </c>
      <c r="Q1150" s="8">
        <v>57760</v>
      </c>
      <c r="W1150">
        <v>2005</v>
      </c>
    </row>
    <row r="1151" spans="1:23" x14ac:dyDescent="0.2">
      <c r="A1151">
        <v>35302</v>
      </c>
      <c r="B1151" t="s">
        <v>1215</v>
      </c>
      <c r="D1151" t="s">
        <v>2683</v>
      </c>
      <c r="E1151" t="s">
        <v>2818</v>
      </c>
      <c r="F1151" t="s">
        <v>2827</v>
      </c>
      <c r="H1151" t="s">
        <v>2830</v>
      </c>
      <c r="I1151" t="s">
        <v>2846</v>
      </c>
      <c r="J1151">
        <v>16.83109</v>
      </c>
      <c r="K1151">
        <v>50.634439999999998</v>
      </c>
      <c r="L1151">
        <v>2014</v>
      </c>
    </row>
    <row r="1152" spans="1:23" x14ac:dyDescent="0.2">
      <c r="A1152">
        <v>41893</v>
      </c>
      <c r="B1152" t="s">
        <v>1215</v>
      </c>
      <c r="C1152" t="s">
        <v>2091</v>
      </c>
      <c r="E1152" t="s">
        <v>2818</v>
      </c>
      <c r="F1152" t="s">
        <v>2822</v>
      </c>
      <c r="H1152" t="s">
        <v>2836</v>
      </c>
      <c r="J1152">
        <v>16.839651</v>
      </c>
      <c r="K1152">
        <v>50.648141000000003</v>
      </c>
      <c r="L1152">
        <v>2014</v>
      </c>
      <c r="W1152">
        <v>1891</v>
      </c>
    </row>
    <row r="1153" spans="1:28" x14ac:dyDescent="0.2">
      <c r="A1153">
        <v>61164</v>
      </c>
      <c r="B1153" t="s">
        <v>667</v>
      </c>
      <c r="D1153" t="s">
        <v>2195</v>
      </c>
      <c r="E1153" t="s">
        <v>2779</v>
      </c>
      <c r="F1153" t="s">
        <v>2822</v>
      </c>
      <c r="H1153" t="s">
        <v>2831</v>
      </c>
      <c r="J1153">
        <v>58.061999999999998</v>
      </c>
      <c r="K1153">
        <v>50.658999999999999</v>
      </c>
      <c r="L1153">
        <v>2010</v>
      </c>
    </row>
    <row r="1154" spans="1:28" x14ac:dyDescent="0.2">
      <c r="A1154">
        <v>61160</v>
      </c>
      <c r="B1154" t="s">
        <v>321</v>
      </c>
      <c r="D1154" t="s">
        <v>2195</v>
      </c>
      <c r="E1154" t="s">
        <v>2779</v>
      </c>
      <c r="F1154" t="s">
        <v>2822</v>
      </c>
      <c r="H1154" t="s">
        <v>2833</v>
      </c>
      <c r="I1154" t="s">
        <v>2846</v>
      </c>
      <c r="J1154">
        <v>58.191000000000003</v>
      </c>
      <c r="K1154">
        <v>50.716000000000001</v>
      </c>
      <c r="L1154">
        <v>2010</v>
      </c>
    </row>
    <row r="1155" spans="1:28" x14ac:dyDescent="0.2">
      <c r="A1155">
        <v>34271</v>
      </c>
      <c r="B1155" t="s">
        <v>724</v>
      </c>
      <c r="C1155" t="s">
        <v>1806</v>
      </c>
      <c r="E1155" t="s">
        <v>2757</v>
      </c>
      <c r="F1155" t="s">
        <v>2822</v>
      </c>
      <c r="J1155">
        <v>-68.848609999999994</v>
      </c>
      <c r="K1155">
        <v>50.794719999999998</v>
      </c>
      <c r="L1155">
        <v>2008</v>
      </c>
    </row>
    <row r="1156" spans="1:28" x14ac:dyDescent="0.2">
      <c r="A1156">
        <v>31261</v>
      </c>
      <c r="B1156" t="s">
        <v>226</v>
      </c>
      <c r="E1156" t="s">
        <v>2757</v>
      </c>
      <c r="F1156" t="s">
        <v>2822</v>
      </c>
      <c r="H1156" t="s">
        <v>2831</v>
      </c>
      <c r="J1156">
        <v>-84.132080000000002</v>
      </c>
      <c r="K1156">
        <v>50.803100000000001</v>
      </c>
      <c r="L1156">
        <v>2002</v>
      </c>
    </row>
    <row r="1157" spans="1:28" x14ac:dyDescent="0.2">
      <c r="A1157">
        <v>65362</v>
      </c>
      <c r="B1157" t="s">
        <v>333</v>
      </c>
      <c r="D1157" t="s">
        <v>2348</v>
      </c>
      <c r="E1157" t="s">
        <v>2772</v>
      </c>
      <c r="F1157" t="s">
        <v>2822</v>
      </c>
      <c r="J1157">
        <v>60.983040000000003</v>
      </c>
      <c r="K1157">
        <v>50.828060000000001</v>
      </c>
      <c r="L1157">
        <v>2014</v>
      </c>
    </row>
    <row r="1158" spans="1:28" x14ac:dyDescent="0.2">
      <c r="A1158">
        <v>36105</v>
      </c>
      <c r="B1158" t="s">
        <v>75</v>
      </c>
      <c r="C1158" t="s">
        <v>1442</v>
      </c>
      <c r="D1158" t="s">
        <v>2221</v>
      </c>
      <c r="E1158" t="s">
        <v>2772</v>
      </c>
      <c r="F1158" t="s">
        <v>2823</v>
      </c>
      <c r="H1158" t="s">
        <v>2833</v>
      </c>
      <c r="I1158" t="s">
        <v>2846</v>
      </c>
      <c r="J1158">
        <v>60.977510000000002</v>
      </c>
      <c r="K1158">
        <v>50.829270000000001</v>
      </c>
      <c r="L1158">
        <v>2013</v>
      </c>
      <c r="M1158" s="11"/>
      <c r="N1158" s="8">
        <v>0.86</v>
      </c>
      <c r="O1158" s="8">
        <v>632100</v>
      </c>
      <c r="P1158" s="8">
        <v>74</v>
      </c>
      <c r="R1158" t="s">
        <v>3028</v>
      </c>
      <c r="AB1158" t="s">
        <v>2907</v>
      </c>
    </row>
    <row r="1159" spans="1:28" x14ac:dyDescent="0.2">
      <c r="A1159">
        <v>55213</v>
      </c>
      <c r="B1159" t="s">
        <v>392</v>
      </c>
      <c r="D1159" t="s">
        <v>2195</v>
      </c>
      <c r="E1159" t="s">
        <v>2757</v>
      </c>
      <c r="F1159" t="s">
        <v>2822</v>
      </c>
      <c r="H1159" t="s">
        <v>2836</v>
      </c>
      <c r="J1159">
        <v>-65.792599999999993</v>
      </c>
      <c r="K1159">
        <v>50.865940000000002</v>
      </c>
      <c r="L1159">
        <v>2011</v>
      </c>
    </row>
    <row r="1160" spans="1:28" x14ac:dyDescent="0.2">
      <c r="A1160">
        <v>57312</v>
      </c>
      <c r="B1160" t="s">
        <v>552</v>
      </c>
      <c r="E1160" t="s">
        <v>2757</v>
      </c>
      <c r="F1160" t="s">
        <v>2822</v>
      </c>
      <c r="H1160" t="s">
        <v>2836</v>
      </c>
      <c r="J1160">
        <v>-65.185580000000002</v>
      </c>
      <c r="K1160">
        <v>50.87867</v>
      </c>
      <c r="L1160">
        <v>2013</v>
      </c>
    </row>
    <row r="1161" spans="1:28" x14ac:dyDescent="0.2">
      <c r="A1161">
        <v>38792</v>
      </c>
      <c r="B1161" t="s">
        <v>685</v>
      </c>
      <c r="C1161" t="s">
        <v>1783</v>
      </c>
      <c r="E1161" t="s">
        <v>2804</v>
      </c>
      <c r="F1161" t="s">
        <v>2822</v>
      </c>
      <c r="H1161" t="s">
        <v>2830</v>
      </c>
      <c r="J1161">
        <v>13.033329999999999</v>
      </c>
      <c r="K1161">
        <v>51.05</v>
      </c>
      <c r="L1161">
        <v>2012</v>
      </c>
    </row>
    <row r="1162" spans="1:28" x14ac:dyDescent="0.2">
      <c r="A1162">
        <v>40831</v>
      </c>
      <c r="B1162" t="s">
        <v>1299</v>
      </c>
      <c r="C1162" t="s">
        <v>2126</v>
      </c>
      <c r="D1162" t="s">
        <v>2713</v>
      </c>
      <c r="E1162" t="s">
        <v>2772</v>
      </c>
      <c r="F1162" t="s">
        <v>2820</v>
      </c>
      <c r="H1162" t="s">
        <v>2830</v>
      </c>
      <c r="J1162">
        <v>41.413330000000002</v>
      </c>
      <c r="K1162">
        <v>51.121670000000002</v>
      </c>
      <c r="L1162">
        <v>2013</v>
      </c>
      <c r="M1162" s="8">
        <v>5510000</v>
      </c>
    </row>
    <row r="1163" spans="1:28" x14ac:dyDescent="0.2">
      <c r="A1163">
        <v>28025</v>
      </c>
      <c r="B1163" t="s">
        <v>1002</v>
      </c>
      <c r="D1163" t="s">
        <v>2195</v>
      </c>
      <c r="E1163" t="s">
        <v>2772</v>
      </c>
      <c r="F1163" t="s">
        <v>2822</v>
      </c>
      <c r="J1163">
        <v>58.501289999999997</v>
      </c>
      <c r="K1163">
        <v>51.247970000000002</v>
      </c>
      <c r="L1163">
        <v>1991</v>
      </c>
    </row>
    <row r="1164" spans="1:28" x14ac:dyDescent="0.2">
      <c r="A1164">
        <v>85686</v>
      </c>
      <c r="B1164" t="s">
        <v>1377</v>
      </c>
      <c r="D1164" t="s">
        <v>2741</v>
      </c>
      <c r="E1164" t="s">
        <v>2772</v>
      </c>
      <c r="F1164" t="s">
        <v>2820</v>
      </c>
      <c r="H1164" t="s">
        <v>2828</v>
      </c>
      <c r="J1164">
        <v>58.559919999999998</v>
      </c>
      <c r="K1164">
        <v>51.254579999999997</v>
      </c>
      <c r="L1164">
        <v>2020</v>
      </c>
    </row>
    <row r="1165" spans="1:28" x14ac:dyDescent="0.2">
      <c r="A1165">
        <v>54506</v>
      </c>
      <c r="B1165" t="s">
        <v>639</v>
      </c>
      <c r="E1165" t="s">
        <v>2757</v>
      </c>
      <c r="F1165" t="s">
        <v>2822</v>
      </c>
      <c r="J1165">
        <v>-97.310500000000005</v>
      </c>
      <c r="K1165">
        <v>51.266500000000001</v>
      </c>
      <c r="L1165">
        <v>2006</v>
      </c>
    </row>
    <row r="1166" spans="1:28" x14ac:dyDescent="0.2">
      <c r="A1166">
        <v>53374</v>
      </c>
      <c r="B1166" t="s">
        <v>721</v>
      </c>
      <c r="C1166" t="s">
        <v>1804</v>
      </c>
      <c r="E1166" t="s">
        <v>2757</v>
      </c>
      <c r="F1166" t="s">
        <v>2822</v>
      </c>
      <c r="H1166" t="s">
        <v>2836</v>
      </c>
      <c r="J1166">
        <v>-64.058999999999997</v>
      </c>
      <c r="K1166">
        <v>51.396000000000001</v>
      </c>
      <c r="L1166">
        <v>2011</v>
      </c>
    </row>
    <row r="1167" spans="1:28" x14ac:dyDescent="0.2">
      <c r="A1167">
        <v>64410</v>
      </c>
      <c r="B1167" t="s">
        <v>431</v>
      </c>
      <c r="D1167" t="s">
        <v>2362</v>
      </c>
      <c r="E1167" t="s">
        <v>2757</v>
      </c>
      <c r="F1167" t="s">
        <v>2822</v>
      </c>
      <c r="H1167" t="s">
        <v>2836</v>
      </c>
      <c r="J1167">
        <v>-76.091999999999999</v>
      </c>
      <c r="K1167">
        <v>51.521000000000001</v>
      </c>
      <c r="L1167">
        <v>2013</v>
      </c>
    </row>
    <row r="1168" spans="1:28" x14ac:dyDescent="0.2">
      <c r="A1168">
        <v>63916</v>
      </c>
      <c r="B1168" t="s">
        <v>354</v>
      </c>
      <c r="C1168" t="s">
        <v>1595</v>
      </c>
      <c r="D1168" t="s">
        <v>2362</v>
      </c>
      <c r="E1168" t="s">
        <v>2757</v>
      </c>
      <c r="F1168" t="s">
        <v>2822</v>
      </c>
      <c r="H1168" t="s">
        <v>2836</v>
      </c>
      <c r="J1168">
        <v>-76.28</v>
      </c>
      <c r="K1168">
        <v>51.53</v>
      </c>
      <c r="L1168">
        <v>2014</v>
      </c>
    </row>
    <row r="1169" spans="1:28" x14ac:dyDescent="0.2">
      <c r="A1169">
        <v>33820</v>
      </c>
      <c r="B1169" t="s">
        <v>815</v>
      </c>
      <c r="C1169" t="s">
        <v>1869</v>
      </c>
      <c r="D1169" t="s">
        <v>2464</v>
      </c>
      <c r="E1169" t="s">
        <v>2757</v>
      </c>
      <c r="F1169" t="s">
        <v>2822</v>
      </c>
      <c r="H1169" t="s">
        <v>2831</v>
      </c>
      <c r="J1169">
        <v>-67.339380000000006</v>
      </c>
      <c r="K1169">
        <v>51.644449999999999</v>
      </c>
      <c r="L1169">
        <v>2007</v>
      </c>
    </row>
    <row r="1170" spans="1:28" x14ac:dyDescent="0.2">
      <c r="A1170">
        <v>36469</v>
      </c>
      <c r="B1170" t="s">
        <v>599</v>
      </c>
      <c r="C1170" t="s">
        <v>1742</v>
      </c>
      <c r="D1170" t="s">
        <v>2464</v>
      </c>
      <c r="E1170" t="s">
        <v>2757</v>
      </c>
      <c r="F1170" t="s">
        <v>2820</v>
      </c>
      <c r="H1170" t="s">
        <v>2835</v>
      </c>
      <c r="J1170">
        <v>-67.332638000000003</v>
      </c>
      <c r="K1170">
        <v>51.650697000000001</v>
      </c>
      <c r="L1170">
        <v>2021</v>
      </c>
    </row>
    <row r="1171" spans="1:28" x14ac:dyDescent="0.2">
      <c r="A1171">
        <v>62703</v>
      </c>
      <c r="B1171" t="s">
        <v>374</v>
      </c>
      <c r="C1171" t="s">
        <v>1604</v>
      </c>
      <c r="D1171" t="s">
        <v>2187</v>
      </c>
      <c r="E1171" t="s">
        <v>2785</v>
      </c>
      <c r="F1171" t="s">
        <v>2820</v>
      </c>
      <c r="H1171" t="s">
        <v>2828</v>
      </c>
      <c r="J1171">
        <v>-3.89</v>
      </c>
      <c r="K1171">
        <v>51.695</v>
      </c>
      <c r="L1171">
        <v>2020</v>
      </c>
    </row>
    <row r="1172" spans="1:28" x14ac:dyDescent="0.2">
      <c r="A1172">
        <v>35359</v>
      </c>
      <c r="B1172" t="s">
        <v>961</v>
      </c>
      <c r="C1172" t="s">
        <v>1947</v>
      </c>
      <c r="D1172" t="s">
        <v>2602</v>
      </c>
      <c r="E1172" t="s">
        <v>2757</v>
      </c>
      <c r="F1172" t="s">
        <v>2820</v>
      </c>
      <c r="H1172" t="s">
        <v>2830</v>
      </c>
      <c r="J1172">
        <v>-75.605959999999996</v>
      </c>
      <c r="K1172">
        <v>51.70532</v>
      </c>
      <c r="L1172">
        <v>2021</v>
      </c>
      <c r="N1172" s="8">
        <v>0.97</v>
      </c>
      <c r="P1172" s="8">
        <v>3.0910000000000002</v>
      </c>
      <c r="Q1172" s="12">
        <v>30000</v>
      </c>
      <c r="R1172" s="13" t="s">
        <v>3028</v>
      </c>
    </row>
    <row r="1173" spans="1:28" x14ac:dyDescent="0.2">
      <c r="A1173">
        <v>58912</v>
      </c>
      <c r="B1173" t="s">
        <v>1272</v>
      </c>
      <c r="E1173" t="s">
        <v>2757</v>
      </c>
      <c r="F1173" t="s">
        <v>2822</v>
      </c>
      <c r="H1173" t="s">
        <v>2836</v>
      </c>
      <c r="J1173">
        <v>-87.135999999999996</v>
      </c>
      <c r="K1173">
        <v>51.706000000000003</v>
      </c>
      <c r="L1173">
        <v>2014</v>
      </c>
    </row>
    <row r="1174" spans="1:28" x14ac:dyDescent="0.2">
      <c r="A1174">
        <v>57874</v>
      </c>
      <c r="B1174" t="s">
        <v>834</v>
      </c>
      <c r="D1174" t="s">
        <v>2555</v>
      </c>
      <c r="E1174" t="s">
        <v>2757</v>
      </c>
      <c r="F1174" t="s">
        <v>2822</v>
      </c>
      <c r="H1174" t="s">
        <v>2831</v>
      </c>
      <c r="J1174">
        <v>-86.71</v>
      </c>
      <c r="K1174">
        <v>51.76</v>
      </c>
      <c r="L1174">
        <v>2014</v>
      </c>
    </row>
    <row r="1175" spans="1:28" x14ac:dyDescent="0.2">
      <c r="A1175">
        <v>32133</v>
      </c>
      <c r="B1175" t="s">
        <v>976</v>
      </c>
      <c r="C1175" t="s">
        <v>1960</v>
      </c>
      <c r="D1175" t="s">
        <v>2607</v>
      </c>
      <c r="E1175" t="s">
        <v>2757</v>
      </c>
      <c r="F1175" t="s">
        <v>2820</v>
      </c>
      <c r="H1175" t="s">
        <v>2830</v>
      </c>
      <c r="J1175">
        <v>-87.420559999999995</v>
      </c>
      <c r="K1175">
        <v>51.902810000000002</v>
      </c>
      <c r="L1175">
        <v>2021</v>
      </c>
      <c r="M1175" s="8">
        <v>2260000</v>
      </c>
      <c r="N1175" s="8">
        <v>0.67</v>
      </c>
      <c r="O1175" s="8">
        <v>15142</v>
      </c>
      <c r="P1175" s="8">
        <v>2.2599999999999998</v>
      </c>
      <c r="W1175">
        <v>2010</v>
      </c>
    </row>
    <row r="1176" spans="1:28" x14ac:dyDescent="0.2">
      <c r="A1176">
        <v>33363</v>
      </c>
      <c r="B1176" t="s">
        <v>168</v>
      </c>
      <c r="C1176" t="s">
        <v>1506</v>
      </c>
      <c r="E1176" t="s">
        <v>2779</v>
      </c>
      <c r="F1176" t="s">
        <v>2820</v>
      </c>
      <c r="H1176" t="s">
        <v>2828</v>
      </c>
      <c r="I1176" t="s">
        <v>2846</v>
      </c>
      <c r="J1176">
        <v>60.870869999999996</v>
      </c>
      <c r="K1176">
        <v>51.938119999999998</v>
      </c>
      <c r="L1176">
        <v>2012</v>
      </c>
      <c r="M1176" s="8">
        <v>104415000</v>
      </c>
      <c r="N1176" s="8">
        <v>0.79</v>
      </c>
      <c r="O1176" s="8">
        <v>821109</v>
      </c>
      <c r="P1176" s="8">
        <v>169.91900000000001</v>
      </c>
      <c r="Q1176" s="8">
        <v>1305415</v>
      </c>
      <c r="R1176" t="s">
        <v>3027</v>
      </c>
      <c r="S1176">
        <v>17550</v>
      </c>
      <c r="T1176">
        <v>15700</v>
      </c>
      <c r="U1176">
        <v>89.5</v>
      </c>
      <c r="X1176">
        <v>2035</v>
      </c>
      <c r="Z1176" s="29"/>
      <c r="AB1176" t="s">
        <v>2990</v>
      </c>
    </row>
    <row r="1177" spans="1:28" x14ac:dyDescent="0.2">
      <c r="A1177">
        <v>65045</v>
      </c>
      <c r="B1177" t="s">
        <v>1386</v>
      </c>
      <c r="D1177" t="s">
        <v>2744</v>
      </c>
      <c r="E1177" t="s">
        <v>2818</v>
      </c>
      <c r="J1177">
        <v>15.511480000000001</v>
      </c>
      <c r="K1177">
        <v>51.94943</v>
      </c>
    </row>
    <row r="1178" spans="1:28" x14ac:dyDescent="0.2">
      <c r="A1178">
        <v>70348</v>
      </c>
      <c r="B1178" t="s">
        <v>297</v>
      </c>
      <c r="D1178" t="s">
        <v>2334</v>
      </c>
      <c r="E1178" t="s">
        <v>2757</v>
      </c>
      <c r="F1178" t="s">
        <v>2822</v>
      </c>
      <c r="H1178" t="s">
        <v>2836</v>
      </c>
      <c r="J1178">
        <v>-120.45242</v>
      </c>
      <c r="K1178">
        <v>52.057740000000003</v>
      </c>
      <c r="L1178">
        <v>2014</v>
      </c>
    </row>
    <row r="1179" spans="1:28" x14ac:dyDescent="0.2">
      <c r="A1179">
        <v>64409</v>
      </c>
      <c r="B1179" t="s">
        <v>1099</v>
      </c>
      <c r="D1179" t="s">
        <v>2362</v>
      </c>
      <c r="E1179" t="s">
        <v>2757</v>
      </c>
      <c r="F1179" t="s">
        <v>2822</v>
      </c>
      <c r="H1179" t="s">
        <v>2836</v>
      </c>
      <c r="J1179">
        <v>-74.855000000000004</v>
      </c>
      <c r="K1179">
        <v>52.088000000000001</v>
      </c>
      <c r="L1179">
        <v>2014</v>
      </c>
    </row>
    <row r="1180" spans="1:28" x14ac:dyDescent="0.2">
      <c r="A1180">
        <v>79652</v>
      </c>
      <c r="B1180" t="s">
        <v>873</v>
      </c>
      <c r="C1180" t="s">
        <v>1902</v>
      </c>
      <c r="D1180" t="s">
        <v>2511</v>
      </c>
      <c r="E1180" t="s">
        <v>2757</v>
      </c>
      <c r="F1180" t="s">
        <v>2820</v>
      </c>
      <c r="H1180" t="s">
        <v>2831</v>
      </c>
      <c r="J1180">
        <v>-75.672319999999999</v>
      </c>
      <c r="K1180">
        <v>52.150579999999998</v>
      </c>
      <c r="L1180">
        <v>2019</v>
      </c>
    </row>
    <row r="1181" spans="1:28" x14ac:dyDescent="0.2">
      <c r="A1181">
        <v>36433</v>
      </c>
      <c r="B1181" t="s">
        <v>881</v>
      </c>
      <c r="E1181" t="s">
        <v>2757</v>
      </c>
      <c r="F1181" t="s">
        <v>2822</v>
      </c>
      <c r="H1181" t="s">
        <v>2835</v>
      </c>
      <c r="J1181">
        <v>-69.654169999999993</v>
      </c>
      <c r="K1181">
        <v>52.210830000000001</v>
      </c>
      <c r="L1181">
        <v>2008</v>
      </c>
    </row>
    <row r="1182" spans="1:28" x14ac:dyDescent="0.2">
      <c r="A1182">
        <v>57723</v>
      </c>
      <c r="B1182" t="s">
        <v>634</v>
      </c>
      <c r="D1182" t="s">
        <v>2481</v>
      </c>
      <c r="E1182" t="s">
        <v>2757</v>
      </c>
      <c r="F1182" t="s">
        <v>2822</v>
      </c>
      <c r="H1182" t="s">
        <v>2831</v>
      </c>
      <c r="J1182">
        <v>-84.491</v>
      </c>
      <c r="K1182">
        <v>52.322000000000003</v>
      </c>
      <c r="L1182">
        <v>2013</v>
      </c>
    </row>
    <row r="1183" spans="1:28" x14ac:dyDescent="0.2">
      <c r="A1183">
        <v>68248</v>
      </c>
      <c r="B1183" t="s">
        <v>279</v>
      </c>
      <c r="E1183" t="s">
        <v>2757</v>
      </c>
      <c r="F1183" t="s">
        <v>2822</v>
      </c>
      <c r="H1183" t="s">
        <v>2831</v>
      </c>
      <c r="J1183">
        <v>-121.94</v>
      </c>
      <c r="K1183">
        <v>52.34</v>
      </c>
      <c r="L1183">
        <v>2015</v>
      </c>
    </row>
    <row r="1184" spans="1:28" x14ac:dyDescent="0.2">
      <c r="A1184">
        <v>67821</v>
      </c>
      <c r="B1184" t="s">
        <v>1127</v>
      </c>
      <c r="C1184" t="s">
        <v>2040</v>
      </c>
      <c r="E1184" t="s">
        <v>2757</v>
      </c>
      <c r="F1184" t="s">
        <v>2822</v>
      </c>
      <c r="H1184" t="s">
        <v>2836</v>
      </c>
      <c r="J1184">
        <v>-63.155000000000001</v>
      </c>
      <c r="K1184">
        <v>52.343380000000003</v>
      </c>
      <c r="L1184">
        <v>2014</v>
      </c>
    </row>
    <row r="1185" spans="1:28" x14ac:dyDescent="0.2">
      <c r="A1185">
        <v>65493</v>
      </c>
      <c r="B1185" t="s">
        <v>720</v>
      </c>
      <c r="D1185" t="s">
        <v>2329</v>
      </c>
      <c r="E1185" t="s">
        <v>2757</v>
      </c>
      <c r="F1185" t="s">
        <v>2822</v>
      </c>
      <c r="H1185" t="s">
        <v>2835</v>
      </c>
      <c r="J1185">
        <v>-71.921999999999997</v>
      </c>
      <c r="K1185">
        <v>52.347000000000001</v>
      </c>
      <c r="L1185">
        <v>2020</v>
      </c>
    </row>
    <row r="1186" spans="1:28" x14ac:dyDescent="0.2">
      <c r="A1186">
        <v>50194</v>
      </c>
      <c r="B1186" t="s">
        <v>924</v>
      </c>
      <c r="D1186" t="s">
        <v>2585</v>
      </c>
      <c r="E1186" t="s">
        <v>2757</v>
      </c>
      <c r="F1186" t="s">
        <v>2820</v>
      </c>
      <c r="H1186" t="s">
        <v>2831</v>
      </c>
      <c r="J1186">
        <v>-63.338340000000002</v>
      </c>
      <c r="K1186">
        <v>52.35069</v>
      </c>
      <c r="L1186">
        <v>2013</v>
      </c>
    </row>
    <row r="1187" spans="1:28" x14ac:dyDescent="0.2">
      <c r="A1187">
        <v>57506</v>
      </c>
      <c r="B1187" t="s">
        <v>492</v>
      </c>
      <c r="D1187" t="s">
        <v>2412</v>
      </c>
      <c r="E1187" t="s">
        <v>2757</v>
      </c>
      <c r="F1187" t="s">
        <v>2822</v>
      </c>
      <c r="H1187" t="s">
        <v>2836</v>
      </c>
      <c r="J1187">
        <v>-86.418000000000006</v>
      </c>
      <c r="K1187">
        <v>52.381999999999998</v>
      </c>
      <c r="L1187">
        <v>2012</v>
      </c>
    </row>
    <row r="1188" spans="1:28" x14ac:dyDescent="0.2">
      <c r="A1188">
        <v>28323</v>
      </c>
      <c r="B1188" t="s">
        <v>750</v>
      </c>
      <c r="E1188" t="s">
        <v>2757</v>
      </c>
      <c r="F1188" t="s">
        <v>2822</v>
      </c>
      <c r="H1188" t="s">
        <v>2835</v>
      </c>
      <c r="J1188">
        <v>-87.586110000000005</v>
      </c>
      <c r="K1188">
        <v>52.47</v>
      </c>
      <c r="L1188">
        <v>2002</v>
      </c>
    </row>
    <row r="1189" spans="1:28" x14ac:dyDescent="0.2">
      <c r="A1189">
        <v>84216</v>
      </c>
      <c r="B1189" t="s">
        <v>267</v>
      </c>
      <c r="C1189" t="s">
        <v>1555</v>
      </c>
      <c r="D1189" t="s">
        <v>2323</v>
      </c>
      <c r="E1189" t="s">
        <v>2757</v>
      </c>
      <c r="F1189" t="s">
        <v>2820</v>
      </c>
      <c r="H1189" t="s">
        <v>2835</v>
      </c>
      <c r="J1189">
        <v>-122.0305</v>
      </c>
      <c r="K1189">
        <v>52.552680000000002</v>
      </c>
      <c r="L1189">
        <v>2020</v>
      </c>
    </row>
    <row r="1190" spans="1:28" x14ac:dyDescent="0.2">
      <c r="A1190">
        <v>50923</v>
      </c>
      <c r="B1190" t="s">
        <v>278</v>
      </c>
      <c r="C1190" t="s">
        <v>1558</v>
      </c>
      <c r="E1190" t="s">
        <v>2757</v>
      </c>
      <c r="F1190" t="s">
        <v>2822</v>
      </c>
      <c r="H1190" t="s">
        <v>2831</v>
      </c>
      <c r="J1190">
        <v>-122.05937</v>
      </c>
      <c r="K1190">
        <v>52.593200000000003</v>
      </c>
      <c r="L1190">
        <v>2015</v>
      </c>
    </row>
    <row r="1191" spans="1:28" x14ac:dyDescent="0.2">
      <c r="A1191">
        <v>58206</v>
      </c>
      <c r="B1191" t="s">
        <v>633</v>
      </c>
      <c r="C1191" t="s">
        <v>1083</v>
      </c>
      <c r="D1191" t="s">
        <v>2480</v>
      </c>
      <c r="E1191" t="s">
        <v>2757</v>
      </c>
      <c r="F1191" t="s">
        <v>2822</v>
      </c>
      <c r="H1191" t="s">
        <v>2831</v>
      </c>
      <c r="J1191">
        <v>-86.895179999999996</v>
      </c>
      <c r="K1191">
        <v>52.606749999999998</v>
      </c>
      <c r="L1191">
        <v>2014</v>
      </c>
    </row>
    <row r="1192" spans="1:28" x14ac:dyDescent="0.2">
      <c r="A1192">
        <v>57896</v>
      </c>
      <c r="B1192" t="s">
        <v>1176</v>
      </c>
      <c r="D1192" t="s">
        <v>2583</v>
      </c>
      <c r="E1192" t="s">
        <v>2757</v>
      </c>
      <c r="F1192" t="s">
        <v>2822</v>
      </c>
      <c r="H1192" t="s">
        <v>2836</v>
      </c>
      <c r="J1192">
        <v>-86.879589999999993</v>
      </c>
      <c r="K1192">
        <v>52.643790000000003</v>
      </c>
      <c r="L1192">
        <v>2013</v>
      </c>
    </row>
    <row r="1193" spans="1:28" x14ac:dyDescent="0.2">
      <c r="A1193">
        <v>35074</v>
      </c>
      <c r="B1193" t="s">
        <v>562</v>
      </c>
      <c r="C1193" t="s">
        <v>1718</v>
      </c>
      <c r="D1193" t="s">
        <v>2296</v>
      </c>
      <c r="E1193" t="s">
        <v>2772</v>
      </c>
      <c r="F1193" t="s">
        <v>2822</v>
      </c>
      <c r="H1193" t="s">
        <v>2830</v>
      </c>
      <c r="J1193">
        <v>60.396940000000001</v>
      </c>
      <c r="K1193">
        <v>52.65</v>
      </c>
      <c r="L1193">
        <v>2006</v>
      </c>
      <c r="N1193" s="8">
        <v>0.84</v>
      </c>
      <c r="P1193" s="8">
        <v>3.15</v>
      </c>
    </row>
    <row r="1194" spans="1:28" x14ac:dyDescent="0.2">
      <c r="A1194">
        <v>40470</v>
      </c>
      <c r="B1194" t="s">
        <v>839</v>
      </c>
      <c r="C1194" t="s">
        <v>1881</v>
      </c>
      <c r="D1194" t="s">
        <v>2558</v>
      </c>
      <c r="E1194" t="s">
        <v>2757</v>
      </c>
      <c r="F1194" t="s">
        <v>2820</v>
      </c>
      <c r="H1194" t="s">
        <v>2831</v>
      </c>
      <c r="J1194">
        <v>-86.282359999999997</v>
      </c>
      <c r="K1194">
        <v>52.7303</v>
      </c>
      <c r="L1194">
        <v>2017</v>
      </c>
    </row>
    <row r="1195" spans="1:28" x14ac:dyDescent="0.2">
      <c r="A1195">
        <v>35686</v>
      </c>
      <c r="B1195" t="s">
        <v>144</v>
      </c>
      <c r="C1195" t="s">
        <v>1494</v>
      </c>
      <c r="D1195" t="s">
        <v>2269</v>
      </c>
      <c r="E1195" t="s">
        <v>2757</v>
      </c>
      <c r="F1195" t="s">
        <v>2820</v>
      </c>
      <c r="G1195" s="35" t="s">
        <v>3055</v>
      </c>
      <c r="H1195" t="s">
        <v>2828</v>
      </c>
      <c r="I1195" t="s">
        <v>2847</v>
      </c>
      <c r="J1195">
        <v>-86.303799999999995</v>
      </c>
      <c r="K1195">
        <v>52.742019999999997</v>
      </c>
      <c r="L1195">
        <v>2021</v>
      </c>
      <c r="M1195" s="8">
        <v>11131000</v>
      </c>
      <c r="N1195" s="8">
        <v>1.6826646303117418</v>
      </c>
      <c r="O1195" s="8">
        <v>187297.4</v>
      </c>
      <c r="P1195" s="8">
        <v>19.96</v>
      </c>
      <c r="Q1195" s="12">
        <v>294500</v>
      </c>
      <c r="R1195" s="13" t="s">
        <v>3028</v>
      </c>
      <c r="S1195">
        <v>18335</v>
      </c>
      <c r="T1195">
        <v>15236</v>
      </c>
      <c r="U1195">
        <v>83.1</v>
      </c>
      <c r="X1195">
        <v>2022</v>
      </c>
      <c r="AB1195" t="s">
        <v>2968</v>
      </c>
    </row>
    <row r="1196" spans="1:28" x14ac:dyDescent="0.2">
      <c r="A1196">
        <v>57340</v>
      </c>
      <c r="B1196" t="s">
        <v>596</v>
      </c>
      <c r="C1196" t="s">
        <v>1739</v>
      </c>
      <c r="D1196" t="s">
        <v>2463</v>
      </c>
      <c r="E1196" t="s">
        <v>2757</v>
      </c>
      <c r="F1196" t="s">
        <v>2820</v>
      </c>
      <c r="H1196" t="s">
        <v>2831</v>
      </c>
      <c r="J1196">
        <v>-86.227999999999994</v>
      </c>
      <c r="K1196">
        <v>52.746000000000002</v>
      </c>
      <c r="L1196">
        <v>2015</v>
      </c>
    </row>
    <row r="1197" spans="1:28" x14ac:dyDescent="0.2">
      <c r="A1197">
        <v>55246</v>
      </c>
      <c r="B1197" t="s">
        <v>1293</v>
      </c>
      <c r="D1197" t="s">
        <v>2687</v>
      </c>
      <c r="E1197" t="s">
        <v>2757</v>
      </c>
      <c r="F1197" t="s">
        <v>2820</v>
      </c>
      <c r="H1197" t="s">
        <v>2831</v>
      </c>
      <c r="J1197">
        <v>-85.675801000000007</v>
      </c>
      <c r="K1197">
        <v>52.787616999999997</v>
      </c>
      <c r="L1197">
        <v>2015</v>
      </c>
    </row>
    <row r="1198" spans="1:28" x14ac:dyDescent="0.2">
      <c r="A1198">
        <v>57841</v>
      </c>
      <c r="B1198" t="s">
        <v>445</v>
      </c>
      <c r="C1198" t="s">
        <v>1648</v>
      </c>
      <c r="D1198" t="s">
        <v>2396</v>
      </c>
      <c r="E1198" t="s">
        <v>2757</v>
      </c>
      <c r="F1198" t="s">
        <v>2822</v>
      </c>
      <c r="H1198" t="s">
        <v>2831</v>
      </c>
      <c r="J1198">
        <v>-85.743690000000001</v>
      </c>
      <c r="K1198">
        <v>52.865130000000001</v>
      </c>
      <c r="L1198">
        <v>2014</v>
      </c>
    </row>
    <row r="1199" spans="1:28" x14ac:dyDescent="0.2">
      <c r="A1199">
        <v>54405</v>
      </c>
      <c r="B1199" t="s">
        <v>1224</v>
      </c>
      <c r="C1199" t="s">
        <v>2096</v>
      </c>
      <c r="D1199" t="s">
        <v>2687</v>
      </c>
      <c r="E1199" t="s">
        <v>2757</v>
      </c>
      <c r="F1199" t="s">
        <v>2820</v>
      </c>
      <c r="H1199" t="s">
        <v>2831</v>
      </c>
      <c r="J1199">
        <v>-86.007999999999996</v>
      </c>
      <c r="K1199">
        <v>52.88</v>
      </c>
      <c r="L1199">
        <v>2015</v>
      </c>
    </row>
    <row r="1200" spans="1:28" x14ac:dyDescent="0.2">
      <c r="A1200">
        <v>60245</v>
      </c>
      <c r="B1200" t="s">
        <v>1086</v>
      </c>
      <c r="E1200" t="s">
        <v>2757</v>
      </c>
      <c r="F1200" t="s">
        <v>2822</v>
      </c>
      <c r="H1200" t="s">
        <v>2831</v>
      </c>
      <c r="J1200">
        <v>-85.893000000000001</v>
      </c>
      <c r="K1200">
        <v>52.917000000000002</v>
      </c>
      <c r="L1200">
        <v>2015</v>
      </c>
    </row>
    <row r="1201" spans="1:23" x14ac:dyDescent="0.2">
      <c r="A1201">
        <v>57917</v>
      </c>
      <c r="B1201" t="s">
        <v>635</v>
      </c>
      <c r="D1201" t="s">
        <v>2482</v>
      </c>
      <c r="E1201" t="s">
        <v>2757</v>
      </c>
      <c r="F1201" t="s">
        <v>2822</v>
      </c>
      <c r="H1201" t="s">
        <v>2836</v>
      </c>
      <c r="J1201">
        <v>-82.415809999999993</v>
      </c>
      <c r="K1201">
        <v>52.932580000000002</v>
      </c>
      <c r="L1201">
        <v>2009</v>
      </c>
    </row>
    <row r="1202" spans="1:23" x14ac:dyDescent="0.2">
      <c r="A1202">
        <v>88039</v>
      </c>
      <c r="B1202" t="s">
        <v>1060</v>
      </c>
      <c r="C1202" t="s">
        <v>2001</v>
      </c>
      <c r="D1202" t="s">
        <v>2631</v>
      </c>
      <c r="E1202" t="s">
        <v>2757</v>
      </c>
      <c r="F1202" t="s">
        <v>2820</v>
      </c>
      <c r="H1202" t="s">
        <v>2831</v>
      </c>
      <c r="J1202">
        <v>-122.21758</v>
      </c>
      <c r="K1202">
        <v>52.963740000000001</v>
      </c>
      <c r="L1202">
        <v>2021</v>
      </c>
    </row>
    <row r="1203" spans="1:23" x14ac:dyDescent="0.2">
      <c r="A1203">
        <v>57359</v>
      </c>
      <c r="B1203" t="s">
        <v>1340</v>
      </c>
      <c r="D1203" t="s">
        <v>2726</v>
      </c>
      <c r="E1203" t="s">
        <v>2757</v>
      </c>
      <c r="F1203" t="s">
        <v>2822</v>
      </c>
      <c r="H1203" t="s">
        <v>2836</v>
      </c>
      <c r="J1203">
        <v>-99</v>
      </c>
      <c r="K1203">
        <v>53</v>
      </c>
      <c r="L1203">
        <v>2008</v>
      </c>
    </row>
    <row r="1204" spans="1:23" x14ac:dyDescent="0.2">
      <c r="A1204">
        <v>58139</v>
      </c>
      <c r="B1204" t="s">
        <v>618</v>
      </c>
      <c r="C1204" t="s">
        <v>1751</v>
      </c>
      <c r="E1204" t="s">
        <v>2757</v>
      </c>
      <c r="F1204" t="s">
        <v>2822</v>
      </c>
      <c r="H1204" t="s">
        <v>2836</v>
      </c>
      <c r="J1204">
        <v>-86.484999999999999</v>
      </c>
      <c r="K1204">
        <v>53.100999999999999</v>
      </c>
      <c r="L1204">
        <v>2015</v>
      </c>
    </row>
    <row r="1205" spans="1:23" x14ac:dyDescent="0.2">
      <c r="A1205">
        <v>33232</v>
      </c>
      <c r="B1205" t="s">
        <v>1110</v>
      </c>
      <c r="C1205" t="s">
        <v>2031</v>
      </c>
      <c r="D1205" t="s">
        <v>2269</v>
      </c>
      <c r="E1205" t="s">
        <v>2757</v>
      </c>
      <c r="F1205" t="s">
        <v>2820</v>
      </c>
      <c r="H1205" t="s">
        <v>2831</v>
      </c>
      <c r="J1205">
        <v>-86.184989999999999</v>
      </c>
      <c r="K1205">
        <v>53.128010000000003</v>
      </c>
      <c r="L1205">
        <v>2017</v>
      </c>
    </row>
    <row r="1206" spans="1:23" x14ac:dyDescent="0.2">
      <c r="A1206">
        <v>36025</v>
      </c>
      <c r="B1206" t="s">
        <v>271</v>
      </c>
      <c r="D1206" t="s">
        <v>2295</v>
      </c>
      <c r="E1206" t="s">
        <v>2772</v>
      </c>
      <c r="F1206" t="s">
        <v>2822</v>
      </c>
      <c r="H1206" t="s">
        <v>2832</v>
      </c>
      <c r="I1206" t="s">
        <v>2846</v>
      </c>
      <c r="J1206">
        <v>85.91</v>
      </c>
      <c r="K1206">
        <v>53.13</v>
      </c>
      <c r="L1206">
        <v>2008</v>
      </c>
      <c r="N1206" s="8">
        <v>1</v>
      </c>
      <c r="P1206" s="8">
        <v>35</v>
      </c>
    </row>
    <row r="1207" spans="1:23" x14ac:dyDescent="0.2">
      <c r="A1207">
        <v>33787</v>
      </c>
      <c r="B1207" t="s">
        <v>1368</v>
      </c>
      <c r="E1207" t="s">
        <v>2757</v>
      </c>
      <c r="F1207" t="s">
        <v>2822</v>
      </c>
      <c r="H1207" t="s">
        <v>2831</v>
      </c>
      <c r="J1207">
        <v>-77.287890000000004</v>
      </c>
      <c r="K1207">
        <v>53.32967</v>
      </c>
      <c r="L1207">
        <v>2011</v>
      </c>
      <c r="N1207" s="8">
        <v>0.55000000000000004</v>
      </c>
      <c r="P1207" s="8">
        <v>0.35699999999999998</v>
      </c>
      <c r="Q1207" s="8">
        <v>1963.5</v>
      </c>
    </row>
    <row r="1208" spans="1:23" x14ac:dyDescent="0.2">
      <c r="A1208">
        <v>60999</v>
      </c>
      <c r="B1208" t="s">
        <v>1083</v>
      </c>
      <c r="C1208" t="s">
        <v>2016</v>
      </c>
      <c r="D1208" t="s">
        <v>2558</v>
      </c>
      <c r="E1208" t="s">
        <v>2757</v>
      </c>
      <c r="F1208" t="s">
        <v>2820</v>
      </c>
      <c r="H1208" t="s">
        <v>2831</v>
      </c>
      <c r="J1208">
        <v>-87.683019999999999</v>
      </c>
      <c r="K1208">
        <v>53.465359999999997</v>
      </c>
      <c r="L1208">
        <v>2017</v>
      </c>
    </row>
    <row r="1209" spans="1:23" x14ac:dyDescent="0.2">
      <c r="A1209">
        <v>55145</v>
      </c>
      <c r="B1209" t="s">
        <v>837</v>
      </c>
      <c r="D1209" t="s">
        <v>2195</v>
      </c>
      <c r="E1209" t="s">
        <v>2757</v>
      </c>
      <c r="F1209" t="s">
        <v>2822</v>
      </c>
      <c r="H1209" t="s">
        <v>2836</v>
      </c>
      <c r="J1209">
        <v>-120.05861</v>
      </c>
      <c r="K1209">
        <v>53.493969999999997</v>
      </c>
      <c r="L1209">
        <v>2006</v>
      </c>
    </row>
    <row r="1210" spans="1:23" x14ac:dyDescent="0.2">
      <c r="A1210">
        <v>60845</v>
      </c>
      <c r="B1210" t="s">
        <v>1126</v>
      </c>
      <c r="D1210" t="s">
        <v>2463</v>
      </c>
      <c r="E1210" t="s">
        <v>2757</v>
      </c>
      <c r="F1210" t="s">
        <v>2822</v>
      </c>
      <c r="H1210" t="s">
        <v>2831</v>
      </c>
      <c r="J1210">
        <v>-87.718999999999994</v>
      </c>
      <c r="K1210">
        <v>53.530999999999999</v>
      </c>
      <c r="L1210">
        <v>2014</v>
      </c>
    </row>
    <row r="1211" spans="1:23" x14ac:dyDescent="0.2">
      <c r="A1211">
        <v>32380</v>
      </c>
      <c r="B1211" t="s">
        <v>1137</v>
      </c>
      <c r="C1211" t="s">
        <v>2044</v>
      </c>
      <c r="E1211" t="s">
        <v>2757</v>
      </c>
      <c r="F1211" t="s">
        <v>2822</v>
      </c>
      <c r="H1211" t="s">
        <v>2831</v>
      </c>
      <c r="J1211">
        <v>-65.692080000000004</v>
      </c>
      <c r="K1211">
        <v>53.638559999999998</v>
      </c>
      <c r="L1211">
        <v>2005</v>
      </c>
    </row>
    <row r="1212" spans="1:23" x14ac:dyDescent="0.2">
      <c r="A1212">
        <v>30155</v>
      </c>
      <c r="B1212" t="s">
        <v>202</v>
      </c>
      <c r="C1212" t="s">
        <v>1527</v>
      </c>
      <c r="D1212" t="s">
        <v>2295</v>
      </c>
      <c r="E1212" t="s">
        <v>2772</v>
      </c>
      <c r="F1212" t="s">
        <v>2822</v>
      </c>
      <c r="H1212" t="s">
        <v>2840</v>
      </c>
      <c r="J1212">
        <v>60</v>
      </c>
      <c r="K1212">
        <v>53.666670000000003</v>
      </c>
      <c r="L1212">
        <v>2008</v>
      </c>
      <c r="M1212" s="8">
        <v>130000</v>
      </c>
    </row>
    <row r="1213" spans="1:23" x14ac:dyDescent="0.2">
      <c r="A1213">
        <v>62503</v>
      </c>
      <c r="B1213" t="s">
        <v>498</v>
      </c>
      <c r="C1213" t="s">
        <v>1678</v>
      </c>
      <c r="D1213" t="s">
        <v>2181</v>
      </c>
      <c r="E1213" t="s">
        <v>2757</v>
      </c>
      <c r="F1213" t="s">
        <v>2820</v>
      </c>
      <c r="H1213" t="s">
        <v>2828</v>
      </c>
      <c r="J1213">
        <v>-113.187</v>
      </c>
      <c r="K1213">
        <v>53.72</v>
      </c>
      <c r="L1213">
        <v>2020</v>
      </c>
    </row>
    <row r="1214" spans="1:23" x14ac:dyDescent="0.2">
      <c r="A1214">
        <v>62513</v>
      </c>
      <c r="B1214" t="s">
        <v>2867</v>
      </c>
      <c r="D1214" t="s">
        <v>2187</v>
      </c>
      <c r="E1214" t="s">
        <v>2757</v>
      </c>
      <c r="F1214" t="s">
        <v>2820</v>
      </c>
      <c r="G1214" s="39" t="s">
        <v>2170</v>
      </c>
      <c r="H1214" t="s">
        <v>2828</v>
      </c>
      <c r="J1214" s="25">
        <v>-98.814000000199997</v>
      </c>
      <c r="K1214" s="25">
        <v>53.760999999799999</v>
      </c>
      <c r="L1214">
        <v>2021</v>
      </c>
      <c r="M1214" s="8">
        <v>15966000</v>
      </c>
      <c r="N1214" s="8">
        <v>1.6665157209069272</v>
      </c>
      <c r="O1214" s="8">
        <v>266075.89999999997</v>
      </c>
      <c r="P1214" s="8">
        <v>15.97</v>
      </c>
      <c r="Q1214" s="12">
        <v>266100</v>
      </c>
      <c r="R1214" s="13" t="s">
        <v>3028</v>
      </c>
      <c r="S1214" s="22">
        <v>15290</v>
      </c>
      <c r="T1214" s="22">
        <v>11300</v>
      </c>
      <c r="U1214" s="23">
        <v>73.900000000000006</v>
      </c>
      <c r="W1214">
        <v>1961</v>
      </c>
    </row>
    <row r="1215" spans="1:23" x14ac:dyDescent="0.2">
      <c r="A1215">
        <v>65881</v>
      </c>
      <c r="B1215" t="s">
        <v>463</v>
      </c>
      <c r="D1215" t="s">
        <v>2402</v>
      </c>
      <c r="E1215" t="s">
        <v>2757</v>
      </c>
      <c r="F1215" t="s">
        <v>2822</v>
      </c>
      <c r="H1215" t="s">
        <v>2836</v>
      </c>
      <c r="J1215">
        <v>-92.75</v>
      </c>
      <c r="K1215">
        <v>53.774000000000001</v>
      </c>
      <c r="L1215">
        <v>2013</v>
      </c>
    </row>
    <row r="1216" spans="1:23" x14ac:dyDescent="0.2">
      <c r="A1216">
        <v>36175</v>
      </c>
      <c r="B1216" t="s">
        <v>1339</v>
      </c>
      <c r="C1216" t="s">
        <v>2147</v>
      </c>
      <c r="D1216" t="s">
        <v>2416</v>
      </c>
      <c r="E1216" t="s">
        <v>2757</v>
      </c>
      <c r="F1216" t="s">
        <v>2820</v>
      </c>
      <c r="H1216" t="s">
        <v>2831</v>
      </c>
      <c r="J1216">
        <v>-99.424999999999997</v>
      </c>
      <c r="K1216">
        <v>53.865560000000002</v>
      </c>
      <c r="L1216">
        <v>2020</v>
      </c>
    </row>
    <row r="1217" spans="1:28" x14ac:dyDescent="0.2">
      <c r="A1217">
        <v>87760</v>
      </c>
      <c r="B1217" t="s">
        <v>118</v>
      </c>
      <c r="C1217" t="s">
        <v>1472</v>
      </c>
      <c r="D1217" t="s">
        <v>2250</v>
      </c>
      <c r="E1217" t="s">
        <v>2757</v>
      </c>
      <c r="F1217" t="s">
        <v>2820</v>
      </c>
      <c r="H1217" t="s">
        <v>2835</v>
      </c>
      <c r="J1217">
        <v>-99.232799999999997</v>
      </c>
      <c r="K1217">
        <v>53.96651</v>
      </c>
      <c r="L1217">
        <v>2021</v>
      </c>
      <c r="AB1217" t="s">
        <v>2942</v>
      </c>
    </row>
    <row r="1218" spans="1:28" x14ac:dyDescent="0.2">
      <c r="A1218">
        <v>27222</v>
      </c>
      <c r="B1218" t="s">
        <v>28</v>
      </c>
      <c r="C1218" t="s">
        <v>1410</v>
      </c>
      <c r="D1218" t="s">
        <v>2183</v>
      </c>
      <c r="E1218" t="s">
        <v>2757</v>
      </c>
      <c r="F1218" t="s">
        <v>2820</v>
      </c>
      <c r="G1218" s="35" t="s">
        <v>3055</v>
      </c>
      <c r="H1218" t="s">
        <v>2828</v>
      </c>
      <c r="I1218" t="s">
        <v>2846</v>
      </c>
      <c r="J1218">
        <v>-99.166780000000003</v>
      </c>
      <c r="K1218">
        <v>54.112769999999998</v>
      </c>
      <c r="L1218">
        <v>2021</v>
      </c>
      <c r="M1218" s="8">
        <v>25200000</v>
      </c>
      <c r="O1218" s="8">
        <v>108360</v>
      </c>
      <c r="P1218" s="8">
        <v>44.23</v>
      </c>
      <c r="Q1218" s="8">
        <v>360400</v>
      </c>
      <c r="S1218">
        <v>13545</v>
      </c>
      <c r="T1218">
        <v>9649</v>
      </c>
      <c r="U1218">
        <v>71.3</v>
      </c>
      <c r="Z1218" s="29"/>
      <c r="AB1218" t="s">
        <v>2863</v>
      </c>
    </row>
    <row r="1219" spans="1:28" x14ac:dyDescent="0.2">
      <c r="A1219">
        <v>26010</v>
      </c>
      <c r="B1219" t="s">
        <v>921</v>
      </c>
      <c r="E1219" t="s">
        <v>2757</v>
      </c>
      <c r="F1219" t="s">
        <v>2822</v>
      </c>
      <c r="H1219" t="s">
        <v>2833</v>
      </c>
      <c r="I1219" t="s">
        <v>2847</v>
      </c>
      <c r="J1219">
        <v>-101.77916999999999</v>
      </c>
      <c r="K1219">
        <v>54.205559999999998</v>
      </c>
      <c r="L1219">
        <v>1995</v>
      </c>
    </row>
    <row r="1220" spans="1:28" x14ac:dyDescent="0.2">
      <c r="A1220">
        <v>35735</v>
      </c>
      <c r="B1220" t="s">
        <v>848</v>
      </c>
      <c r="C1220" t="s">
        <v>1888</v>
      </c>
      <c r="E1220" t="s">
        <v>2757</v>
      </c>
      <c r="F1220" t="s">
        <v>2822</v>
      </c>
      <c r="H1220" t="s">
        <v>2831</v>
      </c>
      <c r="J1220">
        <v>-63.968609999999998</v>
      </c>
      <c r="K1220">
        <v>54.29083</v>
      </c>
      <c r="L1220">
        <v>2016</v>
      </c>
    </row>
    <row r="1221" spans="1:28" x14ac:dyDescent="0.2">
      <c r="A1221">
        <v>36133</v>
      </c>
      <c r="B1221" t="s">
        <v>200</v>
      </c>
      <c r="E1221" t="s">
        <v>2772</v>
      </c>
      <c r="F1221" t="s">
        <v>2822</v>
      </c>
      <c r="H1221" t="s">
        <v>2830</v>
      </c>
      <c r="J1221">
        <v>98.773179999999996</v>
      </c>
      <c r="K1221">
        <v>54.374969999999998</v>
      </c>
      <c r="L1221">
        <v>2008</v>
      </c>
    </row>
    <row r="1222" spans="1:28" x14ac:dyDescent="0.2">
      <c r="A1222">
        <v>66142</v>
      </c>
      <c r="B1222" t="s">
        <v>908</v>
      </c>
      <c r="D1222" t="s">
        <v>2579</v>
      </c>
      <c r="E1222" t="s">
        <v>2757</v>
      </c>
      <c r="F1222" t="s">
        <v>2822</v>
      </c>
      <c r="H1222" t="s">
        <v>2831</v>
      </c>
      <c r="J1222">
        <v>-124.218</v>
      </c>
      <c r="K1222">
        <v>54.536000000000001</v>
      </c>
      <c r="L1222">
        <v>2015</v>
      </c>
    </row>
    <row r="1223" spans="1:28" x14ac:dyDescent="0.2">
      <c r="A1223">
        <v>58228</v>
      </c>
      <c r="B1223" t="s">
        <v>752</v>
      </c>
      <c r="D1223" t="s">
        <v>2523</v>
      </c>
      <c r="E1223" t="s">
        <v>2757</v>
      </c>
      <c r="F1223" t="s">
        <v>2822</v>
      </c>
      <c r="H1223" t="s">
        <v>2831</v>
      </c>
      <c r="J1223">
        <v>-100.949</v>
      </c>
      <c r="K1223">
        <v>54.552</v>
      </c>
      <c r="L1223">
        <v>2016</v>
      </c>
    </row>
    <row r="1224" spans="1:28" x14ac:dyDescent="0.2">
      <c r="A1224">
        <v>57478</v>
      </c>
      <c r="B1224" t="s">
        <v>956</v>
      </c>
      <c r="E1224" t="s">
        <v>2757</v>
      </c>
      <c r="F1224" t="s">
        <v>2822</v>
      </c>
      <c r="H1224" t="s">
        <v>2836</v>
      </c>
      <c r="J1224">
        <v>-98.856999999999999</v>
      </c>
      <c r="K1224">
        <v>54.69</v>
      </c>
      <c r="L1224">
        <v>2011</v>
      </c>
    </row>
    <row r="1225" spans="1:28" x14ac:dyDescent="0.2">
      <c r="A1225">
        <v>64448</v>
      </c>
      <c r="B1225" t="s">
        <v>1303</v>
      </c>
      <c r="E1225" t="s">
        <v>2757</v>
      </c>
      <c r="F1225" t="s">
        <v>2822</v>
      </c>
      <c r="H1225" t="s">
        <v>2836</v>
      </c>
      <c r="J1225">
        <v>-98.853999999999999</v>
      </c>
      <c r="K1225">
        <v>54.7</v>
      </c>
      <c r="L1225">
        <v>2011</v>
      </c>
    </row>
    <row r="1226" spans="1:28" x14ac:dyDescent="0.2">
      <c r="A1226">
        <v>66167</v>
      </c>
      <c r="B1226" t="s">
        <v>448</v>
      </c>
      <c r="D1226" t="s">
        <v>2279</v>
      </c>
      <c r="E1226" t="s">
        <v>2772</v>
      </c>
      <c r="F1226" t="s">
        <v>2822</v>
      </c>
      <c r="H1226" t="s">
        <v>2831</v>
      </c>
      <c r="J1226">
        <v>99.8</v>
      </c>
      <c r="K1226">
        <v>54.7</v>
      </c>
      <c r="L1226">
        <v>2014</v>
      </c>
    </row>
    <row r="1227" spans="1:28" x14ac:dyDescent="0.2">
      <c r="A1227">
        <v>36435</v>
      </c>
      <c r="B1227" t="s">
        <v>813</v>
      </c>
      <c r="C1227" t="s">
        <v>1867</v>
      </c>
      <c r="D1227" t="s">
        <v>2549</v>
      </c>
      <c r="E1227" t="s">
        <v>2757</v>
      </c>
      <c r="F1227" t="s">
        <v>2820</v>
      </c>
      <c r="H1227" t="s">
        <v>2835</v>
      </c>
      <c r="J1227">
        <v>-98.833485999999994</v>
      </c>
      <c r="K1227">
        <v>54.703747999999997</v>
      </c>
      <c r="L1227">
        <v>2019</v>
      </c>
    </row>
    <row r="1228" spans="1:28" x14ac:dyDescent="0.2">
      <c r="A1228">
        <v>81711</v>
      </c>
      <c r="B1228" t="s">
        <v>813</v>
      </c>
      <c r="D1228" t="s">
        <v>2323</v>
      </c>
      <c r="E1228" t="s">
        <v>2757</v>
      </c>
      <c r="F1228" t="s">
        <v>2820</v>
      </c>
      <c r="H1228" t="s">
        <v>2835</v>
      </c>
      <c r="J1228">
        <v>-98.817009999999996</v>
      </c>
      <c r="K1228">
        <v>54.717559999999999</v>
      </c>
      <c r="L1228">
        <v>2021</v>
      </c>
    </row>
    <row r="1229" spans="1:28" x14ac:dyDescent="0.2">
      <c r="A1229">
        <v>35571</v>
      </c>
      <c r="B1229" t="s">
        <v>1344</v>
      </c>
      <c r="C1229" t="s">
        <v>2149</v>
      </c>
      <c r="D1229" t="s">
        <v>2195</v>
      </c>
      <c r="E1229" t="s">
        <v>2757</v>
      </c>
      <c r="F1229" t="s">
        <v>2822</v>
      </c>
      <c r="H1229" t="s">
        <v>2835</v>
      </c>
      <c r="J1229">
        <v>-100.64556</v>
      </c>
      <c r="K1229">
        <v>54.721110000000003</v>
      </c>
      <c r="L1229">
        <v>2014</v>
      </c>
    </row>
    <row r="1230" spans="1:28" x14ac:dyDescent="0.2">
      <c r="A1230">
        <v>76615</v>
      </c>
      <c r="B1230" t="s">
        <v>1080</v>
      </c>
      <c r="C1230" t="s">
        <v>2014</v>
      </c>
      <c r="D1230" t="s">
        <v>2643</v>
      </c>
      <c r="E1230" t="s">
        <v>2757</v>
      </c>
      <c r="F1230" t="s">
        <v>2820</v>
      </c>
      <c r="H1230" t="s">
        <v>2835</v>
      </c>
      <c r="J1230">
        <v>-99.916849999999997</v>
      </c>
      <c r="K1230">
        <v>54.818219999999997</v>
      </c>
      <c r="L1230">
        <v>2021</v>
      </c>
    </row>
    <row r="1231" spans="1:28" x14ac:dyDescent="0.2">
      <c r="A1231">
        <v>54572</v>
      </c>
      <c r="B1231" t="s">
        <v>1028</v>
      </c>
      <c r="E1231" t="s">
        <v>2757</v>
      </c>
      <c r="F1231" t="s">
        <v>2822</v>
      </c>
      <c r="H1231" t="s">
        <v>2831</v>
      </c>
      <c r="J1231">
        <v>-98.761009999999999</v>
      </c>
      <c r="K1231">
        <v>54.853540000000002</v>
      </c>
      <c r="L1231">
        <v>2010</v>
      </c>
    </row>
    <row r="1232" spans="1:28" x14ac:dyDescent="0.2">
      <c r="A1232">
        <v>25851</v>
      </c>
      <c r="B1232" t="s">
        <v>104</v>
      </c>
      <c r="C1232" t="s">
        <v>1464</v>
      </c>
      <c r="D1232" t="s">
        <v>2241</v>
      </c>
      <c r="E1232" t="s">
        <v>2757</v>
      </c>
      <c r="F1232" t="s">
        <v>2823</v>
      </c>
      <c r="H1232" t="s">
        <v>2828</v>
      </c>
      <c r="I1232" t="s">
        <v>2847</v>
      </c>
      <c r="J1232">
        <v>-98.658649999999994</v>
      </c>
      <c r="K1232">
        <v>54.877630000000003</v>
      </c>
      <c r="L1232">
        <v>2017</v>
      </c>
      <c r="M1232" s="8">
        <v>2610000</v>
      </c>
      <c r="N1232" s="8">
        <v>1.4376398467432949</v>
      </c>
      <c r="O1232" s="8">
        <v>37522.399999999994</v>
      </c>
      <c r="P1232" s="8">
        <v>11.25</v>
      </c>
      <c r="Q1232" s="12">
        <v>157900</v>
      </c>
      <c r="R1232" s="13" t="s">
        <v>3028</v>
      </c>
      <c r="AB1232" t="s">
        <v>2931</v>
      </c>
    </row>
    <row r="1233" spans="1:28" x14ac:dyDescent="0.2">
      <c r="A1233">
        <v>56557</v>
      </c>
      <c r="B1233" t="s">
        <v>1249</v>
      </c>
      <c r="C1233" t="s">
        <v>2103</v>
      </c>
      <c r="D1233" t="s">
        <v>2241</v>
      </c>
      <c r="E1233" t="s">
        <v>2757</v>
      </c>
      <c r="F1233" t="s">
        <v>2820</v>
      </c>
      <c r="H1233" t="s">
        <v>2842</v>
      </c>
      <c r="J1233">
        <v>-98.659790000000001</v>
      </c>
      <c r="K1233">
        <v>54.877980000000001</v>
      </c>
      <c r="L1233">
        <v>2014</v>
      </c>
    </row>
    <row r="1234" spans="1:28" x14ac:dyDescent="0.2">
      <c r="A1234">
        <v>29752</v>
      </c>
      <c r="B1234" t="s">
        <v>495</v>
      </c>
      <c r="C1234" t="s">
        <v>1675</v>
      </c>
      <c r="D1234" t="s">
        <v>2415</v>
      </c>
      <c r="E1234" t="s">
        <v>2757</v>
      </c>
      <c r="F1234" t="s">
        <v>2822</v>
      </c>
      <c r="H1234" t="s">
        <v>2831</v>
      </c>
      <c r="J1234">
        <v>-60.766669999999998</v>
      </c>
      <c r="K1234">
        <v>54.89</v>
      </c>
      <c r="L1234">
        <v>2021</v>
      </c>
    </row>
    <row r="1235" spans="1:28" x14ac:dyDescent="0.2">
      <c r="A1235">
        <v>37943</v>
      </c>
      <c r="B1235" t="s">
        <v>411</v>
      </c>
      <c r="C1235" t="s">
        <v>1620</v>
      </c>
      <c r="D1235" t="s">
        <v>2381</v>
      </c>
      <c r="E1235" t="s">
        <v>2757</v>
      </c>
      <c r="F1235" t="s">
        <v>2820</v>
      </c>
      <c r="H1235" t="s">
        <v>2838</v>
      </c>
      <c r="I1235" t="s">
        <v>2846</v>
      </c>
      <c r="J1235">
        <v>-125.359691</v>
      </c>
      <c r="K1235">
        <v>54.894513000000003</v>
      </c>
      <c r="L1235">
        <v>2021</v>
      </c>
      <c r="N1235" s="8">
        <v>0.12</v>
      </c>
      <c r="P1235" s="8">
        <v>2233.4299999999998</v>
      </c>
      <c r="Q1235" s="8">
        <v>2719000</v>
      </c>
      <c r="R1235" s="13" t="s">
        <v>3029</v>
      </c>
      <c r="W1235">
        <v>1999</v>
      </c>
      <c r="X1235">
        <v>2042</v>
      </c>
      <c r="Z1235" s="29"/>
    </row>
    <row r="1236" spans="1:28" x14ac:dyDescent="0.2">
      <c r="A1236">
        <v>35094</v>
      </c>
      <c r="B1236" t="s">
        <v>169</v>
      </c>
      <c r="C1236" t="s">
        <v>1507</v>
      </c>
      <c r="D1236" t="s">
        <v>2279</v>
      </c>
      <c r="E1236" t="s">
        <v>2772</v>
      </c>
      <c r="F1236" t="s">
        <v>2820</v>
      </c>
      <c r="H1236" t="s">
        <v>2838</v>
      </c>
      <c r="I1236" t="s">
        <v>2846</v>
      </c>
      <c r="J1236">
        <v>95.462429999999998</v>
      </c>
      <c r="K1236">
        <v>54.898969999999998</v>
      </c>
      <c r="L1236">
        <v>2013</v>
      </c>
      <c r="N1236" s="8">
        <v>0.37</v>
      </c>
      <c r="P1236" s="8">
        <v>311.2</v>
      </c>
      <c r="Q1236" s="8">
        <v>1140000</v>
      </c>
      <c r="R1236" t="s">
        <v>3028</v>
      </c>
      <c r="V1236">
        <v>72100</v>
      </c>
      <c r="Z1236" s="29"/>
      <c r="AB1236" t="s">
        <v>2991</v>
      </c>
    </row>
    <row r="1237" spans="1:28" x14ac:dyDescent="0.2">
      <c r="A1237">
        <v>67460</v>
      </c>
      <c r="B1237" t="s">
        <v>899</v>
      </c>
      <c r="C1237" t="s">
        <v>1918</v>
      </c>
      <c r="D1237" t="s">
        <v>2576</v>
      </c>
      <c r="E1237" t="s">
        <v>2757</v>
      </c>
      <c r="F1237" t="s">
        <v>2820</v>
      </c>
      <c r="H1237" t="s">
        <v>2831</v>
      </c>
      <c r="J1237">
        <v>-125.419</v>
      </c>
      <c r="K1237">
        <v>54.905999999999999</v>
      </c>
      <c r="L1237">
        <v>2021</v>
      </c>
    </row>
    <row r="1238" spans="1:28" x14ac:dyDescent="0.2">
      <c r="A1238">
        <v>29586</v>
      </c>
      <c r="B1238" t="s">
        <v>314</v>
      </c>
      <c r="C1238" t="s">
        <v>1574</v>
      </c>
      <c r="D1238" t="s">
        <v>2190</v>
      </c>
      <c r="E1238" t="s">
        <v>2757</v>
      </c>
      <c r="F1238" t="s">
        <v>2820</v>
      </c>
      <c r="H1238" t="s">
        <v>2830</v>
      </c>
      <c r="I1238" t="s">
        <v>2847</v>
      </c>
      <c r="J1238">
        <v>-98.662009999999995</v>
      </c>
      <c r="K1238">
        <v>54.915399999999998</v>
      </c>
      <c r="L1238">
        <v>2013</v>
      </c>
    </row>
    <row r="1239" spans="1:28" x14ac:dyDescent="0.2">
      <c r="A1239">
        <v>58268</v>
      </c>
      <c r="B1239" t="s">
        <v>1237</v>
      </c>
      <c r="C1239" t="s">
        <v>2099</v>
      </c>
      <c r="E1239" t="s">
        <v>2757</v>
      </c>
      <c r="F1239" t="s">
        <v>2822</v>
      </c>
      <c r="H1239" t="s">
        <v>2836</v>
      </c>
      <c r="J1239">
        <v>-62.706020000000002</v>
      </c>
      <c r="K1239">
        <v>54.931130000000003</v>
      </c>
      <c r="L1239">
        <v>2011</v>
      </c>
    </row>
    <row r="1240" spans="1:28" x14ac:dyDescent="0.2">
      <c r="A1240">
        <v>54058</v>
      </c>
      <c r="B1240" t="s">
        <v>91</v>
      </c>
      <c r="D1240" t="s">
        <v>2237</v>
      </c>
      <c r="E1240" t="s">
        <v>2757</v>
      </c>
      <c r="F1240" t="s">
        <v>2820</v>
      </c>
      <c r="H1240" t="s">
        <v>2831</v>
      </c>
      <c r="J1240">
        <v>-123.24497</v>
      </c>
      <c r="K1240">
        <v>54.947299999999998</v>
      </c>
      <c r="L1240">
        <v>2014</v>
      </c>
      <c r="AB1240" t="s">
        <v>2920</v>
      </c>
    </row>
    <row r="1241" spans="1:28" x14ac:dyDescent="0.2">
      <c r="A1241">
        <v>29336</v>
      </c>
      <c r="B1241" t="s">
        <v>219</v>
      </c>
      <c r="E1241" t="s">
        <v>2757</v>
      </c>
      <c r="F1241" t="s">
        <v>2822</v>
      </c>
      <c r="H1241" t="s">
        <v>2835</v>
      </c>
      <c r="I1241" t="s">
        <v>2846</v>
      </c>
      <c r="J1241">
        <v>-62.414720000000003</v>
      </c>
      <c r="K1241">
        <v>55.058329999999998</v>
      </c>
      <c r="L1241">
        <v>1995</v>
      </c>
      <c r="O1241" s="11"/>
    </row>
    <row r="1242" spans="1:28" x14ac:dyDescent="0.2">
      <c r="A1242">
        <v>63053</v>
      </c>
      <c r="B1242" t="s">
        <v>332</v>
      </c>
      <c r="C1242" t="s">
        <v>1582</v>
      </c>
      <c r="E1242" t="s">
        <v>2757</v>
      </c>
      <c r="F1242" t="s">
        <v>2822</v>
      </c>
      <c r="H1242" t="s">
        <v>2831</v>
      </c>
      <c r="J1242">
        <v>-98.386619999999994</v>
      </c>
      <c r="K1242">
        <v>55.125279999999997</v>
      </c>
      <c r="L1242">
        <v>2014</v>
      </c>
    </row>
    <row r="1243" spans="1:28" x14ac:dyDescent="0.2">
      <c r="A1243">
        <v>54276</v>
      </c>
      <c r="B1243" t="s">
        <v>1249</v>
      </c>
      <c r="E1243" t="s">
        <v>2757</v>
      </c>
      <c r="F1243" t="s">
        <v>2822</v>
      </c>
      <c r="H1243" t="s">
        <v>2831</v>
      </c>
      <c r="J1243">
        <v>-98.446209999999994</v>
      </c>
      <c r="K1243">
        <v>55.196339999999999</v>
      </c>
      <c r="L1243">
        <v>2009</v>
      </c>
    </row>
    <row r="1244" spans="1:28" x14ac:dyDescent="0.2">
      <c r="A1244">
        <v>34238</v>
      </c>
      <c r="B1244" t="s">
        <v>1021</v>
      </c>
      <c r="C1244" t="s">
        <v>1980</v>
      </c>
      <c r="D1244" t="s">
        <v>2620</v>
      </c>
      <c r="E1244" t="s">
        <v>2757</v>
      </c>
      <c r="F1244" t="s">
        <v>2822</v>
      </c>
      <c r="H1244" t="s">
        <v>2831</v>
      </c>
      <c r="J1244">
        <v>-98.313329999999993</v>
      </c>
      <c r="K1244">
        <v>55.247669999999999</v>
      </c>
      <c r="L1244">
        <v>2011</v>
      </c>
    </row>
    <row r="1245" spans="1:28" x14ac:dyDescent="0.2">
      <c r="A1245">
        <v>39744</v>
      </c>
      <c r="B1245" t="s">
        <v>301</v>
      </c>
      <c r="C1245" t="s">
        <v>1568</v>
      </c>
      <c r="D1245" t="s">
        <v>2335</v>
      </c>
      <c r="E1245" t="s">
        <v>2757</v>
      </c>
      <c r="F1245" t="s">
        <v>2820</v>
      </c>
      <c r="H1245" t="s">
        <v>2835</v>
      </c>
      <c r="J1245">
        <v>-66.285650000000004</v>
      </c>
      <c r="K1245">
        <v>55.27946</v>
      </c>
      <c r="L1245">
        <v>2020</v>
      </c>
    </row>
    <row r="1246" spans="1:28" x14ac:dyDescent="0.2">
      <c r="A1246">
        <v>34218</v>
      </c>
      <c r="B1246" t="s">
        <v>190</v>
      </c>
      <c r="C1246" t="s">
        <v>1518</v>
      </c>
      <c r="D1246" t="s">
        <v>2290</v>
      </c>
      <c r="E1246" t="s">
        <v>2772</v>
      </c>
      <c r="F1246" t="s">
        <v>2820</v>
      </c>
      <c r="G1246" s="36"/>
      <c r="H1246" t="s">
        <v>2837</v>
      </c>
      <c r="I1246" t="s">
        <v>2846</v>
      </c>
      <c r="J1246">
        <v>132.41</v>
      </c>
      <c r="K1246">
        <v>55.35</v>
      </c>
      <c r="L1246">
        <v>2021</v>
      </c>
      <c r="M1246" s="8">
        <v>89000000</v>
      </c>
      <c r="N1246" s="8">
        <v>0.74698876404494385</v>
      </c>
      <c r="O1246" s="8">
        <v>664820</v>
      </c>
      <c r="P1246" s="8">
        <v>155.19999999999999</v>
      </c>
      <c r="Q1246" s="8">
        <v>1164000</v>
      </c>
      <c r="R1246" t="s">
        <v>3029</v>
      </c>
      <c r="S1246" s="5"/>
      <c r="T1246" s="5"/>
      <c r="U1246" s="5"/>
      <c r="W1246">
        <v>1998</v>
      </c>
      <c r="X1246">
        <v>2027</v>
      </c>
      <c r="Z1246" s="29"/>
      <c r="AB1246" t="s">
        <v>3008</v>
      </c>
    </row>
    <row r="1247" spans="1:28" x14ac:dyDescent="0.2">
      <c r="A1247">
        <v>27573</v>
      </c>
      <c r="B1247" t="s">
        <v>926</v>
      </c>
      <c r="D1247" t="s">
        <v>2195</v>
      </c>
      <c r="E1247" t="s">
        <v>2757</v>
      </c>
      <c r="F1247" t="s">
        <v>2822</v>
      </c>
      <c r="H1247" t="s">
        <v>2830</v>
      </c>
      <c r="I1247" t="s">
        <v>2846</v>
      </c>
      <c r="J1247">
        <v>-105.36861</v>
      </c>
      <c r="K1247">
        <v>55.391390000000001</v>
      </c>
      <c r="L1247">
        <v>2010</v>
      </c>
    </row>
    <row r="1248" spans="1:28" x14ac:dyDescent="0.2">
      <c r="A1248">
        <v>58915</v>
      </c>
      <c r="B1248" t="s">
        <v>950</v>
      </c>
      <c r="D1248" t="s">
        <v>2463</v>
      </c>
      <c r="E1248" t="s">
        <v>2757</v>
      </c>
      <c r="F1248" t="s">
        <v>2822</v>
      </c>
      <c r="H1248" t="s">
        <v>2831</v>
      </c>
      <c r="J1248">
        <v>-105.208</v>
      </c>
      <c r="K1248">
        <v>55.427999999999997</v>
      </c>
      <c r="L1248">
        <v>2014</v>
      </c>
    </row>
    <row r="1249" spans="1:23" x14ac:dyDescent="0.2">
      <c r="A1249">
        <v>32165</v>
      </c>
      <c r="B1249" t="s">
        <v>1180</v>
      </c>
      <c r="C1249" t="s">
        <v>2067</v>
      </c>
      <c r="D1249" t="s">
        <v>2671</v>
      </c>
      <c r="E1249" t="s">
        <v>2757</v>
      </c>
      <c r="F1249" t="s">
        <v>2820</v>
      </c>
      <c r="H1249" t="s">
        <v>2835</v>
      </c>
      <c r="J1249">
        <v>-61.931089999999998</v>
      </c>
      <c r="K1249">
        <v>55.494019999999999</v>
      </c>
      <c r="L1249">
        <v>2019</v>
      </c>
    </row>
    <row r="1250" spans="1:23" x14ac:dyDescent="0.2">
      <c r="A1250">
        <v>31088</v>
      </c>
      <c r="B1250" t="s">
        <v>522</v>
      </c>
      <c r="C1250" t="s">
        <v>1701</v>
      </c>
      <c r="E1250" t="s">
        <v>2757</v>
      </c>
      <c r="F1250" t="s">
        <v>2822</v>
      </c>
      <c r="H1250" t="s">
        <v>2835</v>
      </c>
      <c r="I1250" t="s">
        <v>2846</v>
      </c>
      <c r="J1250">
        <v>-71.079166999999998</v>
      </c>
      <c r="K1250">
        <v>55.629216999999997</v>
      </c>
      <c r="L1250">
        <v>2012</v>
      </c>
    </row>
    <row r="1251" spans="1:23" x14ac:dyDescent="0.2">
      <c r="A1251">
        <v>67086</v>
      </c>
      <c r="B1251" t="s">
        <v>360</v>
      </c>
      <c r="D1251" t="s">
        <v>2329</v>
      </c>
      <c r="E1251" t="s">
        <v>2757</v>
      </c>
      <c r="F1251" t="s">
        <v>2822</v>
      </c>
      <c r="H1251" t="s">
        <v>2835</v>
      </c>
      <c r="J1251">
        <v>-66.828639999999993</v>
      </c>
      <c r="K1251">
        <v>55.67718</v>
      </c>
      <c r="L1251">
        <v>2013</v>
      </c>
    </row>
    <row r="1252" spans="1:23" x14ac:dyDescent="0.2">
      <c r="A1252">
        <v>86306</v>
      </c>
      <c r="B1252" t="s">
        <v>360</v>
      </c>
      <c r="D1252" t="s">
        <v>2364</v>
      </c>
      <c r="E1252" t="s">
        <v>2757</v>
      </c>
      <c r="F1252" t="s">
        <v>2820</v>
      </c>
      <c r="H1252" t="s">
        <v>2836</v>
      </c>
      <c r="J1252">
        <v>-66.776660000000007</v>
      </c>
      <c r="K1252">
        <v>55.694200000000002</v>
      </c>
      <c r="L1252">
        <v>2021</v>
      </c>
    </row>
    <row r="1253" spans="1:23" x14ac:dyDescent="0.2">
      <c r="A1253">
        <v>62701</v>
      </c>
      <c r="B1253" t="s">
        <v>1243</v>
      </c>
      <c r="D1253" t="s">
        <v>2187</v>
      </c>
      <c r="E1253" t="s">
        <v>2757</v>
      </c>
      <c r="F1253" t="s">
        <v>2822</v>
      </c>
      <c r="H1253" t="s">
        <v>2833</v>
      </c>
      <c r="J1253">
        <v>-97.855000000000004</v>
      </c>
      <c r="K1253">
        <v>55.716000000000001</v>
      </c>
      <c r="L1253">
        <v>2017</v>
      </c>
      <c r="W1253">
        <v>1961</v>
      </c>
    </row>
    <row r="1254" spans="1:23" x14ac:dyDescent="0.2">
      <c r="A1254">
        <v>26050</v>
      </c>
      <c r="B1254" t="s">
        <v>503</v>
      </c>
      <c r="D1254" t="s">
        <v>2393</v>
      </c>
      <c r="E1254" t="s">
        <v>2757</v>
      </c>
      <c r="F1254" t="s">
        <v>2820</v>
      </c>
      <c r="H1254" t="s">
        <v>2831</v>
      </c>
      <c r="J1254">
        <v>-93.391733000000002</v>
      </c>
      <c r="K1254">
        <v>55.742120999999997</v>
      </c>
      <c r="L1254">
        <v>2013</v>
      </c>
    </row>
    <row r="1255" spans="1:23" x14ac:dyDescent="0.2">
      <c r="A1255">
        <v>57075</v>
      </c>
      <c r="B1255" t="s">
        <v>939</v>
      </c>
      <c r="C1255" t="s">
        <v>1941</v>
      </c>
      <c r="D1255" t="s">
        <v>2594</v>
      </c>
      <c r="E1255" t="s">
        <v>2757</v>
      </c>
      <c r="F1255" t="s">
        <v>2822</v>
      </c>
      <c r="H1255" t="s">
        <v>2842</v>
      </c>
      <c r="I1255" t="s">
        <v>2846</v>
      </c>
      <c r="J1255">
        <v>-104.96299999999999</v>
      </c>
      <c r="K1255">
        <v>55.765999999999998</v>
      </c>
      <c r="L1255">
        <v>2016</v>
      </c>
    </row>
    <row r="1256" spans="1:23" x14ac:dyDescent="0.2">
      <c r="A1256">
        <v>58961</v>
      </c>
      <c r="B1256" t="s">
        <v>860</v>
      </c>
      <c r="D1256" t="s">
        <v>2441</v>
      </c>
      <c r="E1256" t="s">
        <v>2757</v>
      </c>
      <c r="F1256" t="s">
        <v>2822</v>
      </c>
      <c r="H1256" t="s">
        <v>2836</v>
      </c>
      <c r="J1256">
        <v>-98.55</v>
      </c>
      <c r="K1256">
        <v>55.8</v>
      </c>
      <c r="L1256">
        <v>2013</v>
      </c>
    </row>
    <row r="1257" spans="1:23" x14ac:dyDescent="0.2">
      <c r="A1257">
        <v>55071</v>
      </c>
      <c r="B1257" t="s">
        <v>1248</v>
      </c>
      <c r="C1257" t="s">
        <v>2102</v>
      </c>
      <c r="D1257" t="s">
        <v>2241</v>
      </c>
      <c r="E1257" t="s">
        <v>2757</v>
      </c>
      <c r="F1257" t="s">
        <v>2820</v>
      </c>
      <c r="H1257" t="s">
        <v>2831</v>
      </c>
      <c r="J1257">
        <v>-97.802779999999998</v>
      </c>
      <c r="K1257">
        <v>55.897109999999998</v>
      </c>
      <c r="L1257">
        <v>2016</v>
      </c>
    </row>
    <row r="1258" spans="1:23" x14ac:dyDescent="0.2">
      <c r="A1258">
        <v>56554</v>
      </c>
      <c r="B1258" t="s">
        <v>434</v>
      </c>
      <c r="C1258" t="s">
        <v>1640</v>
      </c>
      <c r="D1258" t="s">
        <v>2393</v>
      </c>
      <c r="E1258" t="s">
        <v>2757</v>
      </c>
      <c r="F1258" t="s">
        <v>2822</v>
      </c>
      <c r="H1258" t="s">
        <v>2836</v>
      </c>
      <c r="J1258">
        <v>-93.38</v>
      </c>
      <c r="K1258">
        <v>55.9</v>
      </c>
      <c r="L1258">
        <v>2014</v>
      </c>
    </row>
    <row r="1259" spans="1:23" x14ac:dyDescent="0.2">
      <c r="A1259">
        <v>57227</v>
      </c>
      <c r="B1259" t="s">
        <v>862</v>
      </c>
      <c r="D1259" t="s">
        <v>2563</v>
      </c>
      <c r="E1259" t="s">
        <v>2757</v>
      </c>
      <c r="F1259" t="s">
        <v>2822</v>
      </c>
      <c r="H1259" t="s">
        <v>2831</v>
      </c>
      <c r="J1259">
        <v>-97.632000000000005</v>
      </c>
      <c r="K1259">
        <v>55.939</v>
      </c>
      <c r="L1259">
        <v>2015</v>
      </c>
    </row>
    <row r="1260" spans="1:23" x14ac:dyDescent="0.2">
      <c r="A1260">
        <v>81713</v>
      </c>
      <c r="B1260" t="s">
        <v>974</v>
      </c>
      <c r="C1260" t="s">
        <v>1958</v>
      </c>
      <c r="D1260" t="s">
        <v>2606</v>
      </c>
      <c r="E1260" t="s">
        <v>2757</v>
      </c>
      <c r="F1260" t="s">
        <v>2820</v>
      </c>
      <c r="H1260" t="s">
        <v>2835</v>
      </c>
      <c r="J1260">
        <v>-97.875789999999995</v>
      </c>
      <c r="K1260">
        <v>55.942120000000003</v>
      </c>
      <c r="L1260">
        <v>2020</v>
      </c>
    </row>
    <row r="1261" spans="1:23" x14ac:dyDescent="0.2">
      <c r="A1261">
        <v>31035</v>
      </c>
      <c r="B1261" t="s">
        <v>844</v>
      </c>
      <c r="C1261" t="s">
        <v>1885</v>
      </c>
      <c r="D1261" t="s">
        <v>2510</v>
      </c>
      <c r="E1261" t="s">
        <v>2757</v>
      </c>
      <c r="F1261" t="s">
        <v>2822</v>
      </c>
      <c r="H1261" t="s">
        <v>2830</v>
      </c>
      <c r="I1261" t="s">
        <v>2847</v>
      </c>
      <c r="J1261">
        <v>-97.805769999999995</v>
      </c>
      <c r="K1261">
        <v>55.961570000000002</v>
      </c>
      <c r="L1261">
        <v>2021</v>
      </c>
      <c r="N1261" s="8">
        <v>0.88</v>
      </c>
      <c r="P1261" s="8">
        <v>4.3</v>
      </c>
    </row>
    <row r="1262" spans="1:23" x14ac:dyDescent="0.2">
      <c r="A1262">
        <v>30154</v>
      </c>
      <c r="B1262" t="s">
        <v>705</v>
      </c>
      <c r="D1262" t="s">
        <v>2195</v>
      </c>
      <c r="E1262" t="s">
        <v>2772</v>
      </c>
      <c r="F1262" t="s">
        <v>2822</v>
      </c>
      <c r="H1262" t="s">
        <v>2830</v>
      </c>
      <c r="J1262">
        <v>60.25112</v>
      </c>
      <c r="K1262">
        <v>56.029159999999997</v>
      </c>
      <c r="L1262">
        <v>2010</v>
      </c>
    </row>
    <row r="1263" spans="1:23" x14ac:dyDescent="0.2">
      <c r="A1263">
        <v>29836</v>
      </c>
      <c r="B1263" t="s">
        <v>1281</v>
      </c>
      <c r="C1263" t="s">
        <v>2120</v>
      </c>
      <c r="D1263" t="s">
        <v>1281</v>
      </c>
      <c r="E1263" t="s">
        <v>2772</v>
      </c>
      <c r="F1263" t="s">
        <v>2822</v>
      </c>
      <c r="H1263" t="s">
        <v>2833</v>
      </c>
      <c r="I1263" t="s">
        <v>2846</v>
      </c>
      <c r="J1263">
        <v>60.2605</v>
      </c>
      <c r="K1263">
        <v>56.045780000000001</v>
      </c>
      <c r="L1263">
        <v>2014</v>
      </c>
      <c r="M1263" s="8">
        <v>3770000</v>
      </c>
    </row>
    <row r="1264" spans="1:23" x14ac:dyDescent="0.2">
      <c r="A1264">
        <v>62129</v>
      </c>
      <c r="B1264" t="s">
        <v>1282</v>
      </c>
      <c r="D1264" t="s">
        <v>2706</v>
      </c>
      <c r="E1264" t="s">
        <v>2772</v>
      </c>
      <c r="F1264" t="s">
        <v>2820</v>
      </c>
      <c r="H1264" t="s">
        <v>2828</v>
      </c>
      <c r="J1264">
        <v>60.255960000000002</v>
      </c>
      <c r="K1264">
        <v>56.046399999999998</v>
      </c>
      <c r="L1264">
        <v>2012</v>
      </c>
    </row>
    <row r="1265" spans="1:28" x14ac:dyDescent="0.2">
      <c r="A1265">
        <v>85788</v>
      </c>
      <c r="B1265" t="s">
        <v>1291</v>
      </c>
      <c r="D1265" t="s">
        <v>2706</v>
      </c>
      <c r="E1265" t="s">
        <v>2772</v>
      </c>
      <c r="F1265" t="s">
        <v>2820</v>
      </c>
      <c r="H1265" t="s">
        <v>2828</v>
      </c>
      <c r="J1265">
        <v>60.255000000000003</v>
      </c>
      <c r="K1265">
        <v>56.047139999999999</v>
      </c>
      <c r="L1265">
        <v>2020</v>
      </c>
    </row>
    <row r="1266" spans="1:28" x14ac:dyDescent="0.2">
      <c r="A1266">
        <v>34255</v>
      </c>
      <c r="B1266" t="s">
        <v>520</v>
      </c>
      <c r="C1266" t="s">
        <v>1700</v>
      </c>
      <c r="E1266" t="s">
        <v>2757</v>
      </c>
      <c r="F1266" t="s">
        <v>2822</v>
      </c>
      <c r="H1266" t="s">
        <v>2835</v>
      </c>
      <c r="J1266">
        <v>-61.669759999999997</v>
      </c>
      <c r="K1266">
        <v>56.108550000000001</v>
      </c>
      <c r="L1266">
        <v>2015</v>
      </c>
    </row>
    <row r="1267" spans="1:28" x14ac:dyDescent="0.2">
      <c r="A1267">
        <v>31609</v>
      </c>
      <c r="B1267" t="s">
        <v>336</v>
      </c>
      <c r="E1267" t="s">
        <v>2757</v>
      </c>
      <c r="F1267" t="s">
        <v>2822</v>
      </c>
      <c r="H1267" t="s">
        <v>2835</v>
      </c>
      <c r="J1267">
        <v>-62.666670000000003</v>
      </c>
      <c r="K1267">
        <v>56.116669999999999</v>
      </c>
      <c r="L1267">
        <v>2006</v>
      </c>
    </row>
    <row r="1268" spans="1:28" x14ac:dyDescent="0.2">
      <c r="A1268">
        <v>35920</v>
      </c>
      <c r="B1268" t="s">
        <v>361</v>
      </c>
      <c r="E1268" t="s">
        <v>2772</v>
      </c>
      <c r="F1268" t="s">
        <v>2822</v>
      </c>
      <c r="H1268" t="s">
        <v>2830</v>
      </c>
      <c r="J1268">
        <v>110.36667</v>
      </c>
      <c r="K1268">
        <v>56.316670000000002</v>
      </c>
      <c r="L1268">
        <v>2009</v>
      </c>
    </row>
    <row r="1269" spans="1:28" x14ac:dyDescent="0.2">
      <c r="A1269">
        <v>33385</v>
      </c>
      <c r="B1269" t="s">
        <v>1192</v>
      </c>
      <c r="C1269" t="s">
        <v>2075</v>
      </c>
      <c r="E1269" t="s">
        <v>2757</v>
      </c>
      <c r="F1269" t="s">
        <v>2822</v>
      </c>
      <c r="H1269" t="s">
        <v>2831</v>
      </c>
      <c r="J1269">
        <v>-93.109719999999996</v>
      </c>
      <c r="K1269">
        <v>56.322220000000002</v>
      </c>
      <c r="L1269">
        <v>2014</v>
      </c>
    </row>
    <row r="1270" spans="1:28" x14ac:dyDescent="0.2">
      <c r="A1270">
        <v>31692</v>
      </c>
      <c r="B1270" t="s">
        <v>289</v>
      </c>
      <c r="D1270" t="s">
        <v>2331</v>
      </c>
      <c r="E1270" t="s">
        <v>2757</v>
      </c>
      <c r="F1270" t="s">
        <v>2822</v>
      </c>
      <c r="H1270" t="s">
        <v>2835</v>
      </c>
      <c r="J1270">
        <v>-95.95</v>
      </c>
      <c r="K1270">
        <v>56.333329999999997</v>
      </c>
      <c r="L1270">
        <v>2001</v>
      </c>
    </row>
    <row r="1271" spans="1:28" x14ac:dyDescent="0.2">
      <c r="A1271">
        <v>53546</v>
      </c>
      <c r="B1271" t="s">
        <v>1332</v>
      </c>
      <c r="C1271" t="s">
        <v>2144</v>
      </c>
      <c r="E1271" t="s">
        <v>2757</v>
      </c>
      <c r="F1271" t="s">
        <v>2822</v>
      </c>
      <c r="H1271" t="s">
        <v>2831</v>
      </c>
      <c r="J1271">
        <v>-62.092700000000001</v>
      </c>
      <c r="K1271">
        <v>56.3429</v>
      </c>
      <c r="L1271">
        <v>2016</v>
      </c>
    </row>
    <row r="1272" spans="1:28" x14ac:dyDescent="0.2">
      <c r="A1272">
        <v>32300</v>
      </c>
      <c r="B1272" t="s">
        <v>1192</v>
      </c>
      <c r="E1272" t="s">
        <v>2757</v>
      </c>
      <c r="F1272" t="s">
        <v>2822</v>
      </c>
      <c r="H1272" t="s">
        <v>2831</v>
      </c>
      <c r="J1272">
        <v>-94.913719999999998</v>
      </c>
      <c r="K1272">
        <v>56.352499999999999</v>
      </c>
      <c r="L1272">
        <v>2013</v>
      </c>
    </row>
    <row r="1273" spans="1:28" x14ac:dyDescent="0.2">
      <c r="A1273">
        <v>34256</v>
      </c>
      <c r="B1273" t="s">
        <v>697</v>
      </c>
      <c r="E1273" t="s">
        <v>2757</v>
      </c>
      <c r="F1273" t="s">
        <v>2822</v>
      </c>
      <c r="H1273" t="s">
        <v>2831</v>
      </c>
      <c r="J1273">
        <v>-62.897779999999997</v>
      </c>
      <c r="K1273">
        <v>56.365830000000003</v>
      </c>
      <c r="L1273">
        <v>2008</v>
      </c>
    </row>
    <row r="1274" spans="1:28" x14ac:dyDescent="0.2">
      <c r="A1274">
        <v>61198</v>
      </c>
      <c r="B1274" t="s">
        <v>1297</v>
      </c>
      <c r="C1274" t="s">
        <v>2125</v>
      </c>
      <c r="D1274" t="s">
        <v>2711</v>
      </c>
      <c r="E1274" t="s">
        <v>2757</v>
      </c>
      <c r="F1274" t="s">
        <v>2822</v>
      </c>
      <c r="H1274" t="s">
        <v>2831</v>
      </c>
      <c r="J1274">
        <v>-62.38</v>
      </c>
      <c r="K1274">
        <v>56.37</v>
      </c>
      <c r="L1274">
        <v>2012</v>
      </c>
    </row>
    <row r="1275" spans="1:28" x14ac:dyDescent="0.2">
      <c r="A1275">
        <v>24456</v>
      </c>
      <c r="B1275" t="s">
        <v>196</v>
      </c>
      <c r="C1275" t="s">
        <v>1522</v>
      </c>
      <c r="D1275" t="s">
        <v>2293</v>
      </c>
      <c r="E1275" t="s">
        <v>2768</v>
      </c>
      <c r="F1275" t="s">
        <v>2822</v>
      </c>
      <c r="I1275" t="s">
        <v>2846</v>
      </c>
      <c r="J1275">
        <v>-134.95752999999999</v>
      </c>
      <c r="K1275">
        <v>56.422130000000003</v>
      </c>
      <c r="L1275">
        <v>1989</v>
      </c>
      <c r="AB1275" t="s">
        <v>3014</v>
      </c>
    </row>
    <row r="1276" spans="1:28" x14ac:dyDescent="0.2">
      <c r="A1276">
        <v>66731</v>
      </c>
      <c r="B1276" t="s">
        <v>722</v>
      </c>
      <c r="E1276" t="s">
        <v>2757</v>
      </c>
      <c r="F1276" t="s">
        <v>2822</v>
      </c>
      <c r="H1276" t="s">
        <v>2836</v>
      </c>
      <c r="J1276">
        <v>-71.3</v>
      </c>
      <c r="K1276">
        <v>56.433999999999997</v>
      </c>
      <c r="L1276">
        <v>2013</v>
      </c>
    </row>
    <row r="1277" spans="1:28" x14ac:dyDescent="0.2">
      <c r="A1277">
        <v>29530</v>
      </c>
      <c r="B1277" t="s">
        <v>418</v>
      </c>
      <c r="D1277" t="s">
        <v>2329</v>
      </c>
      <c r="E1277" t="s">
        <v>2757</v>
      </c>
      <c r="F1277" t="s">
        <v>2822</v>
      </c>
      <c r="H1277" t="s">
        <v>2835</v>
      </c>
      <c r="J1277">
        <v>-64.266000000000005</v>
      </c>
      <c r="K1277">
        <v>56.434469999999997</v>
      </c>
      <c r="L1277">
        <v>1998</v>
      </c>
    </row>
    <row r="1278" spans="1:28" x14ac:dyDescent="0.2">
      <c r="A1278">
        <v>54374</v>
      </c>
      <c r="B1278" t="s">
        <v>382</v>
      </c>
      <c r="D1278" t="s">
        <v>2195</v>
      </c>
      <c r="E1278" t="s">
        <v>2757</v>
      </c>
      <c r="F1278" t="s">
        <v>2822</v>
      </c>
      <c r="H1278" t="s">
        <v>2833</v>
      </c>
      <c r="J1278">
        <v>-93.383399999999995</v>
      </c>
      <c r="K1278">
        <v>56.449570000000001</v>
      </c>
      <c r="L1278">
        <v>2007</v>
      </c>
    </row>
    <row r="1279" spans="1:28" x14ac:dyDescent="0.2">
      <c r="A1279">
        <v>36477</v>
      </c>
      <c r="B1279" t="s">
        <v>1232</v>
      </c>
      <c r="D1279" t="s">
        <v>2692</v>
      </c>
      <c r="E1279" t="s">
        <v>2757</v>
      </c>
      <c r="F1279" t="s">
        <v>2820</v>
      </c>
      <c r="H1279" t="s">
        <v>2835</v>
      </c>
      <c r="J1279">
        <v>-62.796390000000002</v>
      </c>
      <c r="K1279">
        <v>56.583060000000003</v>
      </c>
      <c r="L1279">
        <v>2017</v>
      </c>
    </row>
    <row r="1280" spans="1:28" x14ac:dyDescent="0.2">
      <c r="A1280">
        <v>27611</v>
      </c>
      <c r="B1280" t="s">
        <v>435</v>
      </c>
      <c r="C1280" t="s">
        <v>1641</v>
      </c>
      <c r="D1280" t="s">
        <v>2394</v>
      </c>
      <c r="E1280" t="s">
        <v>2757</v>
      </c>
      <c r="F1280" t="s">
        <v>2820</v>
      </c>
      <c r="H1280" t="s">
        <v>2830</v>
      </c>
      <c r="J1280">
        <v>-130.61001999999999</v>
      </c>
      <c r="K1280">
        <v>56.62368</v>
      </c>
      <c r="L1280">
        <v>2021</v>
      </c>
    </row>
    <row r="1281" spans="1:17" x14ac:dyDescent="0.2">
      <c r="A1281">
        <v>58280</v>
      </c>
      <c r="B1281" t="s">
        <v>543</v>
      </c>
      <c r="D1281" t="s">
        <v>2195</v>
      </c>
      <c r="E1281" t="s">
        <v>2772</v>
      </c>
      <c r="F1281" t="s">
        <v>2822</v>
      </c>
      <c r="H1281" t="s">
        <v>2833</v>
      </c>
      <c r="I1281" t="s">
        <v>2846</v>
      </c>
      <c r="J1281">
        <v>60</v>
      </c>
      <c r="K1281">
        <v>56.7</v>
      </c>
      <c r="L1281">
        <v>2008</v>
      </c>
    </row>
    <row r="1282" spans="1:17" x14ac:dyDescent="0.2">
      <c r="A1282">
        <v>54673</v>
      </c>
      <c r="B1282" t="s">
        <v>795</v>
      </c>
      <c r="C1282" t="s">
        <v>1856</v>
      </c>
      <c r="D1282" t="s">
        <v>2510</v>
      </c>
      <c r="E1282" t="s">
        <v>2757</v>
      </c>
      <c r="F1282" t="s">
        <v>2822</v>
      </c>
      <c r="H1282" t="s">
        <v>2831</v>
      </c>
      <c r="J1282">
        <v>-101.07299999999999</v>
      </c>
      <c r="K1282">
        <v>56.780999999999999</v>
      </c>
      <c r="L1282">
        <v>2013</v>
      </c>
    </row>
    <row r="1283" spans="1:17" x14ac:dyDescent="0.2">
      <c r="A1283">
        <v>55575</v>
      </c>
      <c r="B1283" t="s">
        <v>677</v>
      </c>
      <c r="D1283" t="s">
        <v>2499</v>
      </c>
      <c r="E1283" t="s">
        <v>2757</v>
      </c>
      <c r="F1283" t="s">
        <v>2822</v>
      </c>
      <c r="H1283" t="s">
        <v>2836</v>
      </c>
      <c r="J1283">
        <v>-62.972209999999997</v>
      </c>
      <c r="K1283">
        <v>56.798290000000001</v>
      </c>
      <c r="L1283">
        <v>2012</v>
      </c>
    </row>
    <row r="1284" spans="1:17" x14ac:dyDescent="0.2">
      <c r="A1284">
        <v>30989</v>
      </c>
      <c r="B1284" t="s">
        <v>203</v>
      </c>
      <c r="D1284" t="s">
        <v>203</v>
      </c>
      <c r="E1284" t="s">
        <v>2772</v>
      </c>
      <c r="F1284" t="s">
        <v>2822</v>
      </c>
      <c r="H1284" t="s">
        <v>2830</v>
      </c>
      <c r="I1284" t="s">
        <v>2846</v>
      </c>
      <c r="J1284">
        <v>59.880719999999997</v>
      </c>
      <c r="K1284">
        <v>56.843330000000002</v>
      </c>
      <c r="L1284">
        <v>2007</v>
      </c>
      <c r="M1284" s="8">
        <v>867000</v>
      </c>
    </row>
    <row r="1285" spans="1:17" x14ac:dyDescent="0.2">
      <c r="A1285">
        <v>27307</v>
      </c>
      <c r="B1285" t="s">
        <v>796</v>
      </c>
      <c r="C1285" t="s">
        <v>1857</v>
      </c>
      <c r="D1285" t="s">
        <v>2543</v>
      </c>
      <c r="E1285" t="s">
        <v>2757</v>
      </c>
      <c r="F1285" t="s">
        <v>2820</v>
      </c>
      <c r="H1285" t="s">
        <v>2838</v>
      </c>
      <c r="I1285" t="s">
        <v>2847</v>
      </c>
      <c r="J1285">
        <v>-101.00211</v>
      </c>
      <c r="K1285">
        <v>56.84402</v>
      </c>
      <c r="L1285">
        <v>2021</v>
      </c>
      <c r="N1285" s="8">
        <v>0.72</v>
      </c>
      <c r="P1285" s="8">
        <v>16.3</v>
      </c>
      <c r="Q1285" s="8">
        <v>116800</v>
      </c>
    </row>
    <row r="1286" spans="1:17" x14ac:dyDescent="0.2">
      <c r="A1286">
        <v>35236</v>
      </c>
      <c r="B1286" t="s">
        <v>687</v>
      </c>
      <c r="C1286" t="s">
        <v>1785</v>
      </c>
      <c r="E1286" t="s">
        <v>2757</v>
      </c>
      <c r="F1286" t="s">
        <v>2822</v>
      </c>
      <c r="H1286" t="s">
        <v>2835</v>
      </c>
      <c r="J1286">
        <v>-62.301169999999999</v>
      </c>
      <c r="K1286">
        <v>56.881770000000003</v>
      </c>
      <c r="L1286">
        <v>2016</v>
      </c>
    </row>
    <row r="1287" spans="1:17" x14ac:dyDescent="0.2">
      <c r="A1287">
        <v>53927</v>
      </c>
      <c r="B1287" t="s">
        <v>825</v>
      </c>
      <c r="D1287" t="s">
        <v>2553</v>
      </c>
      <c r="E1287" t="s">
        <v>2757</v>
      </c>
      <c r="F1287" t="s">
        <v>2822</v>
      </c>
      <c r="H1287" t="s">
        <v>2842</v>
      </c>
      <c r="J1287">
        <v>-68.555210000000002</v>
      </c>
      <c r="K1287">
        <v>56.962150000000001</v>
      </c>
      <c r="L1287">
        <v>2020</v>
      </c>
    </row>
    <row r="1288" spans="1:17" x14ac:dyDescent="0.2">
      <c r="A1288">
        <v>56883</v>
      </c>
      <c r="B1288" t="s">
        <v>688</v>
      </c>
      <c r="C1288" t="s">
        <v>1786</v>
      </c>
      <c r="E1288" t="s">
        <v>2757</v>
      </c>
      <c r="F1288" t="s">
        <v>2822</v>
      </c>
      <c r="H1288" t="s">
        <v>2831</v>
      </c>
      <c r="J1288">
        <v>-62.744999999999997</v>
      </c>
      <c r="K1288">
        <v>56.981000000000002</v>
      </c>
      <c r="L1288">
        <v>2013</v>
      </c>
    </row>
    <row r="1289" spans="1:17" x14ac:dyDescent="0.2">
      <c r="A1289">
        <v>87745</v>
      </c>
      <c r="B1289" t="s">
        <v>1167</v>
      </c>
      <c r="C1289" t="s">
        <v>2062</v>
      </c>
      <c r="D1289" t="s">
        <v>2178</v>
      </c>
      <c r="E1289" t="s">
        <v>2757</v>
      </c>
      <c r="F1289" t="s">
        <v>2820</v>
      </c>
      <c r="H1289" t="s">
        <v>2835</v>
      </c>
      <c r="J1289">
        <v>-66.468119999999999</v>
      </c>
      <c r="K1289">
        <v>57.076219999999999</v>
      </c>
      <c r="L1289">
        <v>2021</v>
      </c>
    </row>
    <row r="1290" spans="1:17" x14ac:dyDescent="0.2">
      <c r="A1290">
        <v>31326</v>
      </c>
      <c r="B1290" t="s">
        <v>845</v>
      </c>
      <c r="E1290" t="s">
        <v>2757</v>
      </c>
      <c r="F1290" t="s">
        <v>2822</v>
      </c>
      <c r="H1290" t="s">
        <v>2831</v>
      </c>
      <c r="J1290">
        <v>-100.44927</v>
      </c>
      <c r="K1290">
        <v>57.168979999999998</v>
      </c>
      <c r="L1290">
        <v>2000</v>
      </c>
    </row>
    <row r="1291" spans="1:17" x14ac:dyDescent="0.2">
      <c r="A1291">
        <v>87652</v>
      </c>
      <c r="B1291" t="s">
        <v>787</v>
      </c>
      <c r="C1291" t="s">
        <v>1848</v>
      </c>
      <c r="D1291" t="s">
        <v>2537</v>
      </c>
      <c r="E1291" t="s">
        <v>2757</v>
      </c>
      <c r="F1291" t="s">
        <v>2820</v>
      </c>
      <c r="H1291" t="s">
        <v>2835</v>
      </c>
      <c r="J1291">
        <v>-103.73168</v>
      </c>
      <c r="K1291">
        <v>57.189019999999999</v>
      </c>
      <c r="L1291">
        <v>2021</v>
      </c>
    </row>
    <row r="1292" spans="1:17" x14ac:dyDescent="0.2">
      <c r="A1292">
        <v>58302</v>
      </c>
      <c r="B1292" t="s">
        <v>774</v>
      </c>
      <c r="D1292" t="s">
        <v>2195</v>
      </c>
      <c r="E1292" t="s">
        <v>2772</v>
      </c>
      <c r="F1292" t="s">
        <v>2822</v>
      </c>
      <c r="H1292" t="s">
        <v>2833</v>
      </c>
      <c r="I1292" t="s">
        <v>2846</v>
      </c>
      <c r="J1292">
        <v>61.33</v>
      </c>
      <c r="K1292">
        <v>57.35</v>
      </c>
      <c r="L1292">
        <v>2008</v>
      </c>
    </row>
    <row r="1293" spans="1:17" x14ac:dyDescent="0.2">
      <c r="A1293">
        <v>62131</v>
      </c>
      <c r="B1293" t="s">
        <v>1079</v>
      </c>
      <c r="D1293" t="s">
        <v>2642</v>
      </c>
      <c r="E1293" t="s">
        <v>2772</v>
      </c>
      <c r="F1293" t="s">
        <v>2822</v>
      </c>
      <c r="H1293" t="s">
        <v>2833</v>
      </c>
      <c r="J1293">
        <v>61.404240000000001</v>
      </c>
      <c r="K1293">
        <v>57.372</v>
      </c>
      <c r="L1293">
        <v>2012</v>
      </c>
    </row>
    <row r="1294" spans="1:17" x14ac:dyDescent="0.2">
      <c r="A1294">
        <v>85785</v>
      </c>
      <c r="B1294" t="s">
        <v>1077</v>
      </c>
      <c r="D1294" t="s">
        <v>2603</v>
      </c>
      <c r="E1294" t="s">
        <v>2772</v>
      </c>
      <c r="F1294" t="s">
        <v>2823</v>
      </c>
      <c r="H1294" t="s">
        <v>2828</v>
      </c>
      <c r="J1294">
        <v>61.403170000000003</v>
      </c>
      <c r="K1294">
        <v>57.372030000000002</v>
      </c>
      <c r="L1294">
        <v>2020</v>
      </c>
    </row>
    <row r="1295" spans="1:17" x14ac:dyDescent="0.2">
      <c r="A1295">
        <v>30856</v>
      </c>
      <c r="B1295" t="s">
        <v>1078</v>
      </c>
      <c r="C1295" t="s">
        <v>2013</v>
      </c>
      <c r="D1295" t="s">
        <v>2642</v>
      </c>
      <c r="E1295" t="s">
        <v>2772</v>
      </c>
      <c r="F1295" t="s">
        <v>2822</v>
      </c>
      <c r="H1295" t="s">
        <v>2833</v>
      </c>
      <c r="J1295">
        <v>61.415030000000002</v>
      </c>
      <c r="K1295">
        <v>57.378340000000001</v>
      </c>
      <c r="L1295">
        <v>2012</v>
      </c>
    </row>
    <row r="1296" spans="1:17" x14ac:dyDescent="0.2">
      <c r="A1296">
        <v>34327</v>
      </c>
      <c r="B1296" t="s">
        <v>241</v>
      </c>
      <c r="E1296" t="s">
        <v>2785</v>
      </c>
      <c r="F1296" t="s">
        <v>2822</v>
      </c>
      <c r="H1296" t="s">
        <v>2835</v>
      </c>
      <c r="J1296">
        <v>-2.0691700000000002</v>
      </c>
      <c r="K1296">
        <v>57.416670000000003</v>
      </c>
      <c r="L1296">
        <v>2007</v>
      </c>
    </row>
    <row r="1297" spans="1:18" x14ac:dyDescent="0.2">
      <c r="A1297">
        <v>60746</v>
      </c>
      <c r="B1297" t="s">
        <v>1253</v>
      </c>
      <c r="D1297" t="s">
        <v>2195</v>
      </c>
      <c r="E1297" t="s">
        <v>2772</v>
      </c>
      <c r="F1297" t="s">
        <v>2822</v>
      </c>
      <c r="H1297" t="s">
        <v>2842</v>
      </c>
      <c r="I1297" t="s">
        <v>2846</v>
      </c>
      <c r="J1297">
        <v>60.44</v>
      </c>
      <c r="K1297">
        <v>57.47</v>
      </c>
      <c r="L1297">
        <v>2010</v>
      </c>
    </row>
    <row r="1298" spans="1:18" x14ac:dyDescent="0.2">
      <c r="A1298">
        <v>35416</v>
      </c>
      <c r="B1298" t="s">
        <v>208</v>
      </c>
      <c r="D1298" t="s">
        <v>2296</v>
      </c>
      <c r="E1298" t="s">
        <v>2772</v>
      </c>
      <c r="H1298" t="s">
        <v>2830</v>
      </c>
      <c r="J1298">
        <v>61.627780000000001</v>
      </c>
      <c r="K1298">
        <v>57.481670000000001</v>
      </c>
      <c r="L1298">
        <v>2010</v>
      </c>
      <c r="M1298" s="8">
        <v>2394557.8231292521</v>
      </c>
    </row>
    <row r="1299" spans="1:18" x14ac:dyDescent="0.2">
      <c r="A1299">
        <v>35415</v>
      </c>
      <c r="B1299" t="s">
        <v>212</v>
      </c>
      <c r="D1299" t="s">
        <v>2296</v>
      </c>
      <c r="E1299" t="s">
        <v>2772</v>
      </c>
      <c r="H1299" t="s">
        <v>2830</v>
      </c>
      <c r="J1299">
        <v>61.188330000000001</v>
      </c>
      <c r="K1299">
        <v>57.492780000000003</v>
      </c>
      <c r="L1299">
        <v>2010</v>
      </c>
      <c r="M1299" s="8">
        <v>1551020.4081632651</v>
      </c>
    </row>
    <row r="1300" spans="1:18" x14ac:dyDescent="0.2">
      <c r="A1300">
        <v>32038</v>
      </c>
      <c r="B1300" t="s">
        <v>1058</v>
      </c>
      <c r="E1300" t="s">
        <v>2757</v>
      </c>
      <c r="F1300" t="s">
        <v>2822</v>
      </c>
      <c r="H1300" t="s">
        <v>2831</v>
      </c>
      <c r="J1300">
        <v>-66.793610000000001</v>
      </c>
      <c r="K1300">
        <v>57.494720000000001</v>
      </c>
      <c r="L1300">
        <v>2001</v>
      </c>
    </row>
    <row r="1301" spans="1:18" x14ac:dyDescent="0.2">
      <c r="A1301">
        <v>58303</v>
      </c>
      <c r="B1301" t="s">
        <v>775</v>
      </c>
      <c r="D1301" t="s">
        <v>2195</v>
      </c>
      <c r="E1301" t="s">
        <v>2785</v>
      </c>
      <c r="F1301" t="s">
        <v>2822</v>
      </c>
      <c r="J1301">
        <v>-2.73</v>
      </c>
      <c r="K1301">
        <v>57.57</v>
      </c>
      <c r="L1301">
        <v>2008</v>
      </c>
    </row>
    <row r="1302" spans="1:18" x14ac:dyDescent="0.2">
      <c r="A1302">
        <v>24453</v>
      </c>
      <c r="B1302" t="s">
        <v>859</v>
      </c>
      <c r="C1302" t="s">
        <v>1898</v>
      </c>
      <c r="D1302" t="s">
        <v>2562</v>
      </c>
      <c r="E1302" t="s">
        <v>2768</v>
      </c>
      <c r="F1302" t="s">
        <v>2822</v>
      </c>
      <c r="H1302" t="s">
        <v>2835</v>
      </c>
      <c r="I1302" t="s">
        <v>2846</v>
      </c>
      <c r="J1302">
        <v>-136.30894000000001</v>
      </c>
      <c r="K1302">
        <v>57.78501</v>
      </c>
      <c r="L1302">
        <v>1989</v>
      </c>
    </row>
    <row r="1303" spans="1:18" x14ac:dyDescent="0.2">
      <c r="A1303">
        <v>30941</v>
      </c>
      <c r="B1303" t="s">
        <v>963</v>
      </c>
      <c r="D1303" t="s">
        <v>2603</v>
      </c>
      <c r="E1303" t="s">
        <v>2772</v>
      </c>
      <c r="F1303" t="s">
        <v>2822</v>
      </c>
      <c r="H1303" t="s">
        <v>2830</v>
      </c>
      <c r="J1303">
        <v>59.95</v>
      </c>
      <c r="K1303">
        <v>57.916670000000003</v>
      </c>
      <c r="L1303">
        <v>2010</v>
      </c>
    </row>
    <row r="1304" spans="1:18" x14ac:dyDescent="0.2">
      <c r="A1304">
        <v>29466</v>
      </c>
      <c r="B1304" t="s">
        <v>368</v>
      </c>
      <c r="C1304" t="s">
        <v>1600</v>
      </c>
      <c r="E1304" t="s">
        <v>2757</v>
      </c>
      <c r="F1304" t="s">
        <v>2822</v>
      </c>
      <c r="H1304" t="s">
        <v>2835</v>
      </c>
      <c r="I1304" t="s">
        <v>2846</v>
      </c>
      <c r="J1304">
        <v>-69.636669999999995</v>
      </c>
      <c r="K1304">
        <v>57.926110000000001</v>
      </c>
      <c r="L1304">
        <v>2005</v>
      </c>
      <c r="O1304" s="11"/>
    </row>
    <row r="1305" spans="1:18" x14ac:dyDescent="0.2">
      <c r="A1305">
        <v>58254</v>
      </c>
      <c r="B1305" t="s">
        <v>307</v>
      </c>
      <c r="D1305" t="s">
        <v>2195</v>
      </c>
      <c r="E1305" t="s">
        <v>2768</v>
      </c>
      <c r="F1305" t="s">
        <v>2822</v>
      </c>
      <c r="H1305" t="s">
        <v>2842</v>
      </c>
      <c r="J1305">
        <v>-136.43427</v>
      </c>
      <c r="K1305">
        <v>57.98471</v>
      </c>
      <c r="L1305">
        <v>2008</v>
      </c>
    </row>
    <row r="1306" spans="1:18" x14ac:dyDescent="0.2">
      <c r="A1306">
        <v>63553</v>
      </c>
      <c r="B1306" t="s">
        <v>706</v>
      </c>
      <c r="E1306" t="s">
        <v>2786</v>
      </c>
      <c r="F1306" t="s">
        <v>2822</v>
      </c>
      <c r="H1306" t="s">
        <v>2828</v>
      </c>
      <c r="J1306">
        <v>7.9711400000000001</v>
      </c>
      <c r="K1306">
        <v>58.138620000000003</v>
      </c>
    </row>
    <row r="1307" spans="1:18" x14ac:dyDescent="0.2">
      <c r="A1307">
        <v>61708</v>
      </c>
      <c r="B1307" t="s">
        <v>954</v>
      </c>
      <c r="D1307" t="s">
        <v>2190</v>
      </c>
      <c r="E1307" t="s">
        <v>2786</v>
      </c>
      <c r="F1307" t="s">
        <v>2820</v>
      </c>
      <c r="H1307" t="s">
        <v>2828</v>
      </c>
      <c r="J1307">
        <v>7.9710000000000001</v>
      </c>
      <c r="K1307">
        <v>58.139000000000003</v>
      </c>
      <c r="L1307">
        <v>2020</v>
      </c>
    </row>
    <row r="1308" spans="1:18" x14ac:dyDescent="0.2">
      <c r="A1308">
        <v>56965</v>
      </c>
      <c r="B1308" t="s">
        <v>757</v>
      </c>
      <c r="C1308" t="s">
        <v>1834</v>
      </c>
      <c r="D1308" t="s">
        <v>2527</v>
      </c>
      <c r="E1308" t="s">
        <v>2757</v>
      </c>
      <c r="F1308" t="s">
        <v>2820</v>
      </c>
      <c r="H1308" t="s">
        <v>2831</v>
      </c>
      <c r="J1308">
        <v>-128.66300000000001</v>
      </c>
      <c r="K1308">
        <v>58.326000000000001</v>
      </c>
      <c r="L1308">
        <v>2021</v>
      </c>
    </row>
    <row r="1309" spans="1:18" x14ac:dyDescent="0.2">
      <c r="A1309">
        <v>41712</v>
      </c>
      <c r="B1309" t="s">
        <v>1306</v>
      </c>
      <c r="C1309" t="s">
        <v>2130</v>
      </c>
      <c r="D1309" t="s">
        <v>2381</v>
      </c>
      <c r="E1309" t="s">
        <v>2757</v>
      </c>
      <c r="F1309" t="s">
        <v>2822</v>
      </c>
      <c r="H1309" t="s">
        <v>2835</v>
      </c>
      <c r="J1309">
        <v>-129.25639000000001</v>
      </c>
      <c r="K1309">
        <v>58.467219999999998</v>
      </c>
      <c r="L1309">
        <v>2018</v>
      </c>
    </row>
    <row r="1310" spans="1:18" x14ac:dyDescent="0.2">
      <c r="A1310">
        <v>30825</v>
      </c>
      <c r="B1310" t="s">
        <v>1276</v>
      </c>
      <c r="C1310" t="s">
        <v>2117</v>
      </c>
      <c r="D1310" t="s">
        <v>2703</v>
      </c>
      <c r="E1310" t="s">
        <v>2757</v>
      </c>
      <c r="F1310" t="s">
        <v>2820</v>
      </c>
      <c r="H1310" t="s">
        <v>2838</v>
      </c>
      <c r="I1310" t="s">
        <v>2846</v>
      </c>
      <c r="J1310">
        <v>-128.86282</v>
      </c>
      <c r="K1310">
        <v>58.478560000000002</v>
      </c>
      <c r="L1310">
        <v>2021</v>
      </c>
      <c r="N1310" s="8">
        <v>0.22</v>
      </c>
      <c r="P1310" s="8">
        <v>2215.42</v>
      </c>
      <c r="Q1310" s="8">
        <v>4807461</v>
      </c>
      <c r="R1310" s="13" t="s">
        <v>3028</v>
      </c>
    </row>
    <row r="1311" spans="1:18" x14ac:dyDescent="0.2">
      <c r="A1311">
        <v>65782</v>
      </c>
      <c r="B1311" t="s">
        <v>997</v>
      </c>
      <c r="D1311" t="s">
        <v>2381</v>
      </c>
      <c r="E1311" t="s">
        <v>2757</v>
      </c>
      <c r="F1311" t="s">
        <v>2822</v>
      </c>
      <c r="H1311" t="s">
        <v>2831</v>
      </c>
      <c r="I1311" t="s">
        <v>2846</v>
      </c>
      <c r="J1311">
        <v>-129.40331</v>
      </c>
      <c r="K1311">
        <v>58.509430000000002</v>
      </c>
      <c r="L1311">
        <v>2013</v>
      </c>
    </row>
    <row r="1312" spans="1:18" x14ac:dyDescent="0.2">
      <c r="A1312">
        <v>24448</v>
      </c>
      <c r="B1312" t="s">
        <v>315</v>
      </c>
      <c r="C1312" t="s">
        <v>1575</v>
      </c>
      <c r="D1312" t="s">
        <v>2343</v>
      </c>
      <c r="E1312" t="s">
        <v>2768</v>
      </c>
      <c r="F1312" t="s">
        <v>2822</v>
      </c>
      <c r="H1312" t="s">
        <v>2830</v>
      </c>
      <c r="I1312" t="s">
        <v>2847</v>
      </c>
      <c r="J1312">
        <v>-136.92750000000001</v>
      </c>
      <c r="K1312">
        <v>58.553330000000003</v>
      </c>
      <c r="L1312">
        <v>1989</v>
      </c>
    </row>
    <row r="1313" spans="1:21" x14ac:dyDescent="0.2">
      <c r="A1313">
        <v>86077</v>
      </c>
      <c r="B1313" t="s">
        <v>494</v>
      </c>
      <c r="D1313" t="s">
        <v>2414</v>
      </c>
      <c r="E1313" t="s">
        <v>2786</v>
      </c>
      <c r="F1313" t="s">
        <v>2820</v>
      </c>
      <c r="H1313" t="s">
        <v>2835</v>
      </c>
      <c r="J1313">
        <v>7.8655999999999997</v>
      </c>
      <c r="K1313">
        <v>58.59234</v>
      </c>
      <c r="L1313">
        <v>2021</v>
      </c>
    </row>
    <row r="1314" spans="1:21" x14ac:dyDescent="0.2">
      <c r="A1314">
        <v>33850</v>
      </c>
      <c r="B1314" t="s">
        <v>467</v>
      </c>
      <c r="E1314" t="s">
        <v>2786</v>
      </c>
      <c r="F1314" t="s">
        <v>2822</v>
      </c>
      <c r="H1314" t="s">
        <v>2831</v>
      </c>
      <c r="J1314">
        <v>7.8666700000000001</v>
      </c>
      <c r="K1314">
        <v>58.6</v>
      </c>
      <c r="L1314">
        <v>2007</v>
      </c>
    </row>
    <row r="1315" spans="1:21" x14ac:dyDescent="0.2">
      <c r="A1315">
        <v>33849</v>
      </c>
      <c r="B1315" t="s">
        <v>258</v>
      </c>
      <c r="E1315" t="s">
        <v>2786</v>
      </c>
      <c r="F1315" t="s">
        <v>2822</v>
      </c>
      <c r="H1315" t="s">
        <v>2831</v>
      </c>
      <c r="J1315">
        <v>9.5500000000000007</v>
      </c>
      <c r="K1315">
        <v>58.95</v>
      </c>
      <c r="L1315">
        <v>2007</v>
      </c>
    </row>
    <row r="1316" spans="1:21" x14ac:dyDescent="0.2">
      <c r="A1316">
        <v>29658</v>
      </c>
      <c r="B1316" t="s">
        <v>581</v>
      </c>
      <c r="C1316" t="s">
        <v>1733</v>
      </c>
      <c r="D1316" t="s">
        <v>2457</v>
      </c>
      <c r="E1316" t="s">
        <v>2757</v>
      </c>
      <c r="F1316" t="s">
        <v>2820</v>
      </c>
      <c r="H1316" t="s">
        <v>2830</v>
      </c>
      <c r="J1316">
        <v>-69.641670000000005</v>
      </c>
      <c r="K1316">
        <v>59</v>
      </c>
      <c r="L1316">
        <v>2016</v>
      </c>
      <c r="N1316" s="8">
        <v>2.11</v>
      </c>
      <c r="P1316" s="8">
        <v>19.64</v>
      </c>
      <c r="U1316">
        <v>50.72</v>
      </c>
    </row>
    <row r="1317" spans="1:21" x14ac:dyDescent="0.2">
      <c r="A1317">
        <v>63161</v>
      </c>
      <c r="B1317" t="s">
        <v>468</v>
      </c>
      <c r="E1317" t="s">
        <v>2786</v>
      </c>
      <c r="F1317" t="s">
        <v>2822</v>
      </c>
      <c r="H1317" t="s">
        <v>2836</v>
      </c>
      <c r="J1317">
        <v>8.702</v>
      </c>
      <c r="K1317">
        <v>59.182000000000002</v>
      </c>
      <c r="L1317">
        <v>2013</v>
      </c>
    </row>
    <row r="1318" spans="1:21" x14ac:dyDescent="0.2">
      <c r="A1318">
        <v>83548</v>
      </c>
      <c r="B1318" t="s">
        <v>489</v>
      </c>
      <c r="C1318" t="s">
        <v>1673</v>
      </c>
      <c r="D1318" t="s">
        <v>2411</v>
      </c>
      <c r="E1318" t="s">
        <v>2757</v>
      </c>
      <c r="F1318" t="s">
        <v>2820</v>
      </c>
      <c r="H1318" t="s">
        <v>2835</v>
      </c>
      <c r="J1318">
        <v>-106.01953</v>
      </c>
      <c r="K1318">
        <v>59.336799999999997</v>
      </c>
      <c r="L1318">
        <v>2021</v>
      </c>
    </row>
    <row r="1319" spans="1:21" x14ac:dyDescent="0.2">
      <c r="A1319">
        <v>27901</v>
      </c>
      <c r="B1319" t="s">
        <v>497</v>
      </c>
      <c r="C1319" t="s">
        <v>1676</v>
      </c>
      <c r="D1319" t="s">
        <v>2416</v>
      </c>
      <c r="E1319" t="s">
        <v>2757</v>
      </c>
      <c r="F1319" t="s">
        <v>2822</v>
      </c>
      <c r="H1319" t="s">
        <v>2830</v>
      </c>
      <c r="I1319" t="s">
        <v>2847</v>
      </c>
      <c r="J1319">
        <v>-105.93787</v>
      </c>
      <c r="K1319">
        <v>59.386800000000001</v>
      </c>
      <c r="L1319">
        <v>2020</v>
      </c>
      <c r="N1319" s="8">
        <v>0.66</v>
      </c>
      <c r="P1319" s="8">
        <v>3.4</v>
      </c>
    </row>
    <row r="1320" spans="1:21" x14ac:dyDescent="0.2">
      <c r="A1320">
        <v>87767</v>
      </c>
      <c r="B1320" t="s">
        <v>482</v>
      </c>
      <c r="C1320" t="s">
        <v>1667</v>
      </c>
      <c r="D1320" t="s">
        <v>2405</v>
      </c>
      <c r="E1320" t="s">
        <v>2786</v>
      </c>
      <c r="F1320" t="s">
        <v>2820</v>
      </c>
      <c r="H1320" t="s">
        <v>2835</v>
      </c>
      <c r="J1320">
        <v>5.1634399999999996</v>
      </c>
      <c r="K1320">
        <v>59.387799999999999</v>
      </c>
    </row>
    <row r="1321" spans="1:21" x14ac:dyDescent="0.2">
      <c r="A1321">
        <v>70753</v>
      </c>
      <c r="B1321" t="s">
        <v>914</v>
      </c>
      <c r="D1321" t="s">
        <v>2582</v>
      </c>
      <c r="E1321" t="s">
        <v>2757</v>
      </c>
      <c r="F1321" t="s">
        <v>2820</v>
      </c>
      <c r="H1321" t="s">
        <v>2836</v>
      </c>
      <c r="J1321">
        <v>-130.00009</v>
      </c>
      <c r="K1321">
        <v>59.549930000000003</v>
      </c>
      <c r="L1321">
        <v>2017</v>
      </c>
    </row>
    <row r="1322" spans="1:21" x14ac:dyDescent="0.2">
      <c r="A1322">
        <v>87769</v>
      </c>
      <c r="B1322" t="s">
        <v>1097</v>
      </c>
      <c r="D1322" t="s">
        <v>2405</v>
      </c>
      <c r="E1322" t="s">
        <v>2786</v>
      </c>
      <c r="F1322" t="s">
        <v>2820</v>
      </c>
      <c r="H1322" t="s">
        <v>2835</v>
      </c>
      <c r="J1322">
        <v>10.99654</v>
      </c>
      <c r="K1322">
        <v>59.59854</v>
      </c>
      <c r="L1322">
        <v>2021</v>
      </c>
    </row>
    <row r="1323" spans="1:21" x14ac:dyDescent="0.2">
      <c r="A1323">
        <v>58325</v>
      </c>
      <c r="B1323" t="s">
        <v>1131</v>
      </c>
      <c r="D1323" t="s">
        <v>2657</v>
      </c>
      <c r="E1323" t="s">
        <v>2772</v>
      </c>
      <c r="F1323" t="s">
        <v>2820</v>
      </c>
      <c r="H1323" t="s">
        <v>2828</v>
      </c>
      <c r="I1323" t="s">
        <v>2846</v>
      </c>
      <c r="J1323">
        <v>60.54956</v>
      </c>
      <c r="K1323">
        <v>59.637039999999999</v>
      </c>
      <c r="L1323">
        <v>2008</v>
      </c>
    </row>
    <row r="1324" spans="1:21" x14ac:dyDescent="0.2">
      <c r="A1324">
        <v>67080</v>
      </c>
      <c r="B1324" t="s">
        <v>421</v>
      </c>
      <c r="C1324" t="s">
        <v>1630</v>
      </c>
      <c r="D1324" t="s">
        <v>2195</v>
      </c>
      <c r="E1324" t="s">
        <v>2757</v>
      </c>
      <c r="F1324" t="s">
        <v>2822</v>
      </c>
      <c r="H1324" t="s">
        <v>2842</v>
      </c>
      <c r="I1324" t="s">
        <v>2846</v>
      </c>
      <c r="J1324">
        <v>-108.069</v>
      </c>
      <c r="K1324">
        <v>59.811</v>
      </c>
      <c r="L1324">
        <v>2014</v>
      </c>
    </row>
    <row r="1325" spans="1:21" x14ac:dyDescent="0.2">
      <c r="A1325">
        <v>83134</v>
      </c>
      <c r="B1325" t="s">
        <v>518</v>
      </c>
      <c r="C1325" t="s">
        <v>1699</v>
      </c>
      <c r="D1325" t="s">
        <v>2428</v>
      </c>
      <c r="E1325" t="s">
        <v>2793</v>
      </c>
      <c r="F1325" t="s">
        <v>2820</v>
      </c>
      <c r="H1325" t="s">
        <v>2831</v>
      </c>
      <c r="I1325" t="s">
        <v>2846</v>
      </c>
      <c r="J1325">
        <v>16.817240000000002</v>
      </c>
      <c r="K1325">
        <v>59.824159999999999</v>
      </c>
      <c r="L1325">
        <v>2021</v>
      </c>
    </row>
    <row r="1326" spans="1:21" x14ac:dyDescent="0.2">
      <c r="A1326">
        <v>56617</v>
      </c>
      <c r="B1326" t="s">
        <v>1166</v>
      </c>
      <c r="C1326" t="s">
        <v>2060</v>
      </c>
      <c r="D1326" t="s">
        <v>2592</v>
      </c>
      <c r="E1326" t="s">
        <v>2757</v>
      </c>
      <c r="F1326" t="s">
        <v>2822</v>
      </c>
      <c r="H1326" t="s">
        <v>2831</v>
      </c>
      <c r="J1326">
        <v>-105.4696</v>
      </c>
      <c r="K1326">
        <v>59.850749999999998</v>
      </c>
      <c r="L1326">
        <v>2014</v>
      </c>
    </row>
    <row r="1327" spans="1:21" x14ac:dyDescent="0.2">
      <c r="A1327">
        <v>40381</v>
      </c>
      <c r="B1327" t="s">
        <v>546</v>
      </c>
      <c r="C1327" t="s">
        <v>1712</v>
      </c>
      <c r="D1327" t="s">
        <v>2428</v>
      </c>
      <c r="E1327" t="s">
        <v>2793</v>
      </c>
      <c r="F1327" t="s">
        <v>2820</v>
      </c>
      <c r="H1327" t="s">
        <v>2835</v>
      </c>
      <c r="I1327" t="s">
        <v>2846</v>
      </c>
      <c r="J1327">
        <v>16.442129999999999</v>
      </c>
      <c r="K1327">
        <v>59.911380000000001</v>
      </c>
      <c r="L1327">
        <v>2021</v>
      </c>
    </row>
    <row r="1328" spans="1:21" x14ac:dyDescent="0.2">
      <c r="A1328">
        <v>53704</v>
      </c>
      <c r="B1328" t="s">
        <v>345</v>
      </c>
      <c r="D1328" t="s">
        <v>2356</v>
      </c>
      <c r="E1328" t="s">
        <v>2757</v>
      </c>
      <c r="F1328" t="s">
        <v>2822</v>
      </c>
      <c r="J1328">
        <v>-73.998909999999995</v>
      </c>
      <c r="K1328">
        <v>59.999630000000003</v>
      </c>
      <c r="L1328">
        <v>2007</v>
      </c>
    </row>
    <row r="1329" spans="1:23" x14ac:dyDescent="0.2">
      <c r="A1329">
        <v>84560</v>
      </c>
      <c r="B1329" t="s">
        <v>1152</v>
      </c>
      <c r="C1329" t="s">
        <v>2052</v>
      </c>
      <c r="D1329" t="s">
        <v>2401</v>
      </c>
      <c r="E1329" t="s">
        <v>2786</v>
      </c>
      <c r="F1329" t="s">
        <v>2820</v>
      </c>
      <c r="H1329" t="s">
        <v>2831</v>
      </c>
      <c r="J1329">
        <v>9.6065199999999997</v>
      </c>
      <c r="K1329">
        <v>60.018689999999999</v>
      </c>
      <c r="L1329">
        <v>2021</v>
      </c>
    </row>
    <row r="1330" spans="1:23" x14ac:dyDescent="0.2">
      <c r="A1330">
        <v>33848</v>
      </c>
      <c r="B1330" t="s">
        <v>461</v>
      </c>
      <c r="C1330" t="s">
        <v>1656</v>
      </c>
      <c r="E1330" t="s">
        <v>2786</v>
      </c>
      <c r="F1330" t="s">
        <v>2822</v>
      </c>
      <c r="H1330" t="s">
        <v>2830</v>
      </c>
      <c r="J1330">
        <v>10.044919999999999</v>
      </c>
      <c r="K1330">
        <v>60.069240000000001</v>
      </c>
      <c r="L1330">
        <v>2013</v>
      </c>
      <c r="N1330" s="8">
        <v>0.83</v>
      </c>
      <c r="P1330" s="8">
        <v>2.7</v>
      </c>
    </row>
    <row r="1331" spans="1:23" x14ac:dyDescent="0.2">
      <c r="A1331">
        <v>29692</v>
      </c>
      <c r="B1331" t="s">
        <v>252</v>
      </c>
      <c r="C1331" t="s">
        <v>1549</v>
      </c>
      <c r="E1331" t="s">
        <v>2757</v>
      </c>
      <c r="F1331" t="s">
        <v>2822</v>
      </c>
      <c r="H1331" t="s">
        <v>2835</v>
      </c>
      <c r="J1331">
        <v>-69.911680000000004</v>
      </c>
      <c r="K1331">
        <v>60.078690000000002</v>
      </c>
      <c r="L1331">
        <v>2015</v>
      </c>
    </row>
    <row r="1332" spans="1:23" x14ac:dyDescent="0.2">
      <c r="A1332">
        <v>27947</v>
      </c>
      <c r="B1332" t="s">
        <v>935</v>
      </c>
      <c r="C1332" t="s">
        <v>1939</v>
      </c>
      <c r="D1332" t="s">
        <v>2592</v>
      </c>
      <c r="E1332" t="s">
        <v>2757</v>
      </c>
      <c r="F1332" t="s">
        <v>2820</v>
      </c>
      <c r="H1332" t="s">
        <v>2830</v>
      </c>
      <c r="J1332">
        <v>-104.51322</v>
      </c>
      <c r="K1332">
        <v>60.24933</v>
      </c>
      <c r="L1332">
        <v>2012</v>
      </c>
      <c r="N1332" s="8">
        <v>0.37</v>
      </c>
      <c r="P1332" s="8">
        <v>44.2</v>
      </c>
    </row>
    <row r="1333" spans="1:23" x14ac:dyDescent="0.2">
      <c r="A1333">
        <v>64214</v>
      </c>
      <c r="B1333" t="s">
        <v>512</v>
      </c>
      <c r="D1333" t="s">
        <v>2425</v>
      </c>
      <c r="E1333" t="s">
        <v>2757</v>
      </c>
      <c r="F1333" t="s">
        <v>2822</v>
      </c>
      <c r="H1333" t="s">
        <v>2836</v>
      </c>
      <c r="J1333">
        <v>-125.949</v>
      </c>
      <c r="K1333">
        <v>60.405000000000001</v>
      </c>
      <c r="L1333">
        <v>2013</v>
      </c>
    </row>
    <row r="1334" spans="1:23" x14ac:dyDescent="0.2">
      <c r="A1334">
        <v>33851</v>
      </c>
      <c r="B1334" t="s">
        <v>598</v>
      </c>
      <c r="C1334" t="s">
        <v>1741</v>
      </c>
      <c r="D1334" t="s">
        <v>2401</v>
      </c>
      <c r="E1334" t="s">
        <v>2786</v>
      </c>
      <c r="F1334" t="s">
        <v>2822</v>
      </c>
      <c r="H1334" t="s">
        <v>2835</v>
      </c>
      <c r="J1334">
        <v>5.4766000000000004</v>
      </c>
      <c r="K1334">
        <v>60.560760000000002</v>
      </c>
      <c r="L1334">
        <v>2021</v>
      </c>
    </row>
    <row r="1335" spans="1:23" x14ac:dyDescent="0.2">
      <c r="A1335">
        <v>52331</v>
      </c>
      <c r="B1335" t="s">
        <v>846</v>
      </c>
      <c r="C1335" t="s">
        <v>1886</v>
      </c>
      <c r="D1335" t="s">
        <v>2381</v>
      </c>
      <c r="E1335" t="s">
        <v>2757</v>
      </c>
      <c r="F1335" t="s">
        <v>2822</v>
      </c>
      <c r="H1335" t="s">
        <v>2835</v>
      </c>
      <c r="J1335">
        <v>-134.10514000000001</v>
      </c>
      <c r="K1335">
        <v>60.603879999999997</v>
      </c>
      <c r="L1335">
        <v>2018</v>
      </c>
    </row>
    <row r="1336" spans="1:23" x14ac:dyDescent="0.2">
      <c r="A1336">
        <v>35883</v>
      </c>
      <c r="B1336" t="s">
        <v>1166</v>
      </c>
      <c r="C1336" t="s">
        <v>2061</v>
      </c>
      <c r="D1336" t="s">
        <v>2667</v>
      </c>
      <c r="E1336" t="s">
        <v>2757</v>
      </c>
      <c r="F1336" t="s">
        <v>2822</v>
      </c>
      <c r="H1336" t="s">
        <v>2831</v>
      </c>
      <c r="J1336">
        <v>-102.41553</v>
      </c>
      <c r="K1336">
        <v>60.937080000000002</v>
      </c>
      <c r="L1336">
        <v>2015</v>
      </c>
    </row>
    <row r="1337" spans="1:23" x14ac:dyDescent="0.2">
      <c r="A1337">
        <v>55539</v>
      </c>
      <c r="B1337" t="s">
        <v>693</v>
      </c>
      <c r="C1337" t="s">
        <v>1789</v>
      </c>
      <c r="D1337" t="s">
        <v>2504</v>
      </c>
      <c r="E1337" t="s">
        <v>2757</v>
      </c>
      <c r="F1337" t="s">
        <v>2822</v>
      </c>
      <c r="H1337" t="s">
        <v>2831</v>
      </c>
      <c r="J1337">
        <v>-137.53899999999999</v>
      </c>
      <c r="K1337">
        <v>61.063000000000002</v>
      </c>
      <c r="L1337">
        <v>2013</v>
      </c>
    </row>
    <row r="1338" spans="1:23" x14ac:dyDescent="0.2">
      <c r="A1338">
        <v>54025</v>
      </c>
      <c r="B1338" t="s">
        <v>35</v>
      </c>
      <c r="D1338" t="s">
        <v>2329</v>
      </c>
      <c r="E1338" t="s">
        <v>2757</v>
      </c>
      <c r="F1338" t="s">
        <v>2822</v>
      </c>
      <c r="H1338" t="s">
        <v>2831</v>
      </c>
      <c r="J1338">
        <v>-76.979100000000003</v>
      </c>
      <c r="K1338">
        <v>61.15</v>
      </c>
      <c r="L1338">
        <v>2006</v>
      </c>
      <c r="W1338">
        <v>1997</v>
      </c>
    </row>
    <row r="1339" spans="1:23" x14ac:dyDescent="0.2">
      <c r="A1339">
        <v>56981</v>
      </c>
      <c r="B1339" t="s">
        <v>984</v>
      </c>
      <c r="C1339" t="s">
        <v>1966</v>
      </c>
      <c r="D1339" t="s">
        <v>2416</v>
      </c>
      <c r="E1339" t="s">
        <v>2757</v>
      </c>
      <c r="F1339" t="s">
        <v>2820</v>
      </c>
      <c r="H1339" t="s">
        <v>2836</v>
      </c>
      <c r="J1339">
        <v>-76.510000000000005</v>
      </c>
      <c r="K1339">
        <v>61.19</v>
      </c>
      <c r="L1339">
        <v>2020</v>
      </c>
    </row>
    <row r="1340" spans="1:23" x14ac:dyDescent="0.2">
      <c r="A1340">
        <v>34983</v>
      </c>
      <c r="B1340" t="s">
        <v>818</v>
      </c>
      <c r="C1340" t="s">
        <v>1872</v>
      </c>
      <c r="E1340" t="s">
        <v>2761</v>
      </c>
      <c r="F1340" t="s">
        <v>2822</v>
      </c>
      <c r="H1340" t="s">
        <v>2830</v>
      </c>
      <c r="J1340">
        <v>22.800830000000001</v>
      </c>
      <c r="K1340">
        <v>61.315280000000001</v>
      </c>
      <c r="L1340">
        <v>2014</v>
      </c>
    </row>
    <row r="1341" spans="1:23" x14ac:dyDescent="0.2">
      <c r="A1341">
        <v>61946</v>
      </c>
      <c r="B1341" t="s">
        <v>576</v>
      </c>
      <c r="C1341" t="s">
        <v>1728</v>
      </c>
      <c r="D1341" t="s">
        <v>2223</v>
      </c>
      <c r="E1341" t="s">
        <v>2761</v>
      </c>
      <c r="F1341" t="s">
        <v>2820</v>
      </c>
      <c r="G1341" s="35" t="s">
        <v>2170</v>
      </c>
      <c r="H1341" t="s">
        <v>2828</v>
      </c>
      <c r="J1341">
        <v>22.12</v>
      </c>
      <c r="K1341">
        <v>61.32</v>
      </c>
      <c r="L1341">
        <v>2020</v>
      </c>
      <c r="N1341" s="8">
        <v>0.24</v>
      </c>
      <c r="T1341">
        <v>26000</v>
      </c>
      <c r="U1341">
        <v>78.599999999999994</v>
      </c>
      <c r="V1341">
        <v>45000</v>
      </c>
    </row>
    <row r="1342" spans="1:23" x14ac:dyDescent="0.2">
      <c r="A1342">
        <v>58333</v>
      </c>
      <c r="B1342" t="s">
        <v>1288</v>
      </c>
      <c r="C1342" t="s">
        <v>2122</v>
      </c>
      <c r="E1342" t="s">
        <v>2761</v>
      </c>
      <c r="F1342" t="s">
        <v>2822</v>
      </c>
      <c r="H1342" t="s">
        <v>2842</v>
      </c>
      <c r="J1342">
        <v>23.050999999999998</v>
      </c>
      <c r="K1342">
        <v>61.326000000000001</v>
      </c>
      <c r="L1342">
        <v>2014</v>
      </c>
      <c r="W1342">
        <v>1975</v>
      </c>
    </row>
    <row r="1343" spans="1:23" x14ac:dyDescent="0.2">
      <c r="A1343">
        <v>35599</v>
      </c>
      <c r="B1343" t="s">
        <v>1194</v>
      </c>
      <c r="C1343" t="s">
        <v>2076</v>
      </c>
      <c r="E1343" t="s">
        <v>2761</v>
      </c>
      <c r="F1343" t="s">
        <v>2822</v>
      </c>
      <c r="H1343" t="s">
        <v>2830</v>
      </c>
      <c r="J1343">
        <v>23.027249999999999</v>
      </c>
      <c r="K1343">
        <v>61.33408</v>
      </c>
      <c r="L1343">
        <v>2015</v>
      </c>
      <c r="N1343" s="8">
        <v>0.44</v>
      </c>
      <c r="P1343" s="8">
        <v>1.6</v>
      </c>
    </row>
    <row r="1344" spans="1:23" x14ac:dyDescent="0.2">
      <c r="A1344">
        <v>33076</v>
      </c>
      <c r="B1344" t="s">
        <v>1065</v>
      </c>
      <c r="E1344" t="s">
        <v>2757</v>
      </c>
      <c r="F1344" t="s">
        <v>2822</v>
      </c>
      <c r="H1344" t="s">
        <v>2831</v>
      </c>
      <c r="J1344">
        <v>-98.900790000000001</v>
      </c>
      <c r="K1344">
        <v>61.341720000000002</v>
      </c>
      <c r="L1344">
        <v>2013</v>
      </c>
    </row>
    <row r="1345" spans="1:24" x14ac:dyDescent="0.2">
      <c r="A1345">
        <v>32641</v>
      </c>
      <c r="B1345" t="s">
        <v>1329</v>
      </c>
      <c r="C1345" t="s">
        <v>2142</v>
      </c>
      <c r="D1345" t="s">
        <v>2724</v>
      </c>
      <c r="E1345" t="s">
        <v>2757</v>
      </c>
      <c r="F1345" t="s">
        <v>2820</v>
      </c>
      <c r="H1345" t="s">
        <v>2835</v>
      </c>
      <c r="J1345">
        <v>-76.056380000000004</v>
      </c>
      <c r="K1345">
        <v>61.352089999999997</v>
      </c>
      <c r="L1345">
        <v>2021</v>
      </c>
    </row>
    <row r="1346" spans="1:24" x14ac:dyDescent="0.2">
      <c r="A1346">
        <v>33472</v>
      </c>
      <c r="B1346" t="s">
        <v>270</v>
      </c>
      <c r="C1346" t="s">
        <v>1557</v>
      </c>
      <c r="D1346" t="s">
        <v>2234</v>
      </c>
      <c r="E1346" t="s">
        <v>2757</v>
      </c>
      <c r="F1346" t="s">
        <v>2820</v>
      </c>
      <c r="H1346" t="s">
        <v>2835</v>
      </c>
      <c r="J1346">
        <v>-75.000559999999993</v>
      </c>
      <c r="K1346">
        <v>61.39528</v>
      </c>
      <c r="L1346">
        <v>2012</v>
      </c>
    </row>
    <row r="1347" spans="1:24" x14ac:dyDescent="0.2">
      <c r="A1347">
        <v>35769</v>
      </c>
      <c r="B1347" t="s">
        <v>35</v>
      </c>
      <c r="C1347" t="s">
        <v>2004</v>
      </c>
      <c r="D1347" t="s">
        <v>2234</v>
      </c>
      <c r="E1347" t="s">
        <v>2757</v>
      </c>
      <c r="F1347" t="s">
        <v>2820</v>
      </c>
      <c r="H1347" t="s">
        <v>2830</v>
      </c>
      <c r="J1347">
        <v>-74.977530000000002</v>
      </c>
      <c r="K1347">
        <v>61.397820000000003</v>
      </c>
      <c r="L1347">
        <v>2012</v>
      </c>
      <c r="Q1347" s="12"/>
      <c r="R1347" s="31" t="s">
        <v>3028</v>
      </c>
      <c r="W1347">
        <v>1989</v>
      </c>
    </row>
    <row r="1348" spans="1:24" x14ac:dyDescent="0.2">
      <c r="A1348">
        <v>31715</v>
      </c>
      <c r="B1348" t="s">
        <v>981</v>
      </c>
      <c r="C1348" t="s">
        <v>1964</v>
      </c>
      <c r="D1348" t="s">
        <v>2234</v>
      </c>
      <c r="E1348" t="s">
        <v>2757</v>
      </c>
      <c r="F1348" t="s">
        <v>2820</v>
      </c>
      <c r="G1348" s="35" t="s">
        <v>3055</v>
      </c>
      <c r="H1348" t="s">
        <v>2828</v>
      </c>
      <c r="I1348" t="s">
        <v>2846</v>
      </c>
      <c r="J1348">
        <v>-74.137500000000003</v>
      </c>
      <c r="K1348">
        <v>61.420856000000001</v>
      </c>
      <c r="L1348">
        <v>2017</v>
      </c>
      <c r="M1348" s="8">
        <v>11314328</v>
      </c>
      <c r="N1348" s="8">
        <v>0.89</v>
      </c>
      <c r="O1348" s="8">
        <v>82311.736199999999</v>
      </c>
      <c r="P1348" s="8">
        <v>27.15</v>
      </c>
      <c r="Q1348" s="8">
        <v>241970</v>
      </c>
      <c r="S1348">
        <v>15600</v>
      </c>
      <c r="T1348">
        <v>12480</v>
      </c>
      <c r="U1348">
        <v>80</v>
      </c>
      <c r="W1348">
        <v>1975</v>
      </c>
      <c r="X1348">
        <v>1995</v>
      </c>
    </row>
    <row r="1349" spans="1:24" x14ac:dyDescent="0.2">
      <c r="A1349">
        <v>32938</v>
      </c>
      <c r="B1349" t="s">
        <v>462</v>
      </c>
      <c r="C1349" t="s">
        <v>1657</v>
      </c>
      <c r="D1349" t="s">
        <v>2401</v>
      </c>
      <c r="E1349" t="s">
        <v>2786</v>
      </c>
      <c r="F1349" t="s">
        <v>2822</v>
      </c>
      <c r="H1349" t="s">
        <v>2830</v>
      </c>
      <c r="J1349">
        <v>9.5622199999999999</v>
      </c>
      <c r="K1349">
        <v>61.422780000000003</v>
      </c>
      <c r="L1349">
        <v>2021</v>
      </c>
      <c r="N1349" s="8">
        <v>0.37</v>
      </c>
      <c r="P1349" s="8">
        <v>8.9600000000000009</v>
      </c>
    </row>
    <row r="1350" spans="1:24" x14ac:dyDescent="0.2">
      <c r="A1350">
        <v>32572</v>
      </c>
      <c r="B1350" t="s">
        <v>1146</v>
      </c>
      <c r="C1350" t="s">
        <v>2049</v>
      </c>
      <c r="D1350" t="s">
        <v>2553</v>
      </c>
      <c r="E1350" t="s">
        <v>2757</v>
      </c>
      <c r="F1350" t="s">
        <v>2822</v>
      </c>
      <c r="H1350" t="s">
        <v>2835</v>
      </c>
      <c r="J1350">
        <v>-74.546959999999999</v>
      </c>
      <c r="K1350">
        <v>61.43083</v>
      </c>
      <c r="L1350">
        <v>2020</v>
      </c>
    </row>
    <row r="1351" spans="1:24" x14ac:dyDescent="0.2">
      <c r="A1351">
        <v>67255</v>
      </c>
      <c r="B1351" t="s">
        <v>1286</v>
      </c>
      <c r="D1351" t="s">
        <v>2396</v>
      </c>
      <c r="E1351" t="s">
        <v>2757</v>
      </c>
      <c r="F1351" t="s">
        <v>2822</v>
      </c>
      <c r="H1351" t="s">
        <v>2836</v>
      </c>
      <c r="J1351">
        <v>-73.930000000000007</v>
      </c>
      <c r="K1351">
        <v>61.447000000000003</v>
      </c>
      <c r="L1351">
        <v>2014</v>
      </c>
    </row>
    <row r="1352" spans="1:24" x14ac:dyDescent="0.2">
      <c r="A1352">
        <v>26275</v>
      </c>
      <c r="B1352" t="s">
        <v>941</v>
      </c>
      <c r="C1352" t="s">
        <v>1942</v>
      </c>
      <c r="D1352" t="s">
        <v>2595</v>
      </c>
      <c r="E1352" t="s">
        <v>2757</v>
      </c>
      <c r="F1352" t="s">
        <v>2820</v>
      </c>
      <c r="H1352" t="s">
        <v>2838</v>
      </c>
      <c r="I1352" t="s">
        <v>2847</v>
      </c>
      <c r="J1352">
        <v>-139.53333000000001</v>
      </c>
      <c r="K1352">
        <v>61.466670000000001</v>
      </c>
      <c r="L1352">
        <v>2021</v>
      </c>
      <c r="N1352" s="8">
        <v>0.27</v>
      </c>
      <c r="P1352" s="8">
        <v>431.5</v>
      </c>
      <c r="Q1352" s="8">
        <v>1168010</v>
      </c>
      <c r="R1352" t="s">
        <v>3028</v>
      </c>
    </row>
    <row r="1353" spans="1:24" x14ac:dyDescent="0.2">
      <c r="A1353">
        <v>26071</v>
      </c>
      <c r="B1353" t="s">
        <v>413</v>
      </c>
      <c r="C1353" t="s">
        <v>1622</v>
      </c>
      <c r="E1353" t="s">
        <v>2757</v>
      </c>
      <c r="F1353" t="s">
        <v>2822</v>
      </c>
      <c r="H1353" t="s">
        <v>2830</v>
      </c>
      <c r="J1353">
        <v>-74.481020000000001</v>
      </c>
      <c r="K1353">
        <v>61.483809999999998</v>
      </c>
      <c r="L1353">
        <v>2014</v>
      </c>
    </row>
    <row r="1354" spans="1:24" x14ac:dyDescent="0.2">
      <c r="A1354">
        <v>53550</v>
      </c>
      <c r="B1354" t="s">
        <v>424</v>
      </c>
      <c r="D1354" t="s">
        <v>2353</v>
      </c>
      <c r="E1354" t="s">
        <v>2757</v>
      </c>
      <c r="F1354" t="s">
        <v>2820</v>
      </c>
      <c r="H1354" t="s">
        <v>2836</v>
      </c>
      <c r="J1354">
        <v>-139.81479999999999</v>
      </c>
      <c r="K1354">
        <v>61.510199999999998</v>
      </c>
      <c r="L1354">
        <v>2016</v>
      </c>
    </row>
    <row r="1355" spans="1:24" x14ac:dyDescent="0.2">
      <c r="A1355">
        <v>34982</v>
      </c>
      <c r="B1355" t="s">
        <v>611</v>
      </c>
      <c r="C1355" t="s">
        <v>1747</v>
      </c>
      <c r="E1355" t="s">
        <v>2761</v>
      </c>
      <c r="F1355" t="s">
        <v>2822</v>
      </c>
      <c r="H1355" t="s">
        <v>2830</v>
      </c>
      <c r="J1355">
        <v>21.817499999999999</v>
      </c>
      <c r="K1355">
        <v>61.540280000000003</v>
      </c>
      <c r="L1355">
        <v>2014</v>
      </c>
    </row>
    <row r="1356" spans="1:24" x14ac:dyDescent="0.2">
      <c r="A1356">
        <v>53233</v>
      </c>
      <c r="B1356" t="s">
        <v>1256</v>
      </c>
      <c r="C1356" t="s">
        <v>2105</v>
      </c>
      <c r="E1356" t="s">
        <v>2768</v>
      </c>
      <c r="F1356" t="s">
        <v>2822</v>
      </c>
      <c r="H1356" t="s">
        <v>2836</v>
      </c>
      <c r="J1356">
        <v>-145.04300000000001</v>
      </c>
      <c r="K1356">
        <v>61.582000000000001</v>
      </c>
      <c r="L1356">
        <v>2013</v>
      </c>
    </row>
    <row r="1357" spans="1:24" x14ac:dyDescent="0.2">
      <c r="A1357">
        <v>34985</v>
      </c>
      <c r="B1357" t="s">
        <v>1105</v>
      </c>
      <c r="C1357" t="s">
        <v>2027</v>
      </c>
      <c r="E1357" t="s">
        <v>2761</v>
      </c>
      <c r="F1357" t="s">
        <v>2822</v>
      </c>
      <c r="H1357" t="s">
        <v>2830</v>
      </c>
      <c r="J1357">
        <v>21.698709999999998</v>
      </c>
      <c r="K1357">
        <v>61.641480000000001</v>
      </c>
      <c r="L1357">
        <v>2014</v>
      </c>
    </row>
    <row r="1358" spans="1:24" x14ac:dyDescent="0.2">
      <c r="A1358">
        <v>32844</v>
      </c>
      <c r="B1358" t="s">
        <v>725</v>
      </c>
      <c r="E1358" t="s">
        <v>2757</v>
      </c>
      <c r="F1358" t="s">
        <v>2822</v>
      </c>
      <c r="H1358" t="s">
        <v>2831</v>
      </c>
      <c r="J1358">
        <v>-73.416669999999996</v>
      </c>
      <c r="K1358">
        <v>61.666670000000003</v>
      </c>
      <c r="L1358">
        <v>1999</v>
      </c>
    </row>
    <row r="1359" spans="1:24" x14ac:dyDescent="0.2">
      <c r="A1359">
        <v>54537</v>
      </c>
      <c r="B1359" t="s">
        <v>1271</v>
      </c>
      <c r="C1359" t="s">
        <v>2115</v>
      </c>
      <c r="E1359" t="s">
        <v>2757</v>
      </c>
      <c r="F1359" t="s">
        <v>2822</v>
      </c>
      <c r="H1359" t="s">
        <v>2831</v>
      </c>
      <c r="J1359">
        <v>-74.299899999999994</v>
      </c>
      <c r="K1359">
        <v>61.6708</v>
      </c>
      <c r="L1359">
        <v>2015</v>
      </c>
    </row>
    <row r="1360" spans="1:24" x14ac:dyDescent="0.2">
      <c r="A1360">
        <v>34981</v>
      </c>
      <c r="B1360" t="s">
        <v>952</v>
      </c>
      <c r="C1360" t="s">
        <v>704</v>
      </c>
      <c r="E1360" t="s">
        <v>2761</v>
      </c>
      <c r="F1360" t="s">
        <v>2822</v>
      </c>
      <c r="H1360" t="s">
        <v>2830</v>
      </c>
      <c r="J1360">
        <v>27.94472</v>
      </c>
      <c r="K1360">
        <v>61.676670000000001</v>
      </c>
      <c r="L1360">
        <v>2014</v>
      </c>
    </row>
    <row r="1361" spans="1:24" x14ac:dyDescent="0.2">
      <c r="A1361">
        <v>53845</v>
      </c>
      <c r="B1361" t="s">
        <v>1064</v>
      </c>
      <c r="D1361" t="s">
        <v>2634</v>
      </c>
      <c r="E1361" t="s">
        <v>2757</v>
      </c>
      <c r="F1361" t="s">
        <v>2822</v>
      </c>
      <c r="H1361" t="s">
        <v>2836</v>
      </c>
      <c r="J1361">
        <v>-73.16</v>
      </c>
      <c r="K1361">
        <v>61.677999999999997</v>
      </c>
      <c r="L1361">
        <v>2018</v>
      </c>
    </row>
    <row r="1362" spans="1:24" x14ac:dyDescent="0.2">
      <c r="A1362">
        <v>31012</v>
      </c>
      <c r="B1362" t="s">
        <v>440</v>
      </c>
      <c r="C1362" t="s">
        <v>1644</v>
      </c>
      <c r="E1362" t="s">
        <v>2757</v>
      </c>
      <c r="F1362" t="s">
        <v>2822</v>
      </c>
      <c r="H1362" t="s">
        <v>2830</v>
      </c>
      <c r="J1362">
        <v>-73.921670000000006</v>
      </c>
      <c r="K1362">
        <v>61.686109999999999</v>
      </c>
      <c r="L1362">
        <v>2010</v>
      </c>
      <c r="N1362" s="8">
        <v>3.71</v>
      </c>
      <c r="P1362" s="8">
        <v>1.153</v>
      </c>
    </row>
    <row r="1363" spans="1:24" x14ac:dyDescent="0.2">
      <c r="A1363">
        <v>54982</v>
      </c>
      <c r="B1363" t="s">
        <v>449</v>
      </c>
      <c r="D1363" t="s">
        <v>2195</v>
      </c>
      <c r="E1363" t="s">
        <v>2757</v>
      </c>
      <c r="F1363" t="s">
        <v>2822</v>
      </c>
      <c r="H1363" t="s">
        <v>2836</v>
      </c>
      <c r="J1363">
        <v>-112.71733</v>
      </c>
      <c r="K1363">
        <v>61.790599999999998</v>
      </c>
      <c r="L1363">
        <v>2008</v>
      </c>
    </row>
    <row r="1364" spans="1:24" x14ac:dyDescent="0.2">
      <c r="A1364">
        <v>26215</v>
      </c>
      <c r="B1364" t="s">
        <v>343</v>
      </c>
      <c r="C1364" t="s">
        <v>1587</v>
      </c>
      <c r="D1364" t="s">
        <v>2353</v>
      </c>
      <c r="E1364" t="s">
        <v>2757</v>
      </c>
      <c r="F1364" t="s">
        <v>2822</v>
      </c>
      <c r="H1364" t="s">
        <v>2835</v>
      </c>
      <c r="I1364" t="s">
        <v>2847</v>
      </c>
      <c r="J1364">
        <v>-140.5</v>
      </c>
      <c r="K1364">
        <v>61.966670000000001</v>
      </c>
      <c r="L1364">
        <v>2016</v>
      </c>
    </row>
    <row r="1365" spans="1:24" x14ac:dyDescent="0.2">
      <c r="A1365">
        <v>28441</v>
      </c>
      <c r="B1365" t="s">
        <v>681</v>
      </c>
      <c r="C1365" t="s">
        <v>1779</v>
      </c>
      <c r="D1365" t="s">
        <v>2410</v>
      </c>
      <c r="E1365" t="s">
        <v>2761</v>
      </c>
      <c r="F1365" t="s">
        <v>2820</v>
      </c>
      <c r="H1365" t="s">
        <v>2835</v>
      </c>
      <c r="J1365">
        <v>28.77028</v>
      </c>
      <c r="K1365">
        <v>62.045560000000002</v>
      </c>
      <c r="L1365">
        <v>2021</v>
      </c>
      <c r="N1365" s="8">
        <v>0.8</v>
      </c>
      <c r="P1365" s="8">
        <v>6.7</v>
      </c>
    </row>
    <row r="1366" spans="1:24" x14ac:dyDescent="0.2">
      <c r="A1366">
        <v>58274</v>
      </c>
      <c r="B1366" t="s">
        <v>456</v>
      </c>
      <c r="C1366" t="s">
        <v>1655</v>
      </c>
      <c r="E1366" t="s">
        <v>2761</v>
      </c>
      <c r="F1366" t="s">
        <v>2822</v>
      </c>
      <c r="H1366" t="s">
        <v>2833</v>
      </c>
      <c r="I1366" t="s">
        <v>2849</v>
      </c>
      <c r="J1366">
        <v>28.770289999999999</v>
      </c>
      <c r="K1366">
        <v>62.045870000000001</v>
      </c>
      <c r="L1366">
        <v>2010</v>
      </c>
      <c r="W1366">
        <v>1985</v>
      </c>
    </row>
    <row r="1367" spans="1:24" x14ac:dyDescent="0.2">
      <c r="A1367">
        <v>34157</v>
      </c>
      <c r="B1367" t="s">
        <v>346</v>
      </c>
      <c r="E1367" t="s">
        <v>2757</v>
      </c>
      <c r="F1367" t="s">
        <v>2822</v>
      </c>
      <c r="H1367" t="s">
        <v>2835</v>
      </c>
      <c r="J1367">
        <v>-112.81355000000001</v>
      </c>
      <c r="K1367">
        <v>62.059910000000002</v>
      </c>
      <c r="L1367">
        <v>2016</v>
      </c>
    </row>
    <row r="1368" spans="1:24" x14ac:dyDescent="0.2">
      <c r="A1368">
        <v>63770</v>
      </c>
      <c r="B1368" t="s">
        <v>473</v>
      </c>
      <c r="C1368" t="s">
        <v>1665</v>
      </c>
      <c r="D1368" t="s">
        <v>2404</v>
      </c>
      <c r="E1368" t="s">
        <v>2768</v>
      </c>
      <c r="F1368" t="s">
        <v>2820</v>
      </c>
      <c r="H1368" t="s">
        <v>2835</v>
      </c>
      <c r="J1368">
        <v>-154.37906000000001</v>
      </c>
      <c r="K1368">
        <v>62.166559999999997</v>
      </c>
      <c r="L1368">
        <v>2018</v>
      </c>
    </row>
    <row r="1369" spans="1:24" x14ac:dyDescent="0.2">
      <c r="A1369">
        <v>27636</v>
      </c>
      <c r="B1369" t="s">
        <v>692</v>
      </c>
      <c r="C1369" t="s">
        <v>1788</v>
      </c>
      <c r="E1369" t="s">
        <v>2772</v>
      </c>
      <c r="F1369" t="s">
        <v>2822</v>
      </c>
      <c r="H1369" t="s">
        <v>2830</v>
      </c>
      <c r="J1369">
        <v>31.002189999999999</v>
      </c>
      <c r="K1369">
        <v>62.352089999999997</v>
      </c>
      <c r="L1369">
        <v>2008</v>
      </c>
    </row>
    <row r="1370" spans="1:24" x14ac:dyDescent="0.2">
      <c r="A1370">
        <v>57567</v>
      </c>
      <c r="B1370" t="s">
        <v>982</v>
      </c>
      <c r="C1370" t="s">
        <v>1965</v>
      </c>
      <c r="D1370" t="s">
        <v>2329</v>
      </c>
      <c r="E1370" t="s">
        <v>2757</v>
      </c>
      <c r="F1370" t="s">
        <v>2822</v>
      </c>
      <c r="H1370" t="s">
        <v>2836</v>
      </c>
      <c r="J1370">
        <v>-93.319000000000003</v>
      </c>
      <c r="K1370">
        <v>62.398000000000003</v>
      </c>
      <c r="L1370">
        <v>2008</v>
      </c>
    </row>
    <row r="1371" spans="1:24" x14ac:dyDescent="0.2">
      <c r="A1371">
        <v>58218</v>
      </c>
      <c r="B1371" t="s">
        <v>583</v>
      </c>
      <c r="D1371" t="s">
        <v>2195</v>
      </c>
      <c r="E1371" t="s">
        <v>2757</v>
      </c>
      <c r="F1371" t="s">
        <v>2822</v>
      </c>
      <c r="H1371" t="s">
        <v>2831</v>
      </c>
      <c r="J1371">
        <v>-114.26</v>
      </c>
      <c r="K1371">
        <v>62.45</v>
      </c>
      <c r="L1371">
        <v>2013</v>
      </c>
    </row>
    <row r="1372" spans="1:24" x14ac:dyDescent="0.2">
      <c r="A1372">
        <v>66173</v>
      </c>
      <c r="B1372" t="s">
        <v>1321</v>
      </c>
      <c r="D1372" t="s">
        <v>2720</v>
      </c>
      <c r="E1372" t="s">
        <v>2757</v>
      </c>
      <c r="F1372" t="s">
        <v>2820</v>
      </c>
      <c r="H1372" t="s">
        <v>2836</v>
      </c>
      <c r="J1372">
        <v>-139.70766699999999</v>
      </c>
      <c r="K1372">
        <v>62.450291</v>
      </c>
      <c r="L1372">
        <v>2016</v>
      </c>
    </row>
    <row r="1373" spans="1:24" x14ac:dyDescent="0.2">
      <c r="A1373">
        <v>34980</v>
      </c>
      <c r="B1373" t="s">
        <v>1115</v>
      </c>
      <c r="E1373" t="s">
        <v>2761</v>
      </c>
      <c r="F1373" t="s">
        <v>2822</v>
      </c>
      <c r="H1373" t="s">
        <v>2830</v>
      </c>
      <c r="J1373">
        <v>27.88083</v>
      </c>
      <c r="K1373">
        <v>62.507219999999997</v>
      </c>
      <c r="L1373">
        <v>2014</v>
      </c>
    </row>
    <row r="1374" spans="1:24" x14ac:dyDescent="0.2">
      <c r="A1374">
        <v>68102</v>
      </c>
      <c r="B1374" t="s">
        <v>866</v>
      </c>
      <c r="D1374" t="s">
        <v>2329</v>
      </c>
      <c r="E1374" t="s">
        <v>2757</v>
      </c>
      <c r="F1374" t="s">
        <v>2822</v>
      </c>
      <c r="H1374" t="s">
        <v>2831</v>
      </c>
      <c r="J1374">
        <v>-114.262</v>
      </c>
      <c r="K1374">
        <v>62.508000000000003</v>
      </c>
      <c r="L1374">
        <v>2014</v>
      </c>
    </row>
    <row r="1375" spans="1:24" x14ac:dyDescent="0.2">
      <c r="A1375">
        <v>34979</v>
      </c>
      <c r="B1375" t="s">
        <v>1116</v>
      </c>
      <c r="C1375" t="s">
        <v>2033</v>
      </c>
      <c r="E1375" t="s">
        <v>2761</v>
      </c>
      <c r="F1375" t="s">
        <v>2822</v>
      </c>
      <c r="H1375" t="s">
        <v>2830</v>
      </c>
      <c r="I1375" t="s">
        <v>2847</v>
      </c>
      <c r="J1375">
        <v>27.663080000000001</v>
      </c>
      <c r="K1375">
        <v>62.573459999999997</v>
      </c>
      <c r="L1375">
        <v>2015</v>
      </c>
    </row>
    <row r="1376" spans="1:24" x14ac:dyDescent="0.2">
      <c r="A1376">
        <v>58296</v>
      </c>
      <c r="B1376" t="s">
        <v>703</v>
      </c>
      <c r="E1376" t="s">
        <v>2761</v>
      </c>
      <c r="F1376" t="s">
        <v>2822</v>
      </c>
      <c r="H1376" t="s">
        <v>2833</v>
      </c>
      <c r="J1376">
        <v>27.608000000000001</v>
      </c>
      <c r="K1376">
        <v>62.58</v>
      </c>
      <c r="L1376">
        <v>2008</v>
      </c>
      <c r="W1376">
        <v>1959</v>
      </c>
      <c r="X1376">
        <v>1983</v>
      </c>
    </row>
    <row r="1377" spans="1:26" x14ac:dyDescent="0.2">
      <c r="A1377">
        <v>65992</v>
      </c>
      <c r="B1377" t="s">
        <v>955</v>
      </c>
      <c r="E1377" t="s">
        <v>2768</v>
      </c>
      <c r="F1377" t="s">
        <v>2822</v>
      </c>
      <c r="H1377" t="s">
        <v>2831</v>
      </c>
      <c r="J1377">
        <v>-148.52000000000001</v>
      </c>
      <c r="K1377">
        <v>62.6</v>
      </c>
      <c r="L1377">
        <v>2013</v>
      </c>
    </row>
    <row r="1378" spans="1:26" x14ac:dyDescent="0.2">
      <c r="A1378">
        <v>65882</v>
      </c>
      <c r="B1378" t="s">
        <v>483</v>
      </c>
      <c r="E1378" t="s">
        <v>2786</v>
      </c>
      <c r="F1378" t="s">
        <v>2822</v>
      </c>
      <c r="H1378" t="s">
        <v>2836</v>
      </c>
      <c r="J1378">
        <v>10.87</v>
      </c>
      <c r="K1378">
        <v>62.61</v>
      </c>
      <c r="L1378">
        <v>2016</v>
      </c>
    </row>
    <row r="1379" spans="1:26" x14ac:dyDescent="0.2">
      <c r="A1379">
        <v>59927</v>
      </c>
      <c r="B1379" t="s">
        <v>488</v>
      </c>
      <c r="C1379" t="s">
        <v>1672</v>
      </c>
      <c r="D1379" t="s">
        <v>2410</v>
      </c>
      <c r="E1379" t="s">
        <v>2761</v>
      </c>
      <c r="F1379" t="s">
        <v>2820</v>
      </c>
      <c r="H1379" t="s">
        <v>2835</v>
      </c>
      <c r="J1379">
        <v>28.950690000000002</v>
      </c>
      <c r="K1379">
        <v>62.659309999999998</v>
      </c>
      <c r="L1379">
        <v>2021</v>
      </c>
      <c r="N1379" s="8">
        <v>0.24</v>
      </c>
      <c r="U1379">
        <v>50.72</v>
      </c>
    </row>
    <row r="1380" spans="1:26" x14ac:dyDescent="0.2">
      <c r="A1380">
        <v>34987</v>
      </c>
      <c r="B1380" t="s">
        <v>579</v>
      </c>
      <c r="C1380" t="s">
        <v>1731</v>
      </c>
      <c r="D1380" t="s">
        <v>2456</v>
      </c>
      <c r="E1380" t="s">
        <v>2761</v>
      </c>
      <c r="F1380" t="s">
        <v>2820</v>
      </c>
      <c r="H1380" t="s">
        <v>2842</v>
      </c>
      <c r="I1380" t="s">
        <v>2847</v>
      </c>
      <c r="J1380">
        <v>28.97278</v>
      </c>
      <c r="K1380">
        <v>62.712780000000002</v>
      </c>
      <c r="L1380">
        <v>2019</v>
      </c>
    </row>
    <row r="1381" spans="1:26" x14ac:dyDescent="0.2">
      <c r="A1381">
        <v>34986</v>
      </c>
      <c r="B1381" t="s">
        <v>1082</v>
      </c>
      <c r="C1381" t="s">
        <v>704</v>
      </c>
      <c r="E1381" t="s">
        <v>2761</v>
      </c>
      <c r="F1381" t="s">
        <v>2822</v>
      </c>
      <c r="H1381" t="s">
        <v>2830</v>
      </c>
      <c r="J1381">
        <v>28.698</v>
      </c>
      <c r="K1381">
        <v>62.715000000000003</v>
      </c>
      <c r="L1381">
        <v>2014</v>
      </c>
    </row>
    <row r="1382" spans="1:26" x14ac:dyDescent="0.2">
      <c r="A1382">
        <v>58336</v>
      </c>
      <c r="B1382" t="s">
        <v>1302</v>
      </c>
      <c r="D1382" t="s">
        <v>2195</v>
      </c>
      <c r="E1382" t="s">
        <v>2761</v>
      </c>
      <c r="F1382" t="s">
        <v>2822</v>
      </c>
      <c r="H1382" t="s">
        <v>2833</v>
      </c>
      <c r="J1382">
        <v>29.106999999999999</v>
      </c>
      <c r="K1382">
        <v>62.762999999999998</v>
      </c>
      <c r="L1382">
        <v>2008</v>
      </c>
      <c r="W1382">
        <v>1970</v>
      </c>
    </row>
    <row r="1383" spans="1:26" ht="16" x14ac:dyDescent="0.2">
      <c r="A1383">
        <v>53783</v>
      </c>
      <c r="B1383" t="s">
        <v>1069</v>
      </c>
      <c r="D1383" t="s">
        <v>2638</v>
      </c>
      <c r="E1383" t="s">
        <v>2757</v>
      </c>
      <c r="F1383" t="s">
        <v>2822</v>
      </c>
      <c r="H1383" t="s">
        <v>2831</v>
      </c>
      <c r="I1383" t="s">
        <v>2847</v>
      </c>
      <c r="J1383">
        <v>-92.081999999999994</v>
      </c>
      <c r="K1383">
        <v>62.816000000000003</v>
      </c>
      <c r="L1383">
        <v>2018</v>
      </c>
    </row>
    <row r="1384" spans="1:26" x14ac:dyDescent="0.2">
      <c r="A1384">
        <v>30900</v>
      </c>
      <c r="B1384" t="s">
        <v>484</v>
      </c>
      <c r="C1384" t="s">
        <v>1669</v>
      </c>
      <c r="D1384" t="s">
        <v>2407</v>
      </c>
      <c r="E1384" t="s">
        <v>2757</v>
      </c>
      <c r="F1384" t="s">
        <v>2820</v>
      </c>
      <c r="H1384" t="s">
        <v>2838</v>
      </c>
      <c r="I1384" t="s">
        <v>2846</v>
      </c>
      <c r="J1384">
        <v>-96.833060000000003</v>
      </c>
      <c r="K1384">
        <v>62.873060000000002</v>
      </c>
      <c r="L1384">
        <v>2014</v>
      </c>
      <c r="N1384" s="8">
        <v>0.66</v>
      </c>
      <c r="P1384" s="8">
        <v>46</v>
      </c>
      <c r="Q1384" s="12">
        <v>305000</v>
      </c>
      <c r="R1384" s="13" t="s">
        <v>3028</v>
      </c>
      <c r="S1384">
        <v>10726</v>
      </c>
    </row>
    <row r="1385" spans="1:26" x14ac:dyDescent="0.2">
      <c r="A1385">
        <v>53941</v>
      </c>
      <c r="B1385" t="s">
        <v>485</v>
      </c>
      <c r="C1385" t="s">
        <v>1670</v>
      </c>
      <c r="E1385" t="s">
        <v>2757</v>
      </c>
      <c r="F1385" t="s">
        <v>2822</v>
      </c>
      <c r="H1385" t="s">
        <v>2836</v>
      </c>
      <c r="J1385">
        <v>-97.108000000000004</v>
      </c>
      <c r="K1385">
        <v>62.875</v>
      </c>
      <c r="L1385">
        <v>2008</v>
      </c>
      <c r="Z1385" s="29"/>
    </row>
    <row r="1386" spans="1:26" x14ac:dyDescent="0.2">
      <c r="A1386">
        <v>31694</v>
      </c>
      <c r="B1386" t="s">
        <v>484</v>
      </c>
      <c r="C1386" t="s">
        <v>1668</v>
      </c>
      <c r="D1386" t="s">
        <v>2406</v>
      </c>
      <c r="E1386" t="s">
        <v>2757</v>
      </c>
      <c r="F1386" t="s">
        <v>2822</v>
      </c>
      <c r="H1386" t="s">
        <v>2831</v>
      </c>
      <c r="J1386">
        <v>-96.926109999999994</v>
      </c>
      <c r="K1386">
        <v>62.893329999999999</v>
      </c>
      <c r="L1386">
        <v>2000</v>
      </c>
    </row>
    <row r="1387" spans="1:26" x14ac:dyDescent="0.2">
      <c r="A1387">
        <v>34681</v>
      </c>
      <c r="B1387" t="s">
        <v>704</v>
      </c>
      <c r="C1387" t="s">
        <v>1797</v>
      </c>
      <c r="E1387" t="s">
        <v>2761</v>
      </c>
      <c r="F1387" t="s">
        <v>2822</v>
      </c>
      <c r="H1387" t="s">
        <v>2830</v>
      </c>
      <c r="J1387">
        <v>28.822758</v>
      </c>
      <c r="K1387">
        <v>63.024858000000002</v>
      </c>
      <c r="L1387">
        <v>2014</v>
      </c>
    </row>
    <row r="1388" spans="1:26" x14ac:dyDescent="0.2">
      <c r="A1388">
        <v>59868</v>
      </c>
      <c r="B1388" t="s">
        <v>369</v>
      </c>
      <c r="D1388" t="s">
        <v>2367</v>
      </c>
      <c r="E1388" t="s">
        <v>2757</v>
      </c>
      <c r="F1388" t="s">
        <v>2822</v>
      </c>
      <c r="H1388" t="s">
        <v>2831</v>
      </c>
      <c r="J1388">
        <v>-91.21</v>
      </c>
      <c r="K1388">
        <v>63.18</v>
      </c>
      <c r="L1388">
        <v>2016</v>
      </c>
    </row>
    <row r="1389" spans="1:26" x14ac:dyDescent="0.2">
      <c r="A1389">
        <v>32184</v>
      </c>
      <c r="B1389" t="s">
        <v>807</v>
      </c>
      <c r="C1389" t="s">
        <v>1864</v>
      </c>
      <c r="D1389" t="s">
        <v>2416</v>
      </c>
      <c r="E1389" t="s">
        <v>2768</v>
      </c>
      <c r="F1389" t="s">
        <v>2820</v>
      </c>
      <c r="H1389" t="s">
        <v>2835</v>
      </c>
      <c r="J1389">
        <v>-145.59333000000001</v>
      </c>
      <c r="K1389">
        <v>63.33</v>
      </c>
      <c r="L1389">
        <v>2020</v>
      </c>
    </row>
    <row r="1390" spans="1:26" x14ac:dyDescent="0.2">
      <c r="A1390">
        <v>58315</v>
      </c>
      <c r="B1390" t="s">
        <v>996</v>
      </c>
      <c r="D1390" t="s">
        <v>2195</v>
      </c>
      <c r="E1390" t="s">
        <v>2761</v>
      </c>
      <c r="F1390" t="s">
        <v>2822</v>
      </c>
      <c r="J1390">
        <v>22.41</v>
      </c>
      <c r="K1390">
        <v>63.36</v>
      </c>
      <c r="L1390">
        <v>2008</v>
      </c>
    </row>
    <row r="1391" spans="1:26" x14ac:dyDescent="0.2">
      <c r="A1391">
        <v>35353</v>
      </c>
      <c r="B1391" t="s">
        <v>1070</v>
      </c>
      <c r="C1391" t="s">
        <v>2008</v>
      </c>
      <c r="E1391" t="s">
        <v>2761</v>
      </c>
      <c r="F1391" t="s">
        <v>2822</v>
      </c>
      <c r="H1391" t="s">
        <v>2830</v>
      </c>
      <c r="J1391">
        <v>28.31</v>
      </c>
      <c r="K1391">
        <v>63.5</v>
      </c>
      <c r="L1391">
        <v>2011</v>
      </c>
      <c r="N1391" s="8">
        <v>0.191</v>
      </c>
      <c r="P1391" s="8">
        <v>34.299999999999997</v>
      </c>
      <c r="Q1391" s="8">
        <v>100000</v>
      </c>
    </row>
    <row r="1392" spans="1:26" x14ac:dyDescent="0.2">
      <c r="A1392">
        <v>29470</v>
      </c>
      <c r="B1392" t="s">
        <v>1014</v>
      </c>
      <c r="C1392" t="s">
        <v>1976</v>
      </c>
      <c r="E1392" t="s">
        <v>2757</v>
      </c>
      <c r="F1392" t="s">
        <v>2822</v>
      </c>
      <c r="H1392" t="s">
        <v>2831</v>
      </c>
      <c r="I1392" t="s">
        <v>2846</v>
      </c>
      <c r="J1392">
        <v>-94.084440000000001</v>
      </c>
      <c r="K1392">
        <v>63.574170000000002</v>
      </c>
      <c r="L1392">
        <v>2016</v>
      </c>
    </row>
    <row r="1393" spans="1:28" x14ac:dyDescent="0.2">
      <c r="A1393">
        <v>56744</v>
      </c>
      <c r="B1393" t="s">
        <v>906</v>
      </c>
      <c r="E1393" t="s">
        <v>2757</v>
      </c>
      <c r="F1393" t="s">
        <v>2822</v>
      </c>
      <c r="H1393" t="s">
        <v>2831</v>
      </c>
      <c r="J1393">
        <v>-96.968000000000004</v>
      </c>
      <c r="K1393">
        <v>63.771999999999998</v>
      </c>
      <c r="L1393">
        <v>2011</v>
      </c>
    </row>
    <row r="1394" spans="1:28" x14ac:dyDescent="0.2">
      <c r="A1394">
        <v>33852</v>
      </c>
      <c r="B1394" t="s">
        <v>1158</v>
      </c>
      <c r="E1394" t="s">
        <v>2786</v>
      </c>
      <c r="F1394" t="s">
        <v>2822</v>
      </c>
      <c r="H1394" t="s">
        <v>2831</v>
      </c>
      <c r="J1394">
        <v>12.283329999999999</v>
      </c>
      <c r="K1394">
        <v>63.783059999999999</v>
      </c>
      <c r="L1394">
        <v>2007</v>
      </c>
    </row>
    <row r="1395" spans="1:28" x14ac:dyDescent="0.2">
      <c r="A1395">
        <v>28316</v>
      </c>
      <c r="B1395" t="s">
        <v>167</v>
      </c>
      <c r="E1395" t="s">
        <v>2761</v>
      </c>
      <c r="F1395" t="s">
        <v>2820</v>
      </c>
      <c r="G1395" s="35" t="s">
        <v>3055</v>
      </c>
      <c r="H1395" t="s">
        <v>2828</v>
      </c>
      <c r="I1395" t="s">
        <v>2847</v>
      </c>
      <c r="J1395">
        <v>25.04561</v>
      </c>
      <c r="K1395">
        <v>63.849170000000001</v>
      </c>
      <c r="L1395">
        <v>2014</v>
      </c>
      <c r="M1395" s="8">
        <v>1656000.0000000002</v>
      </c>
      <c r="N1395" s="8">
        <v>0.46359299516908203</v>
      </c>
      <c r="O1395" s="8">
        <v>7677.0999999999995</v>
      </c>
      <c r="P1395" s="8">
        <v>4.72</v>
      </c>
      <c r="Q1395" s="12">
        <v>24300</v>
      </c>
      <c r="R1395" s="13" t="s">
        <v>3028</v>
      </c>
      <c r="AB1395" t="s">
        <v>2989</v>
      </c>
    </row>
    <row r="1396" spans="1:28" x14ac:dyDescent="0.2">
      <c r="A1396">
        <v>85812</v>
      </c>
      <c r="B1396" t="s">
        <v>1223</v>
      </c>
      <c r="D1396" t="s">
        <v>2685</v>
      </c>
      <c r="E1396" t="s">
        <v>2761</v>
      </c>
      <c r="F1396" t="s">
        <v>2820</v>
      </c>
      <c r="H1396" t="s">
        <v>2832</v>
      </c>
      <c r="J1396">
        <v>28.005569999999999</v>
      </c>
      <c r="K1396">
        <v>63.976089999999999</v>
      </c>
      <c r="L1396">
        <v>2020</v>
      </c>
    </row>
    <row r="1397" spans="1:28" x14ac:dyDescent="0.2">
      <c r="A1397">
        <v>33489</v>
      </c>
      <c r="B1397" t="s">
        <v>364</v>
      </c>
      <c r="C1397" t="s">
        <v>1599</v>
      </c>
      <c r="E1397" t="s">
        <v>2757</v>
      </c>
      <c r="F1397" t="s">
        <v>2822</v>
      </c>
      <c r="H1397" t="s">
        <v>2835</v>
      </c>
      <c r="J1397">
        <v>-93.963610000000003</v>
      </c>
      <c r="K1397">
        <v>63.978059999999999</v>
      </c>
      <c r="L1397">
        <v>2013</v>
      </c>
    </row>
    <row r="1398" spans="1:28" x14ac:dyDescent="0.2">
      <c r="A1398">
        <v>34360</v>
      </c>
      <c r="B1398" t="s">
        <v>744</v>
      </c>
      <c r="C1398" t="s">
        <v>1821</v>
      </c>
      <c r="D1398" t="s">
        <v>2521</v>
      </c>
      <c r="E1398" t="s">
        <v>2793</v>
      </c>
      <c r="F1398" t="s">
        <v>2820</v>
      </c>
      <c r="H1398" t="s">
        <v>2830</v>
      </c>
      <c r="I1398" t="s">
        <v>2847</v>
      </c>
      <c r="J1398">
        <v>20.835260000000002</v>
      </c>
      <c r="K1398">
        <v>64.504549999999995</v>
      </c>
      <c r="L1398">
        <v>2021</v>
      </c>
      <c r="N1398" s="8">
        <v>0.214</v>
      </c>
      <c r="P1398" s="8">
        <v>37.5</v>
      </c>
    </row>
    <row r="1399" spans="1:28" x14ac:dyDescent="0.2">
      <c r="A1399">
        <v>64136</v>
      </c>
      <c r="B1399" t="s">
        <v>1045</v>
      </c>
      <c r="C1399" t="s">
        <v>1614</v>
      </c>
      <c r="D1399" t="s">
        <v>2625</v>
      </c>
      <c r="E1399" t="s">
        <v>2757</v>
      </c>
      <c r="F1399" t="s">
        <v>2820</v>
      </c>
      <c r="H1399" t="s">
        <v>2831</v>
      </c>
      <c r="J1399">
        <v>-111.82069</v>
      </c>
      <c r="K1399">
        <v>64.600819999999999</v>
      </c>
      <c r="L1399">
        <v>2018</v>
      </c>
    </row>
    <row r="1400" spans="1:28" x14ac:dyDescent="0.2">
      <c r="A1400">
        <v>36232</v>
      </c>
      <c r="B1400" t="s">
        <v>395</v>
      </c>
      <c r="C1400" t="s">
        <v>1614</v>
      </c>
      <c r="E1400" t="s">
        <v>2757</v>
      </c>
      <c r="F1400" t="s">
        <v>2822</v>
      </c>
      <c r="H1400" t="s">
        <v>2835</v>
      </c>
      <c r="J1400">
        <v>-111.83443</v>
      </c>
      <c r="K1400">
        <v>64.602080000000001</v>
      </c>
      <c r="L1400">
        <v>2011</v>
      </c>
    </row>
    <row r="1401" spans="1:28" x14ac:dyDescent="0.2">
      <c r="A1401">
        <v>60380</v>
      </c>
      <c r="B1401" t="s">
        <v>1001</v>
      </c>
      <c r="C1401" t="s">
        <v>1001</v>
      </c>
      <c r="D1401" t="s">
        <v>2329</v>
      </c>
      <c r="E1401" t="s">
        <v>2793</v>
      </c>
      <c r="F1401" t="s">
        <v>2822</v>
      </c>
      <c r="H1401" t="s">
        <v>2836</v>
      </c>
      <c r="J1401">
        <v>20.977</v>
      </c>
      <c r="K1401">
        <v>64.662000000000006</v>
      </c>
      <c r="L1401">
        <v>2013</v>
      </c>
    </row>
    <row r="1402" spans="1:28" x14ac:dyDescent="0.2">
      <c r="A1402">
        <v>35928</v>
      </c>
      <c r="B1402" t="s">
        <v>964</v>
      </c>
      <c r="C1402" t="s">
        <v>1948</v>
      </c>
      <c r="E1402" t="s">
        <v>2793</v>
      </c>
      <c r="F1402" t="s">
        <v>2822</v>
      </c>
      <c r="H1402" t="s">
        <v>2830</v>
      </c>
      <c r="J1402">
        <v>19.28144</v>
      </c>
      <c r="K1402">
        <v>64.821640000000002</v>
      </c>
      <c r="L1402">
        <v>2013</v>
      </c>
    </row>
    <row r="1403" spans="1:28" x14ac:dyDescent="0.2">
      <c r="A1403">
        <v>33747</v>
      </c>
      <c r="B1403" t="s">
        <v>707</v>
      </c>
      <c r="C1403" t="s">
        <v>1798</v>
      </c>
      <c r="D1403" t="s">
        <v>2275</v>
      </c>
      <c r="E1403" t="s">
        <v>2761</v>
      </c>
      <c r="F1403" t="s">
        <v>2825</v>
      </c>
      <c r="H1403" t="s">
        <v>2830</v>
      </c>
      <c r="I1403" t="s">
        <v>2846</v>
      </c>
      <c r="J1403">
        <v>29.078890000000001</v>
      </c>
      <c r="K1403">
        <v>65.149169999999998</v>
      </c>
      <c r="L1403">
        <v>2021</v>
      </c>
    </row>
    <row r="1404" spans="1:28" x14ac:dyDescent="0.2">
      <c r="A1404">
        <v>34359</v>
      </c>
      <c r="B1404" t="s">
        <v>730</v>
      </c>
      <c r="C1404" t="s">
        <v>1809</v>
      </c>
      <c r="D1404" t="s">
        <v>2513</v>
      </c>
      <c r="E1404" t="s">
        <v>2793</v>
      </c>
      <c r="F1404" t="s">
        <v>2820</v>
      </c>
      <c r="H1404" t="s">
        <v>2830</v>
      </c>
      <c r="J1404">
        <v>18.980229999999999</v>
      </c>
      <c r="K1404">
        <v>65.243030000000005</v>
      </c>
      <c r="L1404">
        <v>2021</v>
      </c>
      <c r="N1404" s="8">
        <v>2.2000000000000002</v>
      </c>
      <c r="P1404" s="8">
        <v>0.46</v>
      </c>
    </row>
    <row r="1405" spans="1:28" x14ac:dyDescent="0.2">
      <c r="A1405">
        <v>36715</v>
      </c>
      <c r="B1405" t="s">
        <v>1098</v>
      </c>
      <c r="C1405" t="s">
        <v>2024</v>
      </c>
      <c r="D1405" t="s">
        <v>2648</v>
      </c>
      <c r="E1405" t="s">
        <v>2793</v>
      </c>
      <c r="F1405" t="s">
        <v>2820</v>
      </c>
      <c r="H1405" t="s">
        <v>2838</v>
      </c>
      <c r="I1405" t="s">
        <v>2846</v>
      </c>
      <c r="J1405">
        <v>15.38613</v>
      </c>
      <c r="K1405">
        <v>65.509990000000002</v>
      </c>
      <c r="L1405">
        <v>2016</v>
      </c>
      <c r="N1405" s="8">
        <v>0.18</v>
      </c>
      <c r="P1405" s="8">
        <v>185.7</v>
      </c>
      <c r="Q1405" s="12">
        <v>326800</v>
      </c>
      <c r="R1405" s="31" t="s">
        <v>3028</v>
      </c>
    </row>
    <row r="1406" spans="1:28" x14ac:dyDescent="0.2">
      <c r="A1406">
        <v>32924</v>
      </c>
      <c r="B1406" t="s">
        <v>236</v>
      </c>
      <c r="C1406" t="s">
        <v>1541</v>
      </c>
      <c r="E1406" t="s">
        <v>2784</v>
      </c>
      <c r="F1406" t="s">
        <v>2822</v>
      </c>
      <c r="H1406" t="s">
        <v>2831</v>
      </c>
      <c r="J1406">
        <v>-37.72278</v>
      </c>
      <c r="K1406">
        <v>65.575000000000003</v>
      </c>
      <c r="L1406">
        <v>2005</v>
      </c>
    </row>
    <row r="1407" spans="1:28" x14ac:dyDescent="0.2">
      <c r="A1407">
        <v>41534</v>
      </c>
      <c r="B1407" t="s">
        <v>816</v>
      </c>
      <c r="C1407" t="s">
        <v>1870</v>
      </c>
      <c r="D1407" t="s">
        <v>2453</v>
      </c>
      <c r="E1407" t="s">
        <v>2784</v>
      </c>
      <c r="F1407" t="s">
        <v>2820</v>
      </c>
      <c r="H1407" t="s">
        <v>2835</v>
      </c>
      <c r="J1407">
        <v>-51.85</v>
      </c>
      <c r="K1407">
        <v>65.616669999999999</v>
      </c>
      <c r="L1407">
        <v>2020</v>
      </c>
    </row>
    <row r="1408" spans="1:28" x14ac:dyDescent="0.2">
      <c r="A1408">
        <v>51898</v>
      </c>
      <c r="B1408" t="s">
        <v>1159</v>
      </c>
      <c r="C1408" t="s">
        <v>2055</v>
      </c>
      <c r="D1408" t="s">
        <v>2413</v>
      </c>
      <c r="E1408" t="s">
        <v>2793</v>
      </c>
      <c r="F1408" t="s">
        <v>2822</v>
      </c>
      <c r="H1408" t="s">
        <v>2835</v>
      </c>
      <c r="J1408">
        <v>23.091090000000001</v>
      </c>
      <c r="K1408">
        <v>65.780060000000006</v>
      </c>
      <c r="L1408">
        <v>2016</v>
      </c>
    </row>
    <row r="1409" spans="1:28" x14ac:dyDescent="0.2">
      <c r="A1409">
        <v>56687</v>
      </c>
      <c r="B1409" t="s">
        <v>957</v>
      </c>
      <c r="C1409" t="s">
        <v>1946</v>
      </c>
      <c r="D1409" t="s">
        <v>2600</v>
      </c>
      <c r="E1409" t="s">
        <v>2757</v>
      </c>
      <c r="F1409" t="s">
        <v>2822</v>
      </c>
      <c r="H1409" t="s">
        <v>2831</v>
      </c>
      <c r="J1409">
        <v>-135.80000000000001</v>
      </c>
      <c r="K1409">
        <v>65.849999999999994</v>
      </c>
      <c r="L1409">
        <v>2011</v>
      </c>
    </row>
    <row r="1410" spans="1:28" x14ac:dyDescent="0.2">
      <c r="A1410">
        <v>58298</v>
      </c>
      <c r="B1410" t="s">
        <v>715</v>
      </c>
      <c r="D1410" t="s">
        <v>2195</v>
      </c>
      <c r="E1410" t="s">
        <v>2761</v>
      </c>
      <c r="F1410" t="s">
        <v>2822</v>
      </c>
      <c r="J1410">
        <v>28.045000000000002</v>
      </c>
      <c r="K1410">
        <v>65.852999999999994</v>
      </c>
      <c r="L1410">
        <v>2008</v>
      </c>
    </row>
    <row r="1411" spans="1:28" x14ac:dyDescent="0.2">
      <c r="A1411">
        <v>70394</v>
      </c>
      <c r="B1411" t="s">
        <v>979</v>
      </c>
      <c r="C1411" t="s">
        <v>1963</v>
      </c>
      <c r="E1411" t="s">
        <v>2793</v>
      </c>
      <c r="F1411" t="s">
        <v>2822</v>
      </c>
      <c r="H1411" t="s">
        <v>2831</v>
      </c>
      <c r="J1411">
        <v>21.832999999999998</v>
      </c>
      <c r="K1411">
        <v>65.867000000000004</v>
      </c>
      <c r="L1411">
        <v>2016</v>
      </c>
    </row>
    <row r="1412" spans="1:28" x14ac:dyDescent="0.2">
      <c r="A1412">
        <v>70809</v>
      </c>
      <c r="B1412" t="s">
        <v>766</v>
      </c>
      <c r="C1412" t="s">
        <v>1837</v>
      </c>
      <c r="E1412" t="s">
        <v>2793</v>
      </c>
      <c r="F1412" t="s">
        <v>2822</v>
      </c>
      <c r="H1412" t="s">
        <v>2836</v>
      </c>
      <c r="J1412">
        <v>22.2409</v>
      </c>
      <c r="K1412">
        <v>65.912090000000006</v>
      </c>
      <c r="L1412">
        <v>2016</v>
      </c>
    </row>
    <row r="1413" spans="1:28" x14ac:dyDescent="0.2">
      <c r="A1413">
        <v>67365</v>
      </c>
      <c r="B1413" t="s">
        <v>758</v>
      </c>
      <c r="C1413" t="s">
        <v>1835</v>
      </c>
      <c r="D1413" t="s">
        <v>2528</v>
      </c>
      <c r="E1413" t="s">
        <v>2761</v>
      </c>
      <c r="F1413" t="s">
        <v>2820</v>
      </c>
      <c r="H1413" t="s">
        <v>2836</v>
      </c>
      <c r="J1413">
        <v>24.20411</v>
      </c>
      <c r="K1413">
        <v>65.947929999999999</v>
      </c>
      <c r="L1413">
        <v>2016</v>
      </c>
    </row>
    <row r="1414" spans="1:28" x14ac:dyDescent="0.2">
      <c r="A1414">
        <v>87835</v>
      </c>
      <c r="B1414" t="s">
        <v>709</v>
      </c>
      <c r="D1414" t="s">
        <v>2413</v>
      </c>
      <c r="E1414" t="s">
        <v>2793</v>
      </c>
      <c r="F1414" t="s">
        <v>2820</v>
      </c>
      <c r="H1414" t="s">
        <v>2835</v>
      </c>
      <c r="J1414">
        <v>23.30538</v>
      </c>
      <c r="K1414">
        <v>66.091800000000006</v>
      </c>
      <c r="L1414">
        <v>2021</v>
      </c>
    </row>
    <row r="1415" spans="1:28" x14ac:dyDescent="0.2">
      <c r="A1415">
        <v>87837</v>
      </c>
      <c r="B1415" t="s">
        <v>493</v>
      </c>
      <c r="D1415" t="s">
        <v>2413</v>
      </c>
      <c r="E1415" t="s">
        <v>2793</v>
      </c>
      <c r="F1415" t="s">
        <v>2820</v>
      </c>
      <c r="H1415" t="s">
        <v>2835</v>
      </c>
      <c r="J1415">
        <v>22.02683</v>
      </c>
      <c r="K1415">
        <v>66.213729999999998</v>
      </c>
      <c r="L1415">
        <v>2021</v>
      </c>
    </row>
    <row r="1416" spans="1:28" x14ac:dyDescent="0.2">
      <c r="A1416">
        <v>64276</v>
      </c>
      <c r="B1416" t="s">
        <v>613</v>
      </c>
      <c r="C1416" t="s">
        <v>1748</v>
      </c>
      <c r="D1416" t="s">
        <v>2472</v>
      </c>
      <c r="E1416" t="s">
        <v>2784</v>
      </c>
      <c r="F1416" t="s">
        <v>2822</v>
      </c>
      <c r="H1416" t="s">
        <v>2831</v>
      </c>
      <c r="J1416">
        <v>-52.349240000000002</v>
      </c>
      <c r="K1416">
        <v>66.536680000000004</v>
      </c>
      <c r="L1416">
        <v>2014</v>
      </c>
    </row>
    <row r="1417" spans="1:28" x14ac:dyDescent="0.2">
      <c r="A1417">
        <v>67777</v>
      </c>
      <c r="B1417" t="s">
        <v>1376</v>
      </c>
      <c r="E1417" t="s">
        <v>2772</v>
      </c>
      <c r="F1417" t="s">
        <v>2822</v>
      </c>
      <c r="H1417" t="s">
        <v>2836</v>
      </c>
      <c r="J1417">
        <v>31</v>
      </c>
      <c r="K1417">
        <v>67</v>
      </c>
      <c r="L1417">
        <v>2013</v>
      </c>
    </row>
    <row r="1418" spans="1:28" x14ac:dyDescent="0.2">
      <c r="A1418">
        <v>36700</v>
      </c>
      <c r="B1418" t="s">
        <v>1277</v>
      </c>
      <c r="C1418" t="s">
        <v>2118</v>
      </c>
      <c r="E1418" t="s">
        <v>2757</v>
      </c>
      <c r="F1418" t="s">
        <v>2822</v>
      </c>
      <c r="H1418" t="s">
        <v>2835</v>
      </c>
      <c r="J1418">
        <v>-108.92317</v>
      </c>
      <c r="K1418">
        <v>67.186949999999996</v>
      </c>
      <c r="L1418">
        <v>2017</v>
      </c>
    </row>
    <row r="1419" spans="1:28" x14ac:dyDescent="0.2">
      <c r="A1419">
        <v>37678</v>
      </c>
      <c r="B1419" t="s">
        <v>204</v>
      </c>
      <c r="C1419" t="s">
        <v>98</v>
      </c>
      <c r="E1419" t="s">
        <v>2772</v>
      </c>
      <c r="F1419" t="s">
        <v>2822</v>
      </c>
      <c r="H1419" t="s">
        <v>2830</v>
      </c>
      <c r="J1419">
        <v>88.436779999999999</v>
      </c>
      <c r="K1419">
        <v>67.440259999999995</v>
      </c>
      <c r="L1419">
        <v>2010</v>
      </c>
    </row>
    <row r="1420" spans="1:28" x14ac:dyDescent="0.2">
      <c r="A1420">
        <v>67776</v>
      </c>
      <c r="B1420" t="s">
        <v>1168</v>
      </c>
      <c r="C1420" t="s">
        <v>1538</v>
      </c>
      <c r="E1420" t="s">
        <v>2772</v>
      </c>
      <c r="F1420" t="s">
        <v>2822</v>
      </c>
      <c r="H1420" t="s">
        <v>2836</v>
      </c>
      <c r="J1420">
        <v>34.200000000000003</v>
      </c>
      <c r="K1420">
        <v>67.45</v>
      </c>
      <c r="L1420">
        <v>2015</v>
      </c>
    </row>
    <row r="1421" spans="1:28" x14ac:dyDescent="0.2">
      <c r="A1421">
        <v>58277</v>
      </c>
      <c r="B1421" t="s">
        <v>478</v>
      </c>
      <c r="D1421" t="s">
        <v>2195</v>
      </c>
      <c r="E1421" t="s">
        <v>2772</v>
      </c>
      <c r="F1421" t="s">
        <v>2822</v>
      </c>
      <c r="J1421">
        <v>35</v>
      </c>
      <c r="K1421">
        <v>67.5</v>
      </c>
      <c r="L1421">
        <v>2008</v>
      </c>
    </row>
    <row r="1422" spans="1:28" x14ac:dyDescent="0.2">
      <c r="A1422">
        <v>34419</v>
      </c>
      <c r="B1422" t="s">
        <v>33</v>
      </c>
      <c r="D1422" t="s">
        <v>2188</v>
      </c>
      <c r="E1422" t="s">
        <v>2761</v>
      </c>
      <c r="F1422" t="s">
        <v>2820</v>
      </c>
      <c r="H1422" t="s">
        <v>2832</v>
      </c>
      <c r="J1422">
        <v>26.781669999999998</v>
      </c>
      <c r="K1422">
        <v>67.552220000000005</v>
      </c>
      <c r="L1422">
        <v>2010</v>
      </c>
      <c r="N1422" s="8">
        <v>0.96</v>
      </c>
      <c r="P1422" s="8">
        <v>44.4</v>
      </c>
      <c r="Q1422" s="8">
        <v>425920</v>
      </c>
      <c r="W1422">
        <v>1978</v>
      </c>
      <c r="AB1422" t="s">
        <v>2868</v>
      </c>
    </row>
    <row r="1423" spans="1:28" x14ac:dyDescent="0.2">
      <c r="A1423">
        <v>26924</v>
      </c>
      <c r="B1423" t="s">
        <v>1156</v>
      </c>
      <c r="D1423" t="s">
        <v>2664</v>
      </c>
      <c r="E1423" t="s">
        <v>2761</v>
      </c>
      <c r="F1423" t="s">
        <v>2822</v>
      </c>
      <c r="H1423" t="s">
        <v>2835</v>
      </c>
      <c r="I1423" t="s">
        <v>2847</v>
      </c>
      <c r="J1423">
        <v>24.73</v>
      </c>
      <c r="K1423">
        <v>67.81</v>
      </c>
      <c r="L1423">
        <v>1988</v>
      </c>
    </row>
    <row r="1424" spans="1:28" x14ac:dyDescent="0.2">
      <c r="A1424">
        <v>29193</v>
      </c>
      <c r="B1424" t="s">
        <v>733</v>
      </c>
      <c r="E1424" t="s">
        <v>2772</v>
      </c>
      <c r="F1424" t="s">
        <v>2822</v>
      </c>
      <c r="H1424" t="s">
        <v>2830</v>
      </c>
      <c r="I1424" t="s">
        <v>2847</v>
      </c>
      <c r="J1424">
        <v>30.566469999999999</v>
      </c>
      <c r="K1424">
        <v>67.858609999999999</v>
      </c>
      <c r="L1424">
        <v>2004</v>
      </c>
    </row>
    <row r="1425" spans="1:28" x14ac:dyDescent="0.2">
      <c r="A1425">
        <v>62266</v>
      </c>
      <c r="B1425" t="s">
        <v>868</v>
      </c>
      <c r="D1425" t="s">
        <v>2565</v>
      </c>
      <c r="E1425" t="s">
        <v>2772</v>
      </c>
      <c r="F1425" t="s">
        <v>2820</v>
      </c>
      <c r="H1425" t="s">
        <v>2828</v>
      </c>
      <c r="J1425">
        <v>32.844999999999999</v>
      </c>
      <c r="K1425">
        <v>67.91</v>
      </c>
      <c r="L1425">
        <v>2020</v>
      </c>
    </row>
    <row r="1426" spans="1:28" x14ac:dyDescent="0.2">
      <c r="A1426">
        <v>64598</v>
      </c>
      <c r="B1426" t="s">
        <v>869</v>
      </c>
      <c r="D1426" t="s">
        <v>2565</v>
      </c>
      <c r="E1426" t="s">
        <v>2772</v>
      </c>
      <c r="H1426" t="s">
        <v>2828</v>
      </c>
      <c r="J1426">
        <v>32.838090000000001</v>
      </c>
      <c r="K1426">
        <v>67.916309999999996</v>
      </c>
    </row>
    <row r="1427" spans="1:28" x14ac:dyDescent="0.2">
      <c r="A1427">
        <v>58306</v>
      </c>
      <c r="B1427" t="s">
        <v>867</v>
      </c>
      <c r="D1427" t="s">
        <v>2565</v>
      </c>
      <c r="E1427" t="s">
        <v>2772</v>
      </c>
      <c r="F1427" t="s">
        <v>2822</v>
      </c>
      <c r="H1427" t="s">
        <v>2833</v>
      </c>
      <c r="J1427">
        <v>32.958100000000002</v>
      </c>
      <c r="K1427">
        <v>67.930000000000007</v>
      </c>
      <c r="L1427">
        <v>2008</v>
      </c>
    </row>
    <row r="1428" spans="1:28" x14ac:dyDescent="0.2">
      <c r="A1428">
        <v>75434</v>
      </c>
      <c r="B1428" t="s">
        <v>743</v>
      </c>
      <c r="C1428" t="s">
        <v>1820</v>
      </c>
      <c r="E1428" t="s">
        <v>2793</v>
      </c>
      <c r="F1428" t="s">
        <v>2822</v>
      </c>
      <c r="H1428" t="s">
        <v>2836</v>
      </c>
      <c r="J1428">
        <v>21.951329999999999</v>
      </c>
      <c r="K1428">
        <v>67.940420000000003</v>
      </c>
      <c r="L1428">
        <v>2016</v>
      </c>
    </row>
    <row r="1429" spans="1:28" x14ac:dyDescent="0.2">
      <c r="A1429">
        <v>30216</v>
      </c>
      <c r="B1429" t="s">
        <v>205</v>
      </c>
      <c r="E1429" t="s">
        <v>2772</v>
      </c>
      <c r="F1429" t="s">
        <v>2822</v>
      </c>
      <c r="H1429" t="s">
        <v>2830</v>
      </c>
      <c r="J1429">
        <v>34.98771</v>
      </c>
      <c r="K1429">
        <v>68.010580000000004</v>
      </c>
      <c r="L1429">
        <v>2010</v>
      </c>
      <c r="AB1429" t="s">
        <v>3016</v>
      </c>
    </row>
    <row r="1430" spans="1:28" x14ac:dyDescent="0.2">
      <c r="A1430">
        <v>37679</v>
      </c>
      <c r="B1430" t="s">
        <v>711</v>
      </c>
      <c r="C1430" t="s">
        <v>1801</v>
      </c>
      <c r="E1430" t="s">
        <v>2772</v>
      </c>
      <c r="F1430" t="s">
        <v>2822</v>
      </c>
      <c r="H1430" t="s">
        <v>2830</v>
      </c>
      <c r="J1430">
        <v>89.114170000000001</v>
      </c>
      <c r="K1430">
        <v>68.080830000000006</v>
      </c>
      <c r="L1430">
        <v>2016</v>
      </c>
      <c r="M1430" s="8">
        <v>297000</v>
      </c>
      <c r="P1430" s="8">
        <v>18</v>
      </c>
    </row>
    <row r="1431" spans="1:28" x14ac:dyDescent="0.2">
      <c r="A1431">
        <v>59020</v>
      </c>
      <c r="B1431" t="s">
        <v>1052</v>
      </c>
      <c r="C1431" t="s">
        <v>1999</v>
      </c>
      <c r="D1431" t="s">
        <v>2627</v>
      </c>
      <c r="E1431" t="s">
        <v>2784</v>
      </c>
      <c r="F1431" t="s">
        <v>2822</v>
      </c>
      <c r="H1431" t="s">
        <v>2836</v>
      </c>
      <c r="J1431">
        <v>-31.36224</v>
      </c>
      <c r="K1431">
        <v>68.187569999999994</v>
      </c>
      <c r="L1431">
        <v>2019</v>
      </c>
    </row>
    <row r="1432" spans="1:28" x14ac:dyDescent="0.2">
      <c r="A1432">
        <v>37426</v>
      </c>
      <c r="B1432" t="s">
        <v>1067</v>
      </c>
      <c r="C1432" t="s">
        <v>2006</v>
      </c>
      <c r="D1432" t="s">
        <v>2636</v>
      </c>
      <c r="E1432" t="s">
        <v>2786</v>
      </c>
      <c r="F1432" t="s">
        <v>2822</v>
      </c>
      <c r="H1432" t="s">
        <v>2830</v>
      </c>
      <c r="J1432">
        <v>16.91583</v>
      </c>
      <c r="K1432">
        <v>68.234719999999996</v>
      </c>
      <c r="L1432">
        <v>2021</v>
      </c>
      <c r="N1432" s="8">
        <v>0.36</v>
      </c>
      <c r="P1432" s="8">
        <v>9.15</v>
      </c>
      <c r="Q1432" s="12">
        <v>32900</v>
      </c>
      <c r="R1432" s="13" t="s">
        <v>3028</v>
      </c>
    </row>
    <row r="1433" spans="1:28" x14ac:dyDescent="0.2">
      <c r="A1433">
        <v>84518</v>
      </c>
      <c r="B1433" t="s">
        <v>1103</v>
      </c>
      <c r="C1433" t="s">
        <v>2026</v>
      </c>
      <c r="D1433" t="s">
        <v>2650</v>
      </c>
      <c r="E1433" t="s">
        <v>2784</v>
      </c>
      <c r="F1433" t="s">
        <v>2820</v>
      </c>
      <c r="H1433" t="s">
        <v>2835</v>
      </c>
      <c r="J1433">
        <v>-31.435179999999999</v>
      </c>
      <c r="K1433">
        <v>68.247110000000006</v>
      </c>
      <c r="L1433">
        <v>2021</v>
      </c>
    </row>
    <row r="1434" spans="1:28" x14ac:dyDescent="0.2">
      <c r="A1434">
        <v>27117</v>
      </c>
      <c r="B1434" t="s">
        <v>953</v>
      </c>
      <c r="C1434" t="s">
        <v>1945</v>
      </c>
      <c r="E1434" t="s">
        <v>2786</v>
      </c>
      <c r="F1434" t="s">
        <v>2822</v>
      </c>
      <c r="H1434" t="s">
        <v>2833</v>
      </c>
      <c r="I1434" t="s">
        <v>2847</v>
      </c>
      <c r="J1434">
        <v>16.683330000000002</v>
      </c>
      <c r="K1434">
        <v>68.316670000000002</v>
      </c>
      <c r="L1434">
        <v>2002</v>
      </c>
      <c r="M1434" s="8">
        <v>600000</v>
      </c>
      <c r="N1434" s="8">
        <v>0.52</v>
      </c>
      <c r="O1434" s="8">
        <v>3120</v>
      </c>
      <c r="W1434">
        <v>2015</v>
      </c>
    </row>
    <row r="1435" spans="1:28" x14ac:dyDescent="0.2">
      <c r="A1435">
        <v>35079</v>
      </c>
      <c r="B1435" t="s">
        <v>206</v>
      </c>
      <c r="E1435" t="s">
        <v>2772</v>
      </c>
      <c r="H1435" t="s">
        <v>2830</v>
      </c>
      <c r="J1435">
        <v>30.053329999999999</v>
      </c>
      <c r="K1435">
        <v>68.348609999999994</v>
      </c>
      <c r="L1435">
        <v>2010</v>
      </c>
      <c r="M1435" s="8">
        <v>84900</v>
      </c>
    </row>
    <row r="1436" spans="1:28" x14ac:dyDescent="0.2">
      <c r="A1436">
        <v>62751</v>
      </c>
      <c r="B1436" t="s">
        <v>238</v>
      </c>
      <c r="C1436" t="s">
        <v>1543</v>
      </c>
      <c r="D1436" t="s">
        <v>2312</v>
      </c>
      <c r="E1436" t="s">
        <v>2757</v>
      </c>
      <c r="F1436" t="s">
        <v>2822</v>
      </c>
      <c r="H1436" t="s">
        <v>2831</v>
      </c>
      <c r="J1436">
        <v>-84.43526</v>
      </c>
      <c r="K1436">
        <v>68.537260000000003</v>
      </c>
      <c r="L1436">
        <v>2014</v>
      </c>
    </row>
    <row r="1437" spans="1:28" x14ac:dyDescent="0.2">
      <c r="A1437">
        <v>58304</v>
      </c>
      <c r="B1437" t="s">
        <v>789</v>
      </c>
      <c r="D1437" t="s">
        <v>2195</v>
      </c>
      <c r="E1437" t="s">
        <v>2772</v>
      </c>
      <c r="F1437" t="s">
        <v>2822</v>
      </c>
      <c r="H1437" t="s">
        <v>2833</v>
      </c>
      <c r="J1437">
        <v>29.416699999999999</v>
      </c>
      <c r="K1437">
        <v>68.599999999999994</v>
      </c>
      <c r="L1437">
        <v>2008</v>
      </c>
    </row>
    <row r="1438" spans="1:28" x14ac:dyDescent="0.2">
      <c r="A1438">
        <v>67775</v>
      </c>
      <c r="B1438" t="s">
        <v>231</v>
      </c>
      <c r="C1438" t="s">
        <v>1538</v>
      </c>
      <c r="E1438" t="s">
        <v>2772</v>
      </c>
      <c r="F1438" t="s">
        <v>2822</v>
      </c>
      <c r="H1438" t="s">
        <v>2831</v>
      </c>
      <c r="J1438">
        <v>31.5</v>
      </c>
      <c r="K1438">
        <v>68.8</v>
      </c>
      <c r="L1438">
        <v>2016</v>
      </c>
    </row>
    <row r="1439" spans="1:28" x14ac:dyDescent="0.2">
      <c r="A1439">
        <v>58335</v>
      </c>
      <c r="B1439" t="s">
        <v>1300</v>
      </c>
      <c r="D1439" t="s">
        <v>2195</v>
      </c>
      <c r="E1439" t="s">
        <v>2772</v>
      </c>
      <c r="F1439" t="s">
        <v>2822</v>
      </c>
      <c r="H1439" t="s">
        <v>2833</v>
      </c>
      <c r="J1439">
        <v>30.53</v>
      </c>
      <c r="K1439">
        <v>69.025000000000006</v>
      </c>
      <c r="L1439">
        <v>2008</v>
      </c>
    </row>
    <row r="1440" spans="1:28" x14ac:dyDescent="0.2">
      <c r="A1440">
        <v>58250</v>
      </c>
      <c r="B1440" t="s">
        <v>230</v>
      </c>
      <c r="D1440" t="s">
        <v>2195</v>
      </c>
      <c r="E1440" t="s">
        <v>2772</v>
      </c>
      <c r="F1440" t="s">
        <v>2822</v>
      </c>
      <c r="H1440" t="s">
        <v>2833</v>
      </c>
      <c r="J1440">
        <v>30.33691</v>
      </c>
      <c r="K1440">
        <v>69.165189999999996</v>
      </c>
      <c r="L1440">
        <v>2008</v>
      </c>
    </row>
    <row r="1441" spans="1:12" x14ac:dyDescent="0.2">
      <c r="A1441">
        <v>29307</v>
      </c>
      <c r="B1441" t="s">
        <v>673</v>
      </c>
      <c r="D1441" t="s">
        <v>2296</v>
      </c>
      <c r="E1441" t="s">
        <v>2772</v>
      </c>
      <c r="F1441" t="s">
        <v>2822</v>
      </c>
      <c r="H1441" t="s">
        <v>2832</v>
      </c>
      <c r="J1441">
        <v>31.47</v>
      </c>
      <c r="K1441">
        <v>69.27</v>
      </c>
      <c r="L1441">
        <v>1995</v>
      </c>
    </row>
    <row r="1442" spans="1:12" x14ac:dyDescent="0.2">
      <c r="A1442">
        <v>75972</v>
      </c>
      <c r="B1442" t="s">
        <v>969</v>
      </c>
      <c r="C1442" t="s">
        <v>1953</v>
      </c>
      <c r="D1442" t="s">
        <v>2223</v>
      </c>
      <c r="E1442" t="s">
        <v>2772</v>
      </c>
      <c r="F1442" t="s">
        <v>2820</v>
      </c>
      <c r="H1442" t="s">
        <v>2843</v>
      </c>
      <c r="J1442">
        <v>88.206999999999994</v>
      </c>
      <c r="K1442">
        <v>69.311999999999998</v>
      </c>
      <c r="L1442">
        <v>2017</v>
      </c>
    </row>
    <row r="1443" spans="1:12" x14ac:dyDescent="0.2">
      <c r="A1443">
        <v>62617</v>
      </c>
      <c r="B1443" t="s">
        <v>916</v>
      </c>
      <c r="C1443" t="s">
        <v>1928</v>
      </c>
      <c r="D1443" t="s">
        <v>2223</v>
      </c>
      <c r="E1443" t="s">
        <v>2772</v>
      </c>
      <c r="F1443" t="s">
        <v>2820</v>
      </c>
      <c r="H1443" t="s">
        <v>2841</v>
      </c>
      <c r="J1443">
        <v>87.962000000000003</v>
      </c>
      <c r="K1443">
        <v>69.325999999999993</v>
      </c>
      <c r="L1443">
        <v>2020</v>
      </c>
    </row>
    <row r="1444" spans="1:12" x14ac:dyDescent="0.2">
      <c r="A1444">
        <v>58314</v>
      </c>
      <c r="B1444" t="s">
        <v>994</v>
      </c>
      <c r="D1444" t="s">
        <v>2195</v>
      </c>
      <c r="E1444" t="s">
        <v>2772</v>
      </c>
      <c r="F1444" t="s">
        <v>2822</v>
      </c>
      <c r="J1444">
        <v>30.9</v>
      </c>
      <c r="K1444">
        <v>69.349999999999994</v>
      </c>
      <c r="L1444">
        <v>2008</v>
      </c>
    </row>
    <row r="1445" spans="1:12" x14ac:dyDescent="0.2">
      <c r="A1445">
        <v>58338</v>
      </c>
      <c r="B1445" t="s">
        <v>1383</v>
      </c>
      <c r="D1445" t="s">
        <v>2619</v>
      </c>
      <c r="E1445" t="s">
        <v>2772</v>
      </c>
      <c r="H1445" t="s">
        <v>2828</v>
      </c>
      <c r="J1445">
        <v>30.835000000000001</v>
      </c>
      <c r="K1445">
        <v>69.37</v>
      </c>
      <c r="L1445">
        <v>2008</v>
      </c>
    </row>
    <row r="1446" spans="1:12" x14ac:dyDescent="0.2">
      <c r="A1446">
        <v>58286</v>
      </c>
      <c r="B1446" t="s">
        <v>674</v>
      </c>
      <c r="D1446" t="s">
        <v>2195</v>
      </c>
      <c r="E1446" t="s">
        <v>2772</v>
      </c>
      <c r="F1446" t="s">
        <v>2822</v>
      </c>
      <c r="J1446">
        <v>31.29</v>
      </c>
      <c r="K1446">
        <v>69.38</v>
      </c>
      <c r="L1446">
        <v>2008</v>
      </c>
    </row>
    <row r="1447" spans="1:12" x14ac:dyDescent="0.2">
      <c r="A1447">
        <v>58321</v>
      </c>
      <c r="B1447" t="s">
        <v>1043</v>
      </c>
      <c r="D1447" t="s">
        <v>2195</v>
      </c>
      <c r="E1447" t="s">
        <v>2772</v>
      </c>
      <c r="F1447" t="s">
        <v>2822</v>
      </c>
      <c r="J1447">
        <v>30.183299999999999</v>
      </c>
      <c r="K1447">
        <v>69.383300000000006</v>
      </c>
      <c r="L1447">
        <v>2008</v>
      </c>
    </row>
    <row r="1448" spans="1:12" x14ac:dyDescent="0.2">
      <c r="A1448">
        <v>62274</v>
      </c>
      <c r="B1448" t="s">
        <v>1015</v>
      </c>
      <c r="D1448" t="s">
        <v>2619</v>
      </c>
      <c r="E1448" t="s">
        <v>2772</v>
      </c>
      <c r="H1448" t="s">
        <v>2828</v>
      </c>
      <c r="J1448">
        <v>30.24</v>
      </c>
      <c r="K1448">
        <v>69.41</v>
      </c>
      <c r="L1448">
        <v>2008</v>
      </c>
    </row>
    <row r="1449" spans="1:12" x14ac:dyDescent="0.2">
      <c r="A1449">
        <v>58318</v>
      </c>
      <c r="B1449" t="s">
        <v>1003</v>
      </c>
      <c r="D1449" t="s">
        <v>2195</v>
      </c>
      <c r="E1449" t="s">
        <v>2772</v>
      </c>
      <c r="F1449" t="s">
        <v>2822</v>
      </c>
      <c r="J1449">
        <v>30.2333</v>
      </c>
      <c r="K1449">
        <v>69.416700000000006</v>
      </c>
      <c r="L1449">
        <v>2008</v>
      </c>
    </row>
    <row r="1450" spans="1:12" x14ac:dyDescent="0.2">
      <c r="A1450">
        <v>35520</v>
      </c>
      <c r="B1450" t="s">
        <v>1173</v>
      </c>
      <c r="C1450" t="s">
        <v>2065</v>
      </c>
      <c r="D1450" t="s">
        <v>2669</v>
      </c>
      <c r="E1450" t="s">
        <v>2772</v>
      </c>
      <c r="F1450" t="s">
        <v>2820</v>
      </c>
      <c r="H1450" t="s">
        <v>2832</v>
      </c>
      <c r="I1450" t="s">
        <v>2846</v>
      </c>
      <c r="J1450">
        <v>30.529170000000001</v>
      </c>
      <c r="K1450">
        <v>69.426389999999998</v>
      </c>
      <c r="L1450">
        <v>2010</v>
      </c>
    </row>
    <row r="1451" spans="1:12" x14ac:dyDescent="0.2">
      <c r="A1451">
        <v>58327</v>
      </c>
      <c r="B1451" t="s">
        <v>1134</v>
      </c>
      <c r="D1451" t="s">
        <v>2195</v>
      </c>
      <c r="E1451" t="s">
        <v>2772</v>
      </c>
      <c r="F1451" t="s">
        <v>2822</v>
      </c>
      <c r="J1451">
        <v>88.45</v>
      </c>
      <c r="K1451">
        <v>69.466669999999993</v>
      </c>
      <c r="L1451">
        <v>2008</v>
      </c>
    </row>
    <row r="1452" spans="1:12" x14ac:dyDescent="0.2">
      <c r="A1452">
        <v>62619</v>
      </c>
      <c r="B1452" t="s">
        <v>1221</v>
      </c>
      <c r="D1452" t="s">
        <v>2223</v>
      </c>
      <c r="E1452" t="s">
        <v>2772</v>
      </c>
      <c r="F1452" t="s">
        <v>2820</v>
      </c>
      <c r="H1452" t="s">
        <v>2841</v>
      </c>
      <c r="J1452">
        <v>88.367000000000004</v>
      </c>
      <c r="K1452">
        <v>69.504000000000005</v>
      </c>
      <c r="L1452">
        <v>2019</v>
      </c>
    </row>
    <row r="1453" spans="1:12" x14ac:dyDescent="0.2">
      <c r="A1453">
        <v>62711</v>
      </c>
      <c r="B1453" t="s">
        <v>1222</v>
      </c>
      <c r="C1453" t="s">
        <v>2094</v>
      </c>
      <c r="D1453" t="s">
        <v>2223</v>
      </c>
      <c r="E1453" t="s">
        <v>2772</v>
      </c>
      <c r="F1453" t="s">
        <v>2820</v>
      </c>
      <c r="H1453" t="s">
        <v>2828</v>
      </c>
      <c r="J1453">
        <v>88.343999999999994</v>
      </c>
      <c r="K1453">
        <v>69.518000000000001</v>
      </c>
      <c r="L1453">
        <v>2016</v>
      </c>
    </row>
    <row r="1454" spans="1:12" x14ac:dyDescent="0.2">
      <c r="A1454">
        <v>58279</v>
      </c>
      <c r="B1454" t="s">
        <v>533</v>
      </c>
      <c r="D1454" t="s">
        <v>2195</v>
      </c>
      <c r="E1454" t="s">
        <v>2772</v>
      </c>
      <c r="F1454" t="s">
        <v>2822</v>
      </c>
      <c r="J1454">
        <v>88.461939999999998</v>
      </c>
      <c r="K1454">
        <v>69.535830000000004</v>
      </c>
      <c r="L1454">
        <v>2008</v>
      </c>
    </row>
    <row r="1455" spans="1:12" x14ac:dyDescent="0.2">
      <c r="A1455">
        <v>66652</v>
      </c>
      <c r="B1455" t="s">
        <v>1075</v>
      </c>
      <c r="C1455" t="s">
        <v>1842</v>
      </c>
      <c r="D1455" t="s">
        <v>2641</v>
      </c>
      <c r="E1455" t="s">
        <v>2786</v>
      </c>
      <c r="F1455" t="s">
        <v>2827</v>
      </c>
      <c r="H1455" t="s">
        <v>2835</v>
      </c>
      <c r="I1455" t="s">
        <v>2847</v>
      </c>
      <c r="J1455">
        <v>21.663</v>
      </c>
      <c r="K1455">
        <v>70.08</v>
      </c>
      <c r="L1455">
        <v>2019</v>
      </c>
    </row>
    <row r="1456" spans="1:12" x14ac:dyDescent="0.2">
      <c r="A1456">
        <v>67339</v>
      </c>
      <c r="B1456" t="s">
        <v>423</v>
      </c>
      <c r="C1456" t="s">
        <v>1631</v>
      </c>
      <c r="D1456" t="s">
        <v>2388</v>
      </c>
      <c r="E1456" t="s">
        <v>2784</v>
      </c>
      <c r="F1456" t="s">
        <v>2820</v>
      </c>
      <c r="H1456" t="s">
        <v>2831</v>
      </c>
      <c r="J1456">
        <v>-53.932000000000002</v>
      </c>
      <c r="K1456">
        <v>70.227000000000004</v>
      </c>
      <c r="L1456">
        <v>2021</v>
      </c>
    </row>
    <row r="1457" spans="1:28" x14ac:dyDescent="0.2">
      <c r="A1457">
        <v>66654</v>
      </c>
      <c r="B1457" t="s">
        <v>777</v>
      </c>
      <c r="C1457" t="s">
        <v>1842</v>
      </c>
      <c r="E1457" t="s">
        <v>2786</v>
      </c>
      <c r="F1457" t="s">
        <v>2822</v>
      </c>
      <c r="H1457" t="s">
        <v>2831</v>
      </c>
      <c r="J1457">
        <v>22.515000000000001</v>
      </c>
      <c r="K1457">
        <v>70.234999999999999</v>
      </c>
      <c r="L1457">
        <v>2016</v>
      </c>
    </row>
    <row r="1458" spans="1:28" x14ac:dyDescent="0.2">
      <c r="A1458">
        <v>37200</v>
      </c>
      <c r="B1458" t="s">
        <v>983</v>
      </c>
      <c r="C1458" t="s">
        <v>423</v>
      </c>
      <c r="E1458" t="s">
        <v>2784</v>
      </c>
      <c r="F1458" t="s">
        <v>2822</v>
      </c>
      <c r="H1458" t="s">
        <v>2831</v>
      </c>
      <c r="J1458">
        <v>-53.671939999999999</v>
      </c>
      <c r="K1458">
        <v>70.433059999999998</v>
      </c>
      <c r="L1458">
        <v>2004</v>
      </c>
    </row>
    <row r="1459" spans="1:28" x14ac:dyDescent="0.2">
      <c r="A1459">
        <v>29813</v>
      </c>
      <c r="B1459" t="s">
        <v>714</v>
      </c>
      <c r="C1459" t="s">
        <v>1803</v>
      </c>
      <c r="E1459" t="s">
        <v>2757</v>
      </c>
      <c r="F1459" t="s">
        <v>2822</v>
      </c>
      <c r="H1459" t="s">
        <v>2831</v>
      </c>
      <c r="J1459">
        <v>-114.50639</v>
      </c>
      <c r="K1459">
        <v>71.421670000000006</v>
      </c>
      <c r="L1459">
        <v>1997</v>
      </c>
    </row>
    <row r="1460" spans="1:28" x14ac:dyDescent="0.2">
      <c r="B1460" t="s">
        <v>152</v>
      </c>
      <c r="D1460" t="s">
        <v>2274</v>
      </c>
      <c r="E1460" t="s">
        <v>2757</v>
      </c>
      <c r="F1460" t="s">
        <v>2820</v>
      </c>
      <c r="H1460" t="s">
        <v>2830</v>
      </c>
      <c r="J1460">
        <v>-116.747</v>
      </c>
      <c r="K1460">
        <v>63549</v>
      </c>
      <c r="M1460" s="8">
        <v>32500000</v>
      </c>
      <c r="N1460" s="8">
        <v>0.73124999999999996</v>
      </c>
      <c r="O1460" s="8">
        <v>237656.25</v>
      </c>
      <c r="P1460" s="8">
        <v>33.08</v>
      </c>
      <c r="AB1460" t="s">
        <v>2976</v>
      </c>
    </row>
    <row r="1461" spans="1:28" x14ac:dyDescent="0.2">
      <c r="R1461" s="12"/>
      <c r="S1461" s="31"/>
    </row>
    <row r="1462" spans="1:28" x14ac:dyDescent="0.2">
      <c r="R1462" s="12"/>
      <c r="S1462" s="31"/>
    </row>
    <row r="1463" spans="1:28" x14ac:dyDescent="0.2">
      <c r="R1463" s="12"/>
      <c r="S1463" s="31"/>
    </row>
    <row r="1464" spans="1:28" x14ac:dyDescent="0.2">
      <c r="R1464" s="8"/>
      <c r="S1464" s="31"/>
    </row>
  </sheetData>
  <autoFilter ref="A1:AB1460" xr:uid="{00000000-0001-0000-0000-000000000000}">
    <sortState xmlns:xlrd2="http://schemas.microsoft.com/office/spreadsheetml/2017/richdata2" ref="A2:AB1460">
      <sortCondition ref="Y1:Y1460"/>
    </sortState>
  </autoFilter>
  <hyperlinks>
    <hyperlink ref="AB416" r:id="rId1" xr:uid="{00000000-0004-0000-0000-000000000000}"/>
    <hyperlink ref="AB442" r:id="rId2" xr:uid="{00000000-0004-0000-0000-000001000000}"/>
    <hyperlink ref="AB59" r:id="rId3" xr:uid="{00000000-0004-0000-0000-000002000000}"/>
    <hyperlink ref="AB632" r:id="rId4" xr:uid="{00000000-0004-0000-0000-000003000000}"/>
    <hyperlink ref="AB571" r:id="rId5" xr:uid="{00000000-0004-0000-0000-000004000000}"/>
    <hyperlink ref="AB623" r:id="rId6" xr:uid="{00000000-0004-0000-0000-000005000000}"/>
    <hyperlink ref="AB32" r:id="rId7" xr:uid="{00000000-0004-0000-0000-000006000000}"/>
    <hyperlink ref="AB570" r:id="rId8" xr:uid="{00000000-0004-0000-0000-000007000000}"/>
    <hyperlink ref="AB750" r:id="rId9" xr:uid="{00000000-0004-0000-0000-000008000000}"/>
    <hyperlink ref="AB584" r:id="rId10" xr:uid="{00000000-0004-0000-0000-000009000000}"/>
    <hyperlink ref="AB493" r:id="rId11" xr:uid="{9F212B13-41DC-844D-A7E8-61D48F3086A8}"/>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D160-9F63-9A4F-BB2D-A421DAACF57D}">
  <dimension ref="A23:Q26"/>
  <sheetViews>
    <sheetView topLeftCell="A5" zoomScale="125" workbookViewId="0">
      <selection activeCell="M26" activeCellId="1" sqref="K26 M26"/>
    </sheetView>
  </sheetViews>
  <sheetFormatPr baseColWidth="10" defaultRowHeight="15" x14ac:dyDescent="0.2"/>
  <sheetData>
    <row r="23" spans="1:17" x14ac:dyDescent="0.2">
      <c r="A23" s="40" t="s">
        <v>3064</v>
      </c>
      <c r="B23" s="31" t="s">
        <v>2753</v>
      </c>
      <c r="C23" s="18" t="s">
        <v>3065</v>
      </c>
      <c r="D23" s="13" t="s">
        <v>3066</v>
      </c>
      <c r="E23" s="13" t="s">
        <v>3067</v>
      </c>
      <c r="F23" s="13" t="s">
        <v>3068</v>
      </c>
      <c r="G23" s="13" t="s">
        <v>2168</v>
      </c>
      <c r="H23" s="8">
        <v>0</v>
      </c>
      <c r="I23" s="8"/>
      <c r="J23" s="8">
        <v>0</v>
      </c>
      <c r="K23" s="8">
        <v>63.8</v>
      </c>
      <c r="L23" s="8">
        <v>0.75</v>
      </c>
      <c r="M23" s="12">
        <v>476100</v>
      </c>
      <c r="N23" s="31" t="s">
        <v>3027</v>
      </c>
      <c r="P23" s="8"/>
      <c r="Q23" s="8">
        <v>476.1</v>
      </c>
    </row>
    <row r="24" spans="1:17" x14ac:dyDescent="0.2">
      <c r="A24" s="40" t="s">
        <v>3064</v>
      </c>
      <c r="B24" s="13" t="s">
        <v>2753</v>
      </c>
      <c r="C24" s="18" t="s">
        <v>3069</v>
      </c>
      <c r="D24" s="13" t="s">
        <v>3066</v>
      </c>
      <c r="E24" s="13" t="s">
        <v>3067</v>
      </c>
      <c r="F24" s="13" t="s">
        <v>3068</v>
      </c>
      <c r="G24" s="13" t="s">
        <v>2168</v>
      </c>
      <c r="H24" s="8">
        <v>0</v>
      </c>
      <c r="I24" s="8"/>
      <c r="J24" s="8">
        <v>0</v>
      </c>
      <c r="K24" s="8">
        <v>49.4</v>
      </c>
      <c r="L24" s="8">
        <v>0.7</v>
      </c>
      <c r="M24" s="12">
        <v>345800</v>
      </c>
      <c r="N24" s="31" t="s">
        <v>3027</v>
      </c>
      <c r="P24" s="8"/>
      <c r="Q24" s="8">
        <v>345.8</v>
      </c>
    </row>
    <row r="25" spans="1:17" x14ac:dyDescent="0.2">
      <c r="A25" s="40" t="s">
        <v>3064</v>
      </c>
      <c r="B25" s="13" t="s">
        <v>2753</v>
      </c>
      <c r="C25" s="18" t="s">
        <v>3070</v>
      </c>
      <c r="D25" s="13" t="s">
        <v>3066</v>
      </c>
      <c r="E25" s="13" t="s">
        <v>3067</v>
      </c>
      <c r="F25" s="13" t="s">
        <v>3068</v>
      </c>
      <c r="G25" s="13" t="s">
        <v>2168</v>
      </c>
      <c r="H25" s="8">
        <v>0</v>
      </c>
      <c r="I25" s="8"/>
      <c r="J25" s="8">
        <v>0</v>
      </c>
      <c r="K25" s="8">
        <v>26.8</v>
      </c>
      <c r="L25" s="8">
        <v>0.77</v>
      </c>
      <c r="M25" s="12">
        <v>206400</v>
      </c>
      <c r="N25" s="31" t="s">
        <v>3027</v>
      </c>
      <c r="P25" s="8"/>
      <c r="Q25" s="8">
        <v>206.4</v>
      </c>
    </row>
    <row r="26" spans="1:17" x14ac:dyDescent="0.2">
      <c r="K26">
        <f>SUM(K23:K25)</f>
        <v>140</v>
      </c>
      <c r="L26">
        <f t="shared" ref="L26:Q26" si="0">SUM(L23:L25)</f>
        <v>2.2199999999999998</v>
      </c>
      <c r="M26">
        <f t="shared" si="0"/>
        <v>1028300</v>
      </c>
      <c r="N26">
        <f t="shared" si="0"/>
        <v>0</v>
      </c>
      <c r="O26">
        <f t="shared" si="0"/>
        <v>0</v>
      </c>
      <c r="P26">
        <f t="shared" si="0"/>
        <v>0</v>
      </c>
      <c r="Q26">
        <f t="shared" si="0"/>
        <v>1028.3000000000002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2022-05-09T13:27:53Z</dcterms:created>
  <dcterms:modified xsi:type="dcterms:W3CDTF">2022-05-17T09:10:10Z</dcterms:modified>
</cp:coreProperties>
</file>