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weng_lab\data_R\growth_curve\20250420\"/>
    </mc:Choice>
  </mc:AlternateContent>
  <xr:revisionPtr revIDLastSave="0" documentId="13_ncr:1_{B3C1411E-ED2E-4337-8654-B3792C54686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" l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37" i="2"/>
  <c r="G38" i="2"/>
  <c r="H38" i="2" s="1"/>
  <c r="J38" i="2" s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H51" i="2" s="1"/>
  <c r="J51" i="2" s="1"/>
  <c r="G52" i="2"/>
  <c r="H52" i="2" s="1"/>
  <c r="J52" i="2" s="1"/>
  <c r="G53" i="2"/>
  <c r="H53" i="2" s="1"/>
  <c r="J53" i="2" s="1"/>
  <c r="G54" i="2"/>
  <c r="H54" i="2" s="1"/>
  <c r="J54" i="2" s="1"/>
  <c r="G55" i="2"/>
  <c r="H55" i="2" s="1"/>
  <c r="J55" i="2" s="1"/>
  <c r="G56" i="2"/>
  <c r="H56" i="2" s="1"/>
  <c r="J56" i="2" s="1"/>
  <c r="G57" i="2"/>
  <c r="G58" i="2"/>
  <c r="G59" i="2"/>
  <c r="G60" i="2"/>
  <c r="G61" i="2"/>
  <c r="H61" i="2" s="1"/>
  <c r="J61" i="2" s="1"/>
  <c r="G62" i="2"/>
  <c r="G63" i="2"/>
  <c r="G64" i="2"/>
  <c r="H64" i="2" s="1"/>
  <c r="J64" i="2" s="1"/>
  <c r="G65" i="2"/>
  <c r="H65" i="2" s="1"/>
  <c r="J65" i="2" s="1"/>
  <c r="G66" i="2"/>
  <c r="G67" i="2"/>
  <c r="G68" i="2"/>
  <c r="G69" i="2"/>
  <c r="G70" i="2"/>
  <c r="G71" i="2"/>
  <c r="G72" i="2"/>
  <c r="G73" i="2"/>
  <c r="G74" i="2"/>
  <c r="H74" i="2" s="1"/>
  <c r="J74" i="2" s="1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H92" i="2" s="1"/>
  <c r="J92" i="2" s="1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H105" i="2" s="1"/>
  <c r="J105" i="2" s="1"/>
  <c r="G106" i="2"/>
  <c r="H106" i="2" s="1"/>
  <c r="J106" i="2" s="1"/>
  <c r="G107" i="2"/>
  <c r="H107" i="2" s="1"/>
  <c r="J107" i="2" s="1"/>
  <c r="G108" i="2"/>
  <c r="H108" i="2" s="1"/>
  <c r="J108" i="2" s="1"/>
  <c r="G109" i="2"/>
  <c r="G110" i="2"/>
  <c r="H110" i="2" s="1"/>
  <c r="J110" i="2" s="1"/>
  <c r="G111" i="2"/>
  <c r="G112" i="2"/>
  <c r="G113" i="2"/>
  <c r="H113" i="2" s="1"/>
  <c r="J113" i="2" s="1"/>
  <c r="G114" i="2"/>
  <c r="H114" i="2" s="1"/>
  <c r="J114" i="2" s="1"/>
  <c r="G115" i="2"/>
  <c r="H115" i="2" s="1"/>
  <c r="J115" i="2" s="1"/>
  <c r="G116" i="2"/>
  <c r="G117" i="2"/>
  <c r="G118" i="2"/>
  <c r="H118" i="2" s="1"/>
  <c r="J118" i="2" s="1"/>
  <c r="G119" i="2"/>
  <c r="H119" i="2" s="1"/>
  <c r="J119" i="2" s="1"/>
  <c r="G120" i="2"/>
  <c r="G121" i="2"/>
  <c r="G122" i="2"/>
  <c r="G123" i="2"/>
  <c r="H123" i="2" s="1"/>
  <c r="J123" i="2" s="1"/>
  <c r="G124" i="2"/>
  <c r="H124" i="2" s="1"/>
  <c r="J124" i="2" s="1"/>
  <c r="G125" i="2"/>
  <c r="H125" i="2" s="1"/>
  <c r="J125" i="2" s="1"/>
  <c r="G126" i="2"/>
  <c r="H126" i="2" s="1"/>
  <c r="J126" i="2" s="1"/>
  <c r="G127" i="2"/>
  <c r="H127" i="2" s="1"/>
  <c r="J127" i="2" s="1"/>
  <c r="G128" i="2"/>
  <c r="H128" i="2" s="1"/>
  <c r="J128" i="2" s="1"/>
  <c r="G129" i="2"/>
  <c r="G130" i="2"/>
  <c r="G131" i="2"/>
  <c r="G132" i="2"/>
  <c r="G37" i="2"/>
  <c r="F133" i="2"/>
  <c r="G133" i="2" s="1"/>
  <c r="H133" i="2" s="1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37" i="2"/>
  <c r="J63" i="2"/>
  <c r="H44" i="2"/>
  <c r="J44" i="2" s="1"/>
  <c r="H45" i="2"/>
  <c r="J45" i="2" s="1"/>
  <c r="H46" i="2"/>
  <c r="J46" i="2" s="1"/>
  <c r="H47" i="2"/>
  <c r="J47" i="2" s="1"/>
  <c r="H57" i="2"/>
  <c r="J57" i="2" s="1"/>
  <c r="H58" i="2"/>
  <c r="J58" i="2" s="1"/>
  <c r="H59" i="2"/>
  <c r="J59" i="2" s="1"/>
  <c r="H60" i="2"/>
  <c r="J60" i="2" s="1"/>
  <c r="H62" i="2"/>
  <c r="J62" i="2" s="1"/>
  <c r="H63" i="2"/>
  <c r="H80" i="2"/>
  <c r="J80" i="2" s="1"/>
  <c r="H81" i="2"/>
  <c r="J81" i="2" s="1"/>
  <c r="H82" i="2"/>
  <c r="J82" i="2" s="1"/>
  <c r="H83" i="2"/>
  <c r="J83" i="2" s="1"/>
  <c r="H93" i="2"/>
  <c r="J93" i="2" s="1"/>
  <c r="H94" i="2"/>
  <c r="J94" i="2" s="1"/>
  <c r="H98" i="2"/>
  <c r="J98" i="2" s="1"/>
  <c r="H99" i="2"/>
  <c r="J99" i="2" s="1"/>
  <c r="H100" i="2"/>
  <c r="J100" i="2" s="1"/>
  <c r="H101" i="2"/>
  <c r="J101" i="2" s="1"/>
  <c r="H111" i="2"/>
  <c r="J111" i="2" s="1"/>
  <c r="H112" i="2"/>
  <c r="J112" i="2" s="1"/>
  <c r="H116" i="2"/>
  <c r="J116" i="2" s="1"/>
  <c r="H117" i="2"/>
  <c r="J117" i="2" s="1"/>
  <c r="H129" i="2"/>
  <c r="J129" i="2" s="1"/>
  <c r="H130" i="2"/>
  <c r="J130" i="2" s="1"/>
  <c r="H131" i="2"/>
  <c r="J131" i="2" s="1"/>
  <c r="H132" i="2"/>
  <c r="J132" i="2" s="1"/>
  <c r="H37" i="2"/>
  <c r="J37" i="2" s="1"/>
  <c r="H39" i="2"/>
  <c r="J39" i="2" s="1"/>
  <c r="H40" i="2"/>
  <c r="J40" i="2" s="1"/>
  <c r="H41" i="2"/>
  <c r="J41" i="2" s="1"/>
  <c r="H42" i="2"/>
  <c r="J42" i="2" s="1"/>
  <c r="H43" i="2"/>
  <c r="J43" i="2" s="1"/>
  <c r="H75" i="2"/>
  <c r="J75" i="2" s="1"/>
  <c r="H76" i="2"/>
  <c r="J76" i="2" s="1"/>
  <c r="H77" i="2"/>
  <c r="J77" i="2" s="1"/>
  <c r="H78" i="2"/>
  <c r="J78" i="2" s="1"/>
  <c r="H79" i="2"/>
  <c r="J79" i="2" s="1"/>
  <c r="H87" i="2"/>
  <c r="J87" i="2" s="1"/>
  <c r="H88" i="2"/>
  <c r="J88" i="2" s="1"/>
  <c r="H95" i="2"/>
  <c r="J95" i="2" s="1"/>
  <c r="H96" i="2"/>
  <c r="J96" i="2" s="1"/>
  <c r="H97" i="2"/>
  <c r="J97" i="2" s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37" i="2"/>
  <c r="H73" i="2" l="1"/>
  <c r="J73" i="2" s="1"/>
  <c r="H89" i="2"/>
  <c r="J89" i="2" s="1"/>
  <c r="H70" i="2"/>
  <c r="J70" i="2" s="1"/>
  <c r="H69" i="2"/>
  <c r="J69" i="2" s="1"/>
  <c r="H91" i="2"/>
  <c r="J91" i="2" s="1"/>
  <c r="H72" i="2"/>
  <c r="J72" i="2" s="1"/>
  <c r="H122" i="2"/>
  <c r="J122" i="2" s="1"/>
  <c r="H68" i="2"/>
  <c r="J68" i="2" s="1"/>
  <c r="H103" i="2"/>
  <c r="J103" i="2" s="1"/>
  <c r="H67" i="2"/>
  <c r="J67" i="2" s="1"/>
  <c r="H109" i="2"/>
  <c r="J109" i="2" s="1"/>
  <c r="H90" i="2"/>
  <c r="J90" i="2" s="1"/>
  <c r="H104" i="2"/>
  <c r="J104" i="2" s="1"/>
  <c r="H86" i="2"/>
  <c r="J86" i="2" s="1"/>
  <c r="H50" i="2"/>
  <c r="J50" i="2" s="1"/>
  <c r="H121" i="2"/>
  <c r="J121" i="2" s="1"/>
  <c r="H85" i="2"/>
  <c r="J85" i="2" s="1"/>
  <c r="H49" i="2"/>
  <c r="J49" i="2" s="1"/>
  <c r="H102" i="2"/>
  <c r="J102" i="2" s="1"/>
  <c r="H66" i="2"/>
  <c r="J66" i="2" s="1"/>
  <c r="H48" i="2"/>
  <c r="J48" i="2" s="1"/>
  <c r="H71" i="2"/>
  <c r="J71" i="2" s="1"/>
  <c r="H120" i="2"/>
  <c r="J120" i="2" s="1"/>
  <c r="H84" i="2"/>
  <c r="J8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<sst xmlns="http://schemas.openxmlformats.org/spreadsheetml/2006/main" count="244" uniqueCount="147">
  <si>
    <t>Application: Tecan i-control</t>
  </si>
  <si>
    <t>Tecan i-control , 2.0.10.0</t>
  </si>
  <si>
    <t>Device: infinite 200Pro</t>
  </si>
  <si>
    <t>Serial number: 2209004602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</si>
  <si>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</si>
  <si>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</si>
  <si>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</si>
  <si>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</si>
  <si>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</si>
  <si>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17:12:52</t>
  </si>
  <si>
    <t>System</t>
  </si>
  <si>
    <t>DESKTOP-LCVDLQ5</t>
  </si>
  <si>
    <t>User</t>
  </si>
  <si>
    <t>DESKTOP-LCVDLQ5\Administrator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</si>
  <si>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</si>
  <si>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</si>
  <si>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</si>
  <si>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</si>
  <si>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</si>
  <si>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</si>
  <si>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</si>
  <si>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</si>
  <si>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</si>
  <si>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</si>
  <si>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</si>
  <si>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</si>
  <si>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</si>
  <si>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</si>
  <si>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</si>
  <si>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</si>
  <si>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</si>
  <si>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</si>
  <si>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</si>
  <si>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</si>
  <si>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</si>
  <si>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</si>
  <si>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</si>
  <si>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</si>
  <si>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</si>
  <si>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2025/4/20 17:12:53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</si>
  <si>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</si>
  <si>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</si>
  <si>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</si>
  <si>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</si>
  <si>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</si>
  <si>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</si>
  <si>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</si>
  <si>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</si>
  <si>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</si>
  <si>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</si>
  <si>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</si>
  <si>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</si>
  <si>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</si>
  <si>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</si>
  <si>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</si>
  <si>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</si>
  <si>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</si>
  <si>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</si>
  <si>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</si>
  <si>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</si>
  <si>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</si>
  <si>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</si>
  <si>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</si>
  <si>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</si>
  <si>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</si>
  <si>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</si>
  <si>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</si>
  <si>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</si>
  <si>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</si>
  <si>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</si>
  <si>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</si>
  <si>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</si>
  <si>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</si>
  <si>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</si>
  <si>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</si>
  <si>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</si>
  <si>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</si>
  <si>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</si>
  <si>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</si>
  <si>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</si>
  <si>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</si>
  <si>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</si>
  <si>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</si>
  <si>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</si>
  <si>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</si>
  <si>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</si>
  <si>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</si>
  <si>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</si>
  <si>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</si>
  <si>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</si>
  <si>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</si>
  <si>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</si>
  <si>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</si>
  <si>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</si>
  <si>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</si>
  <si>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</si>
  <si>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</si>
  <si>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</si>
  <si>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</si>
  <si>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</si>
  <si>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</si>
  <si>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</si>
  <si>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</si>
  <si>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</si>
  <si>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</si>
  <si>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</si>
  <si>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</si>
  <si>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</si>
  <si>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</si>
  <si>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</si>
  <si>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</si>
  <si>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</si>
  <si>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</si>
  <si>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</si>
  <si>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</si>
  <si>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</si>
  <si>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</si>
  <si>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</si>
  <si>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</si>
  <si>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</si>
  <si>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</si>
  <si>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</si>
  <si>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</si>
  <si>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</si>
  <si>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</si>
  <si>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</si>
  <si>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</si>
  <si>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</si>
  <si>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</si>
  <si>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</si>
  <si>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</si>
  <si>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</si>
  <si>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</si>
  <si>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</si>
  <si>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</si>
  <si>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</si>
  <si>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</si>
  <si>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</si>
  <si>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</si>
  <si>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</si>
  <si>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2025/4/20 17:16:32</t>
  </si>
  <si>
    <t>4X9.6</t>
  </si>
  <si>
    <t>平均值</t>
  </si>
  <si>
    <t>减去空白</t>
  </si>
  <si>
    <t>真实OD</t>
  </si>
  <si>
    <t>菌液</t>
  </si>
  <si>
    <t>加水让OD=1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</si>
</sst>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9" formatCode="0.00000_);[Red]\(0.00000\)"/>
  </numFmts>
  <fonts count="7" x14ac:knownFonts="1">
    <font>
      <sz val="11"/>
      <color theme="1"/>
      <name val="宋体"/>
      <family val="2"/>
      <charset val="134"/>
      <scheme val="minor"/>
    </font>
    <font>
      <sz val="11"/>
      <color rgb="FFFFFFFF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6" borderId="0" xfId="0" applyFill="1">
      <alignment vertical="center"/>
    </xf>
    <xf numFmtId="0" fontId="1" fillId="9" borderId="0" xfId="0" applyFont="1" applyFill="1">
      <alignment vertical="center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6" borderId="0" xfId="0" applyNumberFormat="1" applyFill="1">
      <alignment vertical="center"/>
    </xf>
    <xf numFmtId="177" fontId="5" fillId="10" borderId="0" xfId="0" applyNumberFormat="1" applyFont="1" applyFill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</cellXfs>
  <cellStyles count="8">
    <cellStyle name="Tecan.At.Excel.Attenuation" xfId="6" xr:uid="{00000000-0005-0000-0000-000000000000}"/>
    <cellStyle name="Tecan.At.Excel.AutoGain_0" xfId="7" xr:uid="{00000000-0005-0000-0000-000001000000}"/>
    <cellStyle name="Tecan.At.Excel.Error" xfId="1" xr:uid="{00000000-0005-0000-0000-000002000000}"/>
    <cellStyle name="Tecan.At.Excel.GFactorAndMeasurementBlank" xfId="5" xr:uid="{00000000-0005-0000-0000-000003000000}"/>
    <cellStyle name="Tecan.At.Excel.GFactorBlank" xfId="3" xr:uid="{00000000-0005-0000-0000-000004000000}"/>
    <cellStyle name="Tecan.At.Excel.GFactorReference" xfId="4" xr:uid="{00000000-0005-0000-0000-000005000000}"/>
    <cellStyle name="Tecan.At.Excel.MeasurementBlank" xfId="2" xr:uid="{00000000-0005-0000-0000-000006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Sheet2!$K$37:$K$132</c:f>
              <c:numCache>
                <c:formatCode>0.00000_);[Red]\(0.00000\)</c:formatCode>
                <c:ptCount val="96"/>
                <c:pt idx="0">
                  <c:v>6.7111055056254072E-3</c:v>
                </c:pt>
                <c:pt idx="1">
                  <c:v>4.3777823448181152E-3</c:v>
                </c:pt>
                <c:pt idx="2">
                  <c:v>3.5111175643073125E-3</c:v>
                </c:pt>
                <c:pt idx="3">
                  <c:v>2.2888845867580776E-3</c:v>
                </c:pt>
                <c:pt idx="4">
                  <c:v>2.4666719966464634E-3</c:v>
                </c:pt>
                <c:pt idx="5">
                  <c:v>3.7333369255065918E-3</c:v>
                </c:pt>
                <c:pt idx="6">
                  <c:v>4.8888921737670898E-3</c:v>
                </c:pt>
                <c:pt idx="7">
                  <c:v>3.6222206221686406E-3</c:v>
                </c:pt>
                <c:pt idx="8">
                  <c:v>3.8222206963433223E-3</c:v>
                </c:pt>
                <c:pt idx="9">
                  <c:v>2.3333364062839146E-3</c:v>
                </c:pt>
                <c:pt idx="10">
                  <c:v>3.3333301544189453E-3</c:v>
                </c:pt>
                <c:pt idx="11">
                  <c:v>2.9777752028571172E-3</c:v>
                </c:pt>
                <c:pt idx="12">
                  <c:v>2.9999944898817335E-3</c:v>
                </c:pt>
                <c:pt idx="13">
                  <c:v>2.7111106448703404E-3</c:v>
                </c:pt>
                <c:pt idx="14">
                  <c:v>2.733329931894938E-3</c:v>
                </c:pt>
                <c:pt idx="15">
                  <c:v>1.4444457160101936E-3</c:v>
                </c:pt>
                <c:pt idx="16">
                  <c:v>3.1777885225084033E-3</c:v>
                </c:pt>
                <c:pt idx="17">
                  <c:v>3.4000012609693799E-3</c:v>
                </c:pt>
                <c:pt idx="18">
                  <c:v>3.5333302285936083E-3</c:v>
                </c:pt>
                <c:pt idx="19">
                  <c:v>3.2444530063205357E-3</c:v>
                </c:pt>
                <c:pt idx="20">
                  <c:v>2.6666654480828242E-3</c:v>
                </c:pt>
                <c:pt idx="21">
                  <c:v>1.4222264289855957E-3</c:v>
                </c:pt>
                <c:pt idx="22">
                  <c:v>2.7555558416578565E-3</c:v>
                </c:pt>
                <c:pt idx="23">
                  <c:v>1.4444457160102027E-3</c:v>
                </c:pt>
                <c:pt idx="24">
                  <c:v>4.2666594187418623E-3</c:v>
                </c:pt>
                <c:pt idx="25">
                  <c:v>2.3111104965209961E-3</c:v>
                </c:pt>
                <c:pt idx="26">
                  <c:v>4.6222276157802944E-3</c:v>
                </c:pt>
                <c:pt idx="27">
                  <c:v>3.3999946382310595E-3</c:v>
                </c:pt>
                <c:pt idx="28">
                  <c:v>3.4444398350185756E-3</c:v>
                </c:pt>
                <c:pt idx="29">
                  <c:v>4.444446828630229E-3</c:v>
                </c:pt>
                <c:pt idx="30">
                  <c:v>3.3777687284681592E-3</c:v>
                </c:pt>
                <c:pt idx="31">
                  <c:v>3.4000012609693799E-3</c:v>
                </c:pt>
                <c:pt idx="32">
                  <c:v>4.2888853285047808E-3</c:v>
                </c:pt>
                <c:pt idx="33">
                  <c:v>1.2888908386230469E-3</c:v>
                </c:pt>
                <c:pt idx="34">
                  <c:v>2.0000007417466845E-3</c:v>
                </c:pt>
                <c:pt idx="35">
                  <c:v>2.111110422346324E-3</c:v>
                </c:pt>
                <c:pt idx="36">
                  <c:v>3.7777887450324101E-3</c:v>
                </c:pt>
                <c:pt idx="37">
                  <c:v>3.9999948607550668E-3</c:v>
                </c:pt>
                <c:pt idx="38">
                  <c:v>3.0000077353583379E-3</c:v>
                </c:pt>
                <c:pt idx="39">
                  <c:v>2.8222203254699707E-3</c:v>
                </c:pt>
                <c:pt idx="40">
                  <c:v>2.2222201029459634E-3</c:v>
                </c:pt>
                <c:pt idx="41">
                  <c:v>3.5555495156182246E-3</c:v>
                </c:pt>
                <c:pt idx="42">
                  <c:v>3.04443968666925E-3</c:v>
                </c:pt>
                <c:pt idx="43">
                  <c:v>3.1111174159579869E-3</c:v>
                </c:pt>
                <c:pt idx="44">
                  <c:v>3.5333368513319288E-3</c:v>
                </c:pt>
                <c:pt idx="45">
                  <c:v>3.1555559900071826E-3</c:v>
                </c:pt>
                <c:pt idx="46">
                  <c:v>3.5555561383565268E-3</c:v>
                </c:pt>
                <c:pt idx="47">
                  <c:v>3.7111110157436733E-3</c:v>
                </c:pt>
                <c:pt idx="48">
                  <c:v>2.7111106448703404E-3</c:v>
                </c:pt>
                <c:pt idx="49">
                  <c:v>8.6667140324910485E-4</c:v>
                </c:pt>
                <c:pt idx="50">
                  <c:v>4.0000014834933872E-3</c:v>
                </c:pt>
                <c:pt idx="51">
                  <c:v>1.6888843642340705E-3</c:v>
                </c:pt>
                <c:pt idx="52">
                  <c:v>1.8666651513841355E-3</c:v>
                </c:pt>
                <c:pt idx="53">
                  <c:v>3.844453228844543E-3</c:v>
                </c:pt>
                <c:pt idx="54">
                  <c:v>4.8222210672166548E-3</c:v>
                </c:pt>
                <c:pt idx="55">
                  <c:v>2.8000010384453731E-3</c:v>
                </c:pt>
                <c:pt idx="56">
                  <c:v>3.422220547993978E-3</c:v>
                </c:pt>
                <c:pt idx="57">
                  <c:v>2.400007512834331E-3</c:v>
                </c:pt>
                <c:pt idx="58">
                  <c:v>2.5555557674831753E-3</c:v>
                </c:pt>
                <c:pt idx="59">
                  <c:v>3.9555629094441729E-3</c:v>
                </c:pt>
                <c:pt idx="60">
                  <c:v>2.1555489963955288E-3</c:v>
                </c:pt>
                <c:pt idx="61">
                  <c:v>2.644446161058208E-3</c:v>
                </c:pt>
                <c:pt idx="62">
                  <c:v>4.4666661156548453E-3</c:v>
                </c:pt>
                <c:pt idx="63">
                  <c:v>3.4444398350185756E-3</c:v>
                </c:pt>
                <c:pt idx="64">
                  <c:v>3.5333302285936083E-3</c:v>
                </c:pt>
                <c:pt idx="65">
                  <c:v>2.3777816030714307E-3</c:v>
                </c:pt>
                <c:pt idx="66">
                  <c:v>2.2444460127088819E-3</c:v>
                </c:pt>
                <c:pt idx="67">
                  <c:v>1.9333362579345703E-3</c:v>
                </c:pt>
                <c:pt idx="68">
                  <c:v>3.1333367029825845E-3</c:v>
                </c:pt>
                <c:pt idx="69">
                  <c:v>3.600001335144043E-3</c:v>
                </c:pt>
                <c:pt idx="70">
                  <c:v>1.9333362579345703E-3</c:v>
                </c:pt>
                <c:pt idx="71">
                  <c:v>1.8444392416212356E-3</c:v>
                </c:pt>
                <c:pt idx="72">
                  <c:v>5.1111049122280483E-3</c:v>
                </c:pt>
                <c:pt idx="73">
                  <c:v>2.8444396124945683E-3</c:v>
                </c:pt>
                <c:pt idx="74">
                  <c:v>4.4666727383931475E-3</c:v>
                </c:pt>
                <c:pt idx="75">
                  <c:v>2.1555556191338496E-3</c:v>
                </c:pt>
                <c:pt idx="76">
                  <c:v>3.8666725158691406E-3</c:v>
                </c:pt>
                <c:pt idx="77">
                  <c:v>3.155562612745503E-3</c:v>
                </c:pt>
                <c:pt idx="78">
                  <c:v>1.9555555449591679E-3</c:v>
                </c:pt>
                <c:pt idx="79">
                  <c:v>1.6666716999477749E-3</c:v>
                </c:pt>
                <c:pt idx="80">
                  <c:v>2.0000073644850049E-3</c:v>
                </c:pt>
                <c:pt idx="81">
                  <c:v>3.8222140736050014E-3</c:v>
                </c:pt>
                <c:pt idx="82">
                  <c:v>1.84445248709784E-3</c:v>
                </c:pt>
                <c:pt idx="83">
                  <c:v>3.5111109415690103E-3</c:v>
                </c:pt>
                <c:pt idx="84">
                  <c:v>1.2666583061218262E-3</c:v>
                </c:pt>
                <c:pt idx="85">
                  <c:v>2.3777816030714307E-3</c:v>
                </c:pt>
                <c:pt idx="86">
                  <c:v>2.0888977580600376E-3</c:v>
                </c:pt>
                <c:pt idx="87">
                  <c:v>2.7111172676086426E-3</c:v>
                </c:pt>
                <c:pt idx="88">
                  <c:v>1.6444391674465542E-3</c:v>
                </c:pt>
                <c:pt idx="89">
                  <c:v>3.7777754995558057E-3</c:v>
                </c:pt>
                <c:pt idx="90">
                  <c:v>1.6888909869723912E-3</c:v>
                </c:pt>
                <c:pt idx="91">
                  <c:v>2.3777816030714307E-3</c:v>
                </c:pt>
                <c:pt idx="92">
                  <c:v>2.7555624643961587E-3</c:v>
                </c:pt>
                <c:pt idx="93">
                  <c:v>1.3333227899339309E-4</c:v>
                </c:pt>
                <c:pt idx="94">
                  <c:v>8.8890393575032548E-5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A-4626-8BAC-CDC3EE79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13231"/>
        <c:axId val="1493320911"/>
      </c:lineChart>
      <c:catAx>
        <c:axId val="149331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20911"/>
        <c:crosses val="autoZero"/>
        <c:auto val="1"/>
        <c:lblAlgn val="ctr"/>
        <c:lblOffset val="100"/>
        <c:noMultiLvlLbl val="0"/>
      </c:catAx>
      <c:valAx>
        <c:axId val="14933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Sheet2!$J$37:$J$132</c:f>
              <c:numCache>
                <c:formatCode>0.00000_);[Red]\(0.00000\)</c:formatCode>
                <c:ptCount val="96"/>
                <c:pt idx="0">
                  <c:v>78.448128433349609</c:v>
                </c:pt>
                <c:pt idx="1">
                  <c:v>76.64332649243164</c:v>
                </c:pt>
                <c:pt idx="2">
                  <c:v>79.587326736572251</c:v>
                </c:pt>
                <c:pt idx="3">
                  <c:v>72.867329330566406</c:v>
                </c:pt>
                <c:pt idx="4">
                  <c:v>75.081726760986328</c:v>
                </c:pt>
                <c:pt idx="5">
                  <c:v>68.131325454833984</c:v>
                </c:pt>
                <c:pt idx="6">
                  <c:v>70.332928390624986</c:v>
                </c:pt>
                <c:pt idx="7">
                  <c:v>60.656128616455085</c:v>
                </c:pt>
                <c:pt idx="8">
                  <c:v>68.681725235107407</c:v>
                </c:pt>
                <c:pt idx="9">
                  <c:v>70.435326309326157</c:v>
                </c:pt>
                <c:pt idx="10">
                  <c:v>88.790531845214829</c:v>
                </c:pt>
                <c:pt idx="11">
                  <c:v>94.448132248046875</c:v>
                </c:pt>
                <c:pt idx="12">
                  <c:v>79.958527298095689</c:v>
                </c:pt>
                <c:pt idx="13">
                  <c:v>65.929730148437486</c:v>
                </c:pt>
                <c:pt idx="14">
                  <c:v>65.366524429443359</c:v>
                </c:pt>
                <c:pt idx="15">
                  <c:v>75.401730270507812</c:v>
                </c:pt>
                <c:pt idx="16">
                  <c:v>70.409725875976562</c:v>
                </c:pt>
                <c:pt idx="17">
                  <c:v>70.972923965576172</c:v>
                </c:pt>
                <c:pt idx="18">
                  <c:v>68.899330825927734</c:v>
                </c:pt>
                <c:pt idx="19">
                  <c:v>68.720127792480469</c:v>
                </c:pt>
                <c:pt idx="20">
                  <c:v>60.105728836181633</c:v>
                </c:pt>
                <c:pt idx="21">
                  <c:v>73.878525467041015</c:v>
                </c:pt>
                <c:pt idx="22">
                  <c:v>77.718525619628906</c:v>
                </c:pt>
                <c:pt idx="23">
                  <c:v>48.598528595092773</c:v>
                </c:pt>
                <c:pt idx="24">
                  <c:v>77.385727615478515</c:v>
                </c:pt>
                <c:pt idx="25">
                  <c:v>74.224125595214844</c:v>
                </c:pt>
                <c:pt idx="26">
                  <c:v>63.164929123046861</c:v>
                </c:pt>
                <c:pt idx="27">
                  <c:v>72.892929763916015</c:v>
                </c:pt>
                <c:pt idx="28">
                  <c:v>73.609730453613281</c:v>
                </c:pt>
                <c:pt idx="29">
                  <c:v>74.300930709960937</c:v>
                </c:pt>
                <c:pt idx="30">
                  <c:v>78.332928390625</c:v>
                </c:pt>
                <c:pt idx="31">
                  <c:v>60.182530136230461</c:v>
                </c:pt>
                <c:pt idx="32">
                  <c:v>71.254528732421875</c:v>
                </c:pt>
                <c:pt idx="33">
                  <c:v>28.412928314331051</c:v>
                </c:pt>
                <c:pt idx="34">
                  <c:v>58.339333267333977</c:v>
                </c:pt>
                <c:pt idx="35">
                  <c:v>49.712126464965813</c:v>
                </c:pt>
                <c:pt idx="36">
                  <c:v>87.728127212646484</c:v>
                </c:pt>
                <c:pt idx="37">
                  <c:v>80.726528854492173</c:v>
                </c:pt>
                <c:pt idx="38">
                  <c:v>78.806526870849609</c:v>
                </c:pt>
                <c:pt idx="39">
                  <c:v>76.284931869628906</c:v>
                </c:pt>
                <c:pt idx="40">
                  <c:v>71.267327041748047</c:v>
                </c:pt>
                <c:pt idx="41">
                  <c:v>68.912129135253906</c:v>
                </c:pt>
                <c:pt idx="42">
                  <c:v>83.363327713134765</c:v>
                </c:pt>
                <c:pt idx="43">
                  <c:v>83.350529403808608</c:v>
                </c:pt>
                <c:pt idx="44">
                  <c:v>81.878525467041001</c:v>
                </c:pt>
                <c:pt idx="45">
                  <c:v>71.408127517822265</c:v>
                </c:pt>
                <c:pt idx="46">
                  <c:v>84.387325973632812</c:v>
                </c:pt>
                <c:pt idx="47">
                  <c:v>79.446526260498047</c:v>
                </c:pt>
                <c:pt idx="48">
                  <c:v>83.017727584960923</c:v>
                </c:pt>
                <c:pt idx="49">
                  <c:v>65.328129501464844</c:v>
                </c:pt>
                <c:pt idx="50">
                  <c:v>63.484928817871086</c:v>
                </c:pt>
                <c:pt idx="51">
                  <c:v>82.672127456787109</c:v>
                </c:pt>
                <c:pt idx="52">
                  <c:v>71.625725479248047</c:v>
                </c:pt>
                <c:pt idx="53">
                  <c:v>74.416130752685547</c:v>
                </c:pt>
                <c:pt idx="54">
                  <c:v>73.865723343017592</c:v>
                </c:pt>
                <c:pt idx="55">
                  <c:v>78.652928085449204</c:v>
                </c:pt>
                <c:pt idx="56">
                  <c:v>74.569725723388672</c:v>
                </c:pt>
                <c:pt idx="57">
                  <c:v>74.851326675537109</c:v>
                </c:pt>
                <c:pt idx="58">
                  <c:v>72.867329330566406</c:v>
                </c:pt>
                <c:pt idx="59">
                  <c:v>79.830528946044922</c:v>
                </c:pt>
                <c:pt idx="60">
                  <c:v>93.769726486328125</c:v>
                </c:pt>
                <c:pt idx="61">
                  <c:v>82.851330490234361</c:v>
                </c:pt>
                <c:pt idx="62">
                  <c:v>72.35532447827147</c:v>
                </c:pt>
                <c:pt idx="63">
                  <c:v>72.611324997070312</c:v>
                </c:pt>
                <c:pt idx="64">
                  <c:v>72.278530807617187</c:v>
                </c:pt>
                <c:pt idx="65">
                  <c:v>62.819328994873032</c:v>
                </c:pt>
                <c:pt idx="66">
                  <c:v>67.29933235180664</c:v>
                </c:pt>
                <c:pt idx="67">
                  <c:v>70.550526352050781</c:v>
                </c:pt>
                <c:pt idx="68">
                  <c:v>76.771328659179687</c:v>
                </c:pt>
                <c:pt idx="69">
                  <c:v>63.676930160644531</c:v>
                </c:pt>
                <c:pt idx="70">
                  <c:v>58.761727066162102</c:v>
                </c:pt>
                <c:pt idx="71">
                  <c:v>79.011330337646498</c:v>
                </c:pt>
                <c:pt idx="72">
                  <c:v>97.532929153564453</c:v>
                </c:pt>
                <c:pt idx="73">
                  <c:v>73.520127029541001</c:v>
                </c:pt>
                <c:pt idx="74">
                  <c:v>84.067326278808579</c:v>
                </c:pt>
                <c:pt idx="75">
                  <c:v>79.510525436523437</c:v>
                </c:pt>
                <c:pt idx="76">
                  <c:v>77.654526443603515</c:v>
                </c:pt>
                <c:pt idx="77">
                  <c:v>78.435330124023437</c:v>
                </c:pt>
                <c:pt idx="78">
                  <c:v>81.814526291015625</c:v>
                </c:pt>
                <c:pt idx="79">
                  <c:v>66.326527328613281</c:v>
                </c:pt>
                <c:pt idx="80">
                  <c:v>73.161728592041015</c:v>
                </c:pt>
                <c:pt idx="81">
                  <c:v>68.37452766430664</c:v>
                </c:pt>
                <c:pt idx="82">
                  <c:v>71.177727432373032</c:v>
                </c:pt>
                <c:pt idx="83">
                  <c:v>73.225731582763672</c:v>
                </c:pt>
                <c:pt idx="84">
                  <c:v>75.734528274658203</c:v>
                </c:pt>
                <c:pt idx="85">
                  <c:v>81.904125900390611</c:v>
                </c:pt>
                <c:pt idx="86">
                  <c:v>84.771328659179673</c:v>
                </c:pt>
                <c:pt idx="87">
                  <c:v>81.75052711499022</c:v>
                </c:pt>
                <c:pt idx="88">
                  <c:v>70.908928604248032</c:v>
                </c:pt>
                <c:pt idx="89">
                  <c:v>72.611328811767564</c:v>
                </c:pt>
                <c:pt idx="90">
                  <c:v>67.888130874755859</c:v>
                </c:pt>
                <c:pt idx="91">
                  <c:v>77.820927353027344</c:v>
                </c:pt>
                <c:pt idx="92">
                  <c:v>73.289726944091797</c:v>
                </c:pt>
                <c:pt idx="93">
                  <c:v>-10.204671172973633</c:v>
                </c:pt>
                <c:pt idx="94">
                  <c:v>-9.7950718687744143</c:v>
                </c:pt>
                <c:pt idx="95">
                  <c:v>-11.126271514770508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C-499A-806E-0DD6C8B8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24271"/>
        <c:axId val="1493325231"/>
      </c:lineChart>
      <c:catAx>
        <c:axId val="149332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25231"/>
        <c:crosses val="autoZero"/>
        <c:auto val="1"/>
        <c:lblAlgn val="ctr"/>
        <c:lblOffset val="100"/>
        <c:noMultiLvlLbl val="0"/>
      </c:catAx>
      <c:valAx>
        <c:axId val="14933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569118</xdr:colOff>
      <xdr:row>95</xdr:row>
      <xdr:rowOff>95250</xdr:rowOff>
    </xdr:from>
    <xdr:to>
      <xdr:col>19</xdr:col>
      <xdr:colOff>640555</xdr:colOff>
      <xdr:row>111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AF056B-DED8-D087-1DEE-DB61DAE3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583406</xdr:colOff>
      <xdr:row>79</xdr:row>
      <xdr:rowOff>38099</xdr:rowOff>
    </xdr:from>
    <xdr:to>
      <xdr:col>20</xdr:col>
      <xdr:colOff>11906</xdr:colOff>
      <xdr:row>95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277911-AC0F-F1C9-A0C6-42D35F6B5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7"/>
  <sheetViews>
    <sheetView tabSelected="1" topLeftCell="A32" workbookViewId="0">
      <selection activeCell="M132" sqref="M132"/>
    </sheetView>
  </sheetViews>
  <sheetFormatPr defaultRowHeight="13.5" x14ac:dyDescent="0.3"/>
  <cols>
    <col min="10" max="10" width="11.1328125" style="5" bestFit="1" customWidth="1"/>
    <col min="11" max="11" width="9.1328125" bestFit="1" customWidth="1"/>
    <col min="12" max="12" width="11.1328125" style="7" bestFit="1" customWidth="1"/>
    <col min="13" max="13" width="9.06640625" style="7" bestFit="1"/>
    <col min="14" max="23" width="9" style="7"/>
  </cols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45767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6"/>
      <c r="K14" s="3"/>
      <c r="L14" s="8"/>
    </row>
    <row r="16" spans="1:12" x14ac:dyDescent="0.3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6"/>
      <c r="K16" s="3"/>
      <c r="L16" s="8"/>
    </row>
    <row r="17" spans="1:12" x14ac:dyDescent="0.3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6"/>
      <c r="K17" s="3"/>
      <c r="L17" s="8"/>
    </row>
    <row r="18" spans="1:12" x14ac:dyDescent="0.3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6"/>
      <c r="K18" s="3"/>
      <c r="L18" s="8"/>
    </row>
    <row r="19" spans="1:12" x14ac:dyDescent="0.3">
      <c r="A19" s="3" t="s">
        <v>23</v>
      </c>
      <c r="B19" s="3"/>
      <c r="C19" s="3"/>
      <c r="D19" s="3"/>
      <c r="E19" s="3">
        <v>25</v>
      </c>
      <c r="F19" s="3" t="s">
        <v>24</v>
      </c>
      <c r="G19" s="3"/>
      <c r="H19" s="3"/>
      <c r="I19" s="3"/>
      <c r="J19" s="6"/>
      <c r="K19" s="3"/>
      <c r="L19" s="8"/>
    </row>
    <row r="20" spans="1:12" x14ac:dyDescent="0.3">
      <c r="A20" s="3" t="s">
        <v>25</v>
      </c>
      <c r="B20" s="3"/>
      <c r="C20" s="3"/>
      <c r="D20" s="3"/>
      <c r="E20" s="3">
        <v>6</v>
      </c>
      <c r="F20" s="3" t="s">
        <v>26</v>
      </c>
      <c r="G20" s="3"/>
      <c r="H20" s="3"/>
      <c r="I20" s="3"/>
      <c r="J20" s="6"/>
      <c r="K20" s="3"/>
      <c r="L20" s="8"/>
    </row>
    <row r="23" spans="1:12" x14ac:dyDescent="0.3">
      <c r="A23" t="s">
        <v>27</v>
      </c>
    </row>
    <row r="24" spans="1:12" x14ac:dyDescent="0.3">
      <c r="A24" t="s">
        <v>28</v>
      </c>
    </row>
    <row r="25" spans="1:12" x14ac:dyDescent="0.3">
      <c r="A25" t="s">
        <v>29</v>
      </c>
      <c r="E25">
        <v>4</v>
      </c>
    </row>
    <row r="26" spans="1:12" x14ac:dyDescent="0.3">
      <c r="A26" t="s">
        <v>30</v>
      </c>
      <c r="E26" t="s">
        <v>31</v>
      </c>
    </row>
    <row r="27" spans="1:12" x14ac:dyDescent="0.3">
      <c r="A27" t="s">
        <v>32</v>
      </c>
      <c r="E27">
        <v>600</v>
      </c>
      <c r="F27" t="s">
        <v>33</v>
      </c>
    </row>
    <row r="28" spans="1:12" x14ac:dyDescent="0.3">
      <c r="A28" t="s">
        <v>34</v>
      </c>
      <c r="E28">
        <v>9</v>
      </c>
      <c r="F28" t="s">
        <v>33</v>
      </c>
    </row>
    <row r="29" spans="1:12" x14ac:dyDescent="0.3">
      <c r="A29" t="s">
        <v>35</v>
      </c>
      <c r="E29">
        <v>5</v>
      </c>
    </row>
    <row r="30" spans="1:12" x14ac:dyDescent="0.3">
      <c r="A30" t="s">
        <v>36</v>
      </c>
      <c r="E30">
        <v>0</v>
      </c>
      <c r="F30" t="s">
        <v>37</v>
      </c>
    </row>
    <row r="31" spans="1:12" x14ac:dyDescent="0.3">
      <c r="A31" t="s">
        <v>38</v>
      </c>
      <c r="B31" s="2" t="s">
        <v>39</v>
      </c>
    </row>
    <row r="34" spans="1:13" x14ac:dyDescent="0.3">
      <c r="A34" s="4" t="s">
        <v>40</v>
      </c>
      <c r="B34" s="4">
        <v>1</v>
      </c>
      <c r="C34" s="4">
        <v>2</v>
      </c>
      <c r="D34" s="4">
        <v>3</v>
      </c>
      <c r="E34" s="4">
        <v>4</v>
      </c>
    </row>
    <row r="35" spans="1:13" x14ac:dyDescent="0.3">
      <c r="A35" s="4" t="s">
        <v>41</v>
      </c>
      <c r="B35">
        <v>0</v>
      </c>
      <c r="C35">
        <v>55.1</v>
      </c>
      <c r="D35">
        <v>110.2</v>
      </c>
      <c r="E35">
        <v>165.3</v>
      </c>
      <c r="H35" t="s">
        <v>141</v>
      </c>
    </row>
    <row r="36" spans="1:13" x14ac:dyDescent="0.3">
      <c r="A36" s="4" t="s">
        <v>42</v>
      </c>
      <c r="B36">
        <v>30.2</v>
      </c>
      <c r="C36">
        <v>30.8</v>
      </c>
      <c r="D36">
        <v>30.6</v>
      </c>
      <c r="E36">
        <v>30.3</v>
      </c>
      <c r="F36" t="s">
        <v>142</v>
      </c>
      <c r="G36" t="s">
        <v>143</v>
      </c>
      <c r="H36" t="s">
        <v>144</v>
      </c>
      <c r="I36" t="s">
        <v>145</v>
      </c>
      <c r="J36" s="5" t="s">
        <v>146</v>
      </c>
    </row>
    <row r="37" spans="1:13" x14ac:dyDescent="0.3">
      <c r="A37" s="4" t="s">
        <v>43</v>
      </c>
      <c r="B37">
        <v>0.34549999237060547</v>
      </c>
      <c r="C37">
        <v>0.30250000953674316</v>
      </c>
      <c r="D37">
        <v>0.3140999972820282</v>
      </c>
      <c r="E37">
        <v>0.32109999656677246</v>
      </c>
      <c r="F37">
        <f>AVERAGE(C37:E37)</f>
        <v>0.31256666779518127</v>
      </c>
      <c r="G37">
        <f>F37-0.082233</f>
        <v>0.23033366779518127</v>
      </c>
      <c r="H37">
        <f>G37*4*9.6</f>
        <v>8.8448128433349602</v>
      </c>
      <c r="I37">
        <v>10</v>
      </c>
      <c r="J37" s="11">
        <f>I37*(H37-1)</f>
        <v>78.448128433349609</v>
      </c>
      <c r="K37" s="11">
        <f>AVEDEV(C37:E37)</f>
        <v>6.7111055056254072E-3</v>
      </c>
      <c r="L37" s="11">
        <f>10*(4*9.6*(AVERAGE(C37:E37)-0.0793)-1)</f>
        <v>79.574400433349609</v>
      </c>
      <c r="M37" s="11">
        <f>L37-J37</f>
        <v>1.1262720000000002</v>
      </c>
    </row>
    <row r="38" spans="1:13" x14ac:dyDescent="0.3">
      <c r="A38" s="4" t="s">
        <v>44</v>
      </c>
      <c r="B38">
        <v>0.33750000596046448</v>
      </c>
      <c r="C38">
        <v>0.30129998922348022</v>
      </c>
      <c r="D38">
        <v>0.30939999222755432</v>
      </c>
      <c r="E38">
        <v>0.31290000677108765</v>
      </c>
      <c r="F38">
        <f t="shared" ref="F38:F101" si="0">AVERAGE(C38:E38)</f>
        <v>0.3078666627407074</v>
      </c>
      <c r="G38">
        <f t="shared" ref="G38:G101" si="1">F38-0.082233</f>
        <v>0.2256336627407074</v>
      </c>
      <c r="H38">
        <f t="shared" ref="H38:H101" si="2">G38*4*9.6</f>
        <v>8.664332649243164</v>
      </c>
      <c r="I38">
        <v>10</v>
      </c>
      <c r="J38" s="11">
        <f t="shared" ref="J38:J101" si="3">I38*(H38-1)</f>
        <v>76.64332649243164</v>
      </c>
      <c r="K38" s="11">
        <f t="shared" ref="K38:K101" si="4">AVEDEV(C38:E38)</f>
        <v>4.3777823448181152E-3</v>
      </c>
      <c r="L38" s="11">
        <f t="shared" ref="L38:L101" si="5">10*(4*9.6*(AVERAGE(C38:E38)-0.0793)-1)</f>
        <v>77.769598492431641</v>
      </c>
      <c r="M38" s="11">
        <f t="shared" ref="M38:M101" si="6">L38-J38</f>
        <v>1.1262720000000002</v>
      </c>
    </row>
    <row r="39" spans="1:13" x14ac:dyDescent="0.3">
      <c r="A39" s="4" t="s">
        <v>45</v>
      </c>
      <c r="B39">
        <v>0.34189999103546143</v>
      </c>
      <c r="C39">
        <v>0.31139999628067017</v>
      </c>
      <c r="D39">
        <v>0.31439998745918274</v>
      </c>
      <c r="E39">
        <v>0.32080000638961792</v>
      </c>
      <c r="F39">
        <f t="shared" si="0"/>
        <v>0.31553333004315692</v>
      </c>
      <c r="G39">
        <f t="shared" si="1"/>
        <v>0.23330033004315692</v>
      </c>
      <c r="H39">
        <f t="shared" si="2"/>
        <v>8.9587326736572255</v>
      </c>
      <c r="I39">
        <v>10</v>
      </c>
      <c r="J39" s="11">
        <f t="shared" si="3"/>
        <v>79.587326736572251</v>
      </c>
      <c r="K39" s="11">
        <f t="shared" si="4"/>
        <v>3.5111175643073125E-3</v>
      </c>
      <c r="L39" s="11">
        <f t="shared" si="5"/>
        <v>80.713598736572266</v>
      </c>
      <c r="M39" s="11">
        <f t="shared" si="6"/>
        <v>1.1262720000000144</v>
      </c>
    </row>
    <row r="40" spans="1:13" x14ac:dyDescent="0.3">
      <c r="A40" s="4" t="s">
        <v>46</v>
      </c>
      <c r="B40">
        <v>0.33180001378059387</v>
      </c>
      <c r="C40">
        <v>0.29460000991821289</v>
      </c>
      <c r="D40">
        <v>0.29910001158714294</v>
      </c>
      <c r="E40">
        <v>0.30039998888969421</v>
      </c>
      <c r="F40">
        <f t="shared" si="0"/>
        <v>0.29803333679835003</v>
      </c>
      <c r="G40">
        <f t="shared" si="1"/>
        <v>0.21580033679835003</v>
      </c>
      <c r="H40">
        <f t="shared" si="2"/>
        <v>8.2867329330566406</v>
      </c>
      <c r="I40">
        <v>10</v>
      </c>
      <c r="J40" s="11">
        <f t="shared" si="3"/>
        <v>72.867329330566406</v>
      </c>
      <c r="K40" s="11">
        <f t="shared" si="4"/>
        <v>2.2888845867580776E-3</v>
      </c>
      <c r="L40" s="11">
        <f t="shared" si="5"/>
        <v>73.993601330566406</v>
      </c>
      <c r="M40" s="11">
        <f t="shared" si="6"/>
        <v>1.1262720000000002</v>
      </c>
    </row>
    <row r="41" spans="1:13" x14ac:dyDescent="0.3">
      <c r="A41" s="4" t="s">
        <v>47</v>
      </c>
      <c r="B41">
        <v>0.34029999375343323</v>
      </c>
      <c r="C41">
        <v>0.30079999566078186</v>
      </c>
      <c r="D41">
        <v>0.30309998989105225</v>
      </c>
      <c r="E41">
        <v>0.30750000476837158</v>
      </c>
      <c r="F41">
        <f t="shared" si="0"/>
        <v>0.30379999677340191</v>
      </c>
      <c r="G41">
        <f t="shared" si="1"/>
        <v>0.22156699677340191</v>
      </c>
      <c r="H41">
        <f t="shared" si="2"/>
        <v>8.5081726760986331</v>
      </c>
      <c r="I41">
        <v>10</v>
      </c>
      <c r="J41" s="11">
        <f t="shared" si="3"/>
        <v>75.081726760986328</v>
      </c>
      <c r="K41" s="11">
        <f t="shared" si="4"/>
        <v>2.4666719966464634E-3</v>
      </c>
      <c r="L41" s="11">
        <f t="shared" si="5"/>
        <v>76.207998760986328</v>
      </c>
      <c r="M41" s="11">
        <f t="shared" si="6"/>
        <v>1.1262720000000002</v>
      </c>
    </row>
    <row r="42" spans="1:13" x14ac:dyDescent="0.3">
      <c r="A42" s="4" t="s">
        <v>48</v>
      </c>
      <c r="B42">
        <v>0.31389999389648438</v>
      </c>
      <c r="C42">
        <v>0.28009998798370361</v>
      </c>
      <c r="D42">
        <v>0.28659999370574951</v>
      </c>
      <c r="E42">
        <v>0.29039999842643738</v>
      </c>
      <c r="F42">
        <f t="shared" si="0"/>
        <v>0.2856999933719635</v>
      </c>
      <c r="G42">
        <f t="shared" si="1"/>
        <v>0.2034669933719635</v>
      </c>
      <c r="H42">
        <f t="shared" si="2"/>
        <v>7.8131325454833984</v>
      </c>
      <c r="I42">
        <v>10</v>
      </c>
      <c r="J42" s="11">
        <f t="shared" si="3"/>
        <v>68.131325454833984</v>
      </c>
      <c r="K42" s="11">
        <f t="shared" si="4"/>
        <v>3.7333369255065918E-3</v>
      </c>
      <c r="L42" s="11">
        <f t="shared" si="5"/>
        <v>69.257597454833984</v>
      </c>
      <c r="M42" s="11">
        <f t="shared" si="6"/>
        <v>1.1262720000000002</v>
      </c>
    </row>
    <row r="43" spans="1:13" x14ac:dyDescent="0.3">
      <c r="A43" s="4" t="s">
        <v>49</v>
      </c>
      <c r="B43">
        <v>0.32120001316070557</v>
      </c>
      <c r="C43">
        <v>0.2840999960899353</v>
      </c>
      <c r="D43">
        <v>0.29350000619888306</v>
      </c>
      <c r="E43">
        <v>0.29670000076293945</v>
      </c>
      <c r="F43">
        <f t="shared" si="0"/>
        <v>0.29143333435058594</v>
      </c>
      <c r="G43">
        <f t="shared" si="1"/>
        <v>0.20920033435058594</v>
      </c>
      <c r="H43">
        <f t="shared" si="2"/>
        <v>8.0332928390624989</v>
      </c>
      <c r="I43">
        <v>10</v>
      </c>
      <c r="J43" s="11">
        <f t="shared" si="3"/>
        <v>70.332928390624986</v>
      </c>
      <c r="K43" s="11">
        <f t="shared" si="4"/>
        <v>4.8888921737670898E-3</v>
      </c>
      <c r="L43" s="11">
        <f t="shared" si="5"/>
        <v>71.459200390625014</v>
      </c>
      <c r="M43" s="11">
        <f t="shared" si="6"/>
        <v>1.1262720000000286</v>
      </c>
    </row>
    <row r="44" spans="1:13" x14ac:dyDescent="0.3">
      <c r="A44" s="4" t="s">
        <v>50</v>
      </c>
      <c r="B44">
        <v>0.29440000653266907</v>
      </c>
      <c r="C44">
        <v>0.26080000400543213</v>
      </c>
      <c r="D44">
        <v>0.26679998636245728</v>
      </c>
      <c r="E44">
        <v>0.27110001444816589</v>
      </c>
      <c r="F44">
        <f t="shared" si="0"/>
        <v>0.26623333493868512</v>
      </c>
      <c r="G44">
        <f t="shared" si="1"/>
        <v>0.18400033493868512</v>
      </c>
      <c r="H44">
        <f t="shared" si="2"/>
        <v>7.0656128616455085</v>
      </c>
      <c r="I44">
        <v>10</v>
      </c>
      <c r="J44" s="11">
        <f t="shared" si="3"/>
        <v>60.656128616455085</v>
      </c>
      <c r="K44" s="11">
        <f t="shared" si="4"/>
        <v>3.6222206221686406E-3</v>
      </c>
      <c r="L44" s="11">
        <f t="shared" si="5"/>
        <v>61.782400616455092</v>
      </c>
      <c r="M44" s="11">
        <f t="shared" si="6"/>
        <v>1.1262720000000073</v>
      </c>
    </row>
    <row r="45" spans="1:13" x14ac:dyDescent="0.3">
      <c r="A45" s="4" t="s">
        <v>51</v>
      </c>
      <c r="B45">
        <v>0.31389999389648438</v>
      </c>
      <c r="C45">
        <v>0.28139999508857727</v>
      </c>
      <c r="D45">
        <v>0.28799998760223389</v>
      </c>
      <c r="E45">
        <v>0.29199999570846558</v>
      </c>
      <c r="F45">
        <f t="shared" si="0"/>
        <v>0.28713332613309223</v>
      </c>
      <c r="G45">
        <f t="shared" si="1"/>
        <v>0.20490032613309223</v>
      </c>
      <c r="H45">
        <f t="shared" si="2"/>
        <v>7.8681725235107409</v>
      </c>
      <c r="I45">
        <v>10</v>
      </c>
      <c r="J45" s="11">
        <f t="shared" si="3"/>
        <v>68.681725235107407</v>
      </c>
      <c r="K45" s="11">
        <f t="shared" si="4"/>
        <v>3.8222206963433223E-3</v>
      </c>
      <c r="L45" s="11">
        <f t="shared" si="5"/>
        <v>69.807997235107422</v>
      </c>
      <c r="M45" s="11">
        <f t="shared" si="6"/>
        <v>1.1262720000000144</v>
      </c>
    </row>
    <row r="46" spans="1:13" x14ac:dyDescent="0.3">
      <c r="A46" s="4" t="s">
        <v>52</v>
      </c>
      <c r="B46">
        <v>0.32609999179840088</v>
      </c>
      <c r="C46">
        <v>0.28819999098777771</v>
      </c>
      <c r="D46">
        <v>0.29170000553131104</v>
      </c>
      <c r="E46">
        <v>0.29519999027252197</v>
      </c>
      <c r="F46">
        <f t="shared" si="0"/>
        <v>0.29169999559720355</v>
      </c>
      <c r="G46">
        <f t="shared" si="1"/>
        <v>0.20946699559720355</v>
      </c>
      <c r="H46">
        <f t="shared" si="2"/>
        <v>8.0435326309326154</v>
      </c>
      <c r="I46">
        <v>10</v>
      </c>
      <c r="J46" s="11">
        <f t="shared" si="3"/>
        <v>70.435326309326157</v>
      </c>
      <c r="K46" s="11">
        <f t="shared" si="4"/>
        <v>2.3333364062839146E-3</v>
      </c>
      <c r="L46" s="11">
        <f t="shared" si="5"/>
        <v>71.561598309326172</v>
      </c>
      <c r="M46" s="11">
        <f t="shared" si="6"/>
        <v>1.1262720000000144</v>
      </c>
    </row>
    <row r="47" spans="1:13" x14ac:dyDescent="0.3">
      <c r="A47" s="4" t="s">
        <v>53</v>
      </c>
      <c r="B47">
        <v>0.35910001397132874</v>
      </c>
      <c r="C47">
        <v>0.3345000147819519</v>
      </c>
      <c r="D47">
        <v>0.34020000696182251</v>
      </c>
      <c r="E47">
        <v>0.34380000829696655</v>
      </c>
      <c r="F47">
        <f t="shared" si="0"/>
        <v>0.33950001001358032</v>
      </c>
      <c r="G47">
        <f t="shared" si="1"/>
        <v>0.25726701001358032</v>
      </c>
      <c r="H47">
        <f t="shared" si="2"/>
        <v>9.8790531845214833</v>
      </c>
      <c r="I47">
        <v>10</v>
      </c>
      <c r="J47" s="11">
        <f t="shared" si="3"/>
        <v>88.790531845214829</v>
      </c>
      <c r="K47" s="11">
        <f t="shared" si="4"/>
        <v>3.3333301544189453E-3</v>
      </c>
      <c r="L47" s="11">
        <f t="shared" si="5"/>
        <v>89.916803845214858</v>
      </c>
      <c r="M47" s="11">
        <f t="shared" si="6"/>
        <v>1.1262720000000286</v>
      </c>
    </row>
    <row r="48" spans="1:13" x14ac:dyDescent="0.3">
      <c r="A48" s="4" t="s">
        <v>54</v>
      </c>
      <c r="B48">
        <v>0.38780000805854797</v>
      </c>
      <c r="C48">
        <v>0.35030001401901245</v>
      </c>
      <c r="D48">
        <v>0.35370001196861267</v>
      </c>
      <c r="E48">
        <v>0.35870000720024109</v>
      </c>
      <c r="F48">
        <f t="shared" si="0"/>
        <v>0.35423334439595539</v>
      </c>
      <c r="G48">
        <f t="shared" si="1"/>
        <v>0.27200034439595538</v>
      </c>
      <c r="H48">
        <f t="shared" si="2"/>
        <v>10.444813224804687</v>
      </c>
      <c r="I48">
        <v>10</v>
      </c>
      <c r="J48" s="11">
        <f t="shared" si="3"/>
        <v>94.448132248046875</v>
      </c>
      <c r="K48" s="11">
        <f t="shared" si="4"/>
        <v>2.9777752028571172E-3</v>
      </c>
      <c r="L48" s="11">
        <f t="shared" si="5"/>
        <v>95.574404248046875</v>
      </c>
      <c r="M48" s="11">
        <f t="shared" si="6"/>
        <v>1.1262720000000002</v>
      </c>
    </row>
    <row r="49" spans="1:25" x14ac:dyDescent="0.3">
      <c r="A49" s="4" t="s">
        <v>55</v>
      </c>
      <c r="B49">
        <v>0.31470000743865967</v>
      </c>
      <c r="C49">
        <v>0.31200000643730164</v>
      </c>
      <c r="D49">
        <v>0.31709998846054077</v>
      </c>
      <c r="E49">
        <v>0.32039999961853027</v>
      </c>
      <c r="F49">
        <f t="shared" si="0"/>
        <v>0.31649999817212421</v>
      </c>
      <c r="G49">
        <f t="shared" si="1"/>
        <v>0.23426699817212421</v>
      </c>
      <c r="H49">
        <f t="shared" si="2"/>
        <v>8.9958527298095685</v>
      </c>
      <c r="I49">
        <v>10</v>
      </c>
      <c r="J49" s="11">
        <f t="shared" si="3"/>
        <v>79.958527298095689</v>
      </c>
      <c r="K49" s="11">
        <f t="shared" si="4"/>
        <v>2.9999944898817335E-3</v>
      </c>
      <c r="L49" s="11">
        <f t="shared" si="5"/>
        <v>81.084799298095703</v>
      </c>
      <c r="M49" s="11">
        <f t="shared" si="6"/>
        <v>1.1262720000000144</v>
      </c>
    </row>
    <row r="50" spans="1:25" x14ac:dyDescent="0.3">
      <c r="A50" s="4" t="s">
        <v>56</v>
      </c>
      <c r="B50">
        <v>0.28319999575614929</v>
      </c>
      <c r="C50">
        <v>0.27590000629425049</v>
      </c>
      <c r="D50">
        <v>0.28040000796318054</v>
      </c>
      <c r="E50">
        <v>0.28360000252723694</v>
      </c>
      <c r="F50">
        <f t="shared" si="0"/>
        <v>0.27996667226155597</v>
      </c>
      <c r="G50">
        <f t="shared" si="1"/>
        <v>0.19773367226155597</v>
      </c>
      <c r="H50">
        <f t="shared" si="2"/>
        <v>7.5929730148437491</v>
      </c>
      <c r="I50">
        <v>10</v>
      </c>
      <c r="J50" s="11">
        <f t="shared" si="3"/>
        <v>65.929730148437486</v>
      </c>
      <c r="K50" s="11">
        <f t="shared" si="4"/>
        <v>2.7111106448703404E-3</v>
      </c>
      <c r="L50" s="11">
        <f t="shared" si="5"/>
        <v>67.0560021484375</v>
      </c>
      <c r="M50" s="11">
        <f t="shared" si="6"/>
        <v>1.1262720000000144</v>
      </c>
    </row>
    <row r="51" spans="1:25" x14ac:dyDescent="0.3">
      <c r="A51" s="4" t="s">
        <v>57</v>
      </c>
      <c r="B51">
        <v>0.29589998722076416</v>
      </c>
      <c r="C51">
        <v>0.27439999580383301</v>
      </c>
      <c r="D51">
        <v>0.2791999876499176</v>
      </c>
      <c r="E51">
        <v>0.28189998865127563</v>
      </c>
      <c r="F51">
        <f t="shared" si="0"/>
        <v>0.27849999070167542</v>
      </c>
      <c r="G51">
        <f t="shared" si="1"/>
        <v>0.19626699070167541</v>
      </c>
      <c r="H51">
        <f t="shared" si="2"/>
        <v>7.5366524429443356</v>
      </c>
      <c r="I51">
        <v>10</v>
      </c>
      <c r="J51" s="11">
        <f t="shared" si="3"/>
        <v>65.366524429443359</v>
      </c>
      <c r="K51" s="11">
        <f t="shared" si="4"/>
        <v>2.733329931894938E-3</v>
      </c>
      <c r="L51" s="11">
        <f t="shared" si="5"/>
        <v>66.492796429443359</v>
      </c>
      <c r="M51" s="11">
        <f t="shared" si="6"/>
        <v>1.1262720000000002</v>
      </c>
    </row>
    <row r="52" spans="1:25" x14ac:dyDescent="0.3">
      <c r="A52" s="4" t="s">
        <v>58</v>
      </c>
      <c r="B52">
        <v>0.31389999389648438</v>
      </c>
      <c r="C52">
        <v>0.30250000953674316</v>
      </c>
      <c r="D52">
        <v>0.30460000038146973</v>
      </c>
      <c r="E52">
        <v>0.30680000782012939</v>
      </c>
      <c r="F52">
        <f t="shared" si="0"/>
        <v>0.30463333924611408</v>
      </c>
      <c r="G52">
        <f t="shared" si="1"/>
        <v>0.22240033924611408</v>
      </c>
      <c r="H52">
        <f t="shared" si="2"/>
        <v>8.5401730270507805</v>
      </c>
      <c r="I52">
        <v>10</v>
      </c>
      <c r="J52" s="11">
        <f t="shared" si="3"/>
        <v>75.401730270507812</v>
      </c>
      <c r="K52" s="11">
        <f t="shared" si="4"/>
        <v>1.4444457160101936E-3</v>
      </c>
      <c r="L52" s="11">
        <f t="shared" si="5"/>
        <v>76.528002270507812</v>
      </c>
      <c r="M52" s="11">
        <f t="shared" si="6"/>
        <v>1.1262720000000002</v>
      </c>
    </row>
    <row r="53" spans="1:25" x14ac:dyDescent="0.3">
      <c r="A53" s="4" t="s">
        <v>59</v>
      </c>
      <c r="B53">
        <v>0.3052000105381012</v>
      </c>
      <c r="C53">
        <v>0.28709998726844788</v>
      </c>
      <c r="D53">
        <v>0.29139998555183411</v>
      </c>
      <c r="E53">
        <v>0.29640001058578491</v>
      </c>
      <c r="F53">
        <f t="shared" si="0"/>
        <v>0.29163332780202228</v>
      </c>
      <c r="G53">
        <f t="shared" si="1"/>
        <v>0.20940032780202228</v>
      </c>
      <c r="H53">
        <f t="shared" si="2"/>
        <v>8.0409725875976559</v>
      </c>
      <c r="I53">
        <v>10</v>
      </c>
      <c r="J53" s="11">
        <f t="shared" si="3"/>
        <v>70.409725875976562</v>
      </c>
      <c r="K53" s="11">
        <f t="shared" si="4"/>
        <v>3.1777885225084033E-3</v>
      </c>
      <c r="L53" s="11">
        <f t="shared" si="5"/>
        <v>71.535997875976562</v>
      </c>
      <c r="M53" s="11">
        <f t="shared" si="6"/>
        <v>1.1262720000000002</v>
      </c>
    </row>
    <row r="54" spans="1:25" x14ac:dyDescent="0.3">
      <c r="A54" s="4" t="s">
        <v>60</v>
      </c>
      <c r="B54">
        <v>0.30079999566078186</v>
      </c>
      <c r="C54">
        <v>0.28799998760223389</v>
      </c>
      <c r="D54">
        <v>0.29499998688697815</v>
      </c>
      <c r="E54">
        <v>0.29629999399185181</v>
      </c>
      <c r="F54">
        <f t="shared" si="0"/>
        <v>0.29309998949368793</v>
      </c>
      <c r="G54">
        <f t="shared" si="1"/>
        <v>0.21086698949368793</v>
      </c>
      <c r="H54">
        <f t="shared" si="2"/>
        <v>8.0972923965576165</v>
      </c>
      <c r="I54">
        <v>10</v>
      </c>
      <c r="J54" s="11">
        <f t="shared" si="3"/>
        <v>70.972923965576172</v>
      </c>
      <c r="K54" s="11">
        <f t="shared" si="4"/>
        <v>3.4000012609693799E-3</v>
      </c>
      <c r="L54" s="11">
        <f t="shared" si="5"/>
        <v>72.099195965576172</v>
      </c>
      <c r="M54" s="11">
        <f t="shared" si="6"/>
        <v>1.1262720000000002</v>
      </c>
    </row>
    <row r="55" spans="1:25" x14ac:dyDescent="0.3">
      <c r="A55" s="4" t="s">
        <v>61</v>
      </c>
      <c r="B55">
        <v>0.3093000054359436</v>
      </c>
      <c r="C55">
        <v>0.28240001201629639</v>
      </c>
      <c r="D55">
        <v>0.28850001096725464</v>
      </c>
      <c r="E55">
        <v>0.2921999990940094</v>
      </c>
      <c r="F55">
        <f t="shared" si="0"/>
        <v>0.28770000735918683</v>
      </c>
      <c r="G55">
        <f t="shared" si="1"/>
        <v>0.20546700735918683</v>
      </c>
      <c r="H55">
        <f t="shared" si="2"/>
        <v>7.8899330825927736</v>
      </c>
      <c r="I55">
        <v>10</v>
      </c>
      <c r="J55" s="11">
        <f t="shared" si="3"/>
        <v>68.899330825927734</v>
      </c>
      <c r="K55" s="11">
        <f t="shared" si="4"/>
        <v>3.5333302285936083E-3</v>
      </c>
      <c r="L55" s="11">
        <f t="shared" si="5"/>
        <v>70.025602825927749</v>
      </c>
      <c r="M55" s="11">
        <f t="shared" si="6"/>
        <v>1.1262720000000144</v>
      </c>
    </row>
    <row r="56" spans="1:25" x14ac:dyDescent="0.3">
      <c r="A56" s="4" t="s">
        <v>62</v>
      </c>
      <c r="B56">
        <v>0.30410000681877136</v>
      </c>
      <c r="C56">
        <v>0.28319999575614929</v>
      </c>
      <c r="D56">
        <v>0.28639999032020569</v>
      </c>
      <c r="E56">
        <v>0.29210001230239868</v>
      </c>
      <c r="F56">
        <f t="shared" si="0"/>
        <v>0.28723333279291791</v>
      </c>
      <c r="G56">
        <f t="shared" si="1"/>
        <v>0.20500033279291791</v>
      </c>
      <c r="H56">
        <f t="shared" si="2"/>
        <v>7.8720127792480472</v>
      </c>
      <c r="I56">
        <v>10</v>
      </c>
      <c r="J56" s="11">
        <f t="shared" si="3"/>
        <v>68.720127792480469</v>
      </c>
      <c r="K56" s="11">
        <f t="shared" si="4"/>
        <v>3.2444530063205357E-3</v>
      </c>
      <c r="L56" s="11">
        <f t="shared" si="5"/>
        <v>69.846399792480469</v>
      </c>
      <c r="M56" s="11">
        <f t="shared" si="6"/>
        <v>1.1262720000000002</v>
      </c>
    </row>
    <row r="57" spans="1:25" x14ac:dyDescent="0.3">
      <c r="A57" s="4" t="s">
        <v>63</v>
      </c>
      <c r="B57">
        <v>0.28499999642372131</v>
      </c>
      <c r="C57">
        <v>0.26080000400543213</v>
      </c>
      <c r="D57">
        <v>0.26519998908042908</v>
      </c>
      <c r="E57">
        <v>0.26840001344680786</v>
      </c>
      <c r="F57">
        <f t="shared" si="0"/>
        <v>0.26480000217755634</v>
      </c>
      <c r="G57">
        <f t="shared" si="1"/>
        <v>0.18256700217755634</v>
      </c>
      <c r="H57">
        <f t="shared" si="2"/>
        <v>7.0105728836181633</v>
      </c>
      <c r="I57">
        <v>10</v>
      </c>
      <c r="J57" s="11">
        <f t="shared" si="3"/>
        <v>60.105728836181633</v>
      </c>
      <c r="K57" s="11">
        <f t="shared" si="4"/>
        <v>2.6666654480828242E-3</v>
      </c>
      <c r="L57" s="11">
        <f t="shared" si="5"/>
        <v>61.232000836181641</v>
      </c>
      <c r="M57" s="11">
        <f t="shared" si="6"/>
        <v>1.1262720000000073</v>
      </c>
    </row>
    <row r="58" spans="1:25" ht="17.649999999999999" x14ac:dyDescent="0.3">
      <c r="A58" s="4" t="s">
        <v>64</v>
      </c>
      <c r="B58">
        <v>0.31749999523162842</v>
      </c>
      <c r="C58">
        <v>0.29929998517036438</v>
      </c>
      <c r="D58">
        <v>0.29989999532699585</v>
      </c>
      <c r="E58">
        <v>0.30279999971389771</v>
      </c>
      <c r="F58">
        <f t="shared" si="0"/>
        <v>0.30066666007041931</v>
      </c>
      <c r="G58">
        <f t="shared" si="1"/>
        <v>0.21843366007041931</v>
      </c>
      <c r="H58">
        <f t="shared" si="2"/>
        <v>8.3878525467041012</v>
      </c>
      <c r="I58">
        <v>10</v>
      </c>
      <c r="J58" s="11">
        <f t="shared" si="3"/>
        <v>73.878525467041015</v>
      </c>
      <c r="K58" s="11">
        <f t="shared" si="4"/>
        <v>1.4222264289855957E-3</v>
      </c>
      <c r="L58" s="11">
        <f t="shared" si="5"/>
        <v>75.004797467041016</v>
      </c>
      <c r="M58" s="11">
        <f t="shared" si="6"/>
        <v>1.1262720000000002</v>
      </c>
      <c r="N58" s="9" t="s">
        <v>43</v>
      </c>
      <c r="O58" s="9" t="s">
        <v>44</v>
      </c>
      <c r="P58" s="9" t="s">
        <v>45</v>
      </c>
      <c r="Q58" s="9" t="s">
        <v>46</v>
      </c>
      <c r="R58" s="9" t="s">
        <v>47</v>
      </c>
      <c r="S58" s="9" t="s">
        <v>48</v>
      </c>
      <c r="T58" s="9" t="s">
        <v>49</v>
      </c>
      <c r="U58" s="9" t="s">
        <v>50</v>
      </c>
      <c r="V58" s="9" t="s">
        <v>51</v>
      </c>
      <c r="W58" s="9" t="s">
        <v>52</v>
      </c>
      <c r="X58" s="9" t="s">
        <v>53</v>
      </c>
      <c r="Y58" s="9" t="s">
        <v>54</v>
      </c>
    </row>
    <row r="59" spans="1:25" ht="17.649999999999999" x14ac:dyDescent="0.3">
      <c r="A59" s="4" t="s">
        <v>65</v>
      </c>
      <c r="B59">
        <v>0.34209999442100525</v>
      </c>
      <c r="C59">
        <v>0.30739998817443848</v>
      </c>
      <c r="D59">
        <v>0.30979999899864197</v>
      </c>
      <c r="E59">
        <v>0.31479999423027039</v>
      </c>
      <c r="F59">
        <f t="shared" si="0"/>
        <v>0.31066666046778363</v>
      </c>
      <c r="G59">
        <f t="shared" si="1"/>
        <v>0.22843366046778363</v>
      </c>
      <c r="H59">
        <f t="shared" si="2"/>
        <v>8.7718525619628913</v>
      </c>
      <c r="I59">
        <v>10</v>
      </c>
      <c r="J59" s="11">
        <f t="shared" si="3"/>
        <v>77.718525619628906</v>
      </c>
      <c r="K59" s="11">
        <f t="shared" si="4"/>
        <v>2.7555558416578565E-3</v>
      </c>
      <c r="L59" s="11">
        <f t="shared" si="5"/>
        <v>78.84479761962892</v>
      </c>
      <c r="M59" s="11">
        <f t="shared" si="6"/>
        <v>1.1262720000000144</v>
      </c>
      <c r="N59" s="10">
        <v>79.574400433349609</v>
      </c>
      <c r="O59" s="10">
        <v>77.769598492431641</v>
      </c>
      <c r="P59" s="10">
        <v>80.713598736572266</v>
      </c>
      <c r="Q59" s="10">
        <v>73.993601330566406</v>
      </c>
      <c r="R59" s="10">
        <v>76.207998760986328</v>
      </c>
      <c r="S59" s="10">
        <v>69.257597454833984</v>
      </c>
      <c r="T59" s="10">
        <v>71.459200390625014</v>
      </c>
      <c r="U59" s="10">
        <v>61.782400616455092</v>
      </c>
      <c r="V59" s="10">
        <v>69.807997235107422</v>
      </c>
      <c r="W59" s="10">
        <v>71.561598309326172</v>
      </c>
      <c r="X59" s="10">
        <v>89.916803845214858</v>
      </c>
      <c r="Y59" s="10">
        <v>95.574404248046875</v>
      </c>
    </row>
    <row r="60" spans="1:25" ht="17.649999999999999" x14ac:dyDescent="0.3">
      <c r="A60" s="4" t="s">
        <v>66</v>
      </c>
      <c r="B60">
        <v>0.25119999051094055</v>
      </c>
      <c r="C60">
        <v>0.23270000517368317</v>
      </c>
      <c r="D60">
        <v>0.23479999601840973</v>
      </c>
      <c r="E60">
        <v>0.2370000034570694</v>
      </c>
      <c r="F60">
        <f t="shared" si="0"/>
        <v>0.23483333488305411</v>
      </c>
      <c r="G60">
        <f t="shared" si="1"/>
        <v>0.15260033488305411</v>
      </c>
      <c r="H60">
        <f t="shared" si="2"/>
        <v>5.8598528595092771</v>
      </c>
      <c r="I60">
        <v>10</v>
      </c>
      <c r="J60" s="11">
        <f t="shared" si="3"/>
        <v>48.598528595092773</v>
      </c>
      <c r="K60" s="11">
        <f t="shared" si="4"/>
        <v>1.4444457160102027E-3</v>
      </c>
      <c r="L60" s="11">
        <f t="shared" si="5"/>
        <v>49.724800595092773</v>
      </c>
      <c r="M60" s="11">
        <f t="shared" si="6"/>
        <v>1.1262720000000002</v>
      </c>
      <c r="N60" s="9" t="s">
        <v>55</v>
      </c>
      <c r="O60" s="9" t="s">
        <v>56</v>
      </c>
      <c r="P60" s="9" t="s">
        <v>57</v>
      </c>
      <c r="Q60" s="9" t="s">
        <v>58</v>
      </c>
      <c r="R60" s="9" t="s">
        <v>59</v>
      </c>
      <c r="S60" s="9" t="s">
        <v>60</v>
      </c>
      <c r="T60" s="9" t="s">
        <v>61</v>
      </c>
      <c r="U60" s="9" t="s">
        <v>62</v>
      </c>
      <c r="V60" s="9" t="s">
        <v>63</v>
      </c>
      <c r="W60" s="9" t="s">
        <v>64</v>
      </c>
      <c r="X60" s="9" t="s">
        <v>65</v>
      </c>
      <c r="Y60" s="9" t="s">
        <v>66</v>
      </c>
    </row>
    <row r="61" spans="1:25" ht="17.649999999999999" x14ac:dyDescent="0.3">
      <c r="A61" s="4" t="s">
        <v>67</v>
      </c>
      <c r="B61">
        <v>0.30910000205039978</v>
      </c>
      <c r="C61">
        <v>0.303600013256073</v>
      </c>
      <c r="D61">
        <v>0.30959999561309814</v>
      </c>
      <c r="E61">
        <v>0.31619998812675476</v>
      </c>
      <c r="F61">
        <f t="shared" si="0"/>
        <v>0.30979999899864197</v>
      </c>
      <c r="G61">
        <f t="shared" si="1"/>
        <v>0.22756699899864197</v>
      </c>
      <c r="H61">
        <f t="shared" si="2"/>
        <v>8.7385727615478519</v>
      </c>
      <c r="I61">
        <v>10</v>
      </c>
      <c r="J61" s="11">
        <f t="shared" si="3"/>
        <v>77.385727615478515</v>
      </c>
      <c r="K61" s="11">
        <f t="shared" si="4"/>
        <v>4.2666594187418623E-3</v>
      </c>
      <c r="L61" s="11">
        <f t="shared" si="5"/>
        <v>78.511999615478516</v>
      </c>
      <c r="M61" s="11">
        <f t="shared" si="6"/>
        <v>1.1262720000000002</v>
      </c>
      <c r="N61" s="10">
        <v>81.084799298095703</v>
      </c>
      <c r="O61" s="10">
        <v>67.0560021484375</v>
      </c>
      <c r="P61" s="10">
        <v>66.492796429443359</v>
      </c>
      <c r="Q61" s="10">
        <v>76.528002270507812</v>
      </c>
      <c r="R61" s="10">
        <v>71.535997875976562</v>
      </c>
      <c r="S61" s="10">
        <v>72.099195965576172</v>
      </c>
      <c r="T61" s="10">
        <v>70.025602825927749</v>
      </c>
      <c r="U61" s="10">
        <v>69.846399792480469</v>
      </c>
      <c r="V61" s="10">
        <v>61.232000836181641</v>
      </c>
      <c r="W61" s="10">
        <v>75.004797467041016</v>
      </c>
      <c r="X61" s="10">
        <v>78.84479761962892</v>
      </c>
      <c r="Y61" s="10">
        <v>49.724800595092773</v>
      </c>
    </row>
    <row r="62" spans="1:25" ht="17.649999999999999" x14ac:dyDescent="0.3">
      <c r="A62" s="4" t="s">
        <v>68</v>
      </c>
      <c r="B62">
        <v>0.31400001049041748</v>
      </c>
      <c r="C62">
        <v>0.29809999465942383</v>
      </c>
      <c r="D62">
        <v>0.30239999294281006</v>
      </c>
      <c r="E62">
        <v>0.30419999361038208</v>
      </c>
      <c r="F62">
        <f t="shared" si="0"/>
        <v>0.30156666040420532</v>
      </c>
      <c r="G62">
        <f t="shared" si="1"/>
        <v>0.21933366040420532</v>
      </c>
      <c r="H62">
        <f t="shared" si="2"/>
        <v>8.4224125595214847</v>
      </c>
      <c r="I62">
        <v>10</v>
      </c>
      <c r="J62" s="11">
        <f t="shared" si="3"/>
        <v>74.224125595214844</v>
      </c>
      <c r="K62" s="11">
        <f t="shared" si="4"/>
        <v>2.3111104965209961E-3</v>
      </c>
      <c r="L62" s="11">
        <f t="shared" si="5"/>
        <v>75.350397595214844</v>
      </c>
      <c r="M62" s="11">
        <f t="shared" si="6"/>
        <v>1.1262720000000002</v>
      </c>
      <c r="N62" s="9" t="s">
        <v>67</v>
      </c>
      <c r="O62" s="9" t="s">
        <v>68</v>
      </c>
      <c r="P62" s="9" t="s">
        <v>69</v>
      </c>
      <c r="Q62" s="9" t="s">
        <v>70</v>
      </c>
      <c r="R62" s="9" t="s">
        <v>71</v>
      </c>
      <c r="S62" s="9" t="s">
        <v>72</v>
      </c>
      <c r="T62" s="9" t="s">
        <v>73</v>
      </c>
      <c r="U62" s="9" t="s">
        <v>74</v>
      </c>
      <c r="V62" s="9" t="s">
        <v>75</v>
      </c>
      <c r="W62" s="9" t="s">
        <v>76</v>
      </c>
      <c r="X62" s="9" t="s">
        <v>77</v>
      </c>
      <c r="Y62" s="9" t="s">
        <v>78</v>
      </c>
    </row>
    <row r="63" spans="1:25" ht="17.649999999999999" x14ac:dyDescent="0.3">
      <c r="A63" s="4" t="s">
        <v>69</v>
      </c>
      <c r="B63">
        <v>0.27059999108314514</v>
      </c>
      <c r="C63">
        <v>0.26669999957084656</v>
      </c>
      <c r="D63">
        <v>0.2718999981880188</v>
      </c>
      <c r="E63">
        <v>0.27970001101493835</v>
      </c>
      <c r="F63">
        <f t="shared" si="0"/>
        <v>0.27276666959126789</v>
      </c>
      <c r="G63">
        <f t="shared" si="1"/>
        <v>0.19053366959126788</v>
      </c>
      <c r="H63">
        <f t="shared" si="2"/>
        <v>7.3164929123046862</v>
      </c>
      <c r="I63">
        <v>10</v>
      </c>
      <c r="J63" s="11">
        <f t="shared" si="3"/>
        <v>63.164929123046861</v>
      </c>
      <c r="K63" s="11">
        <f t="shared" si="4"/>
        <v>4.6222276157802944E-3</v>
      </c>
      <c r="L63" s="11">
        <f t="shared" si="5"/>
        <v>64.291201123046875</v>
      </c>
      <c r="M63" s="11">
        <f t="shared" si="6"/>
        <v>1.1262720000000144</v>
      </c>
      <c r="N63" s="10">
        <v>78.511999615478516</v>
      </c>
      <c r="O63" s="10">
        <v>75.350397595214844</v>
      </c>
      <c r="P63" s="10">
        <v>64.291201123046875</v>
      </c>
      <c r="Q63" s="10">
        <v>74.019201763916016</v>
      </c>
      <c r="R63" s="10">
        <v>74.736002453613281</v>
      </c>
      <c r="S63" s="10">
        <v>75.427202709960937</v>
      </c>
      <c r="T63" s="10">
        <v>79.459200390625</v>
      </c>
      <c r="U63" s="10">
        <v>61.308802136230469</v>
      </c>
      <c r="V63" s="10">
        <v>72.380800732421875</v>
      </c>
      <c r="W63" s="10">
        <v>29.539200314331055</v>
      </c>
      <c r="X63" s="10">
        <v>59.465605267333984</v>
      </c>
      <c r="Y63" s="10">
        <v>50.838398464965813</v>
      </c>
    </row>
    <row r="64" spans="1:25" ht="17.649999999999999" x14ac:dyDescent="0.3">
      <c r="A64" s="4" t="s">
        <v>70</v>
      </c>
      <c r="B64">
        <v>0.31220000982284546</v>
      </c>
      <c r="C64">
        <v>0.29300001263618469</v>
      </c>
      <c r="D64">
        <v>0.29850000143051147</v>
      </c>
      <c r="E64">
        <v>0.30279999971389771</v>
      </c>
      <c r="F64">
        <f t="shared" si="0"/>
        <v>0.29810000459353131</v>
      </c>
      <c r="G64">
        <f t="shared" si="1"/>
        <v>0.21586700459353131</v>
      </c>
      <c r="H64">
        <f t="shared" si="2"/>
        <v>8.2892929763916019</v>
      </c>
      <c r="I64">
        <v>10</v>
      </c>
      <c r="J64" s="11">
        <f t="shared" si="3"/>
        <v>72.892929763916015</v>
      </c>
      <c r="K64" s="11">
        <f t="shared" si="4"/>
        <v>3.3999946382310595E-3</v>
      </c>
      <c r="L64" s="11">
        <f t="shared" si="5"/>
        <v>74.019201763916016</v>
      </c>
      <c r="M64" s="11">
        <f t="shared" si="6"/>
        <v>1.1262720000000002</v>
      </c>
      <c r="N64" s="9" t="s">
        <v>79</v>
      </c>
      <c r="O64" s="9" t="s">
        <v>80</v>
      </c>
      <c r="P64" s="9" t="s">
        <v>81</v>
      </c>
      <c r="Q64" s="9" t="s">
        <v>82</v>
      </c>
      <c r="R64" s="9" t="s">
        <v>83</v>
      </c>
      <c r="S64" s="9" t="s">
        <v>84</v>
      </c>
      <c r="T64" s="9" t="s">
        <v>85</v>
      </c>
      <c r="U64" s="9" t="s">
        <v>86</v>
      </c>
      <c r="V64" s="9" t="s">
        <v>87</v>
      </c>
      <c r="W64" s="9" t="s">
        <v>88</v>
      </c>
      <c r="X64" s="9" t="s">
        <v>89</v>
      </c>
      <c r="Y64" s="9" t="s">
        <v>90</v>
      </c>
    </row>
    <row r="65" spans="1:25" ht="17.649999999999999" x14ac:dyDescent="0.3">
      <c r="A65" s="4" t="s">
        <v>71</v>
      </c>
      <c r="B65">
        <v>0.3125</v>
      </c>
      <c r="C65">
        <v>0.29480001330375671</v>
      </c>
      <c r="D65">
        <v>0.30070000886917114</v>
      </c>
      <c r="E65">
        <v>0.3043999969959259</v>
      </c>
      <c r="F65">
        <f t="shared" si="0"/>
        <v>0.29996667305628461</v>
      </c>
      <c r="G65">
        <f t="shared" si="1"/>
        <v>0.2177336730562846</v>
      </c>
      <c r="H65">
        <f t="shared" si="2"/>
        <v>8.3609730453613285</v>
      </c>
      <c r="I65">
        <v>10</v>
      </c>
      <c r="J65" s="11">
        <f t="shared" si="3"/>
        <v>73.609730453613281</v>
      </c>
      <c r="K65" s="11">
        <f t="shared" si="4"/>
        <v>3.4444398350185756E-3</v>
      </c>
      <c r="L65" s="11">
        <f t="shared" si="5"/>
        <v>74.736002453613281</v>
      </c>
      <c r="M65" s="11">
        <f t="shared" si="6"/>
        <v>1.1262720000000002</v>
      </c>
      <c r="N65" s="10">
        <v>88.854399212646484</v>
      </c>
      <c r="O65" s="10">
        <v>81.852800854492187</v>
      </c>
      <c r="P65" s="10">
        <v>79.932798870849609</v>
      </c>
      <c r="Q65" s="10">
        <v>77.411203869628906</v>
      </c>
      <c r="R65" s="10">
        <v>72.393599041748047</v>
      </c>
      <c r="S65" s="10">
        <v>70.038401135253906</v>
      </c>
      <c r="T65" s="10">
        <v>84.489599713134766</v>
      </c>
      <c r="U65" s="10">
        <v>84.476801403808608</v>
      </c>
      <c r="V65" s="10">
        <v>83.004797467041001</v>
      </c>
      <c r="W65" s="10">
        <v>72.53439951782228</v>
      </c>
      <c r="X65" s="10">
        <v>85.513597973632812</v>
      </c>
      <c r="Y65" s="10">
        <v>80.572798260498061</v>
      </c>
    </row>
    <row r="66" spans="1:25" ht="17.649999999999999" x14ac:dyDescent="0.3">
      <c r="A66" s="4" t="s">
        <v>72</v>
      </c>
      <c r="B66">
        <v>0.3174000084400177</v>
      </c>
      <c r="C66">
        <v>0.29510000348091125</v>
      </c>
      <c r="D66">
        <v>0.30230000615119934</v>
      </c>
      <c r="E66">
        <v>0.30790001153945923</v>
      </c>
      <c r="F66">
        <f t="shared" si="0"/>
        <v>0.30176667372385663</v>
      </c>
      <c r="G66">
        <f t="shared" si="1"/>
        <v>0.21953367372385663</v>
      </c>
      <c r="H66">
        <f t="shared" si="2"/>
        <v>8.4300930709960937</v>
      </c>
      <c r="I66">
        <v>10</v>
      </c>
      <c r="J66" s="11">
        <f t="shared" si="3"/>
        <v>74.300930709960937</v>
      </c>
      <c r="K66" s="11">
        <f t="shared" si="4"/>
        <v>4.444446828630229E-3</v>
      </c>
      <c r="L66" s="11">
        <f t="shared" si="5"/>
        <v>75.427202709960937</v>
      </c>
      <c r="M66" s="11">
        <f t="shared" si="6"/>
        <v>1.1262720000000002</v>
      </c>
      <c r="N66" s="9" t="s">
        <v>91</v>
      </c>
      <c r="O66" s="9" t="s">
        <v>92</v>
      </c>
      <c r="P66" s="9" t="s">
        <v>93</v>
      </c>
      <c r="Q66" s="9" t="s">
        <v>94</v>
      </c>
      <c r="R66" s="9" t="s">
        <v>95</v>
      </c>
      <c r="S66" s="9" t="s">
        <v>96</v>
      </c>
      <c r="T66" s="9" t="s">
        <v>97</v>
      </c>
      <c r="U66" s="9" t="s">
        <v>98</v>
      </c>
      <c r="V66" s="9" t="s">
        <v>99</v>
      </c>
      <c r="W66" s="9" t="s">
        <v>100</v>
      </c>
      <c r="X66" s="9" t="s">
        <v>101</v>
      </c>
      <c r="Y66" s="9" t="s">
        <v>102</v>
      </c>
    </row>
    <row r="67" spans="1:25" ht="17.649999999999999" x14ac:dyDescent="0.3">
      <c r="A67" s="4" t="s">
        <v>73</v>
      </c>
      <c r="B67">
        <v>0.32570001482963562</v>
      </c>
      <c r="C67">
        <v>0.30720001459121704</v>
      </c>
      <c r="D67">
        <v>0.31229999661445618</v>
      </c>
      <c r="E67">
        <v>0.31729999184608459</v>
      </c>
      <c r="F67">
        <f t="shared" si="0"/>
        <v>0.31226666768391925</v>
      </c>
      <c r="G67">
        <f t="shared" si="1"/>
        <v>0.23003366768391925</v>
      </c>
      <c r="H67">
        <f t="shared" si="2"/>
        <v>8.8332928390624996</v>
      </c>
      <c r="I67">
        <v>10</v>
      </c>
      <c r="J67" s="11">
        <f t="shared" si="3"/>
        <v>78.332928390625</v>
      </c>
      <c r="K67" s="11">
        <f t="shared" si="4"/>
        <v>3.3777687284681592E-3</v>
      </c>
      <c r="L67" s="11">
        <f t="shared" si="5"/>
        <v>79.459200390625</v>
      </c>
      <c r="M67" s="11">
        <f t="shared" si="6"/>
        <v>1.1262720000000002</v>
      </c>
      <c r="N67" s="10">
        <v>84.143999584960923</v>
      </c>
      <c r="O67" s="10">
        <v>66.454401501464844</v>
      </c>
      <c r="P67" s="10">
        <v>64.611200817871094</v>
      </c>
      <c r="Q67" s="10">
        <v>83.798399456787109</v>
      </c>
      <c r="R67" s="10">
        <v>72.751997479248047</v>
      </c>
      <c r="S67" s="10">
        <v>75.542402752685547</v>
      </c>
      <c r="T67" s="10">
        <v>74.991995343017592</v>
      </c>
      <c r="U67" s="10">
        <v>79.779200085449219</v>
      </c>
      <c r="V67" s="10">
        <v>75.695997723388672</v>
      </c>
      <c r="W67" s="10">
        <v>75.977598675537109</v>
      </c>
      <c r="X67" s="10">
        <v>73.993601330566406</v>
      </c>
      <c r="Y67" s="10">
        <v>80.956800946044922</v>
      </c>
    </row>
    <row r="68" spans="1:25" ht="17.649999999999999" x14ac:dyDescent="0.3">
      <c r="A68" s="4" t="s">
        <v>74</v>
      </c>
      <c r="B68">
        <v>0.26850000023841858</v>
      </c>
      <c r="C68">
        <v>0.25990000367164612</v>
      </c>
      <c r="D68">
        <v>0.26530000567436218</v>
      </c>
      <c r="E68">
        <v>0.26980000734329224</v>
      </c>
      <c r="F68">
        <f t="shared" si="0"/>
        <v>0.26500000556310016</v>
      </c>
      <c r="G68">
        <f t="shared" si="1"/>
        <v>0.18276700556310016</v>
      </c>
      <c r="H68">
        <f t="shared" si="2"/>
        <v>7.0182530136230463</v>
      </c>
      <c r="I68">
        <v>10</v>
      </c>
      <c r="J68" s="11">
        <f t="shared" si="3"/>
        <v>60.182530136230461</v>
      </c>
      <c r="K68" s="11">
        <f t="shared" si="4"/>
        <v>3.4000012609693799E-3</v>
      </c>
      <c r="L68" s="11">
        <f t="shared" si="5"/>
        <v>61.308802136230469</v>
      </c>
      <c r="M68" s="11">
        <f t="shared" si="6"/>
        <v>1.1262720000000073</v>
      </c>
      <c r="N68" s="9" t="s">
        <v>103</v>
      </c>
      <c r="O68" s="9" t="s">
        <v>104</v>
      </c>
      <c r="P68" s="9" t="s">
        <v>105</v>
      </c>
      <c r="Q68" s="9" t="s">
        <v>106</v>
      </c>
      <c r="R68" s="9" t="s">
        <v>107</v>
      </c>
      <c r="S68" s="9" t="s">
        <v>108</v>
      </c>
      <c r="T68" s="9" t="s">
        <v>109</v>
      </c>
      <c r="U68" s="9" t="s">
        <v>110</v>
      </c>
      <c r="V68" s="9" t="s">
        <v>111</v>
      </c>
      <c r="W68" s="9" t="s">
        <v>112</v>
      </c>
      <c r="X68" s="9" t="s">
        <v>113</v>
      </c>
      <c r="Y68" s="9" t="s">
        <v>114</v>
      </c>
    </row>
    <row r="69" spans="1:25" ht="17.649999999999999" x14ac:dyDescent="0.3">
      <c r="A69" s="4" t="s">
        <v>75</v>
      </c>
      <c r="B69">
        <v>0.31799998879432678</v>
      </c>
      <c r="C69">
        <v>0.2874000072479248</v>
      </c>
      <c r="D69">
        <v>0.29519999027252197</v>
      </c>
      <c r="E69">
        <v>0.29890000820159912</v>
      </c>
      <c r="F69">
        <f t="shared" si="0"/>
        <v>0.29383333524068195</v>
      </c>
      <c r="G69">
        <f t="shared" si="1"/>
        <v>0.21160033524068195</v>
      </c>
      <c r="H69">
        <f t="shared" si="2"/>
        <v>8.1254528732421871</v>
      </c>
      <c r="I69">
        <v>10</v>
      </c>
      <c r="J69" s="11">
        <f t="shared" si="3"/>
        <v>71.254528732421875</v>
      </c>
      <c r="K69" s="11">
        <f t="shared" si="4"/>
        <v>4.2888853285047808E-3</v>
      </c>
      <c r="L69" s="11">
        <f t="shared" si="5"/>
        <v>72.380800732421875</v>
      </c>
      <c r="M69" s="11">
        <f t="shared" si="6"/>
        <v>1.1262720000000002</v>
      </c>
      <c r="N69" s="10">
        <v>94.895998486328125</v>
      </c>
      <c r="O69" s="10">
        <v>83.977602490234361</v>
      </c>
      <c r="P69" s="10">
        <v>73.48159647827147</v>
      </c>
      <c r="Q69" s="10">
        <v>73.737596997070312</v>
      </c>
      <c r="R69" s="10">
        <v>73.404802807617187</v>
      </c>
      <c r="S69" s="10">
        <v>63.94560099487304</v>
      </c>
      <c r="T69" s="10">
        <v>68.425604351806655</v>
      </c>
      <c r="U69" s="10">
        <v>71.676798352050781</v>
      </c>
      <c r="V69" s="10">
        <v>77.897600659179687</v>
      </c>
      <c r="W69" s="10">
        <v>64.803202160644531</v>
      </c>
      <c r="X69" s="10">
        <v>59.887999066162116</v>
      </c>
      <c r="Y69" s="10">
        <v>80.137602337646499</v>
      </c>
    </row>
    <row r="70" spans="1:25" ht="17.649999999999999" x14ac:dyDescent="0.3">
      <c r="A70" s="4" t="s">
        <v>76</v>
      </c>
      <c r="B70">
        <v>0.18549999594688416</v>
      </c>
      <c r="C70">
        <v>0.18089999258518219</v>
      </c>
      <c r="D70">
        <v>0.18170000612735748</v>
      </c>
      <c r="E70">
        <v>0.18420000374317169</v>
      </c>
      <c r="F70">
        <f t="shared" si="0"/>
        <v>0.18226666748523712</v>
      </c>
      <c r="G70">
        <f t="shared" si="1"/>
        <v>0.10003366748523712</v>
      </c>
      <c r="H70">
        <f t="shared" si="2"/>
        <v>3.8412928314331052</v>
      </c>
      <c r="I70">
        <v>10</v>
      </c>
      <c r="J70" s="11">
        <f t="shared" si="3"/>
        <v>28.412928314331051</v>
      </c>
      <c r="K70" s="11">
        <f t="shared" si="4"/>
        <v>1.2888908386230469E-3</v>
      </c>
      <c r="L70" s="11">
        <f t="shared" si="5"/>
        <v>29.539200314331055</v>
      </c>
      <c r="M70" s="11">
        <f t="shared" si="6"/>
        <v>1.1262720000000037</v>
      </c>
      <c r="N70" s="9" t="s">
        <v>115</v>
      </c>
      <c r="O70" s="9" t="s">
        <v>116</v>
      </c>
      <c r="P70" s="9" t="s">
        <v>117</v>
      </c>
      <c r="Q70" s="9" t="s">
        <v>118</v>
      </c>
      <c r="R70" s="9" t="s">
        <v>119</v>
      </c>
      <c r="S70" s="9" t="s">
        <v>120</v>
      </c>
      <c r="T70" s="9" t="s">
        <v>121</v>
      </c>
      <c r="U70" s="9" t="s">
        <v>122</v>
      </c>
      <c r="V70" s="9" t="s">
        <v>123</v>
      </c>
      <c r="W70" s="9" t="s">
        <v>124</v>
      </c>
      <c r="X70" s="9" t="s">
        <v>125</v>
      </c>
      <c r="Y70" s="9" t="s">
        <v>126</v>
      </c>
    </row>
    <row r="71" spans="1:25" ht="17.649999999999999" x14ac:dyDescent="0.3">
      <c r="A71" s="4" t="s">
        <v>77</v>
      </c>
      <c r="B71">
        <v>0.27439999580383301</v>
      </c>
      <c r="C71">
        <v>0.25780001282691956</v>
      </c>
      <c r="D71">
        <v>0.25960001349449158</v>
      </c>
      <c r="E71">
        <v>0.26320001482963562</v>
      </c>
      <c r="F71">
        <f t="shared" si="0"/>
        <v>0.26020001371701557</v>
      </c>
      <c r="G71">
        <f t="shared" si="1"/>
        <v>0.17796701371701557</v>
      </c>
      <c r="H71">
        <f t="shared" si="2"/>
        <v>6.8339333267333977</v>
      </c>
      <c r="I71">
        <v>10</v>
      </c>
      <c r="J71" s="11">
        <f t="shared" si="3"/>
        <v>58.339333267333977</v>
      </c>
      <c r="K71" s="11">
        <f t="shared" si="4"/>
        <v>2.0000007417466845E-3</v>
      </c>
      <c r="L71" s="11">
        <f t="shared" si="5"/>
        <v>59.465605267333984</v>
      </c>
      <c r="M71" s="11">
        <f t="shared" si="6"/>
        <v>1.1262720000000073</v>
      </c>
      <c r="N71" s="10">
        <v>98.659201153564467</v>
      </c>
      <c r="O71" s="10">
        <v>74.646399029541016</v>
      </c>
      <c r="P71" s="10">
        <v>85.193598278808608</v>
      </c>
      <c r="Q71" s="10">
        <v>80.636797436523437</v>
      </c>
      <c r="R71" s="10">
        <v>78.780798443603516</v>
      </c>
      <c r="S71" s="10">
        <v>79.561602124023437</v>
      </c>
      <c r="T71" s="10">
        <v>82.940798291015639</v>
      </c>
      <c r="U71" s="10">
        <v>67.452799328613295</v>
      </c>
      <c r="V71" s="10">
        <v>74.288000592041016</v>
      </c>
      <c r="W71" s="10">
        <v>69.500799664306655</v>
      </c>
      <c r="X71" s="10">
        <v>72.303999432373033</v>
      </c>
      <c r="Y71" s="10">
        <v>74.352003582763672</v>
      </c>
    </row>
    <row r="72" spans="1:25" ht="17.649999999999999" x14ac:dyDescent="0.3">
      <c r="A72" s="4" t="s">
        <v>78</v>
      </c>
      <c r="B72">
        <v>0.24639999866485596</v>
      </c>
      <c r="C72">
        <v>0.23469999432563782</v>
      </c>
      <c r="D72">
        <v>0.23759999871253967</v>
      </c>
      <c r="E72">
        <v>0.24089999496936798</v>
      </c>
      <c r="F72">
        <f t="shared" si="0"/>
        <v>0.23773332933584848</v>
      </c>
      <c r="G72">
        <f t="shared" si="1"/>
        <v>0.15550032933584848</v>
      </c>
      <c r="H72">
        <f t="shared" si="2"/>
        <v>5.9712126464965811</v>
      </c>
      <c r="I72">
        <v>10</v>
      </c>
      <c r="J72" s="11">
        <f t="shared" si="3"/>
        <v>49.712126464965813</v>
      </c>
      <c r="K72" s="11">
        <f t="shared" si="4"/>
        <v>2.111110422346324E-3</v>
      </c>
      <c r="L72" s="11">
        <f t="shared" si="5"/>
        <v>50.838398464965813</v>
      </c>
      <c r="M72" s="11">
        <f t="shared" si="6"/>
        <v>1.1262720000000002</v>
      </c>
      <c r="N72" s="9" t="s">
        <v>127</v>
      </c>
      <c r="O72" s="9" t="s">
        <v>128</v>
      </c>
      <c r="P72" s="9" t="s">
        <v>129</v>
      </c>
      <c r="Q72" s="9" t="s">
        <v>130</v>
      </c>
      <c r="R72" s="9" t="s">
        <v>131</v>
      </c>
      <c r="S72" s="9" t="s">
        <v>132</v>
      </c>
      <c r="T72" s="9" t="s">
        <v>133</v>
      </c>
      <c r="U72" s="9" t="s">
        <v>134</v>
      </c>
      <c r="V72" s="9" t="s">
        <v>135</v>
      </c>
      <c r="W72" s="9" t="s">
        <v>136</v>
      </c>
      <c r="X72" s="9" t="s">
        <v>137</v>
      </c>
      <c r="Y72" s="9" t="s">
        <v>138</v>
      </c>
    </row>
    <row r="73" spans="1:25" ht="17.649999999999999" x14ac:dyDescent="0.3">
      <c r="A73" s="4" t="s">
        <v>79</v>
      </c>
      <c r="B73">
        <v>0.35190001130104065</v>
      </c>
      <c r="C73">
        <v>0.33129999041557312</v>
      </c>
      <c r="D73">
        <v>0.33649998903274536</v>
      </c>
      <c r="E73">
        <v>0.34240001440048218</v>
      </c>
      <c r="F73">
        <f t="shared" si="0"/>
        <v>0.33673333128293353</v>
      </c>
      <c r="G73">
        <f t="shared" si="1"/>
        <v>0.25450033128293353</v>
      </c>
      <c r="H73">
        <f t="shared" si="2"/>
        <v>9.7728127212646481</v>
      </c>
      <c r="I73">
        <v>10</v>
      </c>
      <c r="J73" s="11">
        <f t="shared" si="3"/>
        <v>87.728127212646484</v>
      </c>
      <c r="K73" s="11">
        <f t="shared" si="4"/>
        <v>3.7777887450324101E-3</v>
      </c>
      <c r="L73" s="11">
        <f t="shared" si="5"/>
        <v>88.854399212646484</v>
      </c>
      <c r="M73" s="11">
        <f t="shared" si="6"/>
        <v>1.1262720000000002</v>
      </c>
      <c r="N73" s="10">
        <v>76.860800274658203</v>
      </c>
      <c r="O73" s="10">
        <v>83.030397900390625</v>
      </c>
      <c r="P73" s="10">
        <v>85.897600659179687</v>
      </c>
      <c r="Q73" s="10">
        <v>82.876799114990249</v>
      </c>
      <c r="R73" s="10">
        <v>72.035200604248047</v>
      </c>
      <c r="S73" s="10">
        <v>73.737600811767564</v>
      </c>
      <c r="T73" s="10">
        <v>69.014402874755874</v>
      </c>
      <c r="U73" s="10">
        <v>78.947199353027344</v>
      </c>
      <c r="V73" s="10">
        <v>74.415998944091797</v>
      </c>
      <c r="W73" s="10">
        <v>0</v>
      </c>
      <c r="X73" s="10">
        <v>0</v>
      </c>
      <c r="Y73" s="10">
        <v>0</v>
      </c>
    </row>
    <row r="74" spans="1:25" x14ac:dyDescent="0.3">
      <c r="A74" s="4" t="s">
        <v>80</v>
      </c>
      <c r="B74">
        <v>0.32370001077651978</v>
      </c>
      <c r="C74">
        <v>0.31290000677108765</v>
      </c>
      <c r="D74">
        <v>0.31810000538825989</v>
      </c>
      <c r="E74">
        <v>0.32449999451637268</v>
      </c>
      <c r="F74">
        <f t="shared" si="0"/>
        <v>0.31850000222524005</v>
      </c>
      <c r="G74">
        <f t="shared" si="1"/>
        <v>0.23626700222524005</v>
      </c>
      <c r="H74">
        <f t="shared" si="2"/>
        <v>9.0726528854492177</v>
      </c>
      <c r="I74">
        <v>10</v>
      </c>
      <c r="J74" s="11">
        <f t="shared" si="3"/>
        <v>80.726528854492173</v>
      </c>
      <c r="K74" s="11">
        <f t="shared" si="4"/>
        <v>3.9999948607550668E-3</v>
      </c>
      <c r="L74" s="11">
        <f t="shared" si="5"/>
        <v>81.852800854492187</v>
      </c>
      <c r="M74" s="11">
        <f t="shared" si="6"/>
        <v>1.1262720000000144</v>
      </c>
    </row>
    <row r="75" spans="1:25" x14ac:dyDescent="0.3">
      <c r="A75" s="4" t="s">
        <v>81</v>
      </c>
      <c r="B75">
        <v>0.32300001382827759</v>
      </c>
      <c r="C75">
        <v>0.30899998545646667</v>
      </c>
      <c r="D75">
        <v>0.31520000100135803</v>
      </c>
      <c r="E75">
        <v>0.31630000472068787</v>
      </c>
      <c r="F75">
        <f t="shared" si="0"/>
        <v>0.31349999705950421</v>
      </c>
      <c r="G75">
        <f t="shared" si="1"/>
        <v>0.23126699705950421</v>
      </c>
      <c r="H75">
        <f t="shared" si="2"/>
        <v>8.8806526870849609</v>
      </c>
      <c r="I75">
        <v>10</v>
      </c>
      <c r="J75" s="11">
        <f t="shared" si="3"/>
        <v>78.806526870849609</v>
      </c>
      <c r="K75" s="11">
        <f t="shared" si="4"/>
        <v>3.0000077353583379E-3</v>
      </c>
      <c r="L75" s="11">
        <f t="shared" si="5"/>
        <v>79.932798870849609</v>
      </c>
      <c r="M75" s="11">
        <f t="shared" si="6"/>
        <v>1.1262720000000002</v>
      </c>
    </row>
    <row r="76" spans="1:25" x14ac:dyDescent="0.3">
      <c r="A76" s="4" t="s">
        <v>82</v>
      </c>
      <c r="B76">
        <v>0.32330000400543213</v>
      </c>
      <c r="C76">
        <v>0.30270001292228699</v>
      </c>
      <c r="D76">
        <v>0.30770000815391541</v>
      </c>
      <c r="E76">
        <v>0.31040000915527344</v>
      </c>
      <c r="F76">
        <f t="shared" si="0"/>
        <v>0.30693334341049194</v>
      </c>
      <c r="G76">
        <f t="shared" si="1"/>
        <v>0.22470034341049194</v>
      </c>
      <c r="H76">
        <f t="shared" si="2"/>
        <v>8.6284931869628902</v>
      </c>
      <c r="I76">
        <v>10</v>
      </c>
      <c r="J76" s="11">
        <f t="shared" si="3"/>
        <v>76.284931869628906</v>
      </c>
      <c r="K76" s="11">
        <f t="shared" si="4"/>
        <v>2.8222203254699707E-3</v>
      </c>
      <c r="L76" s="11">
        <f t="shared" si="5"/>
        <v>77.411203869628906</v>
      </c>
      <c r="M76" s="11">
        <f t="shared" si="6"/>
        <v>1.1262720000000002</v>
      </c>
    </row>
    <row r="77" spans="1:25" x14ac:dyDescent="0.3">
      <c r="A77" s="4" t="s">
        <v>83</v>
      </c>
      <c r="B77">
        <v>0.30529999732971191</v>
      </c>
      <c r="C77">
        <v>0.29089999198913574</v>
      </c>
      <c r="D77">
        <v>0.29350000619888306</v>
      </c>
      <c r="E77">
        <v>0.29719999432563782</v>
      </c>
      <c r="F77">
        <f t="shared" si="0"/>
        <v>0.29386666417121887</v>
      </c>
      <c r="G77">
        <f t="shared" si="1"/>
        <v>0.21163366417121887</v>
      </c>
      <c r="H77">
        <f t="shared" si="2"/>
        <v>8.1267327041748043</v>
      </c>
      <c r="I77">
        <v>10</v>
      </c>
      <c r="J77" s="11">
        <f t="shared" si="3"/>
        <v>71.267327041748047</v>
      </c>
      <c r="K77" s="11">
        <f t="shared" si="4"/>
        <v>2.2222201029459634E-3</v>
      </c>
      <c r="L77" s="11">
        <f t="shared" si="5"/>
        <v>72.393599041748047</v>
      </c>
      <c r="M77" s="11">
        <f t="shared" si="6"/>
        <v>1.1262720000000002</v>
      </c>
    </row>
    <row r="78" spans="1:25" x14ac:dyDescent="0.3">
      <c r="A78" s="4" t="s">
        <v>84</v>
      </c>
      <c r="B78">
        <v>0.29559999704360962</v>
      </c>
      <c r="C78">
        <v>0.28240001201629639</v>
      </c>
      <c r="D78">
        <v>0.28949999809265137</v>
      </c>
      <c r="E78">
        <v>0.29129999876022339</v>
      </c>
      <c r="F78">
        <f t="shared" si="0"/>
        <v>0.2877333362897237</v>
      </c>
      <c r="G78">
        <f t="shared" si="1"/>
        <v>0.2055003362897237</v>
      </c>
      <c r="H78">
        <f t="shared" si="2"/>
        <v>7.8912129135253899</v>
      </c>
      <c r="I78">
        <v>10</v>
      </c>
      <c r="J78" s="11">
        <f t="shared" si="3"/>
        <v>68.912129135253906</v>
      </c>
      <c r="K78" s="11">
        <f t="shared" si="4"/>
        <v>3.5555495156182246E-3</v>
      </c>
      <c r="L78" s="11">
        <f t="shared" si="5"/>
        <v>70.038401135253906</v>
      </c>
      <c r="M78" s="11">
        <f t="shared" si="6"/>
        <v>1.1262720000000002</v>
      </c>
    </row>
    <row r="79" spans="1:25" x14ac:dyDescent="0.3">
      <c r="A79" s="4" t="s">
        <v>85</v>
      </c>
      <c r="B79">
        <v>0.33899998664855957</v>
      </c>
      <c r="C79">
        <v>0.32080000638961792</v>
      </c>
      <c r="D79">
        <v>0.32539999485015869</v>
      </c>
      <c r="E79">
        <v>0.32989999651908875</v>
      </c>
      <c r="F79">
        <f t="shared" si="0"/>
        <v>0.32536666591962177</v>
      </c>
      <c r="G79">
        <f t="shared" si="1"/>
        <v>0.24313366591962177</v>
      </c>
      <c r="H79">
        <f t="shared" si="2"/>
        <v>9.3363327713134758</v>
      </c>
      <c r="I79">
        <v>10</v>
      </c>
      <c r="J79" s="11">
        <f t="shared" si="3"/>
        <v>83.363327713134765</v>
      </c>
      <c r="K79" s="11">
        <f t="shared" si="4"/>
        <v>3.04443968666925E-3</v>
      </c>
      <c r="L79" s="11">
        <f t="shared" si="5"/>
        <v>84.489599713134766</v>
      </c>
      <c r="M79" s="11">
        <f t="shared" si="6"/>
        <v>1.1262720000000002</v>
      </c>
    </row>
    <row r="80" spans="1:25" x14ac:dyDescent="0.3">
      <c r="A80" s="4" t="s">
        <v>86</v>
      </c>
      <c r="B80">
        <v>0.33700001239776611</v>
      </c>
      <c r="C80">
        <v>0.32150000333786011</v>
      </c>
      <c r="D80">
        <v>0.32449999451637268</v>
      </c>
      <c r="E80">
        <v>0.33000001311302185</v>
      </c>
      <c r="F80">
        <f t="shared" si="0"/>
        <v>0.3253333369890849</v>
      </c>
      <c r="G80">
        <f t="shared" si="1"/>
        <v>0.2431003369890849</v>
      </c>
      <c r="H80">
        <f t="shared" si="2"/>
        <v>9.3350529403808604</v>
      </c>
      <c r="I80">
        <v>10</v>
      </c>
      <c r="J80" s="11">
        <f t="shared" si="3"/>
        <v>83.350529403808608</v>
      </c>
      <c r="K80" s="11">
        <f t="shared" si="4"/>
        <v>3.1111174159579869E-3</v>
      </c>
      <c r="L80" s="11">
        <f t="shared" si="5"/>
        <v>84.476801403808608</v>
      </c>
      <c r="M80" s="11">
        <f t="shared" si="6"/>
        <v>1.1262720000000002</v>
      </c>
    </row>
    <row r="81" spans="1:13" x14ac:dyDescent="0.3">
      <c r="A81" s="4" t="s">
        <v>87</v>
      </c>
      <c r="B81">
        <v>0.32730001211166382</v>
      </c>
      <c r="C81">
        <v>0.31619998812675476</v>
      </c>
      <c r="D81">
        <v>0.32310000061988831</v>
      </c>
      <c r="E81">
        <v>0.32519999146461487</v>
      </c>
      <c r="F81">
        <f t="shared" si="0"/>
        <v>0.32149999340375263</v>
      </c>
      <c r="G81">
        <f t="shared" si="1"/>
        <v>0.23926699340375263</v>
      </c>
      <c r="H81">
        <f t="shared" si="2"/>
        <v>9.1878525467041001</v>
      </c>
      <c r="I81">
        <v>10</v>
      </c>
      <c r="J81" s="11">
        <f t="shared" si="3"/>
        <v>81.878525467041001</v>
      </c>
      <c r="K81" s="11">
        <f t="shared" si="4"/>
        <v>3.5333368513319288E-3</v>
      </c>
      <c r="L81" s="11">
        <f t="shared" si="5"/>
        <v>83.004797467041001</v>
      </c>
      <c r="M81" s="11">
        <f t="shared" si="6"/>
        <v>1.1262720000000002</v>
      </c>
    </row>
    <row r="82" spans="1:13" x14ac:dyDescent="0.3">
      <c r="A82" s="4" t="s">
        <v>88</v>
      </c>
      <c r="B82">
        <v>0.30219998955726624</v>
      </c>
      <c r="C82">
        <v>0.28949999809265137</v>
      </c>
      <c r="D82">
        <v>0.29510000348091125</v>
      </c>
      <c r="E82">
        <v>0.29809999465942383</v>
      </c>
      <c r="F82">
        <f t="shared" si="0"/>
        <v>0.29423333207766217</v>
      </c>
      <c r="G82">
        <f t="shared" si="1"/>
        <v>0.21200033207766217</v>
      </c>
      <c r="H82">
        <f t="shared" si="2"/>
        <v>8.1408127517822262</v>
      </c>
      <c r="I82">
        <v>10</v>
      </c>
      <c r="J82" s="11">
        <f t="shared" si="3"/>
        <v>71.408127517822265</v>
      </c>
      <c r="K82" s="11">
        <f t="shared" si="4"/>
        <v>3.1555559900071826E-3</v>
      </c>
      <c r="L82" s="11">
        <f t="shared" si="5"/>
        <v>72.53439951782228</v>
      </c>
      <c r="M82" s="11">
        <f t="shared" si="6"/>
        <v>1.1262720000000144</v>
      </c>
    </row>
    <row r="83" spans="1:13" x14ac:dyDescent="0.3">
      <c r="A83" s="4" t="s">
        <v>89</v>
      </c>
      <c r="B83">
        <v>0.32780000567436218</v>
      </c>
      <c r="C83">
        <v>0.32269999384880066</v>
      </c>
      <c r="D83">
        <v>0.32879999279975891</v>
      </c>
      <c r="E83">
        <v>0.33259999752044678</v>
      </c>
      <c r="F83">
        <f t="shared" si="0"/>
        <v>0.32803332805633545</v>
      </c>
      <c r="G83">
        <f t="shared" si="1"/>
        <v>0.24580032805633545</v>
      </c>
      <c r="H83">
        <f t="shared" si="2"/>
        <v>9.4387325973632805</v>
      </c>
      <c r="I83">
        <v>10</v>
      </c>
      <c r="J83" s="11">
        <f t="shared" si="3"/>
        <v>84.387325973632812</v>
      </c>
      <c r="K83" s="11">
        <f t="shared" si="4"/>
        <v>3.5555561383565268E-3</v>
      </c>
      <c r="L83" s="11">
        <f t="shared" si="5"/>
        <v>85.513597973632812</v>
      </c>
      <c r="M83" s="11">
        <f t="shared" si="6"/>
        <v>1.1262720000000002</v>
      </c>
    </row>
    <row r="84" spans="1:13" x14ac:dyDescent="0.3">
      <c r="A84" s="4" t="s">
        <v>90</v>
      </c>
      <c r="B84">
        <v>0.31340000033378601</v>
      </c>
      <c r="C84">
        <v>0.30959999561309814</v>
      </c>
      <c r="D84">
        <v>0.31549999117851257</v>
      </c>
      <c r="E84">
        <v>0.32039999961853027</v>
      </c>
      <c r="F84">
        <f t="shared" si="0"/>
        <v>0.31516666213671368</v>
      </c>
      <c r="G84">
        <f t="shared" si="1"/>
        <v>0.23293366213671368</v>
      </c>
      <c r="H84">
        <f t="shared" si="2"/>
        <v>8.9446526260498054</v>
      </c>
      <c r="I84">
        <v>10</v>
      </c>
      <c r="J84" s="11">
        <f t="shared" si="3"/>
        <v>79.446526260498047</v>
      </c>
      <c r="K84" s="11">
        <f t="shared" si="4"/>
        <v>3.7111110157436733E-3</v>
      </c>
      <c r="L84" s="11">
        <f t="shared" si="5"/>
        <v>80.572798260498061</v>
      </c>
      <c r="M84" s="11">
        <f t="shared" si="6"/>
        <v>1.1262720000000144</v>
      </c>
    </row>
    <row r="85" spans="1:13" x14ac:dyDescent="0.3">
      <c r="A85" s="4" t="s">
        <v>91</v>
      </c>
      <c r="B85">
        <v>0.34079998731613159</v>
      </c>
      <c r="C85">
        <v>0.32039999961853027</v>
      </c>
      <c r="D85">
        <v>0.32519999146461487</v>
      </c>
      <c r="E85">
        <v>0.32780000567436218</v>
      </c>
      <c r="F85">
        <f t="shared" si="0"/>
        <v>0.32446666558583576</v>
      </c>
      <c r="G85">
        <f t="shared" si="1"/>
        <v>0.24223366558583576</v>
      </c>
      <c r="H85">
        <f t="shared" si="2"/>
        <v>9.3017727584960923</v>
      </c>
      <c r="I85">
        <v>10</v>
      </c>
      <c r="J85" s="11">
        <f t="shared" si="3"/>
        <v>83.017727584960923</v>
      </c>
      <c r="K85" s="11">
        <f t="shared" si="4"/>
        <v>2.7111106448703404E-3</v>
      </c>
      <c r="L85" s="11">
        <f t="shared" si="5"/>
        <v>84.143999584960923</v>
      </c>
      <c r="M85" s="11">
        <f t="shared" si="6"/>
        <v>1.1262720000000002</v>
      </c>
    </row>
    <row r="86" spans="1:13" x14ac:dyDescent="0.3">
      <c r="A86" s="4" t="s">
        <v>92</v>
      </c>
      <c r="B86">
        <v>0.29350000619888306</v>
      </c>
      <c r="C86">
        <v>0.27750000357627869</v>
      </c>
      <c r="D86">
        <v>0.27799999713897705</v>
      </c>
      <c r="E86">
        <v>0.27970001101493835</v>
      </c>
      <c r="F86">
        <f t="shared" si="0"/>
        <v>0.2784000039100647</v>
      </c>
      <c r="G86">
        <f t="shared" si="1"/>
        <v>0.1961670039100647</v>
      </c>
      <c r="H86">
        <f t="shared" si="2"/>
        <v>7.532812950146484</v>
      </c>
      <c r="I86">
        <v>10</v>
      </c>
      <c r="J86" s="11">
        <f t="shared" si="3"/>
        <v>65.328129501464844</v>
      </c>
      <c r="K86" s="11">
        <f t="shared" si="4"/>
        <v>8.6667140324910485E-4</v>
      </c>
      <c r="L86" s="11">
        <f t="shared" si="5"/>
        <v>66.454401501464844</v>
      </c>
      <c r="M86" s="11">
        <f t="shared" si="6"/>
        <v>1.1262720000000002</v>
      </c>
    </row>
    <row r="87" spans="1:13" x14ac:dyDescent="0.3">
      <c r="A87" s="4" t="s">
        <v>93</v>
      </c>
      <c r="B87">
        <v>0.27129998803138733</v>
      </c>
      <c r="C87">
        <v>0.26759999990463257</v>
      </c>
      <c r="D87">
        <v>0.27480000257492065</v>
      </c>
      <c r="E87">
        <v>0.2784000039100647</v>
      </c>
      <c r="F87">
        <f t="shared" si="0"/>
        <v>0.27360000212987262</v>
      </c>
      <c r="G87">
        <f t="shared" si="1"/>
        <v>0.19136700212987262</v>
      </c>
      <c r="H87">
        <f t="shared" si="2"/>
        <v>7.3484928817871085</v>
      </c>
      <c r="I87">
        <v>10</v>
      </c>
      <c r="J87" s="11">
        <f t="shared" si="3"/>
        <v>63.484928817871086</v>
      </c>
      <c r="K87" s="11">
        <f t="shared" si="4"/>
        <v>4.0000014834933872E-3</v>
      </c>
      <c r="L87" s="11">
        <f t="shared" si="5"/>
        <v>64.611200817871094</v>
      </c>
      <c r="M87" s="11">
        <f t="shared" si="6"/>
        <v>1.1262720000000073</v>
      </c>
    </row>
    <row r="88" spans="1:13" x14ac:dyDescent="0.3">
      <c r="A88" s="4" t="s">
        <v>94</v>
      </c>
      <c r="B88">
        <v>0.33410000801086426</v>
      </c>
      <c r="C88">
        <v>0.32609999179840088</v>
      </c>
      <c r="D88">
        <v>0.32330000400543213</v>
      </c>
      <c r="E88">
        <v>0.32129999995231628</v>
      </c>
      <c r="F88">
        <f t="shared" si="0"/>
        <v>0.32356666525204975</v>
      </c>
      <c r="G88">
        <f t="shared" si="1"/>
        <v>0.24133366525204974</v>
      </c>
      <c r="H88">
        <f t="shared" si="2"/>
        <v>9.2672127456787106</v>
      </c>
      <c r="I88">
        <v>10</v>
      </c>
      <c r="J88" s="11">
        <f t="shared" si="3"/>
        <v>82.672127456787109</v>
      </c>
      <c r="K88" s="11">
        <f t="shared" si="4"/>
        <v>1.6888843642340705E-3</v>
      </c>
      <c r="L88" s="11">
        <f t="shared" si="5"/>
        <v>83.798399456787109</v>
      </c>
      <c r="M88" s="11">
        <f t="shared" si="6"/>
        <v>1.1262720000000002</v>
      </c>
    </row>
    <row r="89" spans="1:13" x14ac:dyDescent="0.3">
      <c r="A89" s="4" t="s">
        <v>95</v>
      </c>
      <c r="B89">
        <v>0.30399999022483826</v>
      </c>
      <c r="C89">
        <v>0.29199999570846558</v>
      </c>
      <c r="D89">
        <v>0.29499998688697815</v>
      </c>
      <c r="E89">
        <v>0.29739999771118164</v>
      </c>
      <c r="F89">
        <f t="shared" si="0"/>
        <v>0.29479999343554181</v>
      </c>
      <c r="G89">
        <f t="shared" si="1"/>
        <v>0.21256699343554181</v>
      </c>
      <c r="H89">
        <f t="shared" si="2"/>
        <v>8.162572547924805</v>
      </c>
      <c r="I89">
        <v>10</v>
      </c>
      <c r="J89" s="11">
        <f t="shared" si="3"/>
        <v>71.625725479248047</v>
      </c>
      <c r="K89" s="11">
        <f t="shared" si="4"/>
        <v>1.8666651513841355E-3</v>
      </c>
      <c r="L89" s="11">
        <f t="shared" si="5"/>
        <v>72.751997479248047</v>
      </c>
      <c r="M89" s="11">
        <f t="shared" si="6"/>
        <v>1.1262720000000002</v>
      </c>
    </row>
    <row r="90" spans="1:13" x14ac:dyDescent="0.3">
      <c r="A90" s="4" t="s">
        <v>96</v>
      </c>
      <c r="B90">
        <v>0.30180001258850098</v>
      </c>
      <c r="C90">
        <v>0.29629999399185181</v>
      </c>
      <c r="D90">
        <v>0.30270001292228699</v>
      </c>
      <c r="E90">
        <v>0.30720001459121704</v>
      </c>
      <c r="F90">
        <f t="shared" si="0"/>
        <v>0.30206667383511859</v>
      </c>
      <c r="G90">
        <f t="shared" si="1"/>
        <v>0.21983367383511859</v>
      </c>
      <c r="H90">
        <f t="shared" si="2"/>
        <v>8.4416130752685543</v>
      </c>
      <c r="I90">
        <v>10</v>
      </c>
      <c r="J90" s="11">
        <f t="shared" si="3"/>
        <v>74.416130752685547</v>
      </c>
      <c r="K90" s="11">
        <f t="shared" si="4"/>
        <v>3.844453228844543E-3</v>
      </c>
      <c r="L90" s="11">
        <f t="shared" si="5"/>
        <v>75.542402752685547</v>
      </c>
      <c r="M90" s="11">
        <f t="shared" si="6"/>
        <v>1.1262720000000002</v>
      </c>
    </row>
    <row r="91" spans="1:13" x14ac:dyDescent="0.3">
      <c r="A91" s="4" t="s">
        <v>97</v>
      </c>
      <c r="B91">
        <v>0.29620000720024109</v>
      </c>
      <c r="C91">
        <v>0.29339998960494995</v>
      </c>
      <c r="D91">
        <v>0.30199998617172241</v>
      </c>
      <c r="E91">
        <v>0.30649998784065247</v>
      </c>
      <c r="F91">
        <f t="shared" si="0"/>
        <v>0.30063332120577496</v>
      </c>
      <c r="G91">
        <f t="shared" si="1"/>
        <v>0.21840032120577496</v>
      </c>
      <c r="H91">
        <f t="shared" si="2"/>
        <v>8.3865723343017589</v>
      </c>
      <c r="I91">
        <v>10</v>
      </c>
      <c r="J91" s="11">
        <f t="shared" si="3"/>
        <v>73.865723343017592</v>
      </c>
      <c r="K91" s="11">
        <f t="shared" si="4"/>
        <v>4.8222210672166548E-3</v>
      </c>
      <c r="L91" s="11">
        <f t="shared" si="5"/>
        <v>74.991995343017592</v>
      </c>
      <c r="M91" s="11">
        <f t="shared" si="6"/>
        <v>1.1262720000000002</v>
      </c>
    </row>
    <row r="92" spans="1:13" x14ac:dyDescent="0.3">
      <c r="A92" s="4" t="s">
        <v>98</v>
      </c>
      <c r="B92">
        <v>0.31700000166893005</v>
      </c>
      <c r="C92">
        <v>0.30889999866485596</v>
      </c>
      <c r="D92">
        <v>0.31340000033378601</v>
      </c>
      <c r="E92">
        <v>0.31700000166893005</v>
      </c>
      <c r="F92">
        <f t="shared" si="0"/>
        <v>0.31310000022252399</v>
      </c>
      <c r="G92">
        <f t="shared" si="1"/>
        <v>0.23086700022252399</v>
      </c>
      <c r="H92">
        <f t="shared" si="2"/>
        <v>8.8652928085449201</v>
      </c>
      <c r="I92">
        <v>10</v>
      </c>
      <c r="J92" s="11">
        <f t="shared" si="3"/>
        <v>78.652928085449204</v>
      </c>
      <c r="K92" s="11">
        <f t="shared" si="4"/>
        <v>2.8000010384453731E-3</v>
      </c>
      <c r="L92" s="11">
        <f t="shared" si="5"/>
        <v>79.779200085449219</v>
      </c>
      <c r="M92" s="11">
        <f t="shared" si="6"/>
        <v>1.1262720000000144</v>
      </c>
    </row>
    <row r="93" spans="1:13" x14ac:dyDescent="0.3">
      <c r="A93" s="4" t="s">
        <v>99</v>
      </c>
      <c r="B93">
        <v>0.30660000443458557</v>
      </c>
      <c r="C93">
        <v>0.29789999127388</v>
      </c>
      <c r="D93">
        <v>0.30189999938011169</v>
      </c>
      <c r="E93">
        <v>0.3075999915599823</v>
      </c>
      <c r="F93">
        <f t="shared" si="0"/>
        <v>0.30246666073799133</v>
      </c>
      <c r="G93">
        <f t="shared" si="1"/>
        <v>0.22023366073799133</v>
      </c>
      <c r="H93">
        <f t="shared" si="2"/>
        <v>8.4569725723388665</v>
      </c>
      <c r="I93">
        <v>10</v>
      </c>
      <c r="J93" s="11">
        <f t="shared" si="3"/>
        <v>74.569725723388672</v>
      </c>
      <c r="K93" s="11">
        <f t="shared" si="4"/>
        <v>3.422220547993978E-3</v>
      </c>
      <c r="L93" s="11">
        <f t="shared" si="5"/>
        <v>75.695997723388672</v>
      </c>
      <c r="M93" s="11">
        <f t="shared" si="6"/>
        <v>1.1262720000000002</v>
      </c>
    </row>
    <row r="94" spans="1:13" x14ac:dyDescent="0.3">
      <c r="A94" s="4" t="s">
        <v>100</v>
      </c>
      <c r="B94">
        <v>0.31020000576972961</v>
      </c>
      <c r="C94">
        <v>0.30019998550415039</v>
      </c>
      <c r="D94">
        <v>0.30259999632835388</v>
      </c>
      <c r="E94">
        <v>0.30680000782012939</v>
      </c>
      <c r="F94">
        <f t="shared" si="0"/>
        <v>0.30319999655087787</v>
      </c>
      <c r="G94">
        <f t="shared" si="1"/>
        <v>0.22096699655087787</v>
      </c>
      <c r="H94">
        <f t="shared" si="2"/>
        <v>8.4851326675537102</v>
      </c>
      <c r="I94">
        <v>10</v>
      </c>
      <c r="J94" s="11">
        <f t="shared" si="3"/>
        <v>74.851326675537109</v>
      </c>
      <c r="K94" s="11">
        <f t="shared" si="4"/>
        <v>2.400007512834331E-3</v>
      </c>
      <c r="L94" s="11">
        <f t="shared" si="5"/>
        <v>75.977598675537109</v>
      </c>
      <c r="M94" s="11">
        <f t="shared" si="6"/>
        <v>1.1262720000000002</v>
      </c>
    </row>
    <row r="95" spans="1:13" x14ac:dyDescent="0.3">
      <c r="A95" s="4" t="s">
        <v>101</v>
      </c>
      <c r="B95">
        <v>0.29499998688697815</v>
      </c>
      <c r="C95">
        <v>0.29420000314712524</v>
      </c>
      <c r="D95">
        <v>0.29820001125335693</v>
      </c>
      <c r="E95">
        <v>0.30169999599456787</v>
      </c>
      <c r="F95">
        <f t="shared" si="0"/>
        <v>0.29803333679835003</v>
      </c>
      <c r="G95">
        <f t="shared" si="1"/>
        <v>0.21580033679835003</v>
      </c>
      <c r="H95">
        <f t="shared" si="2"/>
        <v>8.2867329330566406</v>
      </c>
      <c r="I95">
        <v>10</v>
      </c>
      <c r="J95" s="11">
        <f t="shared" si="3"/>
        <v>72.867329330566406</v>
      </c>
      <c r="K95" s="11">
        <f t="shared" si="4"/>
        <v>2.5555557674831753E-3</v>
      </c>
      <c r="L95" s="11">
        <f t="shared" si="5"/>
        <v>73.993601330566406</v>
      </c>
      <c r="M95" s="11">
        <f t="shared" si="6"/>
        <v>1.1262720000000002</v>
      </c>
    </row>
    <row r="96" spans="1:13" x14ac:dyDescent="0.3">
      <c r="A96" s="4" t="s">
        <v>102</v>
      </c>
      <c r="B96">
        <v>0.3278999924659729</v>
      </c>
      <c r="C96">
        <v>0.3109000027179718</v>
      </c>
      <c r="D96">
        <v>0.31549999117851257</v>
      </c>
      <c r="E96">
        <v>0.32210001349449158</v>
      </c>
      <c r="F96">
        <f t="shared" si="0"/>
        <v>0.31616666913032532</v>
      </c>
      <c r="G96">
        <f t="shared" si="1"/>
        <v>0.23393366913032532</v>
      </c>
      <c r="H96">
        <f t="shared" si="2"/>
        <v>8.9830528946044925</v>
      </c>
      <c r="I96">
        <v>10</v>
      </c>
      <c r="J96" s="11">
        <f t="shared" si="3"/>
        <v>79.830528946044922</v>
      </c>
      <c r="K96" s="11">
        <f t="shared" si="4"/>
        <v>3.9555629094441729E-3</v>
      </c>
      <c r="L96" s="11">
        <f t="shared" si="5"/>
        <v>80.956800946044922</v>
      </c>
      <c r="M96" s="11">
        <f t="shared" si="6"/>
        <v>1.1262720000000002</v>
      </c>
    </row>
    <row r="97" spans="1:13" x14ac:dyDescent="0.3">
      <c r="A97" s="4" t="s">
        <v>103</v>
      </c>
      <c r="B97">
        <v>0.35719999670982361</v>
      </c>
      <c r="C97">
        <v>0.34959998726844788</v>
      </c>
      <c r="D97">
        <v>0.35210001468658447</v>
      </c>
      <c r="E97">
        <v>0.35569998621940613</v>
      </c>
      <c r="F97">
        <f t="shared" si="0"/>
        <v>0.35246666272481281</v>
      </c>
      <c r="G97">
        <f t="shared" si="1"/>
        <v>0.27023366272481281</v>
      </c>
      <c r="H97">
        <f t="shared" si="2"/>
        <v>10.376972648632812</v>
      </c>
      <c r="I97">
        <v>10</v>
      </c>
      <c r="J97" s="11">
        <f t="shared" si="3"/>
        <v>93.769726486328125</v>
      </c>
      <c r="K97" s="11">
        <f t="shared" si="4"/>
        <v>2.1555489963955288E-3</v>
      </c>
      <c r="L97" s="11">
        <f t="shared" si="5"/>
        <v>94.895998486328125</v>
      </c>
      <c r="M97" s="11">
        <f t="shared" si="6"/>
        <v>1.1262720000000002</v>
      </c>
    </row>
    <row r="98" spans="1:13" x14ac:dyDescent="0.3">
      <c r="A98" s="4" t="s">
        <v>104</v>
      </c>
      <c r="B98">
        <v>0.32649999856948853</v>
      </c>
      <c r="C98">
        <v>0.32039999961853027</v>
      </c>
      <c r="D98">
        <v>0.32370001077651978</v>
      </c>
      <c r="E98">
        <v>0.32800000905990601</v>
      </c>
      <c r="F98">
        <f t="shared" si="0"/>
        <v>0.32403333981831867</v>
      </c>
      <c r="G98">
        <f t="shared" si="1"/>
        <v>0.24180033981831867</v>
      </c>
      <c r="H98">
        <f t="shared" si="2"/>
        <v>9.2851330490234361</v>
      </c>
      <c r="I98">
        <v>10</v>
      </c>
      <c r="J98" s="11">
        <f t="shared" si="3"/>
        <v>82.851330490234361</v>
      </c>
      <c r="K98" s="11">
        <f t="shared" si="4"/>
        <v>2.644446161058208E-3</v>
      </c>
      <c r="L98" s="11">
        <f t="shared" si="5"/>
        <v>83.977602490234361</v>
      </c>
      <c r="M98" s="11">
        <f t="shared" si="6"/>
        <v>1.1262720000000002</v>
      </c>
    </row>
    <row r="99" spans="1:13" x14ac:dyDescent="0.3">
      <c r="A99" s="4" t="s">
        <v>105</v>
      </c>
      <c r="B99">
        <v>0.29179999232292175</v>
      </c>
      <c r="C99">
        <v>0.28999999165534973</v>
      </c>
      <c r="D99">
        <v>0.29789999127388</v>
      </c>
      <c r="E99">
        <v>0.30219998955726624</v>
      </c>
      <c r="F99">
        <f t="shared" si="0"/>
        <v>0.29669999082883197</v>
      </c>
      <c r="G99">
        <f t="shared" si="1"/>
        <v>0.21446699082883197</v>
      </c>
      <c r="H99">
        <f t="shared" si="2"/>
        <v>8.235532447827147</v>
      </c>
      <c r="I99">
        <v>10</v>
      </c>
      <c r="J99" s="11">
        <f t="shared" si="3"/>
        <v>72.35532447827147</v>
      </c>
      <c r="K99" s="11">
        <f t="shared" si="4"/>
        <v>4.4666661156548453E-3</v>
      </c>
      <c r="L99" s="11">
        <f t="shared" si="5"/>
        <v>73.48159647827147</v>
      </c>
      <c r="M99" s="11">
        <f t="shared" si="6"/>
        <v>1.1262720000000002</v>
      </c>
    </row>
    <row r="100" spans="1:13" x14ac:dyDescent="0.3">
      <c r="A100" s="4" t="s">
        <v>106</v>
      </c>
      <c r="B100">
        <v>0.29510000348091125</v>
      </c>
      <c r="C100">
        <v>0.2921999990940094</v>
      </c>
      <c r="D100">
        <v>0.29859998822212219</v>
      </c>
      <c r="E100">
        <v>0.30129998922348022</v>
      </c>
      <c r="F100">
        <f t="shared" si="0"/>
        <v>0.29736665884653729</v>
      </c>
      <c r="G100">
        <f t="shared" si="1"/>
        <v>0.21513365884653729</v>
      </c>
      <c r="H100">
        <f t="shared" si="2"/>
        <v>8.2611324997070312</v>
      </c>
      <c r="I100">
        <v>10</v>
      </c>
      <c r="J100" s="11">
        <f t="shared" si="3"/>
        <v>72.611324997070312</v>
      </c>
      <c r="K100" s="11">
        <f t="shared" si="4"/>
        <v>3.4444398350185756E-3</v>
      </c>
      <c r="L100" s="11">
        <f t="shared" si="5"/>
        <v>73.737596997070312</v>
      </c>
      <c r="M100" s="11">
        <f t="shared" si="6"/>
        <v>1.1262720000000002</v>
      </c>
    </row>
    <row r="101" spans="1:13" x14ac:dyDescent="0.3">
      <c r="A101" s="4" t="s">
        <v>107</v>
      </c>
      <c r="B101">
        <v>0.29829999804496765</v>
      </c>
      <c r="C101">
        <v>0.29120001196861267</v>
      </c>
      <c r="D101">
        <v>0.29690000414848328</v>
      </c>
      <c r="E101">
        <v>0.30140000581741333</v>
      </c>
      <c r="F101">
        <f t="shared" si="0"/>
        <v>0.29650000731150311</v>
      </c>
      <c r="G101">
        <f t="shared" si="1"/>
        <v>0.21426700731150311</v>
      </c>
      <c r="H101">
        <f t="shared" si="2"/>
        <v>8.2278530807617187</v>
      </c>
      <c r="I101">
        <v>10</v>
      </c>
      <c r="J101" s="11">
        <f t="shared" si="3"/>
        <v>72.278530807617187</v>
      </c>
      <c r="K101" s="11">
        <f t="shared" si="4"/>
        <v>3.5333302285936083E-3</v>
      </c>
      <c r="L101" s="11">
        <f t="shared" si="5"/>
        <v>73.404802807617187</v>
      </c>
      <c r="M101" s="11">
        <f t="shared" si="6"/>
        <v>1.1262720000000002</v>
      </c>
    </row>
    <row r="102" spans="1:13" x14ac:dyDescent="0.3">
      <c r="A102" s="4" t="s">
        <v>108</v>
      </c>
      <c r="B102">
        <v>0.27390000224113464</v>
      </c>
      <c r="C102">
        <v>0.26829999685287476</v>
      </c>
      <c r="D102">
        <v>0.2720000147819519</v>
      </c>
      <c r="E102">
        <v>0.27529999613761902</v>
      </c>
      <c r="F102">
        <f t="shared" ref="F102:F132" si="7">AVERAGE(C102:E102)</f>
        <v>0.27186666925748187</v>
      </c>
      <c r="G102">
        <f t="shared" ref="G102:G132" si="8">F102-0.082233</f>
        <v>0.18963366925748187</v>
      </c>
      <c r="H102">
        <f t="shared" ref="H102:H133" si="9">G102*4*9.6</f>
        <v>7.2819328994873036</v>
      </c>
      <c r="I102">
        <v>10</v>
      </c>
      <c r="J102" s="11">
        <f t="shared" ref="J102:J132" si="10">I102*(H102-1)</f>
        <v>62.819328994873032</v>
      </c>
      <c r="K102" s="11">
        <f t="shared" ref="K102:K132" si="11">AVEDEV(C102:E102)</f>
        <v>2.3777816030714307E-3</v>
      </c>
      <c r="L102" s="11">
        <f t="shared" ref="L102:L132" si="12">10*(4*9.6*(AVERAGE(C102:E102)-0.0793)-1)</f>
        <v>63.94560099487304</v>
      </c>
      <c r="M102" s="11">
        <f t="shared" ref="M102:M132" si="13">L102-J102</f>
        <v>1.1262720000000073</v>
      </c>
    </row>
    <row r="103" spans="1:13" x14ac:dyDescent="0.3">
      <c r="A103" s="4" t="s">
        <v>109</v>
      </c>
      <c r="B103">
        <v>0.2872999906539917</v>
      </c>
      <c r="C103">
        <v>0.28080001473426819</v>
      </c>
      <c r="D103">
        <v>0.28290000557899475</v>
      </c>
      <c r="E103">
        <v>0.28690001368522644</v>
      </c>
      <c r="F103">
        <f t="shared" si="7"/>
        <v>0.28353334466616315</v>
      </c>
      <c r="G103">
        <f t="shared" si="8"/>
        <v>0.20130034466616314</v>
      </c>
      <c r="H103">
        <f t="shared" si="9"/>
        <v>7.7299332351806642</v>
      </c>
      <c r="I103">
        <v>10</v>
      </c>
      <c r="J103" s="11">
        <f t="shared" si="10"/>
        <v>67.29933235180664</v>
      </c>
      <c r="K103" s="11">
        <f t="shared" si="11"/>
        <v>2.2444460127088819E-3</v>
      </c>
      <c r="L103" s="11">
        <f t="shared" si="12"/>
        <v>68.425604351806655</v>
      </c>
      <c r="M103" s="11">
        <f t="shared" si="13"/>
        <v>1.1262720000000144</v>
      </c>
    </row>
    <row r="104" spans="1:13" x14ac:dyDescent="0.3">
      <c r="A104" s="4" t="s">
        <v>110</v>
      </c>
      <c r="B104">
        <v>0.28909999132156372</v>
      </c>
      <c r="C104">
        <v>0.28909999132156372</v>
      </c>
      <c r="D104">
        <v>0.29359999299049377</v>
      </c>
      <c r="E104">
        <v>0.29330000281333923</v>
      </c>
      <c r="F104">
        <f t="shared" si="7"/>
        <v>0.29199999570846558</v>
      </c>
      <c r="G104">
        <f t="shared" si="8"/>
        <v>0.20976699570846558</v>
      </c>
      <c r="H104">
        <f t="shared" si="9"/>
        <v>8.0550526352050777</v>
      </c>
      <c r="I104">
        <v>10</v>
      </c>
      <c r="J104" s="11">
        <f t="shared" si="10"/>
        <v>70.550526352050781</v>
      </c>
      <c r="K104" s="11">
        <f t="shared" si="11"/>
        <v>1.9333362579345703E-3</v>
      </c>
      <c r="L104" s="11">
        <f t="shared" si="12"/>
        <v>71.676798352050781</v>
      </c>
      <c r="M104" s="11">
        <f t="shared" si="13"/>
        <v>1.1262720000000002</v>
      </c>
    </row>
    <row r="105" spans="1:13" x14ac:dyDescent="0.3">
      <c r="A105" s="4" t="s">
        <v>111</v>
      </c>
      <c r="B105">
        <v>0.31279999017715454</v>
      </c>
      <c r="C105">
        <v>0.30349999666213989</v>
      </c>
      <c r="D105">
        <v>0.30840000510215759</v>
      </c>
      <c r="E105">
        <v>0.31270000338554382</v>
      </c>
      <c r="F105">
        <f t="shared" si="7"/>
        <v>0.30820000171661377</v>
      </c>
      <c r="G105">
        <f t="shared" si="8"/>
        <v>0.22596700171661377</v>
      </c>
      <c r="H105">
        <f t="shared" si="9"/>
        <v>8.6771328659179687</v>
      </c>
      <c r="I105">
        <v>10</v>
      </c>
      <c r="J105" s="11">
        <f t="shared" si="10"/>
        <v>76.771328659179687</v>
      </c>
      <c r="K105" s="11">
        <f t="shared" si="11"/>
        <v>3.1333367029825845E-3</v>
      </c>
      <c r="L105" s="11">
        <f t="shared" si="12"/>
        <v>77.897600659179687</v>
      </c>
      <c r="M105" s="11">
        <f t="shared" si="13"/>
        <v>1.1262720000000002</v>
      </c>
    </row>
    <row r="106" spans="1:13" x14ac:dyDescent="0.3">
      <c r="A106" s="4" t="s">
        <v>112</v>
      </c>
      <c r="B106">
        <v>0.27140000462532043</v>
      </c>
      <c r="C106">
        <v>0.2687000036239624</v>
      </c>
      <c r="D106">
        <v>0.27500000596046448</v>
      </c>
      <c r="E106">
        <v>0.27860000729560852</v>
      </c>
      <c r="F106">
        <f t="shared" si="7"/>
        <v>0.27410000562667847</v>
      </c>
      <c r="G106">
        <f t="shared" si="8"/>
        <v>0.19186700562667847</v>
      </c>
      <c r="H106">
        <f t="shared" si="9"/>
        <v>7.3676930160644529</v>
      </c>
      <c r="I106">
        <v>10</v>
      </c>
      <c r="J106" s="11">
        <f t="shared" si="10"/>
        <v>63.676930160644531</v>
      </c>
      <c r="K106" s="11">
        <f t="shared" si="11"/>
        <v>3.600001335144043E-3</v>
      </c>
      <c r="L106" s="11">
        <f t="shared" si="12"/>
        <v>64.803202160644531</v>
      </c>
      <c r="M106" s="11">
        <f t="shared" si="13"/>
        <v>1.1262720000000002</v>
      </c>
    </row>
    <row r="107" spans="1:13" x14ac:dyDescent="0.3">
      <c r="A107" s="4" t="s">
        <v>113</v>
      </c>
      <c r="B107">
        <v>0.26609998941421509</v>
      </c>
      <c r="C107">
        <v>0.25839999318122864</v>
      </c>
      <c r="D107">
        <v>0.26190000772476196</v>
      </c>
      <c r="E107">
        <v>0.26359999179840088</v>
      </c>
      <c r="F107">
        <f t="shared" si="7"/>
        <v>0.26129999756813049</v>
      </c>
      <c r="G107">
        <f t="shared" si="8"/>
        <v>0.17906699756813049</v>
      </c>
      <c r="H107">
        <f t="shared" si="9"/>
        <v>6.8761727066162104</v>
      </c>
      <c r="I107">
        <v>10</v>
      </c>
      <c r="J107" s="11">
        <f t="shared" si="10"/>
        <v>58.761727066162102</v>
      </c>
      <c r="K107" s="11">
        <f t="shared" si="11"/>
        <v>1.9333362579345703E-3</v>
      </c>
      <c r="L107" s="11">
        <f t="shared" si="12"/>
        <v>59.887999066162116</v>
      </c>
      <c r="M107" s="11">
        <f t="shared" si="13"/>
        <v>1.1262720000000144</v>
      </c>
    </row>
    <row r="108" spans="1:13" x14ac:dyDescent="0.3">
      <c r="A108" s="4" t="s">
        <v>114</v>
      </c>
      <c r="B108">
        <v>0.31549999117851257</v>
      </c>
      <c r="C108">
        <v>0.31240001320838928</v>
      </c>
      <c r="D108">
        <v>0.31290000677108765</v>
      </c>
      <c r="E108">
        <v>0.31679999828338623</v>
      </c>
      <c r="F108">
        <f t="shared" si="7"/>
        <v>0.3140333394209544</v>
      </c>
      <c r="G108">
        <f t="shared" si="8"/>
        <v>0.2318003394209544</v>
      </c>
      <c r="H108">
        <f t="shared" si="9"/>
        <v>8.9011330337646495</v>
      </c>
      <c r="I108">
        <v>10</v>
      </c>
      <c r="J108" s="11">
        <f t="shared" si="10"/>
        <v>79.011330337646498</v>
      </c>
      <c r="K108" s="11">
        <f t="shared" si="11"/>
        <v>1.8444392416212356E-3</v>
      </c>
      <c r="L108" s="11">
        <f t="shared" si="12"/>
        <v>80.137602337646499</v>
      </c>
      <c r="M108" s="11">
        <f t="shared" si="13"/>
        <v>1.1262720000000002</v>
      </c>
    </row>
    <row r="109" spans="1:13" x14ac:dyDescent="0.3">
      <c r="A109" s="4" t="s">
        <v>115</v>
      </c>
      <c r="B109">
        <v>0.34999999403953552</v>
      </c>
      <c r="C109">
        <v>0.35460001230239868</v>
      </c>
      <c r="D109">
        <v>0.36320000886917114</v>
      </c>
      <c r="E109">
        <v>0.36899998784065247</v>
      </c>
      <c r="F109">
        <f t="shared" si="7"/>
        <v>0.36226666967074078</v>
      </c>
      <c r="G109">
        <f t="shared" si="8"/>
        <v>0.28003366967074078</v>
      </c>
      <c r="H109">
        <f t="shared" si="9"/>
        <v>10.753292915356445</v>
      </c>
      <c r="I109">
        <v>10</v>
      </c>
      <c r="J109" s="11">
        <f t="shared" si="10"/>
        <v>97.532929153564453</v>
      </c>
      <c r="K109" s="11">
        <f t="shared" si="11"/>
        <v>5.1111049122280483E-3</v>
      </c>
      <c r="L109" s="11">
        <f t="shared" si="12"/>
        <v>98.659201153564467</v>
      </c>
      <c r="M109" s="11">
        <f t="shared" si="13"/>
        <v>1.1262720000000144</v>
      </c>
    </row>
    <row r="110" spans="1:13" x14ac:dyDescent="0.3">
      <c r="A110" s="4" t="s">
        <v>116</v>
      </c>
      <c r="B110">
        <v>0.30079999566078186</v>
      </c>
      <c r="C110">
        <v>0.29640001058578491</v>
      </c>
      <c r="D110">
        <v>0.29879999160766602</v>
      </c>
      <c r="E110">
        <v>0.30399999022483826</v>
      </c>
      <c r="F110">
        <f t="shared" si="7"/>
        <v>0.29973333080609638</v>
      </c>
      <c r="G110">
        <f t="shared" si="8"/>
        <v>0.21750033080609638</v>
      </c>
      <c r="H110">
        <f t="shared" si="9"/>
        <v>8.3520127029541005</v>
      </c>
      <c r="I110">
        <v>10</v>
      </c>
      <c r="J110" s="11">
        <f t="shared" si="10"/>
        <v>73.520127029541001</v>
      </c>
      <c r="K110" s="11">
        <f t="shared" si="11"/>
        <v>2.8444396124945683E-3</v>
      </c>
      <c r="L110" s="11">
        <f t="shared" si="12"/>
        <v>74.646399029541016</v>
      </c>
      <c r="M110" s="11">
        <f t="shared" si="13"/>
        <v>1.1262720000000144</v>
      </c>
    </row>
    <row r="111" spans="1:13" x14ac:dyDescent="0.3">
      <c r="A111" s="4" t="s">
        <v>117</v>
      </c>
      <c r="B111">
        <v>0.31729999184608459</v>
      </c>
      <c r="C111">
        <v>0.32049998641014099</v>
      </c>
      <c r="D111">
        <v>0.32899999618530273</v>
      </c>
      <c r="E111">
        <v>0.33210000395774841</v>
      </c>
      <c r="F111">
        <f t="shared" si="7"/>
        <v>0.32719999551773071</v>
      </c>
      <c r="G111">
        <f t="shared" si="8"/>
        <v>0.24496699551773071</v>
      </c>
      <c r="H111">
        <f t="shared" si="9"/>
        <v>9.4067326278808583</v>
      </c>
      <c r="I111">
        <v>10</v>
      </c>
      <c r="J111" s="11">
        <f t="shared" si="10"/>
        <v>84.067326278808579</v>
      </c>
      <c r="K111" s="11">
        <f t="shared" si="11"/>
        <v>4.4666727383931475E-3</v>
      </c>
      <c r="L111" s="11">
        <f t="shared" si="12"/>
        <v>85.193598278808608</v>
      </c>
      <c r="M111" s="11">
        <f t="shared" si="13"/>
        <v>1.1262720000000286</v>
      </c>
    </row>
    <row r="112" spans="1:13" x14ac:dyDescent="0.3">
      <c r="A112" s="4" t="s">
        <v>118</v>
      </c>
      <c r="B112">
        <v>0.32330000400543213</v>
      </c>
      <c r="C112">
        <v>0.31209999322891235</v>
      </c>
      <c r="D112">
        <v>0.31549999117851257</v>
      </c>
      <c r="E112">
        <v>0.31839999556541443</v>
      </c>
      <c r="F112">
        <f t="shared" si="7"/>
        <v>0.3153333266576131</v>
      </c>
      <c r="G112">
        <f t="shared" si="8"/>
        <v>0.2331003266576131</v>
      </c>
      <c r="H112">
        <f t="shared" si="9"/>
        <v>8.9510525436523434</v>
      </c>
      <c r="I112">
        <v>10</v>
      </c>
      <c r="J112" s="11">
        <f t="shared" si="10"/>
        <v>79.510525436523437</v>
      </c>
      <c r="K112" s="11">
        <f t="shared" si="11"/>
        <v>2.1555556191338496E-3</v>
      </c>
      <c r="L112" s="11">
        <f t="shared" si="12"/>
        <v>80.636797436523437</v>
      </c>
      <c r="M112" s="11">
        <f t="shared" si="13"/>
        <v>1.1262720000000002</v>
      </c>
    </row>
    <row r="113" spans="1:13" x14ac:dyDescent="0.3">
      <c r="A113" s="4" t="s">
        <v>119</v>
      </c>
      <c r="B113">
        <v>0.30230000615119934</v>
      </c>
      <c r="C113">
        <v>0.30469998717308044</v>
      </c>
      <c r="D113">
        <v>0.31130000948905945</v>
      </c>
      <c r="E113">
        <v>0.31549999117851257</v>
      </c>
      <c r="F113">
        <f t="shared" si="7"/>
        <v>0.31049999594688416</v>
      </c>
      <c r="G113">
        <f t="shared" si="8"/>
        <v>0.22826699594688415</v>
      </c>
      <c r="H113">
        <f t="shared" si="9"/>
        <v>8.7654526443603515</v>
      </c>
      <c r="I113">
        <v>10</v>
      </c>
      <c r="J113" s="11">
        <f t="shared" si="10"/>
        <v>77.654526443603515</v>
      </c>
      <c r="K113" s="11">
        <f t="shared" si="11"/>
        <v>3.8666725158691406E-3</v>
      </c>
      <c r="L113" s="11">
        <f t="shared" si="12"/>
        <v>78.780798443603516</v>
      </c>
      <c r="M113" s="11">
        <f t="shared" si="13"/>
        <v>1.1262720000000002</v>
      </c>
    </row>
    <row r="114" spans="1:13" x14ac:dyDescent="0.3">
      <c r="A114" s="4" t="s">
        <v>120</v>
      </c>
      <c r="B114">
        <v>0.31430000066757202</v>
      </c>
      <c r="C114">
        <v>0.30779999494552612</v>
      </c>
      <c r="D114">
        <v>0.31380000710487366</v>
      </c>
      <c r="E114">
        <v>0.31600001454353333</v>
      </c>
      <c r="F114">
        <f t="shared" si="7"/>
        <v>0.31253333886464435</v>
      </c>
      <c r="G114">
        <f t="shared" si="8"/>
        <v>0.23030033886464435</v>
      </c>
      <c r="H114">
        <f t="shared" si="9"/>
        <v>8.843533012402343</v>
      </c>
      <c r="I114">
        <v>10</v>
      </c>
      <c r="J114" s="11">
        <f t="shared" si="10"/>
        <v>78.435330124023437</v>
      </c>
      <c r="K114" s="11">
        <f t="shared" si="11"/>
        <v>3.155562612745503E-3</v>
      </c>
      <c r="L114" s="11">
        <f t="shared" si="12"/>
        <v>79.561602124023437</v>
      </c>
      <c r="M114" s="11">
        <f t="shared" si="13"/>
        <v>1.1262720000000002</v>
      </c>
    </row>
    <row r="115" spans="1:13" x14ac:dyDescent="0.3">
      <c r="A115" s="4" t="s">
        <v>121</v>
      </c>
      <c r="B115">
        <v>0.32109999656677246</v>
      </c>
      <c r="C115">
        <v>0.31839999556541443</v>
      </c>
      <c r="D115">
        <v>0.321399986743927</v>
      </c>
      <c r="E115">
        <v>0.32420000433921814</v>
      </c>
      <c r="F115">
        <f t="shared" si="7"/>
        <v>0.32133332888285321</v>
      </c>
      <c r="G115">
        <f t="shared" si="8"/>
        <v>0.23910032888285321</v>
      </c>
      <c r="H115">
        <f t="shared" si="9"/>
        <v>9.1814526291015621</v>
      </c>
      <c r="I115">
        <v>10</v>
      </c>
      <c r="J115" s="11">
        <f t="shared" si="10"/>
        <v>81.814526291015625</v>
      </c>
      <c r="K115" s="11">
        <f t="shared" si="11"/>
        <v>1.9555555449591679E-3</v>
      </c>
      <c r="L115" s="11">
        <f t="shared" si="12"/>
        <v>82.940798291015639</v>
      </c>
      <c r="M115" s="11">
        <f t="shared" si="13"/>
        <v>1.1262720000000144</v>
      </c>
    </row>
    <row r="116" spans="1:13" x14ac:dyDescent="0.3">
      <c r="A116" s="4" t="s">
        <v>122</v>
      </c>
      <c r="B116">
        <v>0.28389999270439148</v>
      </c>
      <c r="C116">
        <v>0.27849999070167542</v>
      </c>
      <c r="D116">
        <v>0.28130000829696655</v>
      </c>
      <c r="E116">
        <v>0.28319999575614929</v>
      </c>
      <c r="F116">
        <f t="shared" si="7"/>
        <v>0.28099999825159711</v>
      </c>
      <c r="G116">
        <f t="shared" si="8"/>
        <v>0.1987669982515971</v>
      </c>
      <c r="H116">
        <f t="shared" si="9"/>
        <v>7.6326527328613283</v>
      </c>
      <c r="I116">
        <v>10</v>
      </c>
      <c r="J116" s="11">
        <f t="shared" si="10"/>
        <v>66.326527328613281</v>
      </c>
      <c r="K116" s="11">
        <f t="shared" si="11"/>
        <v>1.6666716999477749E-3</v>
      </c>
      <c r="L116" s="11">
        <f t="shared" si="12"/>
        <v>67.452799328613295</v>
      </c>
      <c r="M116" s="11">
        <f t="shared" si="13"/>
        <v>1.1262720000000144</v>
      </c>
    </row>
    <row r="117" spans="1:13" x14ac:dyDescent="0.3">
      <c r="A117" s="4" t="s">
        <v>123</v>
      </c>
      <c r="B117">
        <v>0.29620000720024109</v>
      </c>
      <c r="C117">
        <v>0.29580000042915344</v>
      </c>
      <c r="D117">
        <v>0.29879999160766602</v>
      </c>
      <c r="E117">
        <v>0.30180001258850098</v>
      </c>
      <c r="F117">
        <f t="shared" si="7"/>
        <v>0.2988000015417735</v>
      </c>
      <c r="G117">
        <f t="shared" si="8"/>
        <v>0.2165670015417735</v>
      </c>
      <c r="H117">
        <f t="shared" si="9"/>
        <v>8.3161728592041015</v>
      </c>
      <c r="I117">
        <v>10</v>
      </c>
      <c r="J117" s="11">
        <f t="shared" si="10"/>
        <v>73.161728592041015</v>
      </c>
      <c r="K117" s="11">
        <f t="shared" si="11"/>
        <v>2.0000073644850049E-3</v>
      </c>
      <c r="L117" s="11">
        <f t="shared" si="12"/>
        <v>74.288000592041016</v>
      </c>
      <c r="M117" s="11">
        <f t="shared" si="13"/>
        <v>1.1262720000000002</v>
      </c>
    </row>
    <row r="118" spans="1:13" x14ac:dyDescent="0.3">
      <c r="A118" s="4" t="s">
        <v>124</v>
      </c>
      <c r="B118">
        <v>0.28139999508857727</v>
      </c>
      <c r="C118">
        <v>0.28060001134872437</v>
      </c>
      <c r="D118">
        <v>0.28749999403953552</v>
      </c>
      <c r="E118">
        <v>0.29089999198913574</v>
      </c>
      <c r="F118">
        <f t="shared" si="7"/>
        <v>0.2863333324591319</v>
      </c>
      <c r="G118">
        <f t="shared" si="8"/>
        <v>0.20410033245913189</v>
      </c>
      <c r="H118">
        <f t="shared" si="9"/>
        <v>7.8374527664306646</v>
      </c>
      <c r="I118">
        <v>10</v>
      </c>
      <c r="J118" s="11">
        <f t="shared" si="10"/>
        <v>68.37452766430664</v>
      </c>
      <c r="K118" s="11">
        <f t="shared" si="11"/>
        <v>3.8222140736050014E-3</v>
      </c>
      <c r="L118" s="11">
        <f t="shared" si="12"/>
        <v>69.500799664306655</v>
      </c>
      <c r="M118" s="11">
        <f t="shared" si="13"/>
        <v>1.1262720000000144</v>
      </c>
    </row>
    <row r="119" spans="1:13" x14ac:dyDescent="0.3">
      <c r="A119" s="4" t="s">
        <v>125</v>
      </c>
      <c r="B119">
        <v>0.30199998617172241</v>
      </c>
      <c r="C119">
        <v>0.29139998555183411</v>
      </c>
      <c r="D119">
        <v>0.29309999942779541</v>
      </c>
      <c r="E119">
        <v>0.29640001058578491</v>
      </c>
      <c r="F119">
        <f t="shared" si="7"/>
        <v>0.29363333185513812</v>
      </c>
      <c r="G119">
        <f t="shared" si="8"/>
        <v>0.21140033185513812</v>
      </c>
      <c r="H119">
        <f t="shared" si="9"/>
        <v>8.1177727432373032</v>
      </c>
      <c r="I119">
        <v>10</v>
      </c>
      <c r="J119" s="11">
        <f t="shared" si="10"/>
        <v>71.177727432373032</v>
      </c>
      <c r="K119" s="11">
        <f t="shared" si="11"/>
        <v>1.84445248709784E-3</v>
      </c>
      <c r="L119" s="11">
        <f t="shared" si="12"/>
        <v>72.303999432373033</v>
      </c>
      <c r="M119" s="11">
        <f t="shared" si="13"/>
        <v>1.1262720000000002</v>
      </c>
    </row>
    <row r="120" spans="1:13" x14ac:dyDescent="0.3">
      <c r="A120" s="4" t="s">
        <v>126</v>
      </c>
      <c r="B120">
        <v>0.29989999532699585</v>
      </c>
      <c r="C120">
        <v>0.29370000958442688</v>
      </c>
      <c r="D120">
        <v>0.29960000514984131</v>
      </c>
      <c r="E120">
        <v>0.303600013256073</v>
      </c>
      <c r="F120">
        <f t="shared" si="7"/>
        <v>0.2989666759967804</v>
      </c>
      <c r="G120">
        <f t="shared" si="8"/>
        <v>0.21673367599678039</v>
      </c>
      <c r="H120">
        <f t="shared" si="9"/>
        <v>8.3225731582763665</v>
      </c>
      <c r="I120">
        <v>10</v>
      </c>
      <c r="J120" s="11">
        <f t="shared" si="10"/>
        <v>73.225731582763672</v>
      </c>
      <c r="K120" s="11">
        <f t="shared" si="11"/>
        <v>3.5111109415690103E-3</v>
      </c>
      <c r="L120" s="11">
        <f t="shared" si="12"/>
        <v>74.352003582763672</v>
      </c>
      <c r="M120" s="11">
        <f t="shared" si="13"/>
        <v>1.1262720000000002</v>
      </c>
    </row>
    <row r="121" spans="1:13" x14ac:dyDescent="0.3">
      <c r="A121" s="4" t="s">
        <v>127</v>
      </c>
      <c r="B121">
        <v>0.30939999222755432</v>
      </c>
      <c r="C121">
        <v>0.30450001358985901</v>
      </c>
      <c r="D121">
        <v>0.30460000038146973</v>
      </c>
      <c r="E121">
        <v>0.30739998817443848</v>
      </c>
      <c r="F121">
        <f t="shared" si="7"/>
        <v>0.30550000071525574</v>
      </c>
      <c r="G121">
        <f t="shared" si="8"/>
        <v>0.22326700071525574</v>
      </c>
      <c r="H121">
        <f t="shared" si="9"/>
        <v>8.5734528274658199</v>
      </c>
      <c r="I121">
        <v>10</v>
      </c>
      <c r="J121" s="11">
        <f t="shared" si="10"/>
        <v>75.734528274658203</v>
      </c>
      <c r="K121" s="11">
        <f t="shared" si="11"/>
        <v>1.2666583061218262E-3</v>
      </c>
      <c r="L121" s="11">
        <f t="shared" si="12"/>
        <v>76.860800274658203</v>
      </c>
      <c r="M121" s="11">
        <f t="shared" si="13"/>
        <v>1.1262720000000002</v>
      </c>
    </row>
    <row r="122" spans="1:13" x14ac:dyDescent="0.3">
      <c r="A122" s="4" t="s">
        <v>128</v>
      </c>
      <c r="B122">
        <v>0.32310000061988831</v>
      </c>
      <c r="C122">
        <v>0.31799998879432678</v>
      </c>
      <c r="D122">
        <v>0.32269999384880066</v>
      </c>
      <c r="E122">
        <v>0.32400000095367432</v>
      </c>
      <c r="F122">
        <f t="shared" si="7"/>
        <v>0.3215666611989339</v>
      </c>
      <c r="G122">
        <f t="shared" si="8"/>
        <v>0.2393336611989339</v>
      </c>
      <c r="H122">
        <f t="shared" si="9"/>
        <v>9.1904125900390614</v>
      </c>
      <c r="I122">
        <v>10</v>
      </c>
      <c r="J122" s="11">
        <f t="shared" si="10"/>
        <v>81.904125900390611</v>
      </c>
      <c r="K122" s="11">
        <f t="shared" si="11"/>
        <v>2.3777816030714307E-3</v>
      </c>
      <c r="L122" s="11">
        <f t="shared" si="12"/>
        <v>83.030397900390625</v>
      </c>
      <c r="M122" s="11">
        <f t="shared" si="13"/>
        <v>1.1262720000000144</v>
      </c>
    </row>
    <row r="123" spans="1:13" x14ac:dyDescent="0.3">
      <c r="A123" s="4" t="s">
        <v>129</v>
      </c>
      <c r="B123">
        <v>0.33480000495910645</v>
      </c>
      <c r="C123">
        <v>0.32589998841285706</v>
      </c>
      <c r="D123">
        <v>0.3296000063419342</v>
      </c>
      <c r="E123">
        <v>0.33160001039505005</v>
      </c>
      <c r="F123">
        <f t="shared" si="7"/>
        <v>0.32903333504994708</v>
      </c>
      <c r="G123">
        <f t="shared" si="8"/>
        <v>0.24680033504994708</v>
      </c>
      <c r="H123">
        <f t="shared" si="9"/>
        <v>9.4771328659179677</v>
      </c>
      <c r="I123">
        <v>10</v>
      </c>
      <c r="J123" s="11">
        <f t="shared" si="10"/>
        <v>84.771328659179673</v>
      </c>
      <c r="K123" s="11">
        <f t="shared" si="11"/>
        <v>2.0888977580600376E-3</v>
      </c>
      <c r="L123" s="11">
        <f t="shared" si="12"/>
        <v>85.897600659179687</v>
      </c>
      <c r="M123" s="11">
        <f t="shared" si="13"/>
        <v>1.1262720000000144</v>
      </c>
    </row>
    <row r="124" spans="1:13" x14ac:dyDescent="0.3">
      <c r="A124" s="4" t="s">
        <v>130</v>
      </c>
      <c r="B124">
        <v>0.31430000066757202</v>
      </c>
      <c r="C124">
        <v>0.31709998846054077</v>
      </c>
      <c r="D124">
        <v>0.32240000367164612</v>
      </c>
      <c r="E124">
        <v>0.32400000095367432</v>
      </c>
      <c r="F124">
        <f t="shared" si="7"/>
        <v>0.32116666436195374</v>
      </c>
      <c r="G124">
        <f t="shared" si="8"/>
        <v>0.23893366436195373</v>
      </c>
      <c r="H124">
        <f t="shared" si="9"/>
        <v>9.1750527114990224</v>
      </c>
      <c r="I124">
        <v>10</v>
      </c>
      <c r="J124" s="11">
        <f t="shared" si="10"/>
        <v>81.75052711499022</v>
      </c>
      <c r="K124" s="11">
        <f t="shared" si="11"/>
        <v>2.7111172676086426E-3</v>
      </c>
      <c r="L124" s="11">
        <f t="shared" si="12"/>
        <v>82.876799114990249</v>
      </c>
      <c r="M124" s="11">
        <f t="shared" si="13"/>
        <v>1.1262720000000286</v>
      </c>
    </row>
    <row r="125" spans="1:13" x14ac:dyDescent="0.3">
      <c r="A125" s="4" t="s">
        <v>131</v>
      </c>
      <c r="B125">
        <v>0.29890000820159912</v>
      </c>
      <c r="C125">
        <v>0.29080000519752502</v>
      </c>
      <c r="D125">
        <v>0.29260000586509705</v>
      </c>
      <c r="E125">
        <v>0.2953999936580658</v>
      </c>
      <c r="F125">
        <f t="shared" si="7"/>
        <v>0.29293333490689594</v>
      </c>
      <c r="G125">
        <f t="shared" si="8"/>
        <v>0.21070033490689594</v>
      </c>
      <c r="H125">
        <f t="shared" si="9"/>
        <v>8.0908928604248036</v>
      </c>
      <c r="I125">
        <v>10</v>
      </c>
      <c r="J125" s="11">
        <f t="shared" si="10"/>
        <v>70.908928604248032</v>
      </c>
      <c r="K125" s="11">
        <f t="shared" si="11"/>
        <v>1.6444391674465542E-3</v>
      </c>
      <c r="L125" s="11">
        <f t="shared" si="12"/>
        <v>72.035200604248047</v>
      </c>
      <c r="M125" s="11">
        <f t="shared" si="13"/>
        <v>1.1262720000000144</v>
      </c>
    </row>
    <row r="126" spans="1:13" x14ac:dyDescent="0.3">
      <c r="A126" s="4" t="s">
        <v>132</v>
      </c>
      <c r="B126">
        <v>0.29150000214576721</v>
      </c>
      <c r="C126">
        <v>0.29170000553131104</v>
      </c>
      <c r="D126">
        <v>0.29769998788833618</v>
      </c>
      <c r="E126">
        <v>0.30270001292228699</v>
      </c>
      <c r="F126">
        <f t="shared" si="7"/>
        <v>0.29736666878064472</v>
      </c>
      <c r="G126">
        <f t="shared" si="8"/>
        <v>0.21513366878064472</v>
      </c>
      <c r="H126">
        <f t="shared" si="9"/>
        <v>8.2611328811767564</v>
      </c>
      <c r="I126">
        <v>10</v>
      </c>
      <c r="J126" s="11">
        <f t="shared" si="10"/>
        <v>72.611328811767564</v>
      </c>
      <c r="K126" s="11">
        <f t="shared" si="11"/>
        <v>3.7777754995558057E-3</v>
      </c>
      <c r="L126" s="11">
        <f t="shared" si="12"/>
        <v>73.737600811767564</v>
      </c>
      <c r="M126" s="11">
        <f t="shared" si="13"/>
        <v>1.1262720000000002</v>
      </c>
    </row>
    <row r="127" spans="1:13" x14ac:dyDescent="0.3">
      <c r="A127" s="4" t="s">
        <v>133</v>
      </c>
      <c r="B127">
        <v>0.28630000352859497</v>
      </c>
      <c r="C127">
        <v>0.28270000219345093</v>
      </c>
      <c r="D127">
        <v>0.2849000096321106</v>
      </c>
      <c r="E127">
        <v>0.28760001063346863</v>
      </c>
      <c r="F127">
        <f t="shared" si="7"/>
        <v>0.28506667415301007</v>
      </c>
      <c r="G127">
        <f t="shared" si="8"/>
        <v>0.20283367415301007</v>
      </c>
      <c r="H127">
        <f t="shared" si="9"/>
        <v>7.7888130874755861</v>
      </c>
      <c r="I127">
        <v>10</v>
      </c>
      <c r="J127" s="11">
        <f t="shared" si="10"/>
        <v>67.888130874755859</v>
      </c>
      <c r="K127" s="11">
        <f t="shared" si="11"/>
        <v>1.6888909869723912E-3</v>
      </c>
      <c r="L127" s="11">
        <f t="shared" si="12"/>
        <v>69.014402874755874</v>
      </c>
      <c r="M127" s="11">
        <f t="shared" si="13"/>
        <v>1.1262720000000144</v>
      </c>
    </row>
    <row r="128" spans="1:13" x14ac:dyDescent="0.3">
      <c r="A128" s="4" t="s">
        <v>134</v>
      </c>
      <c r="B128">
        <v>0.31200000643730164</v>
      </c>
      <c r="C128">
        <v>0.3075999915599823</v>
      </c>
      <c r="D128">
        <v>0.31069999933242798</v>
      </c>
      <c r="E128">
        <v>0.31450000405311584</v>
      </c>
      <c r="F128">
        <f t="shared" si="7"/>
        <v>0.31093333164850873</v>
      </c>
      <c r="G128">
        <f t="shared" si="8"/>
        <v>0.22870033164850873</v>
      </c>
      <c r="H128">
        <f t="shared" si="9"/>
        <v>8.7820927353027347</v>
      </c>
      <c r="I128">
        <v>10</v>
      </c>
      <c r="J128" s="11">
        <f t="shared" si="10"/>
        <v>77.820927353027344</v>
      </c>
      <c r="K128" s="11">
        <f t="shared" si="11"/>
        <v>2.3777816030714307E-3</v>
      </c>
      <c r="L128" s="11">
        <f t="shared" si="12"/>
        <v>78.947199353027344</v>
      </c>
      <c r="M128" s="11">
        <f t="shared" si="13"/>
        <v>1.1262720000000002</v>
      </c>
    </row>
    <row r="129" spans="1:13" x14ac:dyDescent="0.3">
      <c r="A129" s="4" t="s">
        <v>135</v>
      </c>
      <c r="B129">
        <v>0.30289998650550842</v>
      </c>
      <c r="C129">
        <v>0.29499998688697815</v>
      </c>
      <c r="D129">
        <v>0.29960000514984131</v>
      </c>
      <c r="E129">
        <v>0.30279999971389771</v>
      </c>
      <c r="F129">
        <f t="shared" si="7"/>
        <v>0.29913333058357239</v>
      </c>
      <c r="G129">
        <f t="shared" si="8"/>
        <v>0.21690033058357239</v>
      </c>
      <c r="H129">
        <f t="shared" si="9"/>
        <v>8.3289726944091793</v>
      </c>
      <c r="I129">
        <v>10</v>
      </c>
      <c r="J129" s="11">
        <f t="shared" si="10"/>
        <v>73.289726944091797</v>
      </c>
      <c r="K129" s="11">
        <f t="shared" si="11"/>
        <v>2.7555624643961587E-3</v>
      </c>
      <c r="L129" s="11">
        <f t="shared" si="12"/>
        <v>74.415998944091797</v>
      </c>
      <c r="M129" s="11">
        <f t="shared" si="13"/>
        <v>1.1262720000000002</v>
      </c>
    </row>
    <row r="130" spans="1:13" x14ac:dyDescent="0.3">
      <c r="A130" s="4" t="s">
        <v>136</v>
      </c>
      <c r="B130">
        <v>8.1600002944469452E-2</v>
      </c>
      <c r="C130">
        <v>8.1600002944469452E-2</v>
      </c>
      <c r="D130">
        <v>8.1600002944469452E-2</v>
      </c>
      <c r="E130">
        <v>8.190000057220459E-2</v>
      </c>
      <c r="F130">
        <f t="shared" si="7"/>
        <v>8.1700002153714493E-2</v>
      </c>
      <c r="G130">
        <f t="shared" si="8"/>
        <v>-5.3299784628550728E-4</v>
      </c>
      <c r="H130">
        <f t="shared" si="9"/>
        <v>-2.0467117297363478E-2</v>
      </c>
      <c r="I130">
        <v>10</v>
      </c>
      <c r="J130" s="11">
        <f t="shared" si="10"/>
        <v>-10.204671172973633</v>
      </c>
      <c r="K130" s="11">
        <f t="shared" si="11"/>
        <v>1.3333227899339309E-4</v>
      </c>
      <c r="L130" s="11">
        <f t="shared" si="12"/>
        <v>-9.0783991729736329</v>
      </c>
      <c r="M130" s="11">
        <f t="shared" si="13"/>
        <v>1.1262720000000002</v>
      </c>
    </row>
    <row r="131" spans="1:13" x14ac:dyDescent="0.3">
      <c r="A131" s="4" t="s">
        <v>137</v>
      </c>
      <c r="B131">
        <v>8.3400003612041473E-2</v>
      </c>
      <c r="C131">
        <v>8.2900002598762512E-2</v>
      </c>
      <c r="D131">
        <v>8.2699999213218689E-2</v>
      </c>
      <c r="E131">
        <v>8.2699999213218689E-2</v>
      </c>
      <c r="F131">
        <f t="shared" si="7"/>
        <v>8.2766667008399963E-2</v>
      </c>
      <c r="G131">
        <f t="shared" si="8"/>
        <v>5.3366700839996284E-4</v>
      </c>
      <c r="H131">
        <f t="shared" si="9"/>
        <v>2.0492813122558573E-2</v>
      </c>
      <c r="I131">
        <v>10</v>
      </c>
      <c r="J131" s="11">
        <f t="shared" si="10"/>
        <v>-9.7950718687744143</v>
      </c>
      <c r="K131" s="11">
        <f t="shared" si="11"/>
        <v>8.8890393575032548E-5</v>
      </c>
      <c r="L131" s="11">
        <f t="shared" si="12"/>
        <v>-8.6687998687744123</v>
      </c>
      <c r="M131" s="11">
        <f t="shared" si="13"/>
        <v>1.1262720000000019</v>
      </c>
    </row>
    <row r="132" spans="1:13" x14ac:dyDescent="0.3">
      <c r="A132" s="4" t="s">
        <v>138</v>
      </c>
      <c r="B132">
        <v>7.9300001263618469E-2</v>
      </c>
      <c r="C132">
        <v>7.9300001263618469E-2</v>
      </c>
      <c r="D132">
        <v>7.9300001263618469E-2</v>
      </c>
      <c r="E132">
        <v>7.9300001263618469E-2</v>
      </c>
      <c r="F132">
        <f t="shared" si="7"/>
        <v>7.9300001263618469E-2</v>
      </c>
      <c r="G132">
        <f t="shared" si="8"/>
        <v>-2.9329987363815313E-3</v>
      </c>
      <c r="H132">
        <f t="shared" si="9"/>
        <v>-0.1126271514770508</v>
      </c>
      <c r="I132">
        <v>10</v>
      </c>
      <c r="J132" s="11">
        <f t="shared" si="10"/>
        <v>-11.126271514770508</v>
      </c>
      <c r="K132" s="11">
        <f t="shared" si="11"/>
        <v>0</v>
      </c>
      <c r="L132" s="11">
        <f t="shared" si="12"/>
        <v>-9.9999995147705061</v>
      </c>
      <c r="M132" s="11">
        <f t="shared" si="13"/>
        <v>1.1262720000000019</v>
      </c>
    </row>
    <row r="133" spans="1:13" x14ac:dyDescent="0.3">
      <c r="F133">
        <f>AVERAGE(F130:F131)</f>
        <v>8.2233334581057221E-2</v>
      </c>
      <c r="G133">
        <f t="shared" ref="G102:G133" si="14">F133-0.0793</f>
        <v>2.9333345810572259E-3</v>
      </c>
      <c r="H133">
        <f t="shared" si="9"/>
        <v>0.11264004791259746</v>
      </c>
    </row>
    <row r="137" spans="1:13" x14ac:dyDescent="0.3">
      <c r="A137" t="s">
        <v>139</v>
      </c>
      <c r="B137" s="2" t="s">
        <v>140</v>
      </c>
    </row>
  </sheetData>
  <phoneticPr fontId="4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凌诚 张</cp:lastModifiedBy>
  <cp:lastPrinted>2025-04-20T09:26:25Z</cp:lastPrinted>
  <dcterms:created xsi:type="dcterms:W3CDTF">2025-04-20T09:12:50Z</dcterms:created>
  <dcterms:modified xsi:type="dcterms:W3CDTF">2025-04-25T04:14:42Z</dcterms:modified>
</cp:coreProperties>
</file>