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3"/>
  <workbookPr/>
  <mc:AlternateContent xmlns:mc="http://schemas.openxmlformats.org/markup-compatibility/2006">
    <mc:Choice Requires="x15">
      <x15ac:absPath xmlns:x15ac="http://schemas.microsoft.com/office/spreadsheetml/2010/11/ac" url="https://d.docs.live.net/f9c45c7d4bea6ffa/New quant/Orbit/"/>
    </mc:Choice>
  </mc:AlternateContent>
  <xr:revisionPtr revIDLastSave="2003" documentId="8_{1E731E81-3805-3B40-AB1C-433AB69384F4}" xr6:coauthVersionLast="47" xr6:coauthVersionMax="47" xr10:uidLastSave="{C039EA29-8230-804F-A952-4EF44D8C305C}"/>
  <bookViews>
    <workbookView xWindow="0" yWindow="500" windowWidth="28800" windowHeight="16140" activeTab="6" xr2:uid="{00000000-000D-0000-FFFF-FFFF00000000}"/>
  </bookViews>
  <sheets>
    <sheet name="haitong" sheetId="6" r:id="rId1"/>
    <sheet name="huatai" sheetId="5" r:id="rId2"/>
    <sheet name="Sheet1" sheetId="8" r:id="rId3"/>
    <sheet name="zhongtai" sheetId="7" r:id="rId4"/>
    <sheet name="Sheet2" sheetId="9" r:id="rId5"/>
    <sheet name="huatai2020" sheetId="10" r:id="rId6"/>
    <sheet name="Sheet5" sheetId="12" r:id="rId7"/>
    <sheet name="Sheet4" sheetId="11" r:id="rId8"/>
  </sheets>
  <definedNames>
    <definedName name="_xlnm._FilterDatabase" localSheetId="0" hidden="1">haitong!$A$1:$F$406</definedName>
    <definedName name="_xlnm._FilterDatabase" localSheetId="1" hidden="1">huatai!$A$1:$F$1</definedName>
    <definedName name="_xlnm._FilterDatabase" localSheetId="5" hidden="1">huatai2020!$A$1:$G$415</definedName>
    <definedName name="_xlnm._FilterDatabase" localSheetId="2" hidden="1">Sheet1!$A$1:$G$422</definedName>
    <definedName name="_xlnm._FilterDatabase" localSheetId="4" hidden="1">Sheet2!$A$1:$E$212</definedName>
    <definedName name="_xlnm._FilterDatabase" localSheetId="7" hidden="1">Sheet4!$A$1:$E$275</definedName>
    <definedName name="_xlnm._FilterDatabase" localSheetId="3" hidden="1">zhongtai!$A$1:$J$191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4" i="7" l="1"/>
  <c r="I5" i="7"/>
  <c r="I21" i="7"/>
  <c r="I22" i="7"/>
  <c r="I3" i="7"/>
  <c r="I13" i="7"/>
  <c r="I6" i="7"/>
  <c r="I20" i="7"/>
  <c r="I18" i="7"/>
  <c r="I15" i="7"/>
  <c r="I19" i="7"/>
  <c r="I9" i="7"/>
  <c r="I11" i="7"/>
  <c r="I8" i="7"/>
  <c r="I14" i="7"/>
  <c r="I17" i="7"/>
  <c r="I12" i="7"/>
  <c r="I16" i="7"/>
  <c r="I10" i="7"/>
  <c r="I2" i="7"/>
  <c r="I7" i="7"/>
  <c r="I111" i="7"/>
  <c r="I112" i="7"/>
  <c r="I171" i="7"/>
  <c r="I113" i="7"/>
  <c r="I33" i="7"/>
  <c r="I35" i="7"/>
  <c r="I117" i="7"/>
  <c r="I162" i="7"/>
  <c r="I116" i="7"/>
  <c r="I37" i="7"/>
  <c r="I119" i="7"/>
  <c r="I177" i="7"/>
  <c r="I36" i="7"/>
  <c r="I94" i="7"/>
  <c r="I38" i="7"/>
  <c r="I32" i="7"/>
  <c r="I39" i="7"/>
  <c r="I81" i="7"/>
  <c r="I156" i="7"/>
  <c r="I183" i="7"/>
  <c r="I82" i="7"/>
  <c r="I180" i="7"/>
  <c r="I178" i="7"/>
  <c r="I182" i="7"/>
  <c r="I174" i="7"/>
  <c r="I130" i="7"/>
  <c r="I142" i="7"/>
  <c r="I138" i="7"/>
  <c r="I135" i="7"/>
  <c r="I136" i="7"/>
  <c r="I143" i="7"/>
  <c r="I141" i="7"/>
  <c r="I140" i="7"/>
  <c r="I137" i="7"/>
  <c r="I139" i="7"/>
  <c r="I122" i="7"/>
  <c r="I124" i="7"/>
  <c r="I103" i="7"/>
  <c r="I107" i="7"/>
  <c r="I98" i="7"/>
  <c r="I99" i="7"/>
  <c r="I100" i="7"/>
  <c r="I121" i="7"/>
  <c r="I126" i="7"/>
  <c r="I127" i="7"/>
  <c r="I123" i="7"/>
  <c r="I78" i="7"/>
  <c r="I79" i="7"/>
  <c r="I76" i="7"/>
  <c r="I75" i="7"/>
  <c r="I70" i="7"/>
  <c r="I73" i="7"/>
  <c r="I69" i="7"/>
  <c r="I165" i="7"/>
  <c r="I63" i="7"/>
  <c r="I60" i="7"/>
  <c r="I57" i="7"/>
  <c r="I64" i="7"/>
  <c r="I53" i="7"/>
  <c r="I48" i="7"/>
  <c r="I46" i="7"/>
  <c r="I61" i="7"/>
  <c r="I62" i="7"/>
  <c r="I50" i="7"/>
  <c r="I49" i="7"/>
  <c r="I56" i="7"/>
  <c r="I54" i="7"/>
  <c r="I55" i="7"/>
  <c r="I51" i="7"/>
  <c r="I59" i="7"/>
  <c r="E116" i="5"/>
  <c r="E113" i="5"/>
  <c r="E117" i="5"/>
  <c r="E118" i="5"/>
  <c r="E138" i="5"/>
  <c r="E137" i="5"/>
  <c r="E111" i="5"/>
  <c r="E112" i="5"/>
  <c r="E114" i="5"/>
  <c r="E115" i="5"/>
  <c r="E110" i="5"/>
  <c r="E29" i="5"/>
  <c r="E109" i="5"/>
  <c r="E108" i="5"/>
  <c r="E107" i="5"/>
  <c r="E30" i="5"/>
  <c r="E31" i="5"/>
  <c r="E28" i="5"/>
  <c r="E105" i="5"/>
  <c r="E106" i="5"/>
  <c r="E104" i="5"/>
  <c r="E127" i="5"/>
  <c r="E126" i="5"/>
  <c r="E125" i="5"/>
  <c r="E103" i="5"/>
  <c r="E102" i="5"/>
  <c r="E100" i="5"/>
  <c r="E101" i="5"/>
  <c r="E136" i="5"/>
  <c r="E99" i="5"/>
  <c r="E27" i="5"/>
  <c r="E26" i="5"/>
  <c r="E22" i="5"/>
  <c r="E98" i="5"/>
  <c r="E96" i="5"/>
  <c r="E97" i="5"/>
  <c r="E21" i="5"/>
  <c r="E11" i="5"/>
  <c r="E95" i="5"/>
  <c r="E93" i="5"/>
  <c r="E94" i="5"/>
  <c r="E90" i="5"/>
  <c r="E92" i="5"/>
  <c r="E91" i="5"/>
  <c r="E89" i="5"/>
  <c r="E88" i="5"/>
  <c r="E39" i="5"/>
  <c r="E85" i="5"/>
  <c r="E86" i="5"/>
  <c r="E87" i="5"/>
  <c r="E2" i="5"/>
  <c r="E84" i="5"/>
  <c r="E83" i="5"/>
  <c r="E82" i="5"/>
  <c r="E3" i="5"/>
  <c r="E81" i="5"/>
  <c r="E80" i="5"/>
  <c r="E20" i="5"/>
  <c r="E78" i="5"/>
  <c r="E79" i="5"/>
  <c r="E19" i="5"/>
  <c r="E77" i="5"/>
  <c r="E76" i="5"/>
  <c r="E75" i="5"/>
  <c r="E72" i="5"/>
  <c r="E74" i="5"/>
  <c r="E73" i="5"/>
  <c r="E71" i="5"/>
  <c r="E70" i="5"/>
  <c r="E10" i="5"/>
  <c r="E8" i="5"/>
  <c r="E7" i="5"/>
  <c r="E9" i="5"/>
  <c r="E18" i="5"/>
  <c r="E6" i="5"/>
  <c r="E5" i="5"/>
  <c r="E4" i="5"/>
  <c r="E36" i="5"/>
  <c r="E37" i="5"/>
  <c r="E38" i="5"/>
  <c r="E35" i="5"/>
  <c r="E32" i="5"/>
  <c r="E34" i="5"/>
  <c r="E33" i="5"/>
  <c r="E69" i="5"/>
  <c r="E132" i="5"/>
  <c r="E131" i="5"/>
  <c r="E128" i="5"/>
  <c r="E15" i="5"/>
  <c r="E68" i="5"/>
  <c r="E14" i="5"/>
  <c r="E67" i="5"/>
  <c r="E66" i="5"/>
  <c r="E135" i="5"/>
  <c r="E65" i="5"/>
  <c r="E64" i="5"/>
  <c r="E63" i="5"/>
  <c r="E61" i="5"/>
  <c r="E62" i="5"/>
  <c r="E60" i="5"/>
  <c r="E59" i="5"/>
  <c r="E57" i="5"/>
  <c r="E56" i="5"/>
  <c r="E55" i="5"/>
  <c r="E54" i="5"/>
  <c r="E13" i="5"/>
  <c r="E52" i="5"/>
  <c r="E53" i="5"/>
  <c r="E51" i="5"/>
  <c r="E134" i="5"/>
  <c r="E49" i="5"/>
  <c r="E50" i="5"/>
  <c r="E133" i="5"/>
  <c r="E48" i="5"/>
  <c r="E47" i="5"/>
  <c r="E45" i="5"/>
  <c r="E46" i="5"/>
  <c r="E44" i="5"/>
  <c r="E12" i="5"/>
  <c r="E42" i="5"/>
  <c r="E41" i="5"/>
  <c r="E123" i="5"/>
  <c r="E119" i="5"/>
  <c r="E120" i="5"/>
  <c r="E124" i="5"/>
  <c r="E122" i="5"/>
  <c r="E121" i="5"/>
  <c r="E40" i="5"/>
</calcChain>
</file>

<file path=xl/sharedStrings.xml><?xml version="1.0" encoding="utf-8"?>
<sst xmlns="http://schemas.openxmlformats.org/spreadsheetml/2006/main" count="7502" uniqueCount="2013">
  <si>
    <t>电话会议</t>
  </si>
  <si>
    <t>行知会议</t>
  </si>
  <si>
    <t>风华高科定增预案解读（000636 CH）</t>
  </si>
  <si>
    <t>兴业银行（601166 CH）</t>
  </si>
  <si>
    <t>荣盛石化（002493 CH）</t>
  </si>
  <si>
    <t>合盛硅业经营情况交流（603260 CH）</t>
  </si>
  <si>
    <t>南京银行经营情况交流（601009 CH）</t>
  </si>
  <si>
    <t>乐心医疗业绩预告解读（300562 CH）</t>
  </si>
  <si>
    <t>共创草坪经营情况交流(605099 CH)</t>
  </si>
  <si>
    <t>长沙银行业绩快报&amp;经营情况交流（601577 CH）</t>
  </si>
  <si>
    <t>东宏股份业绩快报解读（603856 CH）</t>
  </si>
  <si>
    <t>常熟银行业绩快报&amp;经营情况交流（601128 CH）</t>
  </si>
  <si>
    <t>柳工电话会议：解读反向吸收控股股东方案，分享公司发展战略（000528 CH）</t>
  </si>
  <si>
    <t>江海股份业绩预告解读（002484 CH）</t>
  </si>
  <si>
    <t>成都银行经营情况交流（601838 CH）</t>
  </si>
  <si>
    <t>深科技最新公告解读（000021 CH）</t>
  </si>
  <si>
    <t>电话会议（业绩路演）</t>
  </si>
  <si>
    <t>天目湖交流近况（603136 CH）</t>
  </si>
  <si>
    <t>新华保险（601336 SH/1336 HK）小范围交流会议</t>
  </si>
  <si>
    <t>上市公司路演（电话会）</t>
  </si>
  <si>
    <t>拓普集团（601689 SH）</t>
  </si>
  <si>
    <t>中南传媒 (601098 SH) 近况交流</t>
  </si>
  <si>
    <t>华工科技 (000988 SZ) 经营近况交流</t>
  </si>
  <si>
    <t>工商银行 (601398 SH/1398 HK)</t>
  </si>
  <si>
    <t>邮储银行 (601658 SH/1658 HK)</t>
  </si>
  <si>
    <t>华熙生物 (688363 SH) 海南医美政策解读</t>
  </si>
  <si>
    <t>铜箔行业和诺德股份 (600110 SH) 经营近况电话会</t>
  </si>
  <si>
    <t>交通银行 (601328 SH/3328 HK)</t>
  </si>
  <si>
    <t>农业银行 (601288 SH/1288 HK)</t>
  </si>
  <si>
    <t xml:space="preserve">中国银行 (601988 SH/3988 HK) </t>
  </si>
  <si>
    <t xml:space="preserve">中芯国际（688981 SH/0981 HK）小范围 </t>
  </si>
  <si>
    <t>上市公司反路演</t>
  </si>
  <si>
    <t>顺丰控股（002352 SZ）反路演</t>
  </si>
  <si>
    <t>中际旭创（300308 SZ）小范围</t>
  </si>
  <si>
    <t>卓胜微（300782 SZ）小范围</t>
  </si>
  <si>
    <t>中国国航（601111 SH/0753 HK）小范围</t>
  </si>
  <si>
    <t>上市公司业绩路演电话会</t>
  </si>
  <si>
    <t>白云机场（600004 SZ）小范围</t>
  </si>
  <si>
    <t>苏州银行 (002966 SZ) 经营情况交流</t>
  </si>
  <si>
    <t>《全面深化前海深港现代服务业合作区改革开放方案》交流 深圳机场000089.SZ+深圳国际152.HK</t>
  </si>
  <si>
    <t>五粮液（000858.SZ）小范围</t>
  </si>
  <si>
    <t>万科A (000002 SZ) 8月销售经营数据解读</t>
  </si>
  <si>
    <t>光大银行 (601818 SH) 经营情况交流</t>
  </si>
  <si>
    <t>【走进上市公司】天合光能 (688599 SH) 中报交流</t>
  </si>
  <si>
    <t>改革后的车险市场展望-人保财险调研电话会 （601319 SH/1399 HK）</t>
  </si>
  <si>
    <t>农业银行 (601288 SH/1288 HK) 经营情况交流</t>
  </si>
  <si>
    <t>威高骨科 (688161 SH) 全国关节集中采购电话会</t>
  </si>
  <si>
    <t>上市公司路演&amp;电话会</t>
  </si>
  <si>
    <t>丸美股份 (603983 SH)近况交流</t>
  </si>
  <si>
    <t>长川科技 (300604 SZ) 21年中报电话会议</t>
  </si>
  <si>
    <t>招商轮船 (601872 SH) -公司油轮新造船订单解析、干散和油运市场近况及展望</t>
  </si>
  <si>
    <t>晨光生物 (300138 SZ) 2021三季报业绩交流会</t>
  </si>
  <si>
    <t>完美世界（002624 SZ）小范围交流</t>
  </si>
  <si>
    <t>海螺水泥 (600585 SH/914 HK) 2021年3季度业绩电话会</t>
  </si>
  <si>
    <t>三棵树 (603737 SH) 2021年三季报解读</t>
  </si>
  <si>
    <t>龙磁科技 (300835 SZ)生产经营情况交流</t>
  </si>
  <si>
    <t>旭升股份 (603305 SH) 运营更新电话会</t>
  </si>
  <si>
    <t>中鼎股份（000887 CH） - 空气悬架核心供应商</t>
  </si>
  <si>
    <t>爱柯迪 (600933 SH)经营更新</t>
  </si>
  <si>
    <t>华工科技</t>
  </si>
  <si>
    <t>移为通信</t>
  </si>
  <si>
    <t>迈瑞医疗</t>
  </si>
  <si>
    <t>创业慧康</t>
  </si>
  <si>
    <t>中远海控</t>
  </si>
  <si>
    <t>中远海能</t>
  </si>
  <si>
    <t>厦门钨业</t>
  </si>
  <si>
    <t>中国人寿</t>
  </si>
  <si>
    <t>中国太保</t>
  </si>
  <si>
    <t>新华保险</t>
  </si>
  <si>
    <t>振华科技</t>
  </si>
  <si>
    <t>中航电测</t>
  </si>
  <si>
    <t>白云机场</t>
  </si>
  <si>
    <t>震安科技</t>
  </si>
  <si>
    <t>星源材质</t>
  </si>
  <si>
    <t>平安银行</t>
  </si>
  <si>
    <t>中南建设</t>
  </si>
  <si>
    <t>我爱我家</t>
  </si>
  <si>
    <t>中天科技</t>
  </si>
  <si>
    <t>三七互娱</t>
  </si>
  <si>
    <t>上海家化</t>
  </si>
  <si>
    <t>中航高科</t>
  </si>
  <si>
    <t>中际旭创</t>
  </si>
  <si>
    <t>国电南瑞</t>
  </si>
  <si>
    <t>招商蛇口</t>
  </si>
  <si>
    <t>招商银行</t>
  </si>
  <si>
    <t>新城控股</t>
  </si>
  <si>
    <t>春秋航空</t>
  </si>
  <si>
    <t>欧普照明</t>
  </si>
  <si>
    <t>老板电器</t>
  </si>
  <si>
    <t>蓝色光标</t>
  </si>
  <si>
    <t>金地集团</t>
  </si>
  <si>
    <t>陕西煤业</t>
  </si>
  <si>
    <t>顺丰控股</t>
  </si>
  <si>
    <t>东方证券</t>
  </si>
  <si>
    <t>中国国航</t>
  </si>
  <si>
    <t>中航重机</t>
  </si>
  <si>
    <t>华东医药</t>
  </si>
  <si>
    <t>吉比特</t>
  </si>
  <si>
    <t>国投电力</t>
  </si>
  <si>
    <t>完美世界</t>
  </si>
  <si>
    <t>恒力石化</t>
  </si>
  <si>
    <t>航天宏图</t>
  </si>
  <si>
    <t>邮储银行</t>
  </si>
  <si>
    <t>金科股份</t>
  </si>
  <si>
    <t>长江电力</t>
  </si>
  <si>
    <t>龙蟒佰利</t>
  </si>
  <si>
    <t>完美世界 (002624 SZ) 小范围</t>
  </si>
  <si>
    <t>活动类型</t>
  </si>
  <si>
    <t>活动名称</t>
  </si>
  <si>
    <t>发起团队</t>
  </si>
  <si>
    <t>有色 - 格林美(002340 CH)运营更新电话会议</t>
  </si>
  <si>
    <t>有色</t>
  </si>
  <si>
    <t>汽车</t>
  </si>
  <si>
    <t>银行</t>
  </si>
  <si>
    <t>（1）工商银行（601398 SH/1398 HK）</t>
  </si>
  <si>
    <t>（2）邮储银行（601658 SH/1658 HK）</t>
  </si>
  <si>
    <t>（3）中国银行（601988 SH/3988 HK）</t>
  </si>
  <si>
    <t>（4）交通银行（601328 SH/ 3328 HK）</t>
  </si>
  <si>
    <t>（5）农业银行（601288 SH/1288 HK）</t>
    <phoneticPr fontId="0" type="noConversion"/>
  </si>
  <si>
    <t>（6）建设银行（601939 SH/0939 HK）</t>
  </si>
  <si>
    <t>电子</t>
  </si>
  <si>
    <t>汽车 - 长城汽车(601633 SH / 2333 HK)12月销量解读电话会议</t>
  </si>
  <si>
    <t>主题调研</t>
  </si>
  <si>
    <t>长沙银行(601577 CH)调研</t>
  </si>
  <si>
    <t>金融</t>
  </si>
  <si>
    <t>化工-恒逸石化（000703）近期经营情况及化纤行业情况交流</t>
  </si>
  <si>
    <t>化工</t>
  </si>
  <si>
    <t>金融-招商银行（600036 SH / 3968 HK）经营情况交流</t>
  </si>
  <si>
    <t>有色 - 华友钴业（603799 SH）运营更新电话会议</t>
  </si>
  <si>
    <t>社服</t>
  </si>
  <si>
    <t>电新-新宙邦 (300037 SZ) 经营近况交流</t>
  </si>
  <si>
    <t>电新</t>
  </si>
  <si>
    <t>交运</t>
  </si>
  <si>
    <t>原材料</t>
  </si>
  <si>
    <t>建筑建材</t>
  </si>
  <si>
    <t>钢铁煤炭团队-广大特材（688186 CH）调研</t>
  </si>
  <si>
    <t>钢铁煤炭</t>
  </si>
  <si>
    <t>机械</t>
  </si>
  <si>
    <t>电新 ——科达利(002850 CH)近况交流</t>
  </si>
  <si>
    <t>医药 - 三诺生物（300298 SZ）经营更新电话会</t>
  </si>
  <si>
    <t>医药</t>
  </si>
  <si>
    <t>电新 –铜箔行业以及诺德股份(600110)经营近况</t>
  </si>
  <si>
    <t>有色 - 明泰铝业（601677 SH）运营更新电话会议</t>
  </si>
  <si>
    <t>有色 - 洛阳钼业(603993 SH)运营更新电话会议</t>
  </si>
  <si>
    <t>地产 - 万科（000002 SZ）1月销售及经营情况电话会议</t>
  </si>
  <si>
    <t xml:space="preserve">地产 </t>
  </si>
  <si>
    <t>公用环保检测 - 南大环境(300864 SZ)近况更新电话会</t>
  </si>
  <si>
    <t>公用环保检测</t>
  </si>
  <si>
    <t>公用环保检测 - 艾可蓝 (300816 SZ)2020年回顾及2021年展望电话会</t>
  </si>
  <si>
    <t>传媒</t>
  </si>
  <si>
    <t>地产</t>
  </si>
  <si>
    <t>纺服</t>
  </si>
  <si>
    <t>公用事业及环保</t>
  </si>
  <si>
    <t>计算机</t>
  </si>
  <si>
    <t>军工</t>
  </si>
  <si>
    <t>轻工</t>
  </si>
  <si>
    <t>食品饮料</t>
  </si>
  <si>
    <t>通信</t>
  </si>
  <si>
    <t>家电</t>
  </si>
  <si>
    <t>调研</t>
  </si>
  <si>
    <t>三钢闽光调研（002110 CH）</t>
  </si>
  <si>
    <t>【电话会议邀请】埃斯顿 (002747.SZ) 近期经营情况交流</t>
  </si>
  <si>
    <t>【世纪华通（002602 SZ）·腾讯战略增持】调研邀请</t>
  </si>
  <si>
    <t>有色 - 银泰黄金(000975 SZ)生产经营情况更新</t>
  </si>
  <si>
    <t>【焦点科技(002315.SZ)】调研邀请</t>
  </si>
  <si>
    <t>电子- 风华高科(000636) 近况交流电话会</t>
  </si>
  <si>
    <t>有色 - 嘉元科技(688388)调研</t>
  </si>
  <si>
    <t>交运 - 中国国航（601111SH/0753 HK）小范围交流会议</t>
  </si>
  <si>
    <t>交运 - 招商轮船（601872 CH）干散航运市场近况解析及前景展望电话会</t>
  </si>
  <si>
    <t>公用事业</t>
  </si>
  <si>
    <t>（1）金田铜业（601609 SH)</t>
  </si>
  <si>
    <t>（2）华友钴业（603799 SH)</t>
  </si>
  <si>
    <t>（3）天华超净（300390 SZ)</t>
  </si>
  <si>
    <t>（1）深圳机场（000089 SZ）</t>
  </si>
  <si>
    <t>（2）南方航空（600029 SH/1055 HK）</t>
  </si>
  <si>
    <t>（3）白云机场（600004 SH）</t>
  </si>
  <si>
    <t>（4）粤高速A（000429 SZ）</t>
  </si>
  <si>
    <t>【互联网传媒团队】号百控股 (600640) 董事长及高管小范围调研</t>
  </si>
  <si>
    <t>互联网传媒</t>
  </si>
  <si>
    <t>机械 - 科瑞技术(002957 SZ) 近期经营情况交流</t>
  </si>
  <si>
    <t>地产 - 金科股份 (000656 SZ) 5月经营情况解读电话会</t>
  </si>
  <si>
    <t>非银 - 中国人寿（601628 SH/2628 HK）经营情况交流</t>
  </si>
  <si>
    <t>非银</t>
  </si>
  <si>
    <t>公用环保检测 - 晶科科技（601778 SH）经营情况解读电话会</t>
  </si>
  <si>
    <t>房地产 &amp; 社服 - 鲁商发展(600223 SH)的经营情况电话会</t>
  </si>
  <si>
    <t xml:space="preserve">建筑建材-蒙娜丽莎（002918 SZ）激励事项解读交流会 </t>
  </si>
  <si>
    <t>新泉股份（603179 SH）调研</t>
  </si>
  <si>
    <t>家电 -奥佳华（002614 SZ）经营近况交流会议</t>
  </si>
  <si>
    <t>房地产 &amp; 社服 -苏宁环球（000718 SZ）医美最新进展解读</t>
  </si>
  <si>
    <t>地产 &amp; 社服</t>
  </si>
  <si>
    <t>【互联网传媒团队】读客文化（301025 SZ）上海地区调研邀请（1）</t>
  </si>
  <si>
    <t>建材 -三棵树(603737 SH)中报解读电话会</t>
  </si>
  <si>
    <t>农业</t>
  </si>
  <si>
    <t>反路演</t>
  </si>
  <si>
    <t>机械 - 联测科技（688113 SH）经营情况交流</t>
  </si>
  <si>
    <t>公用环保检测 - 天然气产业对话：九丰能源（605090 CH）经营情况交流</t>
  </si>
  <si>
    <t>周期与大宗商品 - 中国铝业（2600 HK / 601600 SH）管理层交流</t>
  </si>
  <si>
    <t>【交运】上市公司调研—中远海能（600026 CH/1138 HK）</t>
  </si>
  <si>
    <t>汽车 - 中国重汽（000951 SZ）运营更新电话会议</t>
  </si>
  <si>
    <t>【电子】宏微科技 (688711 SH) 实地调研</t>
  </si>
  <si>
    <t>（4）泰格医药 （3347.HK/300347.CN）</t>
  </si>
  <si>
    <t>（6）药明康德 (2359.HK/603259.CH)</t>
  </si>
  <si>
    <t>（9）恒瑞医药（600276.CN）</t>
  </si>
  <si>
    <t>（15）亚盛医药 (6855.HK/600108.CN)</t>
  </si>
  <si>
    <t>（19）君实生物（1877.HK/688180.SH）</t>
  </si>
  <si>
    <t>【汽车团队】拓普集团（601689 SH）联合调研</t>
  </si>
  <si>
    <t>电话会议</t>
    <phoneticPr fontId="0" type="noConversion"/>
  </si>
  <si>
    <t>汽车</t>
    <phoneticPr fontId="0" type="noConversion"/>
  </si>
  <si>
    <t>有色</t>
    <phoneticPr fontId="0" type="noConversion"/>
  </si>
  <si>
    <t>新宙邦 (300037 SZ) 21三季报电话会</t>
    <phoneticPr fontId="0" type="noConversion"/>
  </si>
  <si>
    <t>电新</t>
    <phoneticPr fontId="0" type="noConversion"/>
  </si>
  <si>
    <t>卓胜微 (300782 SZ) 3Q21业绩解读会</t>
    <phoneticPr fontId="0" type="noConversion"/>
  </si>
  <si>
    <t>电子</t>
    <phoneticPr fontId="0" type="noConversion"/>
  </si>
  <si>
    <t>圣邦股份 (300661 SZ) 3Q21业绩解读会</t>
    <phoneticPr fontId="0" type="noConversion"/>
  </si>
  <si>
    <t>主题调研</t>
    <phoneticPr fontId="0" type="noConversion"/>
  </si>
  <si>
    <t>【通信】联合调研—中天科技（600522 CH）</t>
  </si>
  <si>
    <t>通信</t>
    <phoneticPr fontId="0" type="noConversion"/>
  </si>
  <si>
    <t>传媒</t>
    <phoneticPr fontId="0" type="noConversion"/>
  </si>
  <si>
    <t>电魂网络（603258 SH）</t>
    <phoneticPr fontId="0" type="noConversion"/>
  </si>
  <si>
    <t>宝通科技（300031 SZ）</t>
    <phoneticPr fontId="0" type="noConversion"/>
  </si>
  <si>
    <t>平安银行 (000001 SZ) 小范围-私行财富深度交流</t>
    <phoneticPr fontId="0" type="noConversion"/>
  </si>
  <si>
    <t>金融</t>
    <phoneticPr fontId="0" type="noConversion"/>
  </si>
  <si>
    <t>农业银行 (601288 SH) 经营情况交流</t>
    <phoneticPr fontId="0" type="noConversion"/>
  </si>
  <si>
    <t xml:space="preserve">【食品饮料】泸州老窖 (000568 SZ) 公司交流 </t>
  </si>
  <si>
    <t>食品饮料</t>
    <phoneticPr fontId="0" type="noConversion"/>
  </si>
  <si>
    <t>【传媒互联网】元宇宙调研系列-丝路视觉 (300556 SZ)</t>
  </si>
  <si>
    <t>中科三环 (000970 SZ) 生产经营情况交流</t>
    <phoneticPr fontId="0" type="noConversion"/>
  </si>
  <si>
    <t>风语筑近况交流 (603446 SH)</t>
    <phoneticPr fontId="0" type="noConversion"/>
  </si>
  <si>
    <t>伟明环保近况更新 (603568 SH)</t>
    <phoneticPr fontId="0" type="noConversion"/>
  </si>
  <si>
    <t>环保</t>
    <phoneticPr fontId="0" type="noConversion"/>
  </si>
  <si>
    <t>银轮股份（002126.SZ）运营更新</t>
    <phoneticPr fontId="0" type="noConversion"/>
  </si>
  <si>
    <t>继峰股份经营更新(603997 SH)</t>
    <phoneticPr fontId="0" type="noConversion"/>
  </si>
  <si>
    <t>调研</t>
    <phoneticPr fontId="0" type="noConversion"/>
  </si>
  <si>
    <t>【汽车】保隆科技调研邀请（603197 SH）</t>
  </si>
  <si>
    <t>【汽车】中鼎股份调研邀请 （000887 SZ）</t>
  </si>
  <si>
    <t xml:space="preserve">太平洋保险（601601 SH/2601 HK）经营情况交流 </t>
    <phoneticPr fontId="0" type="noConversion"/>
  </si>
  <si>
    <t>保险</t>
    <phoneticPr fontId="0" type="noConversion"/>
  </si>
  <si>
    <t>中国人寿（601628 SH/2628 HK）经营情况交流</t>
    <phoneticPr fontId="0" type="noConversion"/>
  </si>
  <si>
    <t>立中集团 (300428 SZ) 经营近况交流</t>
    <phoneticPr fontId="0" type="noConversion"/>
  </si>
  <si>
    <t>000703</t>
  </si>
  <si>
    <t>600110</t>
  </si>
  <si>
    <t>300347</t>
  </si>
  <si>
    <t>600276</t>
  </si>
  <si>
    <t>600108</t>
  </si>
  <si>
    <t>600640</t>
  </si>
  <si>
    <t>688388</t>
  </si>
  <si>
    <t>000636</t>
  </si>
  <si>
    <t>update</t>
  </si>
  <si>
    <t>brd</t>
  </si>
  <si>
    <t>主题</t>
  </si>
  <si>
    <t>行业</t>
  </si>
  <si>
    <t>海通电子团队：胜宏科技电话会议</t>
  </si>
  <si>
    <t>海通机械团队：昊志机电电话会议</t>
  </si>
  <si>
    <t>海通食品饮料团队：西麦食品近期情况交流电话会议</t>
  </si>
  <si>
    <t>食品</t>
  </si>
  <si>
    <t>2021-01-11</t>
  </si>
  <si>
    <t>海通证券 | 交运团队：中远海控电话会议</t>
  </si>
  <si>
    <t>2021-01-12</t>
  </si>
  <si>
    <t>海通证券 | 电新团队：炬华科技经营情况交流</t>
  </si>
  <si>
    <t>石化</t>
  </si>
  <si>
    <t>海通银行团队：邮储银行交流电话会议</t>
  </si>
  <si>
    <t>2021-01-20</t>
  </si>
  <si>
    <t>海通证券 | 东华能源经营近况交流</t>
  </si>
  <si>
    <t>能源</t>
  </si>
  <si>
    <t>海通电子团队：闻泰科技电话会议</t>
  </si>
  <si>
    <t>海通基础化工团队：龙蟒佰利电话会议</t>
  </si>
  <si>
    <t>海通基础化工团队：福斯特电话会议</t>
  </si>
  <si>
    <t>2021-01-25</t>
  </si>
  <si>
    <t>海通证券 | 卫星石化经营近况交流</t>
  </si>
  <si>
    <t>海通证券 | 通信团队：云网新基建专题 - 华工科技电话交流会</t>
  </si>
  <si>
    <t>海通银行团队：农业银行交流电话会议</t>
  </si>
  <si>
    <t>2021-01-26</t>
  </si>
  <si>
    <t>海通证券 | 非银团队：新华保险线上交流</t>
  </si>
  <si>
    <t>海通银行团队：建设银行交流电话会议</t>
  </si>
  <si>
    <t>2021-01-27</t>
  </si>
  <si>
    <t>海通证券 | 非银团队：中国人寿线上交流</t>
  </si>
  <si>
    <t>海通基础化工团队：云图控股电话会议</t>
  </si>
  <si>
    <t>海通银行团队：中国银行交流电话会</t>
  </si>
  <si>
    <t>海通基础化工团队：宝丰能源电话会议</t>
  </si>
  <si>
    <t>金属</t>
  </si>
  <si>
    <t>2021-02-01</t>
  </si>
  <si>
    <t>海通证券 | 星源材质交流</t>
  </si>
  <si>
    <t>海通通信：中瓷电子交流会</t>
  </si>
  <si>
    <t>海通纺服团队：地素时尚运营情况交流</t>
  </si>
  <si>
    <t>海通基础化工团队：中泰化学近况交流</t>
  </si>
  <si>
    <t>2021-02-04</t>
  </si>
  <si>
    <t>海通证券 | 电新团队：天合光能电话交流</t>
  </si>
  <si>
    <t>海通证券 | 银行团队：农业银行交流电话会议  </t>
  </si>
  <si>
    <t>2021-02-05</t>
  </si>
  <si>
    <t>海通证券 | 通信团队：云网新基建专题：科华数据电话会议交流</t>
  </si>
  <si>
    <t>海通基础化工团队：回天新材近况交流</t>
  </si>
  <si>
    <t>海通基础化工团队：合盛硅业近况交流</t>
  </si>
  <si>
    <t>海通基础化工团队：森麒麟近况交流</t>
  </si>
  <si>
    <t>食饮</t>
  </si>
  <si>
    <t>2021-02-19</t>
  </si>
  <si>
    <t>海通证券 | 煤炭团队：陕西煤业近期经营状况交流</t>
  </si>
  <si>
    <t>煤炭</t>
  </si>
  <si>
    <t>2021-02-21</t>
  </si>
  <si>
    <t>海通证券 | 石化团队：东华能源经营近况交流</t>
  </si>
  <si>
    <t>建材</t>
  </si>
  <si>
    <t>2021-02-22</t>
  </si>
  <si>
    <t>海通证券 | 通信团队：云网新基建专题：震有科技电话会议交流</t>
  </si>
  <si>
    <t>2021-02-23</t>
  </si>
  <si>
    <t>海通证券 | 机械团队：天准科技线上交流</t>
  </si>
  <si>
    <t>海通基础化工团队：远兴能源近况交流</t>
  </si>
  <si>
    <t>2021-02-25</t>
  </si>
  <si>
    <t>海通证券 | 通信团队：云网新基建专题：移为通信交流电话会</t>
  </si>
  <si>
    <t>2021-03-01</t>
  </si>
  <si>
    <t>海通证券 | 通信团队：云网新基建专题：亨通光电交流电话会</t>
  </si>
  <si>
    <t>2021-03-02</t>
  </si>
  <si>
    <t>海通证券 | 盛达资源电话会议</t>
  </si>
  <si>
    <t>公用</t>
  </si>
  <si>
    <t>海通证券 | 通信团队：云网新基建专题：中兴通讯交流电话会</t>
  </si>
  <si>
    <t>海通基础化工团队：新疆天业近况交流</t>
  </si>
  <si>
    <t>海通交运团队 吉祥航空电话会议</t>
  </si>
  <si>
    <t>海通家电团队：亿田智能-公司经营及战略交流会</t>
  </si>
  <si>
    <t>海通家电团队：帅丰电器-公司经营及战略交流会</t>
  </si>
  <si>
    <t>海通通信团队：云网新基建专题：中际旭创电话交流会</t>
  </si>
  <si>
    <t>2021-03-08</t>
  </si>
  <si>
    <t>海通证券 | 通信团队：云网新基建专题：中天科技交流电话会</t>
  </si>
  <si>
    <t>建筑</t>
  </si>
  <si>
    <t>2021-03-09</t>
  </si>
  <si>
    <t>海通证券 | 通信团队：云网新基建专题：会畅通讯交流电话会</t>
  </si>
  <si>
    <t>海通证券 | 通信团队：云网新基建专题：贝仕达克交流电话会</t>
  </si>
  <si>
    <t>2021-03-11</t>
  </si>
  <si>
    <t>海通证券 | 通信团队：云网新基建专题：威胜信息交流电话会</t>
  </si>
  <si>
    <t>2021-03-12</t>
  </si>
  <si>
    <t>海通证券 | 公用团队：长江电力（600900.SH）电话交流会</t>
  </si>
  <si>
    <t>2021-03-15</t>
  </si>
  <si>
    <t>海通证券 | 通信团队：云网新基建专题：深南电路交流电话会</t>
  </si>
  <si>
    <t>2021-03-16</t>
  </si>
  <si>
    <t>海通化工：龙蟒佰利-工银瑞信一对一交流</t>
  </si>
  <si>
    <t>海通化工：龙蟒佰利-南方基金一对一电话会议</t>
  </si>
  <si>
    <t>海通化工：龙蟒佰利-交银基金一对一电话会议</t>
  </si>
  <si>
    <t>2021-03-22</t>
  </si>
  <si>
    <t>海通证券 | 煤炭团队：金能科技近期经营状况交流</t>
  </si>
  <si>
    <t>2021-03-24</t>
  </si>
  <si>
    <t>海通家电 | 美的集团近况交流</t>
  </si>
  <si>
    <t>2021-03-26</t>
  </si>
  <si>
    <t>海通证券 | 电新团队：国电南瑞近期经营情况交流</t>
  </si>
  <si>
    <t>2021-03-30</t>
  </si>
  <si>
    <t>海通证券 | 交运团队：申通快递电话会议</t>
  </si>
  <si>
    <t>海通证券 | 金属团队：江西铜业电话会议</t>
  </si>
  <si>
    <t>海通证券 | 地产团队：华侨城A电话交流会</t>
  </si>
  <si>
    <t>2021-03-31</t>
  </si>
  <si>
    <t>海通证券 | 金属团队：厦门钨业电话会议</t>
  </si>
  <si>
    <t>海通证券 | 金属团队：盐湖股份电话会议</t>
  </si>
  <si>
    <t>海通证券 | 通信团队：杰普特交流电话会</t>
  </si>
  <si>
    <t>2021-04-06</t>
  </si>
  <si>
    <t>海通证券 | 煤炭团队：中国神华经营情况交流</t>
  </si>
  <si>
    <t>2021-04-08</t>
  </si>
  <si>
    <t>2021-04-15</t>
  </si>
  <si>
    <t>海通证券 | 交运团队：中远海控经营交流</t>
  </si>
  <si>
    <t>海通交运团队：顺丰控股经营情况交流</t>
  </si>
  <si>
    <t>2021-04-20</t>
  </si>
  <si>
    <t>海通证券 | 地产团队：我爱我家交流会</t>
  </si>
  <si>
    <t>海通证券 | 非银团队：中国太保线上交流</t>
  </si>
  <si>
    <t>海通基础化工团队：建龙微纳电话会议</t>
  </si>
  <si>
    <t>海通基础化工团队:三角轮胎电话会议</t>
  </si>
  <si>
    <t>互联</t>
  </si>
  <si>
    <t>海通基础化工团队：森麒麟电话会议</t>
  </si>
  <si>
    <t>海通基础化工团队：赛轮轮胎电话会议</t>
  </si>
  <si>
    <t>海通基础化工团队：震安科技电话会议</t>
  </si>
  <si>
    <t>海通医药：人福医药电话会议</t>
  </si>
  <si>
    <t>2021-04-28</t>
  </si>
  <si>
    <t>海通证券 | 医药团队：迈瑞医疗电话会议</t>
  </si>
  <si>
    <t>海通银行团队：宁波银行交流电话会</t>
  </si>
  <si>
    <t>2021-04-29</t>
  </si>
  <si>
    <t>海通证券 | 通信团队：中国电信经营交流电话会</t>
  </si>
  <si>
    <t>海通基础化工团队：密尔克卫电话会议</t>
  </si>
  <si>
    <t>海通基础化工团队：中泰化学电话会议</t>
  </si>
  <si>
    <t>2021-05-10</t>
  </si>
  <si>
    <t>海通证券 | 化工团队：昊华科技电话会议</t>
  </si>
  <si>
    <t>海通银行团队：招商银行经营情况交流</t>
  </si>
  <si>
    <t>2021-05-25</t>
  </si>
  <si>
    <t>海通证券 | 非银团队：新华保险经营情况交流</t>
  </si>
  <si>
    <t>批零</t>
  </si>
  <si>
    <t>海通化工团队：皖维高新电话会议</t>
  </si>
  <si>
    <t>海通基础化工团队：盐湖股份内部交流</t>
  </si>
  <si>
    <t>海通食饮团队：五粮液大经销商百川副总经理交流</t>
  </si>
  <si>
    <t>2021-06-24</t>
  </si>
  <si>
    <t>海通证券｜煤炭团队：陕西煤业近期经营情况交流</t>
  </si>
  <si>
    <t>海通交运团队：春秋航空电话会议</t>
  </si>
  <si>
    <t>2021-06-25</t>
  </si>
  <si>
    <t>海通证券｜煤炭团队：金能科技近期经营情况交流</t>
  </si>
  <si>
    <t>海通证券｜交运团队：走进董事长 - 宏川智慧经营交流</t>
  </si>
  <si>
    <t>2021-06-29</t>
  </si>
  <si>
    <t>海通证券｜非银团队：中国太保经营情况交流</t>
  </si>
  <si>
    <t>海通证券｜电新团队：汇川技术近期经营情况交流</t>
  </si>
  <si>
    <t>海通证券｜银行团队：农业银行交流电话会议</t>
  </si>
  <si>
    <t>海通证券｜银行团队：邮储银行交流电话会议</t>
  </si>
  <si>
    <t>海通医药团队：百克生物经营情况介绍电话会议</t>
  </si>
  <si>
    <t>海通证券｜金属团队：西部矿业电话会议</t>
  </si>
  <si>
    <t>海通银行团队：平安银行交流电话会议</t>
  </si>
  <si>
    <t>海通电新｜汇川技术中长期成长性解读，工控产业、公司近况更新</t>
  </si>
  <si>
    <t>海通证券｜通信团队：中兴通讯小范围投资电话会议</t>
  </si>
  <si>
    <t>海通证券｜煤炭团队：华阳股份近期经营情况交流</t>
  </si>
  <si>
    <t>海通医药团队：博雅生物经营情况介绍电话会议</t>
  </si>
  <si>
    <t>2021-08-02</t>
  </si>
  <si>
    <t>海通证券｜通信团队：华工科技交流电话会</t>
  </si>
  <si>
    <t>海通化工团队：国瓷材料电话会议</t>
  </si>
  <si>
    <t>2021-08-11</t>
  </si>
  <si>
    <t>海通证券｜电新团队：许继电气近期经营情况电话会议</t>
  </si>
  <si>
    <t>2021-08-12</t>
  </si>
  <si>
    <t>海通证券｜化工团队：裕兴股份电话会议</t>
  </si>
  <si>
    <t>2021-08-16</t>
  </si>
  <si>
    <t>海通证券｜化工团队：赞宇科技电话会议</t>
  </si>
  <si>
    <t>海通医药团队：诺唯赞小范围交流</t>
  </si>
  <si>
    <t>2021-08-20</t>
  </si>
  <si>
    <t>海通证券｜家电团队：赛特新材经营交流电话会议</t>
  </si>
  <si>
    <t>2021-08-23</t>
  </si>
  <si>
    <t>海通证券｜化工团队：神马股份电话会议</t>
  </si>
  <si>
    <t>2021-08-24</t>
  </si>
  <si>
    <t>海通证券｜机械团队：力星股份电动车、风电滚子业务进展交流会</t>
  </si>
  <si>
    <t>海通证券｜化工团队：龙佰集团电话会议</t>
  </si>
  <si>
    <t>海通医药团队：纳微科技小范围交流</t>
  </si>
  <si>
    <t>2021-08-25</t>
  </si>
  <si>
    <t>海通证券｜通信团队：深南电路交流电话会</t>
  </si>
  <si>
    <t>2021-08-26</t>
  </si>
  <si>
    <t>海通证券｜化工团队：联瑞新材电话会议</t>
  </si>
  <si>
    <t>海通医药团队：海尔生物小范围交流</t>
  </si>
  <si>
    <t>海通食品饮料团队：李子园（605337）电话会议</t>
  </si>
  <si>
    <t>2021-08-28</t>
  </si>
  <si>
    <t>海通证券｜食品饮料团队：香飘飘（603711）电话会议</t>
  </si>
  <si>
    <t>饮料</t>
  </si>
  <si>
    <t>2021-08-29</t>
  </si>
  <si>
    <t>海通证券｜化工团队：长阳科技电话会议</t>
  </si>
  <si>
    <t>2021-08-30</t>
  </si>
  <si>
    <t>海通证券｜基础化工团队：川恒股份经营交流</t>
  </si>
  <si>
    <t>2021-09-01</t>
  </si>
  <si>
    <t>海通证券｜地产团队：金科股份交流电话会议</t>
  </si>
  <si>
    <t>海通非银 | 中国人寿业绩反路演——长江养老</t>
  </si>
  <si>
    <t>2021-09-07</t>
  </si>
  <si>
    <t>海通证券｜金属团队：中国铝业专场交流电话会议</t>
  </si>
  <si>
    <t>海通证券｜家电团队：莱克电气电话会议</t>
  </si>
  <si>
    <t>海通化工团队：安信基金 鲁北化工一对一交流</t>
  </si>
  <si>
    <t>2021-09-08</t>
  </si>
  <si>
    <t>海通证券 | 煤炭团队：冀中能源近期经营情况交流</t>
  </si>
  <si>
    <t>海通证券 | 机械团队：中联重科线上交流会议</t>
  </si>
  <si>
    <t>海通交运团队：白云机场近况交流会</t>
  </si>
  <si>
    <t>2021-09-10</t>
  </si>
  <si>
    <t>海通建筑 | 中国电建经营情况交流</t>
  </si>
  <si>
    <t>2021-09-13</t>
  </si>
  <si>
    <t>2021-09-15</t>
  </si>
  <si>
    <t>海通证券 | 传媒互联网团队：智度股份董秘交流电话会议</t>
  </si>
  <si>
    <t>2021-09-16</t>
  </si>
  <si>
    <t>海通证券 | 公用事业团队：国投电力近期经营情况交流</t>
  </si>
  <si>
    <t>2021-09-26</t>
  </si>
  <si>
    <t>海通证券｜金属团队：盛新锂能经营情况交流</t>
  </si>
  <si>
    <t>2021-09-28</t>
  </si>
  <si>
    <t>海通证券｜基础化工团队：纳尔股份经营交流</t>
  </si>
  <si>
    <t>2021-10-25</t>
  </si>
  <si>
    <t>2021-10-26</t>
  </si>
  <si>
    <t>2021-10-27</t>
  </si>
  <si>
    <t>海通证券｜轻工团队：裕同科技近期经营情况电话会议</t>
  </si>
  <si>
    <t>海通医药团队：天坛生物小范围</t>
  </si>
  <si>
    <t>2021-11-05</t>
  </si>
  <si>
    <t>海通证券 | 公用事业团队：福能股份近期经营情况交流</t>
  </si>
  <si>
    <t>海通证券｜银行团队：重庆银行交流电话会议</t>
  </si>
  <si>
    <t>2021-11-10</t>
  </si>
  <si>
    <t>海通证券 | 煤炭团队：中国神华近期经营情况交流</t>
  </si>
  <si>
    <t>海通证券｜银行团队：无锡银行交流会</t>
  </si>
  <si>
    <t>海通证券 | 银行团队：宁波银行交流会</t>
  </si>
  <si>
    <t>海通医药团队：万泰生物小范围交流</t>
  </si>
  <si>
    <t>2021-11-15</t>
  </si>
  <si>
    <t>海通证券 | 银行团队：张家港行交流会</t>
  </si>
  <si>
    <t>海通医药团队：圣湘生物小范围交流</t>
  </si>
  <si>
    <t>2021-11-19</t>
  </si>
  <si>
    <t>2021-11-24</t>
  </si>
  <si>
    <t>海通证券 | 中煤能源近期经营状况交流</t>
  </si>
  <si>
    <t>2021-11-25</t>
  </si>
  <si>
    <t>海通证券 | 家电团队：新宝股份交流</t>
  </si>
  <si>
    <t>2021-11-26</t>
  </si>
  <si>
    <t>海通证券 | 家电团队：极米科技交流</t>
  </si>
  <si>
    <t>2021-12-08</t>
  </si>
  <si>
    <t>海通证券 | 金属团队：明泰铝业近期经营情况交流</t>
  </si>
  <si>
    <t>2021-12-14</t>
  </si>
  <si>
    <t>海通证券 | 非银团队：中国平安近期经营情况交流</t>
  </si>
  <si>
    <t>2021-12-15</t>
  </si>
  <si>
    <t>海通证券 | 食品饮料团队：良品铺子经营交流会议</t>
  </si>
  <si>
    <t>海通证券 | 通信团队：海能达经营交流会议</t>
  </si>
  <si>
    <t>海通证券 | 家电团队：美的集团经营交流会议</t>
  </si>
  <si>
    <t>海通证券 | 金属团队：云海金属近期经营情况交流</t>
  </si>
  <si>
    <t>海通证券 | 纺服团队：伟星股份经营交流会议</t>
  </si>
  <si>
    <t>海通证券 | 通信团队：广和通经营交流会议</t>
  </si>
  <si>
    <t>海通证券 | 通信团队：三旺通信经营交流会议</t>
  </si>
  <si>
    <t>海通证券 | 纺服团队：开润股份经营交流会议</t>
  </si>
  <si>
    <t>海通证券 | 通信团队：四方光电经营交流会议</t>
  </si>
  <si>
    <t>海通证券 | 医药团队：复旦张江经营交流会议</t>
  </si>
  <si>
    <t>海通证券 | 通信团队：迪普科技经营交流会议</t>
  </si>
  <si>
    <t>海通证券 | 电子团队：传音控股经营情况交流</t>
  </si>
  <si>
    <t>海通证券 | 建筑团队：苏文电能经营交流会议</t>
  </si>
  <si>
    <t>海通食品饮料团队：安琪酵母电话会议</t>
  </si>
  <si>
    <t>2021-12-16</t>
  </si>
  <si>
    <t>海通证券 | 石化团队：东方盛虹经营交流会议</t>
  </si>
  <si>
    <t>海通证券 | 通信团队：亨通光电经营交流会议</t>
  </si>
  <si>
    <t>海通证券 | 通信团队：威胜信息经营交流会议</t>
  </si>
  <si>
    <t>海通证券 | 石化团队：上海石化经营交流会议</t>
  </si>
  <si>
    <t>海通证券 | 通信团队：华工科技经营交流会议</t>
  </si>
  <si>
    <t>海通证券 | 煤炭团队：中煤能源经营交流会议</t>
  </si>
  <si>
    <t>海通证券 | 地产团队：招商蛇口交流电话会议</t>
  </si>
  <si>
    <t>海通证券 | 银行团队：杭州银行经营交流会议</t>
  </si>
  <si>
    <t>海通证券 | 家电团队：欧普照明经营交流会议</t>
  </si>
  <si>
    <t>海通证券 | 建筑工程团队：深圳瑞捷经营交流会议</t>
  </si>
  <si>
    <t>海通证券 | 公用事业团队：长高集团经营情况交流</t>
  </si>
  <si>
    <t>海通证券 | 农业团队：晓鸣股份经营交流会议</t>
  </si>
  <si>
    <t>海通证券 | 计算机团队：奇安信经营交流会议</t>
  </si>
  <si>
    <t>海通证券 | 军工团队：振芯科技经营交流会议</t>
  </si>
  <si>
    <t>海通证券 | 非银团队：兴业证券经营交流会议</t>
  </si>
  <si>
    <t>海通证券 | 煤炭团队：中国神华经营交流会议</t>
  </si>
  <si>
    <t>海通证券 | 石头科技经营交流电话会议</t>
  </si>
  <si>
    <t>石头</t>
  </si>
  <si>
    <t>海通证券 | 公用事业团队：深圳燃气经营交流会议</t>
  </si>
  <si>
    <t>海通证券 | 建材团队：凯盛科技经营交流会议</t>
  </si>
  <si>
    <t>海通证券 | 批零团队：上海家化经营交流会议</t>
  </si>
  <si>
    <t>海通证券 | 军工团队：湘电股份经营交流会议</t>
  </si>
  <si>
    <t>海通证券 | 计算机团队：中科星图经营交流会议</t>
  </si>
  <si>
    <t>海通证券 | 电新团队：宏力达经营交流会议</t>
  </si>
  <si>
    <t>海通证券 | 煤炭团队：盛剑环境经营交流会议</t>
  </si>
  <si>
    <t>海通证券 | 军工团队：中航电测经营交流会议</t>
  </si>
  <si>
    <t>海通证券 | 石化团队：恒力石化经营交流会议</t>
  </si>
  <si>
    <t>海通证券 | 批零团队：周大生经营交流会议</t>
  </si>
  <si>
    <t>海通证券 | 煤炭团队：平煤股份经营交流会议</t>
  </si>
  <si>
    <t>海通证券 | 互联网及传媒团队：浙数文化经营交流会议</t>
  </si>
  <si>
    <t>海通证券 | 农业团队：禾丰股份经营交流会议</t>
  </si>
  <si>
    <t>海通证券 | 非银团队：中国太保经营交流会议</t>
  </si>
  <si>
    <t>海通证券 | 公用事业团队：广州发展经营交流会议</t>
  </si>
  <si>
    <t>海通证券 | 军工团队：中直股份经营交流会议</t>
  </si>
  <si>
    <t>海通证券 | 石化团队：桐昆股份经营交流会议</t>
  </si>
  <si>
    <t>海通证券 | 地产团队：金地集团交流电话会议</t>
  </si>
  <si>
    <t>海通证券 | 军工团队：中航重机经营交流会议</t>
  </si>
  <si>
    <t>海通证券 | 传媒互联网团队：中文在线交流电话会议</t>
  </si>
  <si>
    <t>海通证券 | 传媒互联网团队：视觉中国交流电话会议</t>
  </si>
  <si>
    <t>海通证券 | 计算机团队：四维图新经营交流会议</t>
  </si>
  <si>
    <t>海通证券 | 食品团队：西麦食品经营交流会议</t>
  </si>
  <si>
    <t>海通证券 | 医药团队：恒瑞医药经营交流会议</t>
  </si>
  <si>
    <t>海通证券 | 通信团队：大族激光经营交流会议</t>
  </si>
  <si>
    <t>海通证券 | 公用事业团队：中国广核经营交流会议</t>
  </si>
  <si>
    <t>海通证券 | 非银团队：中国人保经营交流会议</t>
  </si>
  <si>
    <t>海通证券 | 地产团队：新城控股交流电话会议</t>
  </si>
  <si>
    <t>海通证券 | 石化团队：卫星化学经营交流会议</t>
  </si>
  <si>
    <t>海通证券 | 建筑工程团队：志特新材经营交流会议</t>
  </si>
  <si>
    <t>海通证券 | 地产团队：中南建设交流电话会议</t>
  </si>
  <si>
    <t>海通证券 | 计算机团队：德生科技经营交流会议</t>
  </si>
  <si>
    <t>海通证券 | 通信团队：腾景科技科技经营交流会议</t>
  </si>
  <si>
    <t>海通证券 | 家电团队：三花智控经营交流会议</t>
  </si>
  <si>
    <t>海通证券 | 传媒互联网团队：蓝色光标交流电话会议</t>
  </si>
  <si>
    <t>海通证券 | 纺服团队：健盛集团经营交流会议</t>
  </si>
  <si>
    <t>海通证券 | 汽车团队：肇民科技经营交流会议</t>
  </si>
  <si>
    <t>海通证券 | 通信团队：杰普特经营交流会议</t>
  </si>
  <si>
    <t>海通证券 | 军工团队：久之洋经营交流会议</t>
  </si>
  <si>
    <t>海通证券 | 农业团队：温氏股份经营交流会议</t>
  </si>
  <si>
    <t>海通证券 | 传媒互联网团队：完美世界交流电话会议</t>
  </si>
  <si>
    <t>海通证券 | 交运团队：宏川智慧经营交流会议</t>
  </si>
  <si>
    <t>海通证券 | 公用事业团队：长江电力经营交流会议</t>
  </si>
  <si>
    <t>海通证券 | 军工团队：国林科技经营交流会议</t>
  </si>
  <si>
    <t>海通证券 | 军工团队：中航高科经营交流会议</t>
  </si>
  <si>
    <t>海通证券 | 非银团队：东方证券经营交流会议</t>
  </si>
  <si>
    <t>海通证券 | 石化团队：凯赛生物经营交流会议</t>
  </si>
  <si>
    <t>海通证券 | 电新团队：国电南瑞经营情况交流</t>
  </si>
  <si>
    <t>海通证券 | 煤炭&amp;公用事业团队：华宏科技经营交流会议</t>
  </si>
  <si>
    <t>海通证券 | 纺服团队：华利集团经营交流会议</t>
  </si>
  <si>
    <t>海通证券 | 银行团队：江苏银行经营交流会议</t>
  </si>
  <si>
    <t>海通证券 | 石化团队：新奥股份经营交流会议</t>
  </si>
  <si>
    <t>海通证券 | 煤炭团队：陕西煤业经营交流会议</t>
  </si>
  <si>
    <t>海通证券 | 地产团队：华侨城A交流电话会议</t>
  </si>
  <si>
    <t>海通证券 | 军工团队：恒而达经营交流会议</t>
  </si>
  <si>
    <t>海通证券 | 交运团队：中国国航经营交流会议</t>
  </si>
  <si>
    <t>海通证券 | 通信团队：中兴通讯经营交流会议</t>
  </si>
  <si>
    <t>海通证券 | 纺服团队：地素时尚经营交流会议</t>
  </si>
  <si>
    <t>海通证券 | 银行团队：平安银行经营交流会议</t>
  </si>
  <si>
    <t>海通证券 | 交运团队：东航物流经营交流会议</t>
  </si>
  <si>
    <t>海通证券 | 农业团队：傲农生物经营交流会议</t>
  </si>
  <si>
    <t>海通证券 | 军工团队：派克新材经营交流会议</t>
  </si>
  <si>
    <t>海通证券 | 建筑工程团队：中国能建经营交流会议</t>
  </si>
  <si>
    <t>海通证券 | 通信团队：奥普特经营交流会议</t>
  </si>
  <si>
    <t>海通证券 | 农业团队：中宠股份经营交流会议</t>
  </si>
  <si>
    <t>海通医药团队：康希诺电话会议</t>
  </si>
  <si>
    <t>海通化工团队：回天新材电话会议</t>
  </si>
  <si>
    <t>海通食品团队：洽洽食品电话会议</t>
  </si>
  <si>
    <t>东方证券小范围</t>
  </si>
  <si>
    <t>海通食饮团队：保龄宝小范围交流电话会议</t>
  </si>
  <si>
    <t>中国人保小范围</t>
  </si>
  <si>
    <t>人保</t>
  </si>
  <si>
    <t>海通证券策略会：凯盛科技小范围交流</t>
  </si>
  <si>
    <t>海通食饮团队：妙可蓝多小范围交流电话会议</t>
  </si>
  <si>
    <t>海通食品饮料团队：加加食品电话会议</t>
  </si>
  <si>
    <t>兴业证券小范围</t>
  </si>
  <si>
    <t>2021-12-17</t>
  </si>
  <si>
    <t>海通证券 | 煤炭团队：靖远煤电经营交流会议</t>
  </si>
  <si>
    <t>海通证券 | 批零团队：华东医药经营交流会议</t>
  </si>
  <si>
    <t>海通证券 | 华伍股份经营情况交流</t>
  </si>
  <si>
    <t>海通证券 | 煤炭团队：华阳股份经营交流会议</t>
  </si>
  <si>
    <t>海通证券 | 通信团队：中控技术经营交流会议</t>
  </si>
  <si>
    <t>海通证券 | 计算机团队：赛意信息经营交流会议</t>
  </si>
  <si>
    <t>海通证券 | 建材团队：南玻A经营交流会议</t>
  </si>
  <si>
    <t>海通证券 | 军工团队：海兰信经营交流会议</t>
  </si>
  <si>
    <t>海通证券 | 公用事业团队：福能股份经营交流会议</t>
  </si>
  <si>
    <t>海通证券 | 军工团队：振华科技经营交流会议</t>
  </si>
  <si>
    <t>海通证券 | 医药团队：君实生物经营交流会议</t>
  </si>
  <si>
    <t>海通证券 | 煤炭团队：晋控煤业经营交流会议</t>
  </si>
  <si>
    <t>海通证券 | 互联网及传媒团队：欢瑞世纪经营交流会议</t>
  </si>
  <si>
    <t>海通证券 | 汽车团队：克来机电经营交流会议</t>
  </si>
  <si>
    <t>海通证券 | 公用事业团队：国投电力经营交流会议</t>
  </si>
  <si>
    <t>海通证券 | 农业团队：大北农经营交流会议</t>
  </si>
  <si>
    <t>海通证券 | 农业团队：隆平高科经营交流会议</t>
  </si>
  <si>
    <t>海通证券 | 电新团队：信捷电气经营交流会议</t>
  </si>
  <si>
    <t>海通证券 | 建筑工程团队：中国化学经营交流会议</t>
  </si>
  <si>
    <t>海通证券 | 传媒互联网团队：吉比特交流电话会议</t>
  </si>
  <si>
    <t>海通证券 | 社服团队：行动教育经营交流会议</t>
  </si>
  <si>
    <t>海通证券 | 交运团队：春秋航空经营交流会议</t>
  </si>
  <si>
    <t>海通证券 | 互联网及传媒团队：宝通科技经营交流会议</t>
  </si>
  <si>
    <t>海通证券 | 通信团队：海格通信经营交流会议</t>
  </si>
  <si>
    <t>海通证券 | 计算机团队：中科创达经营交流会议</t>
  </si>
  <si>
    <t>海通证券 | 通信团队：天孚通信经营交流会议</t>
  </si>
  <si>
    <t>海通证券 | 家电团队：赛特新材经营交流会议</t>
  </si>
  <si>
    <t>海通证券 | 地产团队：金科股份交流电话会议</t>
  </si>
  <si>
    <t>海通证券 | 电子团队：兴森科技经营交流会议</t>
  </si>
  <si>
    <t>海通证券 | 计算机团队：朗新科技经营交流会议</t>
  </si>
  <si>
    <t>海通证券 | 煤炭&amp;公用事业团队：德创环保经营交流会议</t>
  </si>
  <si>
    <t>海通证券 | 计算机团队：航天宏图经营交流会议</t>
  </si>
  <si>
    <t>海通证券 | 电新团队：汇川技术经营情况交流</t>
  </si>
  <si>
    <t>海通证券 | 煤炭团队：美锦能源经营交流会议</t>
  </si>
  <si>
    <t>海通证券 | 煤炭团队：高能环境经营交流会议</t>
  </si>
  <si>
    <t>海通证券 | 互联网及传媒团队：中信出版经营交流会议</t>
  </si>
  <si>
    <t>海通证券 | 地产团队：我爱我家交流电话会议</t>
  </si>
  <si>
    <t>海通证券 | 银行团队：兴业银行经营交流会议</t>
  </si>
  <si>
    <t>海通证券 | 交运团队：中远海能经营交流会议</t>
  </si>
  <si>
    <t>海通证券 | 互联网及传媒团队：顺网科技经营交流会议</t>
  </si>
  <si>
    <t>海通证券 | 农业团队：立华股份经营交流会议</t>
  </si>
  <si>
    <t>海通证券 | 通信团队：光迅科技经营交流会议</t>
  </si>
  <si>
    <t>海通证券 | 社服团队：科锐国际经营交流会议</t>
  </si>
  <si>
    <t>海通证券 | 建材团队：伟星新材经营交流会议</t>
  </si>
  <si>
    <t>海通证券 | 互联网及传媒团队：中南传媒经营交流会议</t>
  </si>
  <si>
    <t>海通证券 | 农业团队：登海种业经营交流会议</t>
  </si>
  <si>
    <t>海通证券 | 计算机团队：创业慧康经营交流会议</t>
  </si>
  <si>
    <t>海通证券 | 家电团队：老板电器经营交流会议</t>
  </si>
  <si>
    <t>海通证券 | 建筑工程团队：中材国际经营交流会议</t>
  </si>
  <si>
    <t>海通证券 | 军工团队：高德红外经营交流会议</t>
  </si>
  <si>
    <t>海通证券 | 石化团队：荣盛石化经营交流会议</t>
  </si>
  <si>
    <t>海通证券 | 公用事业团队：中闽能源经营情况交流</t>
  </si>
  <si>
    <t>海通证券 | 农业团队：圣农发展经营交流会议</t>
  </si>
  <si>
    <t>海通证券 | 银行团队：苏州银行经营交流会议</t>
  </si>
  <si>
    <t>海通食品饮料团队：策略会伊利股份小范围电话会议</t>
  </si>
  <si>
    <t>海通传媒互联网团队：三七互娱交流电话会议</t>
  </si>
  <si>
    <t>2021-12-21</t>
  </si>
  <si>
    <t>海通证券 | 金属团队：金田铜业近期经营情况交流</t>
  </si>
  <si>
    <t>2021-12-22</t>
  </si>
  <si>
    <t>海通电新 | 威胜信息线上交流</t>
  </si>
  <si>
    <t>海通电新 | 博力威线上交流</t>
  </si>
  <si>
    <t>海通电新 | 珠海冠宇线上交流</t>
  </si>
  <si>
    <t>2021-12-23</t>
  </si>
  <si>
    <t>海通证券 | 交运团队：顺丰控股经营情况交流</t>
  </si>
  <si>
    <t>2021-12-29</t>
  </si>
  <si>
    <t>海通证券 | 机械团队：力星股份近期经营情况线上沟通</t>
  </si>
  <si>
    <t>601288</t>
  </si>
  <si>
    <t>000001</t>
  </si>
  <si>
    <t>杰普特</t>
  </si>
  <si>
    <t>中兴通讯</t>
  </si>
  <si>
    <t>中国银行</t>
  </si>
  <si>
    <t>中文在线</t>
  </si>
  <si>
    <t>亨通光电</t>
  </si>
  <si>
    <t>会畅通讯</t>
  </si>
  <si>
    <t>农业银行</t>
  </si>
  <si>
    <t>华侨城A</t>
  </si>
  <si>
    <t>妙可蓝多</t>
  </si>
  <si>
    <t>威胜信息</t>
  </si>
  <si>
    <t>宁波银行</t>
  </si>
  <si>
    <t>保龄宝</t>
  </si>
  <si>
    <t>建设银行</t>
  </si>
  <si>
    <t>深南电路</t>
  </si>
  <si>
    <t>视觉中国</t>
  </si>
  <si>
    <t>石头科技</t>
  </si>
  <si>
    <t>智度股份</t>
  </si>
  <si>
    <t>贝仕达克</t>
  </si>
  <si>
    <t>西麦食品</t>
  </si>
  <si>
    <t>重庆银行</t>
  </si>
  <si>
    <t>中国铝业</t>
  </si>
  <si>
    <t>久之洋</t>
  </si>
  <si>
    <t>南玻A</t>
  </si>
  <si>
    <t>周大生</t>
  </si>
  <si>
    <t>周黑鸭</t>
  </si>
  <si>
    <t>大北农</t>
  </si>
  <si>
    <t>奇安信</t>
  </si>
  <si>
    <t>奥普特</t>
  </si>
  <si>
    <t>宏力达</t>
  </si>
  <si>
    <t>广和通</t>
  </si>
  <si>
    <t>恒而达</t>
  </si>
  <si>
    <t>海兰信</t>
  </si>
  <si>
    <t>海能达</t>
  </si>
  <si>
    <t>三旺通信</t>
  </si>
  <si>
    <t>三花智控</t>
  </si>
  <si>
    <t>上海石化</t>
  </si>
  <si>
    <t>东方盛虹</t>
  </si>
  <si>
    <t>东航物流</t>
  </si>
  <si>
    <t>中信出版</t>
  </si>
  <si>
    <t>中南传媒</t>
  </si>
  <si>
    <t>中国人保</t>
  </si>
  <si>
    <t>中国化学</t>
  </si>
  <si>
    <t>中国广核</t>
  </si>
  <si>
    <t>中国电信</t>
  </si>
  <si>
    <t>中国神华</t>
  </si>
  <si>
    <t>中国能建</t>
  </si>
  <si>
    <t>中宠股份</t>
  </si>
  <si>
    <t>中控技术</t>
  </si>
  <si>
    <t>中材国际</t>
  </si>
  <si>
    <t>中煤能源</t>
  </si>
  <si>
    <t>中直股份</t>
  </si>
  <si>
    <t>中科创达</t>
  </si>
  <si>
    <t>中科星图</t>
  </si>
  <si>
    <t>伟星新材</t>
  </si>
  <si>
    <t>伟星股份</t>
  </si>
  <si>
    <t>信捷电气</t>
  </si>
  <si>
    <t>健盛集团</t>
  </si>
  <si>
    <t>傲农生物</t>
  </si>
  <si>
    <t>光迅科技</t>
  </si>
  <si>
    <t>克来机电</t>
  </si>
  <si>
    <t>兴业证券</t>
  </si>
  <si>
    <t>兴业银行</t>
  </si>
  <si>
    <t>兴森科技</t>
  </si>
  <si>
    <t>凯盛科技</t>
  </si>
  <si>
    <t>凯赛生物</t>
  </si>
  <si>
    <t>华利集团</t>
  </si>
  <si>
    <t>华宏科技</t>
  </si>
  <si>
    <t>华阳股份</t>
  </si>
  <si>
    <t>卫星化学</t>
  </si>
  <si>
    <t>君实生物</t>
  </si>
  <si>
    <t>四方光电</t>
  </si>
  <si>
    <t>四维图新</t>
  </si>
  <si>
    <t>国林科技</t>
  </si>
  <si>
    <t>圣农发展</t>
  </si>
  <si>
    <t>地素时尚</t>
  </si>
  <si>
    <t>复旦张江</t>
  </si>
  <si>
    <t>大族激光</t>
  </si>
  <si>
    <t>天孚通信</t>
  </si>
  <si>
    <t>宏川智慧</t>
  </si>
  <si>
    <t>宝通科技</t>
  </si>
  <si>
    <t>川恒股份</t>
  </si>
  <si>
    <t>平煤股份</t>
  </si>
  <si>
    <t>广州发展</t>
  </si>
  <si>
    <t>开润股份</t>
  </si>
  <si>
    <t>德创环保</t>
  </si>
  <si>
    <t>德生科技</t>
  </si>
  <si>
    <t>志特新材</t>
  </si>
  <si>
    <t>恒瑞医药</t>
  </si>
  <si>
    <t>振芯科技</t>
  </si>
  <si>
    <t>新奥股份</t>
  </si>
  <si>
    <t>方达控股</t>
  </si>
  <si>
    <t>晋控煤业</t>
  </si>
  <si>
    <t>晓鸣股份</t>
  </si>
  <si>
    <t>朗新科技</t>
  </si>
  <si>
    <t>杭州银行</t>
  </si>
  <si>
    <t>桐昆股份</t>
  </si>
  <si>
    <t>欢瑞世纪</t>
  </si>
  <si>
    <t>江苏银行</t>
  </si>
  <si>
    <t>派克新材</t>
  </si>
  <si>
    <t>浙数文化</t>
  </si>
  <si>
    <t>海格通信</t>
  </si>
  <si>
    <t>深圳燃气</t>
  </si>
  <si>
    <t>深圳瑞捷</t>
  </si>
  <si>
    <t>温氏股份</t>
  </si>
  <si>
    <t>湘电股份</t>
  </si>
  <si>
    <t>登海种业</t>
  </si>
  <si>
    <t>盛剑环境</t>
  </si>
  <si>
    <t>福能股份</t>
  </si>
  <si>
    <t>禾丰股份</t>
  </si>
  <si>
    <t>科锐国际</t>
  </si>
  <si>
    <t>立华股份</t>
  </si>
  <si>
    <t>纳尔股份</t>
  </si>
  <si>
    <t>美的集团</t>
  </si>
  <si>
    <t>美锦能源</t>
  </si>
  <si>
    <t>肇民科技</t>
  </si>
  <si>
    <t>良品铺子</t>
  </si>
  <si>
    <t>苏州银行</t>
  </si>
  <si>
    <t>苏文电能</t>
  </si>
  <si>
    <t>荣盛石化</t>
  </si>
  <si>
    <t>行动教育</t>
  </si>
  <si>
    <t>赛意信息</t>
  </si>
  <si>
    <t>赛特新材</t>
  </si>
  <si>
    <t>迪普科技</t>
  </si>
  <si>
    <t>隆平高科</t>
  </si>
  <si>
    <t>靖远煤电</t>
  </si>
  <si>
    <t>顺网科技</t>
  </si>
  <si>
    <t>高德红外</t>
  </si>
  <si>
    <t>高能环境</t>
  </si>
  <si>
    <t>康希诺</t>
  </si>
  <si>
    <t>森麒麟</t>
  </si>
  <si>
    <t>福斯特</t>
  </si>
  <si>
    <t>李子园</t>
  </si>
  <si>
    <t>香飘飘</t>
  </si>
  <si>
    <t>三角轮胎</t>
  </si>
  <si>
    <t>中泰化学</t>
  </si>
  <si>
    <t>云图控股</t>
  </si>
  <si>
    <t>人福医药</t>
  </si>
  <si>
    <t>伊利股份</t>
  </si>
  <si>
    <t>加加食品</t>
  </si>
  <si>
    <t>吉祥航空</t>
  </si>
  <si>
    <t>回天新材</t>
  </si>
  <si>
    <t>国瓷材料</t>
  </si>
  <si>
    <t>安琪酵母</t>
  </si>
  <si>
    <t>宝丰能源</t>
  </si>
  <si>
    <t>密尔克卫</t>
  </si>
  <si>
    <t>建龙微纳</t>
  </si>
  <si>
    <t>博雅生物</t>
  </si>
  <si>
    <t>百克生物</t>
  </si>
  <si>
    <t>昊华科技</t>
  </si>
  <si>
    <t>昊志机电</t>
  </si>
  <si>
    <t>江西铜业</t>
  </si>
  <si>
    <t>洽洽食品</t>
  </si>
  <si>
    <t>申通快递</t>
  </si>
  <si>
    <t>皖维高新</t>
  </si>
  <si>
    <t>盐湖股份</t>
  </si>
  <si>
    <t>盛达资源</t>
  </si>
  <si>
    <t>科华数据</t>
  </si>
  <si>
    <t>联瑞新材</t>
  </si>
  <si>
    <t>胜宏科技</t>
  </si>
  <si>
    <t>莱克电气</t>
  </si>
  <si>
    <t>裕兴股份</t>
  </si>
  <si>
    <t>西部矿业</t>
  </si>
  <si>
    <t>赛轮轮胎</t>
  </si>
  <si>
    <t>赞宇科技</t>
  </si>
  <si>
    <t>长阳科技</t>
  </si>
  <si>
    <t>闻泰科技</t>
  </si>
  <si>
    <t>震有科技</t>
  </si>
  <si>
    <t>龙佰集团</t>
  </si>
  <si>
    <t>中国电建</t>
  </si>
  <si>
    <t>中闽能源</t>
  </si>
  <si>
    <t>传音控股</t>
  </si>
  <si>
    <t>华伍股份</t>
  </si>
  <si>
    <t>汇川技术</t>
  </si>
  <si>
    <t>炬华科技</t>
  </si>
  <si>
    <t>盛新锂能</t>
  </si>
  <si>
    <t>金能科技</t>
  </si>
  <si>
    <t>冀中能源</t>
  </si>
  <si>
    <t>云海金属</t>
  </si>
  <si>
    <t>金田铜业</t>
  </si>
  <si>
    <t>明泰铝业</t>
  </si>
  <si>
    <t>长高集团</t>
  </si>
  <si>
    <t>诺唯赞</t>
  </si>
  <si>
    <t>万泰生物</t>
  </si>
  <si>
    <t>圣湘生物</t>
  </si>
  <si>
    <t>海尔生物</t>
  </si>
  <si>
    <t>纳微科技</t>
  </si>
  <si>
    <t>合盛硅业</t>
  </si>
  <si>
    <t>新疆天业</t>
  </si>
  <si>
    <t>东华能源</t>
  </si>
  <si>
    <t>远兴能源</t>
  </si>
  <si>
    <t>中联重科</t>
  </si>
  <si>
    <t>天准科技</t>
  </si>
  <si>
    <t>珠海冠宇</t>
  </si>
  <si>
    <t>中瓷电子</t>
  </si>
  <si>
    <t>张家港行</t>
  </si>
  <si>
    <t>无锡银行</t>
  </si>
  <si>
    <t>亿田智能</t>
  </si>
  <si>
    <t>帅丰电器</t>
  </si>
  <si>
    <t>神马股份</t>
  </si>
  <si>
    <t>天坛生物</t>
  </si>
  <si>
    <t>新宝股份</t>
  </si>
  <si>
    <t>极米科技</t>
  </si>
  <si>
    <t>力星股份</t>
  </si>
  <si>
    <t>天合光能</t>
  </si>
  <si>
    <t>鲁北化工</t>
  </si>
  <si>
    <t>五粮液</t>
  </si>
  <si>
    <t>浙富控股(002266 SZ)年报及一季报业绩会</t>
  </si>
  <si>
    <t>ticker</t>
  </si>
  <si>
    <t>type</t>
  </si>
  <si>
    <t>name</t>
  </si>
  <si>
    <t>date</t>
  </si>
  <si>
    <t>路演类型</t>
  </si>
  <si>
    <t>参会总人数</t>
  </si>
  <si>
    <t>网络参会数</t>
  </si>
  <si>
    <t>电话参会数</t>
  </si>
  <si>
    <t>直播参会数</t>
  </si>
  <si>
    <t>2022-03-21</t>
  </si>
  <si>
    <t>中泰电子｜中晶科技线上电话会议</t>
  </si>
  <si>
    <t>网络直播+电话会议</t>
  </si>
  <si>
    <t>中晶技术</t>
  </si>
  <si>
    <t>采掘</t>
  </si>
  <si>
    <t>机械设备</t>
  </si>
  <si>
    <t>建筑材料</t>
  </si>
  <si>
    <t>2022-03-17</t>
  </si>
  <si>
    <t>中泰有色｜华友钴业经营近况交流</t>
  </si>
  <si>
    <t>有色金属</t>
  </si>
  <si>
    <t>华友钴业</t>
  </si>
  <si>
    <t>中泰有色｜盛和资源经营近况交流</t>
  </si>
  <si>
    <t>盛和资源</t>
  </si>
  <si>
    <t>2022-03-16</t>
  </si>
  <si>
    <t>电气设备</t>
  </si>
  <si>
    <t>中泰电子｜有研新材线上电话会议</t>
  </si>
  <si>
    <t>有色金属、电子</t>
  </si>
  <si>
    <t>有研新材</t>
  </si>
  <si>
    <t>中泰商社&amp;快递｜周大生经营情况交流</t>
  </si>
  <si>
    <t>商业贸易</t>
  </si>
  <si>
    <t>轻工制造</t>
  </si>
  <si>
    <t>2022-03-09</t>
  </si>
  <si>
    <t>中泰有色｜赤峰黄金经营近况交流</t>
  </si>
  <si>
    <t>赤峰黄金</t>
  </si>
  <si>
    <t>中泰机械｜景嘉微近期经营情况交流</t>
  </si>
  <si>
    <t>国防军工、机械设备</t>
  </si>
  <si>
    <t>景嘉微</t>
  </si>
  <si>
    <t>国防军工</t>
  </si>
  <si>
    <t>医药生物</t>
  </si>
  <si>
    <t>中小市值</t>
  </si>
  <si>
    <t>四环医药</t>
  </si>
  <si>
    <t>2022-02-25</t>
  </si>
  <si>
    <t>中泰有色｜北方稀土（内部交流）</t>
  </si>
  <si>
    <t>斯达半导</t>
  </si>
  <si>
    <t>纺织服装</t>
  </si>
  <si>
    <t>台华新材</t>
  </si>
  <si>
    <t>南亚新材</t>
  </si>
  <si>
    <t>家用电器</t>
  </si>
  <si>
    <t>2022-02-24</t>
  </si>
  <si>
    <t>日辰股份</t>
  </si>
  <si>
    <t>鱼跃医疗</t>
  </si>
  <si>
    <t>中泰食品饮料｜五粮液小范围交流</t>
  </si>
  <si>
    <t>昭衍新药</t>
  </si>
  <si>
    <t>2022-02-23</t>
  </si>
  <si>
    <t>恒顺醋业</t>
  </si>
  <si>
    <t>中泰证券 | 梦百合交流</t>
  </si>
  <si>
    <t>九强生物</t>
  </si>
  <si>
    <t>高测股份</t>
  </si>
  <si>
    <t>公元股份</t>
  </si>
  <si>
    <t>中孚信息</t>
  </si>
  <si>
    <t>安图生物</t>
  </si>
  <si>
    <t>苏博特</t>
  </si>
  <si>
    <t>鼎胜新材</t>
  </si>
  <si>
    <t>通策医疗</t>
  </si>
  <si>
    <t>重庆啤酒</t>
  </si>
  <si>
    <t>玉马遮阳</t>
  </si>
  <si>
    <t>中颖电子</t>
  </si>
  <si>
    <t>兰花科创</t>
  </si>
  <si>
    <t>芯海科技</t>
  </si>
  <si>
    <t>润邦股份</t>
  </si>
  <si>
    <t>广联达</t>
  </si>
  <si>
    <t>华润啤酒</t>
  </si>
  <si>
    <t>华润三九</t>
  </si>
  <si>
    <t>晨光生物</t>
  </si>
  <si>
    <t>盾安环境</t>
  </si>
  <si>
    <t>2022-02-09</t>
  </si>
  <si>
    <t>中泰有色｜中科三环-广发基金一对一交流</t>
  </si>
  <si>
    <t>2022-01-25</t>
  </si>
  <si>
    <t>中泰计算机｜宝兰德 - 金融科技产业链线上调研</t>
  </si>
  <si>
    <t>中泰化工｜黑猫股份近况交流电话会议</t>
  </si>
  <si>
    <t>2022-01-21</t>
  </si>
  <si>
    <t>中泰计算机｜天阳科技 - 金融科技产业链线上调研</t>
  </si>
  <si>
    <t>2022-01-20</t>
  </si>
  <si>
    <t>中泰银行｜中国银行近况交流</t>
  </si>
  <si>
    <t>中泰计算机｜普元信息 - 金融科技产业链线上调研</t>
  </si>
  <si>
    <t>中泰计算机｜神州信息 - 金融科技产业链线上调研</t>
  </si>
  <si>
    <t>2022-01-19</t>
  </si>
  <si>
    <t>中泰中小盘｜北交所公司锦好医疗872925.BJ线上交流</t>
  </si>
  <si>
    <t>锦好医疗</t>
  </si>
  <si>
    <t>中泰计算机｜顶点软件 - 金融科技产业链线上调研</t>
  </si>
  <si>
    <t>中泰银行｜农业银行一对多交流电话会议</t>
  </si>
  <si>
    <t>2022-01-18</t>
  </si>
  <si>
    <t>中泰计算机｜京北方 - 金融科技产业链线上调研</t>
  </si>
  <si>
    <t>中泰银行｜邮储银行一对多交流电话会议</t>
  </si>
  <si>
    <t>2022-01-17</t>
  </si>
  <si>
    <t>拱东医疗</t>
  </si>
  <si>
    <t>中泰互联网传媒｜三人行小范围交流</t>
  </si>
  <si>
    <t>2022-01-14</t>
  </si>
  <si>
    <t>中泰中小盘｜华安鑫创线上交流</t>
  </si>
  <si>
    <t>华安鑫创</t>
  </si>
  <si>
    <t>中泰计算机｜宇信科技 - 金融科技产业链线上调研</t>
  </si>
  <si>
    <t>中泰电子 | 芯海科技近况交流电话会议</t>
  </si>
  <si>
    <t>2022-01-13</t>
  </si>
  <si>
    <t>中泰计算机｜中科软 - 金融科技产业链线上调研</t>
  </si>
  <si>
    <t>中泰食品饮料｜克明面业近况交流电话会</t>
  </si>
  <si>
    <t>克明食品</t>
  </si>
  <si>
    <t>中泰计算机｜长亮科技 - 金融科技产业链线上调研</t>
  </si>
  <si>
    <t>2022-01-12</t>
  </si>
  <si>
    <t>中泰电子｜中颖电子近况交流电话会议</t>
  </si>
  <si>
    <t>2022-01-11</t>
  </si>
  <si>
    <t>中泰银行｜工商银行一对多交流电话会议</t>
  </si>
  <si>
    <t>2022-01-10</t>
  </si>
  <si>
    <t>中泰医药｜普洛药业 - 特色原料药系列电话会</t>
  </si>
  <si>
    <t>中泰医药｜健友股份 - 特色原料药系列电话会</t>
  </si>
  <si>
    <t>2022-01-09</t>
  </si>
  <si>
    <t>中泰机械｜杭锅股份近期经营情况交流</t>
  </si>
  <si>
    <t>西子洁能</t>
  </si>
  <si>
    <t>2022-01-07</t>
  </si>
  <si>
    <t>中泰医药｜司太立 - 特色原料药系列电话会</t>
  </si>
  <si>
    <t>中泰医药｜奥锐特 - 特色原料药系列电话会</t>
  </si>
  <si>
    <t>2022-01-06</t>
  </si>
  <si>
    <t>中泰医药｜同和药业 - 特色原料药系列电话会</t>
  </si>
  <si>
    <t>中泰家电 | 供应链重塑 - 盾安环境电话会议</t>
  </si>
  <si>
    <t>2022-01-05</t>
  </si>
  <si>
    <t>中泰食品饮料 | 晨光生物近期经营电话交流会</t>
  </si>
  <si>
    <t>中泰医药｜仙琚制药 - 特色原料药系列电话会</t>
  </si>
  <si>
    <t>2021-12-31</t>
  </si>
  <si>
    <t>中泰电子 | 晶盛机电近况交流电话会议</t>
  </si>
  <si>
    <t>晶盛机电</t>
  </si>
  <si>
    <t>2021-12-30</t>
  </si>
  <si>
    <t>中泰中小盘｜北交所公司智新电子837212.BJ线上交流</t>
  </si>
  <si>
    <t>智新电子</t>
  </si>
  <si>
    <t>中泰化工｜百龙创园高管交流</t>
  </si>
  <si>
    <t>中泰环保公用｜华能国际小范围交流</t>
  </si>
  <si>
    <t>中泰医药｜以岭药业 - 中药产业链系列电话会</t>
  </si>
  <si>
    <t>2021-12-28</t>
  </si>
  <si>
    <t>中泰医药｜诺泰生物近况交流电话会议</t>
  </si>
  <si>
    <t>诺泰生物</t>
  </si>
  <si>
    <t>中泰食品饮料｜日辰股份近况交流电话会议</t>
  </si>
  <si>
    <t>2021-12-27</t>
  </si>
  <si>
    <t>中泰医药｜华润三九 - 中药产业链系列电话会</t>
  </si>
  <si>
    <t>中泰食品饮料｜绝味食品近况交流电话会议</t>
  </si>
  <si>
    <t>绝味食品</t>
  </si>
  <si>
    <t>中泰医药｜羚锐制药 - 中药产业链系列电话会</t>
  </si>
  <si>
    <t>中泰医药｜济川药业 - 中药产业链系列电话会</t>
  </si>
  <si>
    <t>中泰食品饮料｜重庆啤酒近况交流电话会议</t>
  </si>
  <si>
    <t>2021-12-24</t>
  </si>
  <si>
    <t>中泰医药 | 美迪西-“信心比黄金重要”：CRO、CDMO系列电话交流会议</t>
  </si>
  <si>
    <t>中泰医药 | 阿拉丁 - 生命科学上游系列公司电话会议二</t>
  </si>
  <si>
    <t>中泰医药 | 昭衍新药-“信心比黄金重要”：CRO、CDMO系列电话交流会议</t>
  </si>
  <si>
    <t>中泰医药｜博腾股份 - “信心比黄金重要”：CRO、CDMO系列电话交流会议</t>
  </si>
  <si>
    <t>中泰医药 | 迈得医疗 - 生命科学上游系列公司电话会议二</t>
  </si>
  <si>
    <t>迈得医疗</t>
  </si>
  <si>
    <t>港华燃气</t>
  </si>
  <si>
    <t>中泰医药｜诺泰生物 - “信心比黄金重要”：CRO、CDMO系列电话交流会议</t>
  </si>
  <si>
    <t>中泰医药｜成都先导 - “信心比黄金重要”：CRO、CDMO系列电话交流会议</t>
  </si>
  <si>
    <t>中泰有色 | 鼎胜新材近况交流</t>
  </si>
  <si>
    <t>中泰环保公用｜苏文电能近况交流</t>
  </si>
  <si>
    <t>中泰医药｜泰坦科技 - 生命科学上游系列公司电话会议</t>
  </si>
  <si>
    <t>中泰环保公用｜润邦股份近况交流</t>
  </si>
  <si>
    <t>中泰医药 | 洁特生物 - 生命科学上游系列公司电话会议</t>
  </si>
  <si>
    <t>洁特生物</t>
  </si>
  <si>
    <t>2021-12-20</t>
  </si>
  <si>
    <t>中泰医药｜拱东医疗 - 生命科学上游系列公司电话会议</t>
  </si>
  <si>
    <t>中泰建材&amp;新材料｜伟星新材 - 品牌建材系列电话会议交流</t>
  </si>
  <si>
    <t>中泰建材&amp;新材料 | 东方雨虹-品牌建材系列电话会议交流</t>
  </si>
  <si>
    <t>中泰中小盘 | 北交所公司流金岁月834021.BJ线上交流</t>
  </si>
  <si>
    <t>流金岁月</t>
  </si>
  <si>
    <t>中泰家电｜供应链重塑 - 星帅尔电话会议</t>
  </si>
  <si>
    <t>星帅尔</t>
  </si>
  <si>
    <t>中泰建材&amp;新材料｜三棵树 - 品牌建材系列电话会议交流</t>
  </si>
  <si>
    <t>中泰建材&amp;新材料 | 亚士创能 - 品牌建材系列电话会议交流</t>
  </si>
  <si>
    <t>中泰建材&amp;新材料 | 永高股份 - 品牌建材系列电话会议交流</t>
  </si>
  <si>
    <t>中泰建材&amp;新材料｜坚朗五金 - 品牌建材系列电话会议交流</t>
  </si>
  <si>
    <t>2021-12-13</t>
  </si>
  <si>
    <t>中泰建材&amp;新材料｜科顺股份 - 品牌建材系列电话会议交流</t>
  </si>
  <si>
    <t>汽车、电气设备</t>
  </si>
  <si>
    <t>2021-12-07</t>
  </si>
  <si>
    <t>中泰建材&amp;新材料 | 玉马遮阳电话会议</t>
  </si>
  <si>
    <t>2021-12-03</t>
  </si>
  <si>
    <t>中泰中小盘｜北交所公司晶赛科技871981.BJ线上交流</t>
  </si>
  <si>
    <t>晶赛科技</t>
  </si>
  <si>
    <t>联邦制药</t>
  </si>
  <si>
    <t>2021-11-30</t>
  </si>
  <si>
    <t>中泰煤炭｜中国神华近期经营情况交流会</t>
  </si>
  <si>
    <t>2021-11-29</t>
  </si>
  <si>
    <t>中泰煤炭｜兰花科创近期经营情况交流会</t>
  </si>
  <si>
    <t>中泰中小盘｜北交所公司龙竹科技（831445.BJ）</t>
  </si>
  <si>
    <t>龙竹科技</t>
  </si>
  <si>
    <t>中泰煤炭｜陕西煤业近期经营情况交流会</t>
  </si>
  <si>
    <t>中泰煤炭｜平煤股份近期经营情况交流会</t>
  </si>
  <si>
    <t>中泰医药｜诺唯赞深度报告解读&amp;高管线上交流</t>
  </si>
  <si>
    <t>中泰电新汽车｜三角轮胎公司交流</t>
  </si>
  <si>
    <t>化工、电气设备</t>
  </si>
  <si>
    <t>2021-11-23</t>
  </si>
  <si>
    <t>中泰中小盘｜北交所公司长虹能源（836239.BJ）</t>
  </si>
  <si>
    <t>长虹能源</t>
  </si>
  <si>
    <t>2021-11-21</t>
  </si>
  <si>
    <t>中泰食品饮料｜恒顺醋业公司近况交流会</t>
  </si>
  <si>
    <t>中泰中小盘｜北交所公司苏轴股份（430418.BJ）</t>
  </si>
  <si>
    <t>苏轴股份</t>
  </si>
  <si>
    <t>中泰建材&amp;新材料｜苏博特近期经营情况交流会议</t>
  </si>
  <si>
    <t>中泰机械｜高测股份电话会议</t>
  </si>
  <si>
    <t>2021-11-04</t>
  </si>
  <si>
    <t>中泰银行｜江苏银行线上交流</t>
  </si>
  <si>
    <t>久远银海</t>
  </si>
  <si>
    <t>2021-10-15</t>
  </si>
  <si>
    <t>中泰计算机 | 中孚信息电话会议交流</t>
  </si>
  <si>
    <t>中泰纺服 | 台华新材近况更新电话会议邀请</t>
  </si>
  <si>
    <t>2021-09-24</t>
  </si>
  <si>
    <t>中泰中小盘 | 信隆健康公司交流</t>
  </si>
  <si>
    <t>信隆健康</t>
  </si>
  <si>
    <t>2021-09-22</t>
  </si>
  <si>
    <t>中泰环保公用 | 福能股份公开交流电话会</t>
  </si>
  <si>
    <t>2021-09-17</t>
  </si>
  <si>
    <t>中泰电新汽车 | 杉杉股份交流</t>
  </si>
  <si>
    <t>2021-09-14</t>
  </si>
  <si>
    <t>中泰电新汽车 | 格林美线上会议</t>
  </si>
  <si>
    <t>中泰医药 | 九强生物经营情况更新电话交流会</t>
  </si>
  <si>
    <t>中泰有色 | 湖南黄金近况交流</t>
  </si>
  <si>
    <t>中泰电新汽车 | 福斯特交流电话会</t>
  </si>
  <si>
    <t>中泰计算机 | 广联达中报电话会</t>
  </si>
  <si>
    <t>2021-07-27</t>
  </si>
  <si>
    <t>中泰有色 | 新疆众和经营近况交流</t>
  </si>
  <si>
    <t>2021-07-08</t>
  </si>
  <si>
    <t>中泰电子 | 景旺电子电话会议</t>
  </si>
  <si>
    <t>2021-07-01</t>
  </si>
  <si>
    <t>中泰食品饮料 ｜ 绝味食品深度路演</t>
  </si>
  <si>
    <t>2021-06-11</t>
  </si>
  <si>
    <t>中泰食品饮料 | 恒顺醋业近期经营情况交流</t>
  </si>
  <si>
    <t>中泰计算机 | 久远银海电话会议</t>
  </si>
  <si>
    <t>中泰电子 | 奥士康年报交流</t>
  </si>
  <si>
    <t>2021-04-23</t>
  </si>
  <si>
    <t>中泰计算机 | 创业慧康电话会议</t>
  </si>
  <si>
    <t>2021-04-07</t>
  </si>
  <si>
    <t>中泰电新汽车 | 科士达公司经营情况解读电话会议</t>
  </si>
  <si>
    <t>中泰电子 | 圣邦股份经营及展望电话会议</t>
  </si>
  <si>
    <t>中泰电子 | 覆铜板主题之四 - 南亚新材电话会议交流</t>
  </si>
  <si>
    <t>中泰食品饮料 | 晨光生物近期经营情况交流电话会议</t>
  </si>
  <si>
    <t>2021-02-20</t>
  </si>
  <si>
    <t>中泰电新汽车 | 联泓新科经营情况交流</t>
  </si>
  <si>
    <t>中泰电新汽车 |  日月股份经营情况交流</t>
  </si>
  <si>
    <t>中泰医药 | 司太立近期经营情况交流</t>
  </si>
  <si>
    <t>中泰电新汽车 | 恩捷股份扩产干法电话会议交流</t>
  </si>
  <si>
    <t>2021-01-13</t>
  </si>
  <si>
    <t>中泰计算机  | 久远银海电话会议</t>
  </si>
  <si>
    <t>中泰电子 | 深南电路电话会议交流</t>
  </si>
  <si>
    <t>2020-12-20</t>
  </si>
  <si>
    <t>中泰医药 | 司太立近期情况交流电话会</t>
  </si>
  <si>
    <t>2020-12-09</t>
  </si>
  <si>
    <t>景旺电子</t>
  </si>
  <si>
    <t>2020-11-09</t>
  </si>
  <si>
    <t>中泰电子 | 覆铜板专题之三： 南亚新材首次电话会议，高端覆铜板新军</t>
  </si>
  <si>
    <t>中泰电子 | 功率IC系列：斯达半导线上电话会议</t>
  </si>
  <si>
    <t>2020-11-05</t>
  </si>
  <si>
    <t>中泰电子 | 覆铜板专题之二：华正新材经营近况沟通</t>
  </si>
  <si>
    <t>华正新材</t>
  </si>
  <si>
    <t>2020-11-02</t>
  </si>
  <si>
    <t>中泰食品饮料 | 日辰股份线上交流会</t>
  </si>
  <si>
    <t>司太立</t>
  </si>
  <si>
    <t>珠江啤酒</t>
  </si>
  <si>
    <t>2020-07-28</t>
  </si>
  <si>
    <t>中泰医药 | 司太立会议</t>
  </si>
  <si>
    <t>2020-07-07</t>
  </si>
  <si>
    <t>中泰电新&amp;汽车 | 再议热管理 - 克来机电交流专场</t>
  </si>
  <si>
    <t>2020-06-29</t>
  </si>
  <si>
    <t>中泰军工 | 新劲刚经营情况会议</t>
  </si>
  <si>
    <t>新劲刚</t>
  </si>
  <si>
    <t>2020-06-03</t>
  </si>
  <si>
    <t>中泰化工 | 黑猫股份经营情况交流</t>
  </si>
  <si>
    <t>2020-05-28</t>
  </si>
  <si>
    <t>中泰证券 | 安达维尔经营情况会议</t>
  </si>
  <si>
    <t>安达维尔</t>
  </si>
  <si>
    <t>中泰电新&amp;汽车 ｜鲁亿通电话会议交流</t>
  </si>
  <si>
    <t>2020-05-26</t>
  </si>
  <si>
    <t>中泰食品饮料 | 元祖股份电话会议</t>
  </si>
  <si>
    <t>捷捷微电</t>
  </si>
  <si>
    <t>南方传媒</t>
  </si>
  <si>
    <t>健友股份</t>
  </si>
  <si>
    <t>凯普生物</t>
  </si>
  <si>
    <t>中国生物制药</t>
  </si>
  <si>
    <t>2020-05-07</t>
  </si>
  <si>
    <t>中泰电新&amp;汽车 | 拓普集团经营情况交流电话会</t>
  </si>
  <si>
    <t>2020-05-06</t>
  </si>
  <si>
    <t>中泰化工| 利安隆近况交流电话会议</t>
  </si>
  <si>
    <t>中泰证券 | 达安基因路演会议</t>
  </si>
  <si>
    <t>达安基因</t>
  </si>
  <si>
    <t>2020-04-30</t>
  </si>
  <si>
    <t>中泰电新&amp;汽车 | 中恒电气电话会议交流</t>
  </si>
  <si>
    <t>2020-04-28</t>
  </si>
  <si>
    <t>中泰证券 | 红相股份经营分析交流会议</t>
  </si>
  <si>
    <t>红相股份</t>
  </si>
  <si>
    <t>2020-04-27</t>
  </si>
  <si>
    <t>中泰证券 | 绝味食品业绩交流会</t>
  </si>
  <si>
    <t>2020-04-24</t>
  </si>
  <si>
    <t>中泰电新&amp;汽车 | 信捷电气电话会议</t>
  </si>
  <si>
    <t>中泰电新 | 良信电器电话会议</t>
  </si>
  <si>
    <t>2020-04-14</t>
  </si>
  <si>
    <t>太平资产—中泰证券一对一交流晨光文具、中顺洁柔、盈趣科技</t>
  </si>
  <si>
    <t>2020-04-10</t>
  </si>
  <si>
    <t>中泰证券 | 中京电子</t>
  </si>
  <si>
    <t>中京电子</t>
  </si>
  <si>
    <t>2020-04-07</t>
  </si>
  <si>
    <t>中泰证券 | 英联股份董事长交流会</t>
  </si>
  <si>
    <t>英联股份</t>
  </si>
  <si>
    <t>2020-04-03</t>
  </si>
  <si>
    <t>中泰化工 |  海油工程近况交流</t>
  </si>
  <si>
    <t>2020-03-30</t>
  </si>
  <si>
    <t>中泰军工 | 中简科技经营情况交流会</t>
  </si>
  <si>
    <t>2020-03-20</t>
  </si>
  <si>
    <t>中泰电新 | 中鼎股份交流电话会议</t>
  </si>
  <si>
    <t>2020-03-19</t>
  </si>
  <si>
    <t>中泰电新 |  恩捷股份高管交流电话会议（纯电话）</t>
  </si>
  <si>
    <t>中泰通信 | 中天科技电话会议</t>
  </si>
  <si>
    <t>2020-03-18</t>
  </si>
  <si>
    <t>中泰电新 |  克来机电电话会议</t>
  </si>
  <si>
    <t>2020-03-17</t>
  </si>
  <si>
    <t>中泰证券 | 景旺电子年报交流会</t>
  </si>
  <si>
    <t>【中泰电子】景旺电子核心小范围沟通</t>
  </si>
  <si>
    <t>中泰证券 | 健友股份近期经营交流：海外疫情对肝素产业链及注射剂产品影响几何？</t>
  </si>
  <si>
    <t>2020-03-16</t>
  </si>
  <si>
    <t>【中泰化工】兄弟科技高管交流</t>
  </si>
  <si>
    <t>【中泰电新】卧龙电驱 |  海外疫情影响专题电话会议</t>
  </si>
  <si>
    <t>2020-03-13</t>
  </si>
  <si>
    <t>【中泰电新】经纬辉开电话会议</t>
  </si>
  <si>
    <t>2020-03-12</t>
  </si>
  <si>
    <t>【中泰电新】日月股份高管交流电话会议</t>
  </si>
  <si>
    <t>2020-03-10</t>
  </si>
  <si>
    <t>【中泰电新】鹏辉能源经营情况纯电话会议</t>
  </si>
  <si>
    <t>中泰证券 | 通策医疗经营沟通交流会</t>
  </si>
  <si>
    <t>2020-03-06</t>
  </si>
  <si>
    <t>中泰证券 | 电新行业：爱旭股份经营情况交流（纯电话会议）</t>
  </si>
  <si>
    <t>中泰证券 | 煤炭李俊松团队：金能科技经营情况交流</t>
  </si>
  <si>
    <t>2020-03-01</t>
  </si>
  <si>
    <t>【中泰电新】正泰电器高管交流电话会议</t>
  </si>
  <si>
    <t>【中泰电新】万盛股份纯电话会议</t>
  </si>
  <si>
    <t>2020-02-28</t>
  </si>
  <si>
    <t>【中泰电新】当升科技经营情况交流</t>
  </si>
  <si>
    <t>中泰证券 | 中国海防经营情况交流</t>
  </si>
  <si>
    <t>中国海防</t>
  </si>
  <si>
    <t>2020-02-27</t>
  </si>
  <si>
    <t>【中泰电新】中恒电气总裁交流电话会议</t>
  </si>
  <si>
    <t>2020-02-26</t>
  </si>
  <si>
    <t>中泰电新，雪人股份高管交流电话会议</t>
  </si>
  <si>
    <t>2020-02-20</t>
  </si>
  <si>
    <t>【中泰金属】包钢股份电话会议</t>
  </si>
  <si>
    <t>【中泰电新】石大胜华电话会议</t>
  </si>
  <si>
    <t>【中泰计算机】赛意信息电话会议</t>
  </si>
  <si>
    <t>2020-02-19</t>
  </si>
  <si>
    <t>中泰证券 | 艾德生物交流会议</t>
  </si>
  <si>
    <t>艾德生物</t>
  </si>
  <si>
    <t>【中泰银行】兴业银行电话会议交流</t>
  </si>
  <si>
    <t>【中泰电子】光弘科技电话会议</t>
  </si>
  <si>
    <t>【中泰电新】林洋能源高管交流电话会议</t>
  </si>
  <si>
    <t>2020-02-18</t>
  </si>
  <si>
    <t>【中泰有色】云南铜业交流电话会议</t>
  </si>
  <si>
    <t>【中泰银行】张家港行交流电话会议</t>
  </si>
  <si>
    <t>【中泰银行】北京银行交流电话会议</t>
  </si>
  <si>
    <t>2020-02-17</t>
  </si>
  <si>
    <t>中泰证券 | 鱼跃医疗交流会议</t>
  </si>
  <si>
    <t>【中泰有色】雅化集团交流电话会议</t>
  </si>
  <si>
    <t>中泰证券 |  电新团队：恩捷股份近期经营交流</t>
  </si>
  <si>
    <t>2020-02-14</t>
  </si>
  <si>
    <t>【中泰有色】诺德股份电话会议</t>
  </si>
  <si>
    <t>中泰证券 | 蓝帆医疗经营情况交流会</t>
  </si>
  <si>
    <t>2020-02-13</t>
  </si>
  <si>
    <t>中泰证券 | 中国卫通交流会议</t>
  </si>
  <si>
    <t>中国卫通</t>
  </si>
  <si>
    <t>中泰证券 | 中文传媒&amp;智明星通线上调研</t>
  </si>
  <si>
    <t>中文传媒</t>
  </si>
  <si>
    <t>中泰证券 | 安图生物经营情况会议</t>
  </si>
  <si>
    <t>2020-02-12</t>
  </si>
  <si>
    <t>中泰证券 | 万孚生物深度报告解读会及上市公司交流会</t>
  </si>
  <si>
    <t>万孚生物</t>
  </si>
  <si>
    <t>2020-02-11</t>
  </si>
  <si>
    <t>中泰证券 | 凯普生物经营情况交流会</t>
  </si>
  <si>
    <t>2020-02-07</t>
  </si>
  <si>
    <t>中泰证券 | 电子刘翔团队：捷捷微电公司近况沟通会</t>
  </si>
  <si>
    <t>中泰证券 | 食品饮料团队：珠江啤酒会议</t>
  </si>
  <si>
    <t>2020-02-06</t>
  </si>
  <si>
    <t>中泰证券 | 南方传媒线上交流会</t>
  </si>
  <si>
    <t>2020-02-04</t>
  </si>
  <si>
    <t>中泰证券 | 泰格医药经营情况交流会议</t>
  </si>
  <si>
    <t>泰格医药</t>
  </si>
  <si>
    <t>2020-02-03</t>
  </si>
  <si>
    <t>中泰证券 ｜ 迪安诊断交流电话会</t>
  </si>
  <si>
    <t>SecuCode</t>
  </si>
  <si>
    <r>
      <t>华侨城</t>
    </r>
    <r>
      <rPr>
        <sz val="10"/>
        <color rgb="FF000000"/>
        <rFont val="Helvetica Neue"/>
        <family val="2"/>
      </rPr>
      <t>A</t>
    </r>
  </si>
  <si>
    <r>
      <t>南玻</t>
    </r>
    <r>
      <rPr>
        <sz val="10"/>
        <color rgb="FF000000"/>
        <rFont val="Helvetica Neue"/>
        <family val="2"/>
      </rPr>
      <t>A</t>
    </r>
  </si>
  <si>
    <t>SecuCategory</t>
  </si>
  <si>
    <t>ListedState</t>
  </si>
  <si>
    <t>a</t>
  </si>
  <si>
    <t>博力威</t>
  </si>
  <si>
    <t>中国平安</t>
  </si>
  <si>
    <t>许继电气</t>
  </si>
  <si>
    <t>裕同科技</t>
  </si>
  <si>
    <t>海通证券 | 通信团队：§制药经营交流会议</t>
  </si>
  <si>
    <t>腾景科技</t>
  </si>
  <si>
    <t>诺辉健康</t>
  </si>
  <si>
    <t>恩捷股份</t>
  </si>
  <si>
    <t>中顺洁柔</t>
  </si>
  <si>
    <t>盈趣科技</t>
  </si>
  <si>
    <t>爱旭股份</t>
  </si>
  <si>
    <t>雪人股份</t>
  </si>
  <si>
    <t>迪安诊断</t>
  </si>
  <si>
    <r>
      <t> </t>
    </r>
    <r>
      <rPr>
        <sz val="10"/>
        <color rgb="FF000000"/>
        <rFont val="PingFang SC"/>
        <family val="2"/>
        <charset val="134"/>
      </rPr>
      <t>维亚生</t>
    </r>
  </si>
  <si>
    <t>万盛股份</t>
  </si>
  <si>
    <t>三人行</t>
  </si>
  <si>
    <t>三棵树</t>
  </si>
  <si>
    <t>东方雨虹</t>
  </si>
  <si>
    <t>中国飞鹤</t>
  </si>
  <si>
    <t>中恒电气</t>
  </si>
  <si>
    <t>中科三环</t>
  </si>
  <si>
    <t>中科软</t>
  </si>
  <si>
    <t>中简科技</t>
  </si>
  <si>
    <t>中鼎股份</t>
  </si>
  <si>
    <t>云南铜业</t>
  </si>
  <si>
    <t>亚士创能</t>
  </si>
  <si>
    <t>京北方</t>
  </si>
  <si>
    <t>仙琚制药</t>
  </si>
  <si>
    <t>以岭药业</t>
  </si>
  <si>
    <t>元祖股份</t>
  </si>
  <si>
    <t>兄弟科技</t>
  </si>
  <si>
    <t>光弘科技</t>
  </si>
  <si>
    <t>利安隆</t>
  </si>
  <si>
    <t>包钢股份</t>
  </si>
  <si>
    <t>北京银行</t>
  </si>
  <si>
    <t>北方稀土</t>
  </si>
  <si>
    <t>华能国际</t>
  </si>
  <si>
    <t>博腾股份</t>
  </si>
  <si>
    <t>卧龙电驱</t>
  </si>
  <si>
    <t>同和药业</t>
  </si>
  <si>
    <t>固生堂</t>
  </si>
  <si>
    <t>圆信永丰</t>
  </si>
  <si>
    <t>圣邦股份</t>
  </si>
  <si>
    <t>坚朗五金</t>
  </si>
  <si>
    <t>天阳科技</t>
  </si>
  <si>
    <t>奥士康</t>
  </si>
  <si>
    <t>奥锐特</t>
  </si>
  <si>
    <t>宇信科技</t>
  </si>
  <si>
    <t>宝兰德</t>
  </si>
  <si>
    <t>富国</t>
  </si>
  <si>
    <t>工商银行</t>
  </si>
  <si>
    <t>当升科技</t>
  </si>
  <si>
    <t>成都先导</t>
  </si>
  <si>
    <t>拓普集团</t>
  </si>
  <si>
    <t>新源动力</t>
  </si>
  <si>
    <t>新疆众和</t>
  </si>
  <si>
    <t>日月股份</t>
  </si>
  <si>
    <t>普元信息</t>
  </si>
  <si>
    <t>普洛药业</t>
  </si>
  <si>
    <t>杉杉股份</t>
  </si>
  <si>
    <t>林洋能源</t>
  </si>
  <si>
    <t>格林美</t>
  </si>
  <si>
    <t>梦百合</t>
  </si>
  <si>
    <t>正泰电器</t>
  </si>
  <si>
    <t>汇丰晋信</t>
  </si>
  <si>
    <t>泰坦科技</t>
  </si>
  <si>
    <t>济川药业</t>
  </si>
  <si>
    <t>海油工程</t>
  </si>
  <si>
    <t>湖南黄金</t>
  </si>
  <si>
    <t>牛栏山</t>
  </si>
  <si>
    <t>百龙创园</t>
  </si>
  <si>
    <t>盘京投资</t>
  </si>
  <si>
    <t>石大胜华</t>
  </si>
  <si>
    <t>神州信息</t>
  </si>
  <si>
    <t>科士达</t>
  </si>
  <si>
    <t>科顺股份</t>
  </si>
  <si>
    <t>经纬辉开</t>
  </si>
  <si>
    <t>美迪西</t>
  </si>
  <si>
    <t>羚锐制药</t>
  </si>
  <si>
    <t>联泓新科</t>
  </si>
  <si>
    <t>药明生物</t>
  </si>
  <si>
    <t>蓝帆医疗</t>
  </si>
  <si>
    <t>诺德股份</t>
  </si>
  <si>
    <t>赛晶科技</t>
  </si>
  <si>
    <t>长亮科技</t>
  </si>
  <si>
    <t>阿拉丁</t>
  </si>
  <si>
    <t>雅化集团</t>
  </si>
  <si>
    <t>顶点软件</t>
  </si>
  <si>
    <t>鹏辉能源</t>
  </si>
  <si>
    <t>黑猫股份</t>
  </si>
  <si>
    <t>晨光股份</t>
  </si>
  <si>
    <t>良信股份</t>
  </si>
  <si>
    <t>昇辉科技</t>
  </si>
  <si>
    <t>A+H交运</t>
  </si>
  <si>
    <t>招商轮船</t>
  </si>
  <si>
    <t xml:space="preserve">A+H医药 </t>
  </si>
  <si>
    <t xml:space="preserve">丽珠集团(000513 SZ / 1513 HK) </t>
  </si>
  <si>
    <t>九洲药业小范围交流</t>
  </si>
  <si>
    <t>迈瑞医疗反路演</t>
  </si>
  <si>
    <t>A+H汽车</t>
  </si>
  <si>
    <t xml:space="preserve">长城汽车 (2333 HK / 601633 SH)经销商交流电话会 </t>
  </si>
  <si>
    <t>长安汽车经销商调研交流</t>
  </si>
  <si>
    <t>潍柴动力(000338 SZ / 2338 HK)山东省潍坊市调研</t>
  </si>
  <si>
    <t>昆仑万维</t>
  </si>
  <si>
    <t>TMT（传媒）</t>
  </si>
  <si>
    <t>华数传媒</t>
  </si>
  <si>
    <t>TMT(传媒）</t>
  </si>
  <si>
    <t>乐心医疗</t>
  </si>
  <si>
    <t>TMT（电子）</t>
  </si>
  <si>
    <t>长信科技</t>
  </si>
  <si>
    <t>精研科技</t>
  </si>
  <si>
    <t>水晶光电</t>
  </si>
  <si>
    <t>卓翼科技</t>
  </si>
  <si>
    <t>拓维信息</t>
  </si>
  <si>
    <t>TMT（计算机）</t>
  </si>
  <si>
    <t>真视通</t>
  </si>
  <si>
    <t>能科股份</t>
  </si>
  <si>
    <t>美亚柏科</t>
  </si>
  <si>
    <t>航天信息</t>
  </si>
  <si>
    <t>南威软件</t>
  </si>
  <si>
    <t>佳发教育</t>
  </si>
  <si>
    <t>TMT(计算机）</t>
  </si>
  <si>
    <t>恒华科技</t>
  </si>
  <si>
    <t>纳思达</t>
  </si>
  <si>
    <t>新北洋</t>
  </si>
  <si>
    <t>TMT（通信）</t>
  </si>
  <si>
    <t>光环新网</t>
  </si>
  <si>
    <t>金卡智能</t>
  </si>
  <si>
    <t>奥飞数据</t>
  </si>
  <si>
    <t>数知科技</t>
  </si>
  <si>
    <t>旋极信息</t>
  </si>
  <si>
    <t>TMT(通信）</t>
  </si>
  <si>
    <t>中小盘</t>
  </si>
  <si>
    <t>元隆雅图</t>
  </si>
  <si>
    <t>海丰国际</t>
  </si>
  <si>
    <t>华夏航空</t>
  </si>
  <si>
    <t>厦门象屿</t>
  </si>
  <si>
    <t>皖通高速（600012 CH）联合调研</t>
  </si>
  <si>
    <t>完美世界小范围交流电话会</t>
  </si>
  <si>
    <t>传媒互联网</t>
  </si>
  <si>
    <t>奥飞娱乐交流会</t>
  </si>
  <si>
    <t>2020/6/1-4</t>
  </si>
  <si>
    <t>传媒互联网团队-中信出版调研</t>
  </si>
  <si>
    <t>金圆股份 &amp; 中金环境 &amp; 云南水务</t>
  </si>
  <si>
    <t>公用事业环保</t>
  </si>
  <si>
    <t>浙富控股 &amp; 海螺创业</t>
  </si>
  <si>
    <t>福田汽车经营近况交流</t>
  </si>
  <si>
    <t>联美控股</t>
  </si>
  <si>
    <t>检测站运营系列东方时尚交流</t>
  </si>
  <si>
    <t>公用环保检测&amp;社服</t>
  </si>
  <si>
    <t>中航飞机</t>
  </si>
  <si>
    <t>隆华科技</t>
  </si>
  <si>
    <t>中航机电</t>
  </si>
  <si>
    <t>大立科技</t>
  </si>
  <si>
    <t>华力创通</t>
  </si>
  <si>
    <t>军工+有色</t>
  </si>
  <si>
    <t>农林牧渔</t>
  </si>
  <si>
    <t>恒逸石化二期项目情况交流</t>
  </si>
  <si>
    <t>恒逸石化</t>
  </si>
  <si>
    <t>安宁股份公司介绍及情况交流</t>
  </si>
  <si>
    <t>药明康德</t>
  </si>
  <si>
    <t>凯利泰</t>
  </si>
  <si>
    <t>万东医疗</t>
  </si>
  <si>
    <t>同仁堂</t>
  </si>
  <si>
    <t>健康元</t>
  </si>
  <si>
    <t>丽珠集团</t>
  </si>
  <si>
    <t>东阳光药</t>
  </si>
  <si>
    <t>九洲药业</t>
  </si>
  <si>
    <t>沛嘉医疗</t>
  </si>
  <si>
    <t>医药 - 盈康生命(300143 SZ)交流电话会</t>
  </si>
  <si>
    <t>2020/7/22-23</t>
  </si>
  <si>
    <t>2020/9/10-11</t>
  </si>
  <si>
    <t>周期与大宗商品 - 兖州煤业（1171 HK/ 600188 SH）电话会议</t>
  </si>
  <si>
    <t>华孚时尚— 海外疫情冲击，外贸出口产业研判</t>
  </si>
  <si>
    <t>商贸零售</t>
  </si>
  <si>
    <t>豫园股份</t>
  </si>
  <si>
    <t>2020/10/19-23</t>
  </si>
  <si>
    <t>全筑股份近期经营情况交流</t>
  </si>
  <si>
    <t>固收&amp;建筑建材</t>
  </si>
  <si>
    <t>麦格米特经营近况交流</t>
  </si>
  <si>
    <t>固收&amp;电新</t>
  </si>
  <si>
    <t>2020/1/8-9</t>
  </si>
  <si>
    <t>华夏幸福</t>
  </si>
  <si>
    <t>新大正</t>
  </si>
  <si>
    <t>泰禾集团</t>
  </si>
  <si>
    <t>地产 - 金地集团(600383 SH)近期经营情况交流</t>
  </si>
  <si>
    <t>地产 - 保利地产 (600048 SH)近期经营情况交流</t>
  </si>
  <si>
    <t>地产 - 我爱我家(000560 SZ)近期经营情况交流</t>
  </si>
  <si>
    <t>地产 - 万科A(000002 SZ/2202 HK)近期经营情况交流</t>
  </si>
  <si>
    <t>2020/5/27-28</t>
  </si>
  <si>
    <t>垒知集团</t>
  </si>
  <si>
    <t>亚玛顿</t>
  </si>
  <si>
    <t>蒙娜丽莎</t>
  </si>
  <si>
    <t>建材 - 永高股份(002641 SZ)近期经营情况交流</t>
  </si>
  <si>
    <t>建材 - 上峰水泥(000672 SZ)近期经营情况交流</t>
  </si>
  <si>
    <t>精工钢构</t>
  </si>
  <si>
    <t>华阳国际</t>
  </si>
  <si>
    <t>建筑 - 中国化学 (601117 SH)近期经营情况交流</t>
  </si>
  <si>
    <t>金螳螂</t>
  </si>
  <si>
    <t>建筑-传媒-岭南股份、微传播电话会议</t>
  </si>
  <si>
    <t>建筑-传媒</t>
  </si>
  <si>
    <t>震安科技（交流+厂区参观）【300767】</t>
  </si>
  <si>
    <t>科达洁能 (600499)</t>
  </si>
  <si>
    <t>旗滨集团</t>
  </si>
  <si>
    <t>中装建设</t>
  </si>
  <si>
    <t>长海股份</t>
  </si>
  <si>
    <t>华新水泥</t>
  </si>
  <si>
    <t>上峰水泥</t>
  </si>
  <si>
    <t>中国交建</t>
  </si>
  <si>
    <t>鸿路钢构</t>
  </si>
  <si>
    <t>上海建工</t>
  </si>
  <si>
    <t>中国中铁</t>
  </si>
  <si>
    <t>中设集团</t>
  </si>
  <si>
    <t>中国铁建</t>
  </si>
  <si>
    <t>塔牌集团</t>
  </si>
  <si>
    <t>伟星建材</t>
  </si>
  <si>
    <t>建筑建材第二十一场-再升科技</t>
  </si>
  <si>
    <t>国检集团</t>
  </si>
  <si>
    <t>凯伦股份</t>
  </si>
  <si>
    <t>美尚生态近期经营交流</t>
  </si>
  <si>
    <t>钢结构专场交流-东南网架&amp;杭萧钢构</t>
  </si>
  <si>
    <t>精工钢构近期经营情况交流</t>
  </si>
  <si>
    <t>装配式建筑产业链系列电话会之一：华阳国际</t>
  </si>
  <si>
    <t>塔牌集团近期经营情况交流</t>
  </si>
  <si>
    <t>周期和大宗商品夏季专家访谈系列8– 垒知集团近期经营情况交流</t>
  </si>
  <si>
    <t>周期和大宗商品夏季专家访谈系列7–万年青近期经营情况交流</t>
  </si>
  <si>
    <t>周期和大宗商品夏季专家访谈系列8–亚士创能近期经营情况交流</t>
  </si>
  <si>
    <t>苏博特近期经营情况交流</t>
  </si>
  <si>
    <t>建筑建材-蒙娜丽莎电话会：再度引入战投，未来如何演绎</t>
  </si>
  <si>
    <t>建筑建材-洛阳玻璃电话会：光伏玻璃扩产解读</t>
  </si>
  <si>
    <t>2020/11/10-12</t>
  </si>
  <si>
    <t>大悦城</t>
  </si>
  <si>
    <t>房地产</t>
  </si>
  <si>
    <t>华侨城</t>
  </si>
  <si>
    <t>招商积余</t>
  </si>
  <si>
    <t>博威合金</t>
  </si>
  <si>
    <t>云铝股份</t>
  </si>
  <si>
    <t>天通股份</t>
  </si>
  <si>
    <t>银泰黄金</t>
  </si>
  <si>
    <t>新疆众和生产经营情况交流</t>
  </si>
  <si>
    <t>众源新材</t>
  </si>
  <si>
    <t>众源新材经营近况交流</t>
  </si>
  <si>
    <t>洛阳钼业-夏季公司访谈（一）</t>
  </si>
  <si>
    <t>银泰黄金-夏季公司访谈（二）</t>
  </si>
  <si>
    <t>洛阳钼业</t>
  </si>
  <si>
    <t>盛屯矿业</t>
  </si>
  <si>
    <t>2020/12/23-24</t>
  </si>
  <si>
    <t>巨星科技</t>
  </si>
  <si>
    <t>春风动力</t>
  </si>
  <si>
    <t>赢合科技</t>
  </si>
  <si>
    <t>恒立液压</t>
  </si>
  <si>
    <t>安徽合力</t>
  </si>
  <si>
    <t>杰克股份</t>
  </si>
  <si>
    <t>纽威股份</t>
  </si>
  <si>
    <t>三一重工交流</t>
  </si>
  <si>
    <t>巨星科技激光雷达业务专题交流</t>
  </si>
  <si>
    <t>长安汽车</t>
  </si>
  <si>
    <t>岱美股份</t>
  </si>
  <si>
    <t>爱柯迪</t>
  </si>
  <si>
    <t>汽车研究 - 岱美股份（603730 SH）近期经营情况交流</t>
  </si>
  <si>
    <t>2020/11/3-10</t>
  </si>
  <si>
    <t>继峰股份</t>
  </si>
  <si>
    <t>广汇汽车</t>
  </si>
  <si>
    <t>均胜电子</t>
  </si>
  <si>
    <t>上汽集团</t>
  </si>
  <si>
    <t>潍柴动力</t>
  </si>
  <si>
    <t>广汇汽车近期经营情况交流</t>
  </si>
  <si>
    <t>长城汽车</t>
  </si>
  <si>
    <t>消费</t>
  </si>
  <si>
    <t>港股原材料</t>
  </si>
  <si>
    <t>联美控股近况交流</t>
  </si>
  <si>
    <t>环保公用</t>
  </si>
  <si>
    <t>环保公用&amp;建筑建材</t>
  </si>
  <si>
    <t>金圆股份经营近况更新</t>
  </si>
  <si>
    <t>电力设备与新能源</t>
  </si>
  <si>
    <t>中来股份</t>
  </si>
  <si>
    <t>明阳智能</t>
  </si>
  <si>
    <t>爱旭科技</t>
  </si>
  <si>
    <t>2020/6/1-5</t>
  </si>
  <si>
    <t>欣旺达</t>
  </si>
  <si>
    <t>电力设备新能源</t>
  </si>
  <si>
    <t>爱旭股份电话会议交流——产业链共振向上，大尺寸扬帆远航</t>
  </si>
  <si>
    <t>江海股份</t>
  </si>
  <si>
    <t>维信诺</t>
  </si>
  <si>
    <t>风华高科新任董事长首次公开交流电话会</t>
  </si>
  <si>
    <t>风华高科</t>
  </si>
  <si>
    <t>IC封测行业及通富微电近况交流</t>
  </si>
  <si>
    <t>天合光能(688599 SH)近期经营情况交流</t>
  </si>
  <si>
    <t>电新 - 亿纬锂能(300014 SZ)近期经营情况交流</t>
  </si>
  <si>
    <t>社会服务</t>
  </si>
  <si>
    <t>众信旅游</t>
  </si>
  <si>
    <t>丸美股份</t>
  </si>
  <si>
    <t>海亮教育</t>
  </si>
  <si>
    <t>豆神教育管理层交流电话会</t>
  </si>
  <si>
    <t xml:space="preserve">伟星股份 </t>
  </si>
  <si>
    <t>恒生电子</t>
  </si>
  <si>
    <t>计算机研究 - 汉王科技(002362 SZ)近期经营情况交流</t>
  </si>
  <si>
    <t>多伦科技</t>
  </si>
  <si>
    <t>多伦科技检测站业务交流</t>
  </si>
  <si>
    <t>计算机&amp;公用环保检测</t>
  </si>
  <si>
    <t>2020/5/25-29</t>
  </si>
  <si>
    <t>齐心集团</t>
  </si>
  <si>
    <t>齐心集团小范围交流</t>
  </si>
  <si>
    <t>帝欧家居</t>
  </si>
  <si>
    <t>帝欧家居（非公开）</t>
  </si>
  <si>
    <t>齐心集团业绩路演会议</t>
  </si>
  <si>
    <t>数知科技【300038】</t>
  </si>
  <si>
    <t>2020/1/7-9</t>
  </si>
  <si>
    <t>成都银行</t>
  </si>
  <si>
    <t>中国人保经营近况交流</t>
  </si>
  <si>
    <t>新华保险经营近况交流</t>
  </si>
  <si>
    <t xml:space="preserve">中国人寿经营近况交流电话会 </t>
  </si>
  <si>
    <t>2020/11/11-13</t>
  </si>
  <si>
    <t>南钢股份</t>
  </si>
  <si>
    <t>钢铁煤炭团队-浙商中拓调研</t>
  </si>
  <si>
    <t>【钢铁煤炭团队】永兴材料调研</t>
  </si>
  <si>
    <t>【钢铁煤炭团队】华菱钢铁投资者交流</t>
  </si>
  <si>
    <t>光大银行</t>
  </si>
  <si>
    <t>常熟银行</t>
  </si>
  <si>
    <t>2020/9/3-4</t>
  </si>
  <si>
    <t>长沙银行</t>
  </si>
  <si>
    <t>2020/5/22-28</t>
  </si>
  <si>
    <t>新华保险近况交流</t>
  </si>
  <si>
    <t>非银行业</t>
  </si>
  <si>
    <t>江苏租赁</t>
  </si>
  <si>
    <t>非银金融</t>
  </si>
  <si>
    <t>（1）招商蛇口 (001979)</t>
  </si>
  <si>
    <t>（2）金地集团 (600383)</t>
  </si>
  <si>
    <t>（3）招商积余 (001914)</t>
  </si>
  <si>
    <t>（4）华侨城 (000069)</t>
  </si>
  <si>
    <t>（2）北京银行(601169)</t>
  </si>
  <si>
    <t>（3）光大银行(601818)</t>
  </si>
  <si>
    <t>（1）平安银行 (000001)</t>
  </si>
  <si>
    <t>（2）兴业银行 (601166)</t>
  </si>
  <si>
    <t>（3）招商银行 (600036)</t>
  </si>
  <si>
    <t>（1）中设集团 (603018)</t>
  </si>
  <si>
    <t>（2）塔牌集团 (002233)</t>
  </si>
  <si>
    <t>（3）垒知集团 (002398)</t>
  </si>
  <si>
    <t>（4）科顺股份 (300737)</t>
  </si>
  <si>
    <t>（5）华阳国际 (002949)</t>
  </si>
  <si>
    <t>（1）新华保险(601336)</t>
  </si>
  <si>
    <t>（2）农业银行(601288)</t>
  </si>
  <si>
    <t>（3）中国人寿(601628)</t>
  </si>
  <si>
    <t>（1）周大生（002867）</t>
  </si>
  <si>
    <t>（2）步步高（002251）</t>
  </si>
  <si>
    <t>（3）重庆百货（600729）</t>
  </si>
  <si>
    <t>（4）老凤祥（600612）</t>
  </si>
  <si>
    <t>（1）贵研铂业（600459）</t>
  </si>
  <si>
    <t>（2）云内动力（000903）</t>
  </si>
  <si>
    <t>（3）万润股份（002643）</t>
  </si>
  <si>
    <t>（4）潍柴动力（000338 CH/2338 HK）</t>
  </si>
  <si>
    <t>（1）紫金银行</t>
  </si>
  <si>
    <t>（2）江苏租赁</t>
  </si>
  <si>
    <t>（3）南京银行</t>
  </si>
  <si>
    <t xml:space="preserve">（4）江苏银行  </t>
  </si>
  <si>
    <t>（1）新经典</t>
  </si>
  <si>
    <t>（3）中信出版</t>
  </si>
  <si>
    <t>（4）华谊兄弟</t>
  </si>
  <si>
    <t>（1）天合光能</t>
  </si>
  <si>
    <t>（2）日月股份</t>
  </si>
  <si>
    <t>（5）福斯特</t>
  </si>
  <si>
    <t>（6）爱旭股份</t>
  </si>
  <si>
    <t>（7）东方日升</t>
  </si>
  <si>
    <t>（8）东方电缆</t>
  </si>
  <si>
    <t>（1）华策影视</t>
  </si>
  <si>
    <t>（2）顺网科技</t>
  </si>
  <si>
    <t>（1）上海建工</t>
  </si>
  <si>
    <t>（1）重庆银行</t>
  </si>
  <si>
    <t>（2）渝农商行</t>
  </si>
  <si>
    <t>（3）成都银行</t>
  </si>
  <si>
    <t>（5）君实生物 (1877 HK/688180 SH)</t>
  </si>
  <si>
    <t>（1）旭升股份（603305 CH）</t>
  </si>
  <si>
    <t>（2）拓普集团（601689CH）</t>
  </si>
  <si>
    <t>（3）广汇汽车（600297 CH）</t>
  </si>
  <si>
    <t>（5）岱美股份（603730 CH）</t>
  </si>
  <si>
    <t>（6）上汽集团（600104 CH）</t>
  </si>
  <si>
    <t>（7）长城汽车（601633 CH）</t>
  </si>
  <si>
    <t>（8）科博达（603786 CH）</t>
  </si>
  <si>
    <t>（9）继峰股份（603997 CH）</t>
  </si>
  <si>
    <t>（10）三花智控制（002050 CH）</t>
  </si>
  <si>
    <t>（11）中鼎股份（000887 CH）</t>
  </si>
  <si>
    <t>（1）万达电影</t>
  </si>
  <si>
    <t>（2）欢瑞世纪</t>
  </si>
  <si>
    <t>（1）亚玛顿</t>
  </si>
  <si>
    <t>（2）长海股份</t>
  </si>
  <si>
    <t>（3）天合光能</t>
  </si>
  <si>
    <t>（4）宏和科技</t>
  </si>
  <si>
    <t>（1）渝农商行</t>
  </si>
  <si>
    <t>（2）重庆银行</t>
  </si>
  <si>
    <t>（6）长沙银行</t>
  </si>
  <si>
    <t>（1）视觉中国</t>
  </si>
  <si>
    <t>（2）新经典</t>
  </si>
  <si>
    <t>（1）紫金矿业</t>
  </si>
  <si>
    <t>（2）盛屯矿业</t>
  </si>
  <si>
    <t>（3）祥鑫科技</t>
  </si>
  <si>
    <t>（4）中金岭南</t>
  </si>
  <si>
    <t>国检集团近期经营解读电话会议</t>
  </si>
  <si>
    <t>环保.建筑团队</t>
  </si>
  <si>
    <t>岭南股份近况电话会议</t>
  </si>
  <si>
    <t>建筑黄骥</t>
  </si>
  <si>
    <t xml:space="preserve">港股金融行业 招商银行（600036.SH/ 03968 HK）深圳调研 </t>
  </si>
  <si>
    <t>港股金融</t>
  </si>
  <si>
    <t>上市公司路演</t>
  </si>
  <si>
    <t>广州视源（002841 CH）香港路演</t>
  </si>
  <si>
    <t>光弘科技 [300735]</t>
  </si>
  <si>
    <t>汉钟精机 [002158]</t>
  </si>
  <si>
    <t>天康生物电话会</t>
  </si>
  <si>
    <t>四川路桥 [600039]</t>
  </si>
  <si>
    <t>迈瑞医疗 [300760]</t>
  </si>
  <si>
    <t>顺利办 [000606]</t>
  </si>
  <si>
    <t>中联重科 [000157]</t>
  </si>
  <si>
    <t>中国长城 [000066]</t>
  </si>
  <si>
    <t>捷昌驱动 [603583]</t>
  </si>
  <si>
    <t>晶盛机电 [300316]</t>
  </si>
  <si>
    <t>内蒙华电 [600863]</t>
  </si>
  <si>
    <t>建筑建材、环保公用、钢铁煤炭、化工、地产、策略</t>
  </si>
  <si>
    <t>新开工主题-京能电力电话会</t>
  </si>
  <si>
    <t>电广传媒 [000917]</t>
  </si>
  <si>
    <t>天威视讯 [002238]</t>
  </si>
  <si>
    <t>亿嘉和 [603666]</t>
  </si>
  <si>
    <t>东方明珠 [600637]</t>
  </si>
  <si>
    <t>阳光城 [000671]</t>
  </si>
  <si>
    <t>山东威达 [002026]</t>
  </si>
  <si>
    <t>紫金矿业 [601899]</t>
  </si>
  <si>
    <t>中国国航 [601111]</t>
  </si>
  <si>
    <t>中粮糖业 [600737]</t>
  </si>
  <si>
    <t>华电国际 [600027]</t>
  </si>
  <si>
    <t>维尔利[300190]</t>
  </si>
  <si>
    <t>海能达 [002583]</t>
  </si>
  <si>
    <t>新希望 [000876]</t>
  </si>
  <si>
    <t>数知科技 [300038]</t>
  </si>
  <si>
    <t>海思科 [002653]</t>
  </si>
  <si>
    <t>欣旺达最新情况</t>
  </si>
  <si>
    <t>洲明科技 [300232]</t>
  </si>
  <si>
    <t>新洋丰 [000902]</t>
  </si>
  <si>
    <t>我爱我家[000560]</t>
  </si>
  <si>
    <t>徐工机械[000425]</t>
  </si>
  <si>
    <t>大悦城 [000031]</t>
  </si>
  <si>
    <t>碧水源[300070]</t>
  </si>
  <si>
    <t>海康威视 [002415]</t>
  </si>
  <si>
    <t>麦格米特 [002851]</t>
  </si>
  <si>
    <t>光环新网(300383 CH) 香港路演</t>
  </si>
  <si>
    <t>【有色新材料李斌团队】鉴阅第（9）讲邀请：博威合金电话会交流</t>
  </si>
  <si>
    <t>药明康德 （H股专场）</t>
  </si>
  <si>
    <t>药明康德 （A股专场）</t>
  </si>
  <si>
    <t>巨星科技 [002444]</t>
  </si>
  <si>
    <t>视源股份 [002841]</t>
  </si>
  <si>
    <t>齐心集团 [002301]</t>
  </si>
  <si>
    <t>华发实业 [600325]</t>
  </si>
  <si>
    <t>光环新网 [300383]</t>
  </si>
  <si>
    <t>维尔利 [300190]</t>
  </si>
  <si>
    <t>招商轮船（601872 SH）电话会议</t>
  </si>
  <si>
    <t>建筑-精工钢构近期经营状况电话会议</t>
  </si>
  <si>
    <t>丽珠集团 [000513]</t>
  </si>
  <si>
    <t>元力股份 [300174]</t>
  </si>
  <si>
    <t>康缘药业 [600557]</t>
  </si>
  <si>
    <t>盛路通信 [002446]</t>
  </si>
  <si>
    <t>建筑建材-东方雨虹近期经营情况电话会</t>
  </si>
  <si>
    <t xml:space="preserve">中小盘 </t>
  </si>
  <si>
    <t>顾家家居 [603816]</t>
  </si>
  <si>
    <t>金圆股份 [000546]</t>
  </si>
  <si>
    <t>英科医疗 [300677]</t>
  </si>
  <si>
    <t>春风动力 [603129]</t>
  </si>
  <si>
    <t>中国平安[601318]</t>
  </si>
  <si>
    <t>钢铁</t>
  </si>
  <si>
    <t>明阳智能 [601615]</t>
  </si>
  <si>
    <t>中国中冶 [601618]</t>
  </si>
  <si>
    <t>公用环保商业服务</t>
  </si>
  <si>
    <t>数据港 [603881]</t>
  </si>
  <si>
    <t>金科股份 [000656]</t>
  </si>
  <si>
    <t>海容冷链 [603187]</t>
  </si>
  <si>
    <t>滨江集团 [002244]</t>
  </si>
  <si>
    <t>健康元 [600380]</t>
  </si>
  <si>
    <t>东风股份 [601515]</t>
  </si>
  <si>
    <t>浙富控股 [002266]</t>
  </si>
  <si>
    <t>柳工 [000528]</t>
  </si>
  <si>
    <t>亚玛顿重大销售合同&amp;控股股东凤阳原片项目介绍</t>
  </si>
  <si>
    <t>地产团队-万科2019年10月销售及经营情况电话会议</t>
  </si>
  <si>
    <t>通信王林团队-华工科技关于控股股东减持事项和公司经营近况的交流电话会</t>
  </si>
  <si>
    <t>医药代雯团队-康缘药业投资者电话会议</t>
  </si>
  <si>
    <t>新天科技 [300259]</t>
  </si>
  <si>
    <t>南威软件 [603636]</t>
  </si>
  <si>
    <t>移为通信 [300590]</t>
  </si>
  <si>
    <t>亚士创能 [603378]</t>
  </si>
  <si>
    <t>长信科技 [300088]</t>
  </si>
  <si>
    <t>巨星科技上市公司电话交流会议</t>
  </si>
  <si>
    <t>2019/12/17-19</t>
  </si>
  <si>
    <t>联发股份 (002394)</t>
  </si>
  <si>
    <t>汇鸿集团 (600981)</t>
  </si>
  <si>
    <t>新澳股份 (603889)</t>
  </si>
  <si>
    <t>诺邦股份 (603238)</t>
  </si>
  <si>
    <t>伟星股份(002003)</t>
  </si>
  <si>
    <t>健盛集团 (603558)</t>
  </si>
  <si>
    <t>百隆东方 (601339)</t>
  </si>
  <si>
    <t>西藏华钰矿业 (601020)</t>
  </si>
  <si>
    <t>山东英科医疗制品有限公司 (300677)</t>
  </si>
  <si>
    <t>烟台中宠食品股份有限公司 (002891)</t>
  </si>
  <si>
    <t>2019/12/5-6</t>
  </si>
  <si>
    <t>中国联通 （600050 SH）</t>
  </si>
  <si>
    <t>沧州中梁</t>
  </si>
  <si>
    <t>天津融创</t>
  </si>
  <si>
    <t>天津万科</t>
  </si>
  <si>
    <t>唐山万科</t>
  </si>
  <si>
    <t>唐山融创</t>
  </si>
  <si>
    <t>易安在线</t>
  </si>
  <si>
    <t>均胜电子（600699 CH）</t>
  </si>
  <si>
    <t>宁波高发（603788 CH）</t>
  </si>
  <si>
    <t>继峰股份（603997 CH）</t>
  </si>
  <si>
    <t>拓普集团（601689 CH）</t>
  </si>
  <si>
    <t>旭升股份（603305 CH）</t>
  </si>
  <si>
    <t>三花智控（002050 CH）</t>
  </si>
  <si>
    <t>万里扬（002434 CH）</t>
  </si>
  <si>
    <t>上汽集团（600104 CH）</t>
  </si>
  <si>
    <t>岱美股份（603730 CH）</t>
  </si>
  <si>
    <t>星宇股份（601799 CH）</t>
  </si>
  <si>
    <t>2019/12/9-10</t>
  </si>
  <si>
    <t>母婴专家</t>
  </si>
  <si>
    <t>2019/12/11-13</t>
  </si>
  <si>
    <t>建发股份（600153.SH）</t>
  </si>
  <si>
    <t>象屿股份（600057.SH）</t>
  </si>
  <si>
    <t>厦门空港</t>
  </si>
  <si>
    <t>宏和科技 (603256)</t>
  </si>
  <si>
    <t>中国巨石 (600176)</t>
  </si>
  <si>
    <t>长海股份 (300196)</t>
  </si>
  <si>
    <t>士兰微 [600460]</t>
  </si>
  <si>
    <t>精研科技 [300709]</t>
  </si>
  <si>
    <t>隆华科技 [300263]</t>
  </si>
  <si>
    <t>鸿路钢构 [002541]</t>
  </si>
  <si>
    <t>河钢股份</t>
  </si>
  <si>
    <t>河北宣工</t>
  </si>
  <si>
    <t>鲁西化工</t>
  </si>
  <si>
    <t>京能电力</t>
  </si>
  <si>
    <t>华电国际</t>
  </si>
  <si>
    <t>绿茵生态</t>
  </si>
  <si>
    <t>蒙草生态</t>
  </si>
  <si>
    <t>首开股份</t>
  </si>
  <si>
    <t>广汇宝信</t>
  </si>
  <si>
    <t>岭南股份</t>
  </si>
  <si>
    <t xml:space="preserve">东珠生态 </t>
  </si>
  <si>
    <t>恒润股份</t>
  </si>
  <si>
    <t>泰胜风能</t>
  </si>
  <si>
    <t>300383</t>
  </si>
  <si>
    <t>002867</t>
  </si>
  <si>
    <t>002251</t>
  </si>
  <si>
    <t>000338</t>
  </si>
  <si>
    <t>600612</t>
  </si>
  <si>
    <t>688180</t>
  </si>
  <si>
    <t>roadshow</t>
  </si>
  <si>
    <t>002434</t>
  </si>
  <si>
    <t>002050</t>
  </si>
  <si>
    <t>600104</t>
  </si>
  <si>
    <t>600176</t>
  </si>
  <si>
    <t>600050</t>
  </si>
  <si>
    <t>600699</t>
  </si>
  <si>
    <t>603788</t>
  </si>
  <si>
    <t>603256</t>
  </si>
  <si>
    <t>603730</t>
  </si>
  <si>
    <t>600153</t>
  </si>
  <si>
    <t>601689</t>
  </si>
  <si>
    <t>603305</t>
  </si>
  <si>
    <t>601799</t>
  </si>
  <si>
    <t>603997</t>
  </si>
  <si>
    <t>600057</t>
  </si>
  <si>
    <t>300196</t>
  </si>
  <si>
    <t>600637</t>
  </si>
  <si>
    <t>601515</t>
  </si>
  <si>
    <t>000513</t>
  </si>
  <si>
    <t>601618</t>
  </si>
  <si>
    <t>601111</t>
  </si>
  <si>
    <t>601318</t>
  </si>
  <si>
    <t>000066</t>
  </si>
  <si>
    <t>600737</t>
  </si>
  <si>
    <t>000157</t>
  </si>
  <si>
    <t>603378</t>
  </si>
  <si>
    <t>603666</t>
  </si>
  <si>
    <t>600380</t>
  </si>
  <si>
    <t>300174</t>
  </si>
  <si>
    <t>300735</t>
  </si>
  <si>
    <t>600863</t>
  </si>
  <si>
    <t>600325</t>
  </si>
  <si>
    <t>600027</t>
  </si>
  <si>
    <t>603636</t>
  </si>
  <si>
    <t>600039</t>
  </si>
  <si>
    <t>600460</t>
  </si>
  <si>
    <t>000031</t>
  </si>
  <si>
    <t>002238</t>
  </si>
  <si>
    <t>002026</t>
  </si>
  <si>
    <t>002444</t>
  </si>
  <si>
    <t>002841</t>
  </si>
  <si>
    <t>600557</t>
  </si>
  <si>
    <t>000425</t>
  </si>
  <si>
    <t>000560</t>
  </si>
  <si>
    <t>603583</t>
  </si>
  <si>
    <t>603881</t>
  </si>
  <si>
    <t>300038</t>
  </si>
  <si>
    <t>300259</t>
  </si>
  <si>
    <t>000876</t>
  </si>
  <si>
    <t>000902</t>
  </si>
  <si>
    <t>601615</t>
  </si>
  <si>
    <t>603129</t>
  </si>
  <si>
    <t>300316</t>
  </si>
  <si>
    <t>000528</t>
  </si>
  <si>
    <t>002158</t>
  </si>
  <si>
    <t>300232</t>
  </si>
  <si>
    <t>002266</t>
  </si>
  <si>
    <t>603187</t>
  </si>
  <si>
    <t>002415</t>
  </si>
  <si>
    <t>002653</t>
  </si>
  <si>
    <t>002583</t>
  </si>
  <si>
    <t>002244</t>
  </si>
  <si>
    <t>000917</t>
  </si>
  <si>
    <t>002446</t>
  </si>
  <si>
    <t>300070</t>
  </si>
  <si>
    <t>300590</t>
  </si>
  <si>
    <t>300709</t>
  </si>
  <si>
    <t>601899</t>
  </si>
  <si>
    <t>300190</t>
  </si>
  <si>
    <t>300677</t>
  </si>
  <si>
    <t>300760</t>
  </si>
  <si>
    <t>000546</t>
  </si>
  <si>
    <t>000656</t>
  </si>
  <si>
    <t>300088</t>
  </si>
  <si>
    <t>000671</t>
  </si>
  <si>
    <t>300263</t>
  </si>
  <si>
    <t>000606</t>
  </si>
  <si>
    <t>603816</t>
  </si>
  <si>
    <t>002541</t>
  </si>
  <si>
    <t>002851</t>
  </si>
  <si>
    <t>002301</t>
  </si>
  <si>
    <t>603018</t>
  </si>
  <si>
    <t>001979</t>
  </si>
  <si>
    <t>601336</t>
  </si>
  <si>
    <t>600459</t>
  </si>
  <si>
    <t>000887</t>
  </si>
  <si>
    <t>000903</t>
  </si>
  <si>
    <t>601166</t>
  </si>
  <si>
    <t>601169</t>
  </si>
  <si>
    <t>002233</t>
  </si>
  <si>
    <t>600383</t>
  </si>
  <si>
    <t>002643</t>
  </si>
  <si>
    <t>601628</t>
  </si>
  <si>
    <t>601818</t>
  </si>
  <si>
    <t>002398</t>
  </si>
  <si>
    <t>600297</t>
  </si>
  <si>
    <t>001914</t>
  </si>
  <si>
    <t>600036</t>
  </si>
  <si>
    <t>600729</t>
  </si>
  <si>
    <t>000069</t>
  </si>
  <si>
    <t>300737</t>
  </si>
  <si>
    <t>002949</t>
  </si>
  <si>
    <t>601633</t>
  </si>
  <si>
    <t>杭州创景</t>
  </si>
  <si>
    <t>华菱钢铁</t>
  </si>
  <si>
    <t>永兴材料</t>
  </si>
  <si>
    <t>通富微电</t>
  </si>
  <si>
    <t>002003</t>
  </si>
  <si>
    <t>603558</t>
  </si>
  <si>
    <t>300143</t>
  </si>
  <si>
    <t>康缘药业</t>
  </si>
  <si>
    <t>600188</t>
  </si>
  <si>
    <t>万年青</t>
  </si>
  <si>
    <t>000002</t>
  </si>
  <si>
    <t>600048</t>
  </si>
  <si>
    <t>688599</t>
  </si>
  <si>
    <t>000672</t>
  </si>
  <si>
    <t>002641</t>
  </si>
  <si>
    <t>601117</t>
  </si>
  <si>
    <t>洛阳玻璃</t>
  </si>
  <si>
    <t>再升科技</t>
  </si>
  <si>
    <t>东方时尚</t>
  </si>
  <si>
    <t>600981</t>
  </si>
  <si>
    <t>002891</t>
  </si>
  <si>
    <t>300014</t>
  </si>
  <si>
    <t>601339</t>
  </si>
  <si>
    <t>600012</t>
  </si>
  <si>
    <t>600499</t>
  </si>
  <si>
    <t>002394</t>
  </si>
  <si>
    <t>601020</t>
  </si>
  <si>
    <t>002362</t>
  </si>
  <si>
    <t>603238</t>
  </si>
  <si>
    <t>东南网架</t>
  </si>
  <si>
    <t>杭萧钢构</t>
  </si>
  <si>
    <t>浙商中拓</t>
  </si>
  <si>
    <t>万达电影</t>
  </si>
  <si>
    <t>华策影视</t>
  </si>
  <si>
    <t>新经典</t>
  </si>
  <si>
    <t>旭升股份</t>
  </si>
  <si>
    <t>渝农商行</t>
  </si>
  <si>
    <t>紫金矿业</t>
  </si>
  <si>
    <t>紫金银行</t>
  </si>
  <si>
    <t>绍兴旗滨</t>
  </si>
  <si>
    <t>贵研铂业</t>
  </si>
  <si>
    <t>花智控制</t>
  </si>
  <si>
    <t>云内动力</t>
  </si>
  <si>
    <t>步步高</t>
  </si>
  <si>
    <t>万润股份</t>
  </si>
  <si>
    <t>南京银行</t>
  </si>
  <si>
    <t>庞源租赁</t>
  </si>
  <si>
    <t>祥鑫科技</t>
  </si>
  <si>
    <t>赛伍股份</t>
  </si>
  <si>
    <t>重庆百货</t>
  </si>
  <si>
    <t>中金岭南</t>
  </si>
  <si>
    <t>华谊兄弟</t>
  </si>
  <si>
    <t>宏和科技</t>
  </si>
  <si>
    <t>新网银行</t>
  </si>
  <si>
    <t>老凤祥</t>
  </si>
  <si>
    <t>南京万科</t>
  </si>
  <si>
    <t>东方日升</t>
  </si>
  <si>
    <t>东方电缆</t>
  </si>
  <si>
    <t>科博达</t>
  </si>
  <si>
    <t>三一重工</t>
  </si>
  <si>
    <t>全筑股份</t>
  </si>
  <si>
    <t>华孚时尚</t>
  </si>
  <si>
    <t>天康生物</t>
  </si>
  <si>
    <t>天津正荣</t>
  </si>
  <si>
    <t>奥飞娱乐</t>
  </si>
  <si>
    <t>安宁股份</t>
  </si>
  <si>
    <t>新澳股份</t>
  </si>
  <si>
    <t>环卫行业</t>
  </si>
  <si>
    <t>福田汽车</t>
  </si>
  <si>
    <t>美尚生态</t>
  </si>
  <si>
    <t>豆神教育</t>
  </si>
  <si>
    <t>长安福特</t>
  </si>
  <si>
    <r>
      <t>东珠生态</t>
    </r>
    <r>
      <rPr>
        <sz val="10"/>
        <color rgb="FF000000"/>
        <rFont val="Helvetica Neue"/>
        <family val="2"/>
      </rPr>
      <t> </t>
    </r>
  </si>
  <si>
    <r>
      <t>杭州善成</t>
    </r>
    <r>
      <rPr>
        <sz val="10"/>
        <color rgb="FF000000"/>
        <rFont val="Helvetica Neue"/>
        <family val="2"/>
      </rPr>
      <t> </t>
    </r>
  </si>
  <si>
    <t>立中集团</t>
  </si>
  <si>
    <t>科达制造</t>
  </si>
  <si>
    <t>broker</t>
  </si>
  <si>
    <t>huatai</t>
  </si>
  <si>
    <t>zhongtai</t>
  </si>
  <si>
    <t>haitong</t>
  </si>
  <si>
    <t>tcap</t>
  </si>
  <si>
    <t>num_visitors</t>
  </si>
  <si>
    <t>position_in_earning</t>
  </si>
  <si>
    <t>eps_revision_40d_1d</t>
  </si>
  <si>
    <t>organ_num_q</t>
  </si>
  <si>
    <t>diver</t>
  </si>
  <si>
    <t>con_rating_strength</t>
  </si>
  <si>
    <t>交通运输</t>
  </si>
  <si>
    <t>休闲服务</t>
  </si>
  <si>
    <t>基础化工</t>
  </si>
  <si>
    <t>建筑装饰</t>
  </si>
  <si>
    <t>环保</t>
  </si>
  <si>
    <t>电力设备</t>
  </si>
  <si>
    <t>电子元器件</t>
  </si>
  <si>
    <t>石油石化</t>
  </si>
  <si>
    <t>纺织服饰</t>
  </si>
  <si>
    <t>综合</t>
  </si>
  <si>
    <t>美容护理</t>
  </si>
  <si>
    <t>餐饮旅游</t>
  </si>
  <si>
    <t>mutual</t>
  </si>
  <si>
    <t>foreign</t>
  </si>
  <si>
    <t>momentum</t>
  </si>
  <si>
    <t>vol</t>
  </si>
  <si>
    <t>brd_index</t>
  </si>
  <si>
    <t>technical</t>
  </si>
  <si>
    <t>value</t>
  </si>
  <si>
    <t>growth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</si>
</sst>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yyyy\-mm\-dd;@"/>
    <numFmt numFmtId="165" formatCode="yyyy\-mm\-dd"/>
    <numFmt numFmtId="170" formatCode="[DBNum2][$-804]General"/>
    <numFmt numFmtId="172" formatCode="[$-F400]h:mm:ss\ AM/PM"/>
    <numFmt numFmtId="173" formatCode="0.0%"/>
  </numFmts>
  <fonts count="17">
    <font>
      <sz val="11"/>
      <color theme="1"/>
      <name val="Calibri"/>
      <charset val="134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b/>
      <sz val="14"/>
      <name val="宋体"/>
      <family val="3"/>
      <charset val="134"/>
    </font>
    <font>
      <sz val="11"/>
      <color indexed="8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theme="0"/>
      <name val="Calibri"/>
      <family val="2"/>
    </font>
    <font>
      <sz val="11"/>
      <color theme="1"/>
      <name val="Calibri"/>
      <charset val="134"/>
      <scheme val="minor"/>
    </font>
    <font>
      <sz val="12"/>
      <color theme="1"/>
      <name val="Helvetica"/>
      <family val="2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0"/>
      <color rgb="FF000000"/>
      <name val="PingFang SC"/>
      <family val="2"/>
      <charset val="134"/>
    </font>
    <font>
      <sz val="11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rgb="FF000000"/>
      <name val="PingFang SC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indexed="2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>
      <alignment vertical="center"/>
    </xf>
    <xf numFmtId="0" fontId="3" fillId="0" borderId="0"/>
    <xf numFmtId="0" fontId="4" fillId="0" borderId="0"/>
    <xf numFmtId="0" fontId="6" fillId="0" borderId="0">
      <alignment vertical="center"/>
    </xf>
    <xf numFmtId="0" fontId="6" fillId="0" borderId="0">
      <alignment vertical="center"/>
    </xf>
    <xf numFmtId="9" fontId="9" fillId="0" borderId="0" applyFont="0" applyFill="0" applyBorder="0" applyAlignment="0" applyProtection="0"/>
  </cellStyleXfs>
  <cellXfs count="57">
    <xf numFmtId="0" fontId="0" fillId="0" borderId="0" xfId="0">
      <alignment vertical="center"/>
    </xf>
    <xf numFmtId="0" fontId="1" fillId="0" borderId="0" xfId="0" quotePrefix="1" applyFont="1">
      <alignment vertical="center"/>
    </xf>
    <xf numFmtId="0" fontId="3" fillId="0" borderId="0" xfId="1"/>
    <xf numFmtId="0" fontId="5" fillId="3" borderId="1" xfId="2" applyFont="1" applyFill="1" applyBorder="1" applyAlignment="1">
      <alignment horizontal="center" vertical="center" wrapText="1"/>
    </xf>
    <xf numFmtId="0" fontId="4" fillId="0" borderId="0" xfId="2"/>
    <xf numFmtId="0" fontId="4" fillId="0" borderId="0" xfId="2" applyAlignment="1">
      <alignment vertical="center"/>
    </xf>
    <xf numFmtId="0" fontId="6" fillId="0" borderId="0" xfId="3">
      <alignment vertical="center"/>
    </xf>
    <xf numFmtId="165" fontId="4" fillId="0" borderId="0" xfId="2" applyNumberFormat="1" applyAlignment="1">
      <alignment horizontal="left" vertical="center"/>
    </xf>
    <xf numFmtId="165" fontId="4" fillId="0" borderId="0" xfId="2" applyNumberFormat="1" applyAlignment="1">
      <alignment vertical="center"/>
    </xf>
    <xf numFmtId="165" fontId="4" fillId="0" borderId="0" xfId="2" applyNumberFormat="1"/>
    <xf numFmtId="165" fontId="6" fillId="0" borderId="0" xfId="3" applyNumberFormat="1">
      <alignment vertical="center"/>
    </xf>
    <xf numFmtId="0" fontId="7" fillId="0" borderId="0" xfId="0" applyFont="1">
      <alignment vertical="center"/>
    </xf>
    <xf numFmtId="0" fontId="8" fillId="2" borderId="0" xfId="1" applyFont="1" applyFill="1" applyAlignment="1">
      <alignment horizontal="left" vertical="center"/>
    </xf>
    <xf numFmtId="0" fontId="1" fillId="0" borderId="0" xfId="1" applyFont="1"/>
    <xf numFmtId="0" fontId="1" fillId="0" borderId="0" xfId="1" applyFont="1" applyAlignment="1">
      <alignment horizontal="left" vertical="center"/>
    </xf>
    <xf numFmtId="0" fontId="1" fillId="0" borderId="0" xfId="1" applyFont="1" applyAlignment="1">
      <alignment vertical="center"/>
    </xf>
    <xf numFmtId="1" fontId="1" fillId="0" borderId="0" xfId="1" applyNumberFormat="1" applyFont="1" applyAlignment="1">
      <alignment horizontal="left" vertical="center"/>
    </xf>
    <xf numFmtId="164" fontId="8" fillId="2" borderId="0" xfId="1" applyNumberFormat="1" applyFont="1" applyFill="1" applyAlignment="1">
      <alignment horizontal="left" vertical="center"/>
    </xf>
    <xf numFmtId="164" fontId="1" fillId="0" borderId="0" xfId="1" applyNumberFormat="1" applyFont="1" applyAlignment="1">
      <alignment horizontal="left" vertical="center"/>
    </xf>
    <xf numFmtId="164" fontId="2" fillId="0" borderId="0" xfId="1" applyNumberFormat="1" applyFont="1" applyAlignment="1">
      <alignment horizontal="left" vertical="center"/>
    </xf>
    <xf numFmtId="164" fontId="3" fillId="0" borderId="0" xfId="1" applyNumberFormat="1"/>
    <xf numFmtId="0" fontId="5" fillId="3" borderId="1" xfId="4" applyFont="1" applyFill="1" applyBorder="1" applyAlignment="1">
      <alignment horizontal="center" vertical="center" wrapText="1"/>
    </xf>
    <xf numFmtId="0" fontId="6" fillId="0" borderId="0" xfId="4">
      <alignment vertical="center"/>
    </xf>
    <xf numFmtId="0" fontId="10" fillId="0" borderId="0" xfId="0" applyFont="1">
      <alignment vertical="center"/>
    </xf>
    <xf numFmtId="0" fontId="12" fillId="0" borderId="0" xfId="0" applyFont="1">
      <alignment vertical="center"/>
    </xf>
    <xf numFmtId="14" fontId="11" fillId="0" borderId="0" xfId="0" applyNumberFormat="1" applyFont="1">
      <alignment vertical="center"/>
    </xf>
    <xf numFmtId="0" fontId="13" fillId="0" borderId="0" xfId="0" applyFont="1">
      <alignment vertical="center"/>
    </xf>
    <xf numFmtId="0" fontId="11" fillId="0" borderId="0" xfId="0" applyFont="1">
      <alignment vertical="center"/>
    </xf>
    <xf numFmtId="22" fontId="11" fillId="0" borderId="0" xfId="0" applyNumberFormat="1" applyFont="1">
      <alignment vertical="center"/>
    </xf>
    <xf numFmtId="164" fontId="11" fillId="0" borderId="0" xfId="0" applyNumberFormat="1" applyFont="1">
      <alignment vertical="center"/>
    </xf>
    <xf numFmtId="0" fontId="14" fillId="0" borderId="0" xfId="0" applyFont="1" applyAlignment="1"/>
    <xf numFmtId="0" fontId="13" fillId="0" borderId="0" xfId="0" applyFont="1" applyAlignment="1">
      <alignment vertical="center" wrapText="1"/>
    </xf>
    <xf numFmtId="0" fontId="6" fillId="0" borderId="0" xfId="4" applyAlignment="1">
      <alignment vertical="center" wrapText="1"/>
    </xf>
    <xf numFmtId="0" fontId="15" fillId="2" borderId="1" xfId="1" applyFont="1" applyFill="1" applyBorder="1"/>
    <xf numFmtId="0" fontId="0" fillId="0" borderId="1" xfId="0" applyBorder="1" applyAlignment="1"/>
    <xf numFmtId="170" fontId="0" fillId="0" borderId="1" xfId="0" applyNumberFormat="1" applyBorder="1" applyAlignment="1"/>
    <xf numFmtId="49" fontId="0" fillId="0" borderId="1" xfId="0" applyNumberFormat="1" applyBorder="1" applyAlignment="1"/>
    <xf numFmtId="14" fontId="0" fillId="0" borderId="1" xfId="0" applyNumberFormat="1" applyBorder="1" applyAlignment="1"/>
    <xf numFmtId="14" fontId="0" fillId="0" borderId="1" xfId="0" applyNumberFormat="1" applyBorder="1" applyAlignment="1">
      <alignment horizontal="left" vertical="center"/>
    </xf>
    <xf numFmtId="170" fontId="0" fillId="0" borderId="1" xfId="0" applyNumberFormat="1" applyBorder="1" applyAlignment="1">
      <alignment horizontal="left" vertical="center"/>
    </xf>
    <xf numFmtId="170" fontId="0" fillId="0" borderId="1" xfId="0" applyNumberFormat="1" applyBorder="1" applyAlignment="1">
      <alignment horizontal="left" vertical="center" wrapText="1"/>
    </xf>
    <xf numFmtId="14" fontId="0" fillId="0" borderId="1" xfId="0" applyNumberFormat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172" fontId="0" fillId="0" borderId="1" xfId="0" applyNumberFormat="1" applyBorder="1" applyAlignment="1">
      <alignment horizontal="left" vertical="center" wrapText="1"/>
    </xf>
    <xf numFmtId="172" fontId="0" fillId="0" borderId="1" xfId="0" applyNumberFormat="1" applyBorder="1" applyAlignment="1">
      <alignment horizontal="left" vertical="center"/>
    </xf>
    <xf numFmtId="14" fontId="4" fillId="0" borderId="1" xfId="0" applyNumberFormat="1" applyFont="1" applyBorder="1" applyAlignment="1">
      <alignment horizontal="left" vertical="center" wrapText="1"/>
    </xf>
    <xf numFmtId="170" fontId="4" fillId="0" borderId="1" xfId="0" applyNumberFormat="1" applyFont="1" applyBorder="1" applyAlignment="1"/>
    <xf numFmtId="0" fontId="3" fillId="0" borderId="0" xfId="1" quotePrefix="1"/>
    <xf numFmtId="170" fontId="3" fillId="0" borderId="0" xfId="1" applyNumberFormat="1"/>
    <xf numFmtId="14" fontId="3" fillId="0" borderId="0" xfId="1" applyNumberFormat="1"/>
    <xf numFmtId="164" fontId="15" fillId="2" borderId="1" xfId="1" applyNumberFormat="1" applyFont="1" applyFill="1" applyBorder="1" applyAlignment="1">
      <alignment horizontal="left" vertical="top"/>
    </xf>
    <xf numFmtId="164" fontId="0" fillId="0" borderId="1" xfId="0" applyNumberFormat="1" applyBorder="1" applyAlignment="1">
      <alignment horizontal="left" vertical="top"/>
    </xf>
    <xf numFmtId="164" fontId="4" fillId="0" borderId="1" xfId="0" applyNumberFormat="1" applyFont="1" applyBorder="1" applyAlignment="1">
      <alignment horizontal="left" vertical="top"/>
    </xf>
    <xf numFmtId="164" fontId="3" fillId="0" borderId="0" xfId="1" applyNumberFormat="1" applyAlignment="1">
      <alignment horizontal="left" vertical="top"/>
    </xf>
    <xf numFmtId="0" fontId="16" fillId="0" borderId="0" xfId="0" applyFont="1">
      <alignment vertical="center"/>
    </xf>
    <xf numFmtId="173" fontId="11" fillId="0" borderId="0" xfId="5" applyNumberFormat="1" applyFont="1" applyAlignment="1">
      <alignment vertical="center"/>
    </xf>
  </cellXfs>
  <cellStyles count="6">
    <cellStyle name="Normal" xfId="0" builtinId="0"/>
    <cellStyle name="Normal 2" xfId="1" xr:uid="{77DC7C4E-00E7-6842-8ABD-3D9214F64047}"/>
    <cellStyle name="Normal 3" xfId="2" xr:uid="{56E2911C-985F-4745-999C-4D806AA27BB9}"/>
    <cellStyle name="Normal 4" xfId="4" xr:uid="{40F1C2D5-2D88-FE4B-863B-34A1F50221CE}"/>
    <cellStyle name="Per cent" xfId="5" builtinId="5"/>
    <cellStyle name="常规 2" xfId="3" xr:uid="{F0C18839-5BCE-504C-B8F8-A34AF45E9E9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1FCE7-ABAD-4247-AE47-B6D3A4772AB8}">
  <dimension ref="A1:G406"/>
  <sheetViews>
    <sheetView zoomScaleNormal="100" workbookViewId="0">
      <selection activeCell="A28" sqref="A28"/>
    </sheetView>
  </sheetViews>
  <sheetFormatPr baseColWidth="10" defaultColWidth="8.83203125" defaultRowHeight="15"/>
  <cols>
    <col min="1" max="1" width="15.1640625" style="4" customWidth="1"/>
    <col min="2" max="2" width="101.33203125" style="4" bestFit="1" customWidth="1"/>
    <col min="3" max="3" width="8.83203125" style="4"/>
    <col min="4" max="4" width="9" style="4" customWidth="1"/>
    <col min="5" max="16384" width="8.83203125" style="4"/>
  </cols>
  <sheetData>
    <row r="1" spans="1:7" ht="18">
      <c r="A1" s="3" t="s">
        <v>867</v>
      </c>
      <c r="B1" s="3" t="s">
        <v>249</v>
      </c>
      <c r="C1" s="3" t="s">
        <v>250</v>
      </c>
      <c r="D1" s="4" t="s">
        <v>864</v>
      </c>
      <c r="E1" s="4" t="s">
        <v>866</v>
      </c>
      <c r="F1" s="2" t="s">
        <v>865</v>
      </c>
      <c r="G1" s="4" t="s">
        <v>1982</v>
      </c>
    </row>
    <row r="2" spans="1:7">
      <c r="A2" s="10" t="s">
        <v>493</v>
      </c>
      <c r="B2" s="6" t="s">
        <v>570</v>
      </c>
      <c r="C2" s="4" t="s">
        <v>113</v>
      </c>
      <c r="D2" s="4">
        <v>1</v>
      </c>
      <c r="E2" s="4" t="s">
        <v>74</v>
      </c>
      <c r="F2" s="4" t="s">
        <v>247</v>
      </c>
      <c r="G2" s="4" t="s">
        <v>1985</v>
      </c>
    </row>
    <row r="3" spans="1:7">
      <c r="A3" s="7">
        <v>44385</v>
      </c>
      <c r="B3" s="4" t="s">
        <v>393</v>
      </c>
      <c r="C3" s="4" t="s">
        <v>113</v>
      </c>
      <c r="D3" s="4">
        <v>1</v>
      </c>
      <c r="E3" s="4" t="s">
        <v>74</v>
      </c>
      <c r="F3" s="4" t="s">
        <v>247</v>
      </c>
      <c r="G3" s="4" t="s">
        <v>1985</v>
      </c>
    </row>
    <row r="4" spans="1:7">
      <c r="A4" s="10" t="s">
        <v>588</v>
      </c>
      <c r="B4" s="6" t="s">
        <v>595</v>
      </c>
      <c r="C4" s="4" t="s">
        <v>299</v>
      </c>
      <c r="D4" s="4">
        <v>12</v>
      </c>
      <c r="E4" s="4" t="s">
        <v>679</v>
      </c>
      <c r="F4" s="4" t="s">
        <v>247</v>
      </c>
      <c r="G4" s="4" t="s">
        <v>1985</v>
      </c>
    </row>
    <row r="5" spans="1:7">
      <c r="A5" s="10" t="s">
        <v>493</v>
      </c>
      <c r="B5" s="6" t="s">
        <v>568</v>
      </c>
      <c r="C5" s="4" t="s">
        <v>157</v>
      </c>
      <c r="D5" s="4">
        <v>63</v>
      </c>
      <c r="E5" s="4" t="s">
        <v>658</v>
      </c>
      <c r="F5" s="4" t="s">
        <v>247</v>
      </c>
      <c r="G5" s="4" t="s">
        <v>1985</v>
      </c>
    </row>
    <row r="6" spans="1:7">
      <c r="A6" s="7">
        <v>44397</v>
      </c>
      <c r="B6" s="5" t="s">
        <v>395</v>
      </c>
      <c r="C6" s="4" t="s">
        <v>157</v>
      </c>
      <c r="D6" s="4">
        <v>63</v>
      </c>
      <c r="E6" s="4" t="s">
        <v>658</v>
      </c>
      <c r="F6" s="4" t="s">
        <v>247</v>
      </c>
      <c r="G6" s="4" t="s">
        <v>1985</v>
      </c>
    </row>
    <row r="7" spans="1:7">
      <c r="A7" s="9" t="s">
        <v>309</v>
      </c>
      <c r="B7" s="4" t="s">
        <v>312</v>
      </c>
      <c r="C7" s="4" t="s">
        <v>157</v>
      </c>
      <c r="D7" s="4">
        <v>63</v>
      </c>
      <c r="E7" s="4" t="s">
        <v>658</v>
      </c>
      <c r="F7" s="4" t="s">
        <v>247</v>
      </c>
      <c r="G7" s="4" t="s">
        <v>1985</v>
      </c>
    </row>
    <row r="8" spans="1:7">
      <c r="A8" s="10" t="s">
        <v>493</v>
      </c>
      <c r="B8" s="6" t="s">
        <v>565</v>
      </c>
      <c r="C8" s="4" t="s">
        <v>150</v>
      </c>
      <c r="D8" s="4">
        <v>69</v>
      </c>
      <c r="E8" s="4" t="s">
        <v>664</v>
      </c>
      <c r="F8" s="4" t="s">
        <v>247</v>
      </c>
      <c r="G8" s="4" t="s">
        <v>1985</v>
      </c>
    </row>
    <row r="9" spans="1:7">
      <c r="A9" s="9" t="s">
        <v>340</v>
      </c>
      <c r="B9" s="4" t="s">
        <v>343</v>
      </c>
      <c r="C9" s="4" t="s">
        <v>150</v>
      </c>
      <c r="D9" s="4">
        <v>69</v>
      </c>
      <c r="E9" s="4" t="s">
        <v>664</v>
      </c>
      <c r="F9" s="4" t="s">
        <v>247</v>
      </c>
      <c r="G9" s="4" t="s">
        <v>1985</v>
      </c>
    </row>
    <row r="10" spans="1:7">
      <c r="A10" s="10" t="s">
        <v>436</v>
      </c>
      <c r="B10" s="6" t="s">
        <v>438</v>
      </c>
      <c r="C10" s="4" t="s">
        <v>137</v>
      </c>
      <c r="D10" s="4">
        <v>157</v>
      </c>
      <c r="E10" s="4" t="s">
        <v>847</v>
      </c>
      <c r="F10" s="4" t="s">
        <v>247</v>
      </c>
      <c r="G10" s="4" t="s">
        <v>1985</v>
      </c>
    </row>
    <row r="11" spans="1:7">
      <c r="A11" s="10" t="s">
        <v>493</v>
      </c>
      <c r="B11" s="6" t="s">
        <v>494</v>
      </c>
      <c r="C11" s="4" t="s">
        <v>259</v>
      </c>
      <c r="D11" s="4">
        <v>301</v>
      </c>
      <c r="E11" s="4" t="s">
        <v>693</v>
      </c>
      <c r="F11" s="4" t="s">
        <v>247</v>
      </c>
      <c r="G11" s="4" t="s">
        <v>1985</v>
      </c>
    </row>
    <row r="12" spans="1:7">
      <c r="A12" s="9" t="s">
        <v>336</v>
      </c>
      <c r="B12" s="4" t="s">
        <v>337</v>
      </c>
      <c r="D12" s="4">
        <v>333</v>
      </c>
      <c r="E12" s="4" t="s">
        <v>769</v>
      </c>
      <c r="F12" s="4" t="s">
        <v>247</v>
      </c>
      <c r="G12" s="4" t="s">
        <v>1985</v>
      </c>
    </row>
    <row r="13" spans="1:7">
      <c r="A13" s="10" t="s">
        <v>478</v>
      </c>
      <c r="B13" s="6" t="s">
        <v>481</v>
      </c>
      <c r="C13" s="4" t="s">
        <v>158</v>
      </c>
      <c r="D13" s="4">
        <v>333</v>
      </c>
      <c r="E13" s="4" t="s">
        <v>769</v>
      </c>
      <c r="F13" s="4" t="s">
        <v>247</v>
      </c>
      <c r="G13" s="4" t="s">
        <v>1985</v>
      </c>
    </row>
    <row r="14" spans="1:7">
      <c r="A14" s="9" t="s">
        <v>401</v>
      </c>
      <c r="B14" s="4" t="s">
        <v>402</v>
      </c>
      <c r="D14" s="4">
        <v>400</v>
      </c>
      <c r="E14" s="4" t="s">
        <v>1257</v>
      </c>
      <c r="F14" s="4" t="s">
        <v>247</v>
      </c>
      <c r="G14" s="4" t="s">
        <v>1985</v>
      </c>
    </row>
    <row r="15" spans="1:7">
      <c r="A15" s="10" t="s">
        <v>588</v>
      </c>
      <c r="B15" s="6" t="s">
        <v>589</v>
      </c>
      <c r="C15" s="4" t="s">
        <v>296</v>
      </c>
      <c r="D15" s="4">
        <v>552</v>
      </c>
      <c r="E15" s="4" t="s">
        <v>781</v>
      </c>
      <c r="F15" s="4" t="s">
        <v>247</v>
      </c>
      <c r="G15" s="4" t="s">
        <v>1985</v>
      </c>
    </row>
    <row r="16" spans="1:7">
      <c r="A16" s="10" t="s">
        <v>354</v>
      </c>
      <c r="B16" s="6" t="s">
        <v>355</v>
      </c>
      <c r="C16" s="4" t="s">
        <v>150</v>
      </c>
      <c r="D16" s="4">
        <v>560</v>
      </c>
      <c r="E16" s="4" t="s">
        <v>76</v>
      </c>
      <c r="F16" s="4" t="s">
        <v>247</v>
      </c>
      <c r="G16" s="4" t="s">
        <v>1985</v>
      </c>
    </row>
    <row r="17" spans="1:7">
      <c r="A17" s="10" t="s">
        <v>588</v>
      </c>
      <c r="B17" s="6" t="s">
        <v>625</v>
      </c>
      <c r="C17" s="4" t="s">
        <v>150</v>
      </c>
      <c r="D17" s="4">
        <v>560</v>
      </c>
      <c r="E17" s="4" t="s">
        <v>76</v>
      </c>
      <c r="F17" s="4" t="s">
        <v>247</v>
      </c>
      <c r="G17" s="4" t="s">
        <v>1985</v>
      </c>
    </row>
    <row r="18" spans="1:7">
      <c r="A18" s="9" t="s">
        <v>309</v>
      </c>
      <c r="B18" s="4" t="s">
        <v>310</v>
      </c>
      <c r="D18" s="4">
        <v>603</v>
      </c>
      <c r="E18" s="4" t="s">
        <v>812</v>
      </c>
      <c r="F18" s="4" t="s">
        <v>247</v>
      </c>
      <c r="G18" s="4" t="s">
        <v>1985</v>
      </c>
    </row>
    <row r="19" spans="1:7">
      <c r="A19" s="10" t="s">
        <v>429</v>
      </c>
      <c r="B19" s="6" t="s">
        <v>430</v>
      </c>
      <c r="C19" s="4" t="s">
        <v>150</v>
      </c>
      <c r="D19" s="4">
        <v>656</v>
      </c>
      <c r="E19" s="4" t="s">
        <v>103</v>
      </c>
      <c r="F19" s="4" t="s">
        <v>247</v>
      </c>
      <c r="G19" s="4" t="s">
        <v>1985</v>
      </c>
    </row>
    <row r="20" spans="1:7">
      <c r="A20" s="10" t="s">
        <v>588</v>
      </c>
      <c r="B20" s="6" t="s">
        <v>616</v>
      </c>
      <c r="C20" s="4" t="s">
        <v>150</v>
      </c>
      <c r="D20" s="4">
        <v>656</v>
      </c>
      <c r="E20" s="4" t="s">
        <v>103</v>
      </c>
      <c r="F20" s="4" t="s">
        <v>247</v>
      </c>
      <c r="G20" s="4" t="s">
        <v>1985</v>
      </c>
    </row>
    <row r="21" spans="1:7">
      <c r="A21" s="10" t="s">
        <v>443</v>
      </c>
      <c r="B21" s="6" t="s">
        <v>444</v>
      </c>
      <c r="C21" s="4" t="s">
        <v>149</v>
      </c>
      <c r="D21" s="4">
        <v>676</v>
      </c>
      <c r="E21" s="4" t="s">
        <v>673</v>
      </c>
      <c r="F21" s="4" t="s">
        <v>247</v>
      </c>
      <c r="G21" s="4" t="s">
        <v>1985</v>
      </c>
    </row>
    <row r="22" spans="1:7">
      <c r="A22" s="10" t="s">
        <v>493</v>
      </c>
      <c r="B22" s="6" t="s">
        <v>532</v>
      </c>
      <c r="C22" s="4" t="s">
        <v>149</v>
      </c>
      <c r="D22" s="4">
        <v>681</v>
      </c>
      <c r="E22" s="4" t="s">
        <v>671</v>
      </c>
      <c r="F22" s="4" t="s">
        <v>247</v>
      </c>
      <c r="G22" s="4" t="s">
        <v>1985</v>
      </c>
    </row>
    <row r="23" spans="1:7">
      <c r="A23" s="7">
        <v>44250</v>
      </c>
      <c r="B23" s="4" t="s">
        <v>304</v>
      </c>
      <c r="C23" s="4" t="s">
        <v>126</v>
      </c>
      <c r="D23" s="4">
        <v>683</v>
      </c>
      <c r="E23" s="4" t="s">
        <v>846</v>
      </c>
      <c r="F23" s="4" t="s">
        <v>247</v>
      </c>
      <c r="G23" s="4" t="s">
        <v>1985</v>
      </c>
    </row>
    <row r="24" spans="1:7">
      <c r="A24" s="10" t="s">
        <v>588</v>
      </c>
      <c r="B24" s="6" t="s">
        <v>622</v>
      </c>
      <c r="C24" s="4" t="s">
        <v>296</v>
      </c>
      <c r="D24" s="4">
        <v>723</v>
      </c>
      <c r="E24" s="4" t="s">
        <v>770</v>
      </c>
      <c r="F24" s="4" t="s">
        <v>247</v>
      </c>
      <c r="G24" s="4" t="s">
        <v>1985</v>
      </c>
    </row>
    <row r="25" spans="1:7">
      <c r="A25" s="10" t="s">
        <v>588</v>
      </c>
      <c r="B25" s="6" t="s">
        <v>598</v>
      </c>
      <c r="C25" s="4" t="s">
        <v>154</v>
      </c>
      <c r="D25" s="4">
        <v>733</v>
      </c>
      <c r="E25" s="4" t="s">
        <v>69</v>
      </c>
      <c r="F25" s="4" t="s">
        <v>247</v>
      </c>
      <c r="G25" s="4" t="s">
        <v>1985</v>
      </c>
    </row>
    <row r="26" spans="1:7">
      <c r="A26" s="9" t="s">
        <v>344</v>
      </c>
      <c r="B26" s="4" t="s">
        <v>346</v>
      </c>
      <c r="C26" s="4" t="s">
        <v>279</v>
      </c>
      <c r="D26" s="4">
        <v>792</v>
      </c>
      <c r="E26" s="4" t="s">
        <v>811</v>
      </c>
      <c r="F26" s="4" t="s">
        <v>247</v>
      </c>
      <c r="G26" s="4" t="s">
        <v>1985</v>
      </c>
    </row>
    <row r="27" spans="1:7">
      <c r="A27" s="7">
        <v>44365</v>
      </c>
      <c r="B27" s="5" t="s">
        <v>378</v>
      </c>
      <c r="C27" s="4" t="s">
        <v>126</v>
      </c>
      <c r="D27" s="4">
        <v>792</v>
      </c>
      <c r="E27" s="4" t="s">
        <v>811</v>
      </c>
      <c r="F27" s="4" t="s">
        <v>247</v>
      </c>
      <c r="G27" s="4" t="s">
        <v>1985</v>
      </c>
    </row>
    <row r="28" spans="1:7">
      <c r="A28" s="7">
        <v>44364</v>
      </c>
      <c r="B28" s="5" t="s">
        <v>378</v>
      </c>
      <c r="C28" s="4" t="s">
        <v>126</v>
      </c>
      <c r="D28" s="4">
        <v>792</v>
      </c>
      <c r="E28" s="4" t="s">
        <v>811</v>
      </c>
      <c r="F28" s="4" t="s">
        <v>247</v>
      </c>
      <c r="G28" s="4" t="s">
        <v>1985</v>
      </c>
    </row>
    <row r="29" spans="1:7">
      <c r="A29" s="7">
        <v>44362</v>
      </c>
      <c r="B29" s="5" t="s">
        <v>378</v>
      </c>
      <c r="C29" s="4" t="s">
        <v>126</v>
      </c>
      <c r="D29" s="4">
        <v>792</v>
      </c>
      <c r="E29" s="4" t="s">
        <v>811</v>
      </c>
      <c r="F29" s="4" t="s">
        <v>247</v>
      </c>
      <c r="G29" s="4" t="s">
        <v>1985</v>
      </c>
    </row>
    <row r="30" spans="1:7">
      <c r="A30" s="7">
        <v>44370</v>
      </c>
      <c r="B30" s="5" t="s">
        <v>379</v>
      </c>
      <c r="C30" s="4" t="s">
        <v>293</v>
      </c>
      <c r="D30" s="4">
        <v>858</v>
      </c>
      <c r="E30" s="4" t="s">
        <v>862</v>
      </c>
      <c r="F30" s="4" t="s">
        <v>247</v>
      </c>
      <c r="G30" s="4" t="s">
        <v>1985</v>
      </c>
    </row>
    <row r="31" spans="1:7">
      <c r="A31" s="10" t="s">
        <v>588</v>
      </c>
      <c r="B31" s="6" t="s">
        <v>601</v>
      </c>
      <c r="C31" s="4" t="s">
        <v>359</v>
      </c>
      <c r="D31" s="4">
        <v>892</v>
      </c>
      <c r="E31" s="4" t="s">
        <v>753</v>
      </c>
      <c r="F31" s="4" t="s">
        <v>247</v>
      </c>
      <c r="G31" s="4" t="s">
        <v>1985</v>
      </c>
    </row>
    <row r="32" spans="1:7">
      <c r="A32" s="10" t="s">
        <v>436</v>
      </c>
      <c r="B32" s="6" t="s">
        <v>437</v>
      </c>
      <c r="C32" s="4" t="s">
        <v>296</v>
      </c>
      <c r="D32" s="4">
        <v>937</v>
      </c>
      <c r="E32" s="4" t="s">
        <v>833</v>
      </c>
      <c r="F32" s="4" t="s">
        <v>247</v>
      </c>
      <c r="G32" s="4" t="s">
        <v>1985</v>
      </c>
    </row>
    <row r="33" spans="1:7">
      <c r="A33" s="10" t="s">
        <v>493</v>
      </c>
      <c r="B33" s="6" t="s">
        <v>542</v>
      </c>
      <c r="C33" s="4" t="s">
        <v>150</v>
      </c>
      <c r="D33" s="4">
        <v>961</v>
      </c>
      <c r="E33" s="4" t="s">
        <v>75</v>
      </c>
      <c r="F33" s="4" t="s">
        <v>247</v>
      </c>
      <c r="G33" s="4" t="s">
        <v>1985</v>
      </c>
    </row>
    <row r="34" spans="1:7">
      <c r="A34" s="10" t="s">
        <v>588</v>
      </c>
      <c r="B34" s="6" t="s">
        <v>590</v>
      </c>
      <c r="C34" s="4" t="s">
        <v>376</v>
      </c>
      <c r="D34" s="4">
        <v>963</v>
      </c>
      <c r="E34" s="4" t="s">
        <v>96</v>
      </c>
      <c r="F34" s="4" t="s">
        <v>247</v>
      </c>
      <c r="G34" s="4" t="s">
        <v>1985</v>
      </c>
    </row>
    <row r="35" spans="1:7">
      <c r="A35" s="10" t="s">
        <v>493</v>
      </c>
      <c r="B35" s="6" t="s">
        <v>498</v>
      </c>
      <c r="C35" s="4" t="s">
        <v>157</v>
      </c>
      <c r="D35" s="4">
        <v>988</v>
      </c>
      <c r="E35" s="4" t="s">
        <v>59</v>
      </c>
      <c r="F35" s="4" t="s">
        <v>247</v>
      </c>
      <c r="G35" s="4" t="s">
        <v>1985</v>
      </c>
    </row>
    <row r="36" spans="1:7">
      <c r="A36" s="9" t="s">
        <v>398</v>
      </c>
      <c r="B36" s="4" t="s">
        <v>399</v>
      </c>
      <c r="D36" s="4">
        <v>988</v>
      </c>
      <c r="E36" s="4" t="s">
        <v>59</v>
      </c>
      <c r="F36" s="4" t="s">
        <v>247</v>
      </c>
      <c r="G36" s="4" t="s">
        <v>1985</v>
      </c>
    </row>
    <row r="37" spans="1:7">
      <c r="A37" s="8" t="s">
        <v>267</v>
      </c>
      <c r="B37" s="5" t="s">
        <v>269</v>
      </c>
      <c r="C37" s="4" t="s">
        <v>157</v>
      </c>
      <c r="D37" s="4">
        <v>988</v>
      </c>
      <c r="E37" s="4" t="s">
        <v>59</v>
      </c>
      <c r="F37" s="4" t="s">
        <v>247</v>
      </c>
      <c r="G37" s="4" t="s">
        <v>1985</v>
      </c>
    </row>
    <row r="38" spans="1:7">
      <c r="A38" s="10" t="s">
        <v>588</v>
      </c>
      <c r="B38" s="6" t="s">
        <v>605</v>
      </c>
      <c r="C38" s="4" t="s">
        <v>192</v>
      </c>
      <c r="D38" s="4">
        <v>998</v>
      </c>
      <c r="E38" s="4" t="s">
        <v>780</v>
      </c>
      <c r="F38" s="4" t="s">
        <v>247</v>
      </c>
      <c r="G38" s="4" t="s">
        <v>1985</v>
      </c>
    </row>
    <row r="39" spans="1:7">
      <c r="A39" s="10" t="s">
        <v>493</v>
      </c>
      <c r="B39" s="6" t="s">
        <v>500</v>
      </c>
      <c r="C39" s="4" t="s">
        <v>150</v>
      </c>
      <c r="D39" s="4">
        <v>1979</v>
      </c>
      <c r="E39" s="4" t="s">
        <v>83</v>
      </c>
      <c r="F39" s="4" t="s">
        <v>247</v>
      </c>
      <c r="G39" s="4" t="s">
        <v>1985</v>
      </c>
    </row>
    <row r="40" spans="1:7">
      <c r="A40" s="10" t="s">
        <v>478</v>
      </c>
      <c r="B40" s="6" t="s">
        <v>483</v>
      </c>
      <c r="C40" s="4" t="s">
        <v>151</v>
      </c>
      <c r="D40" s="4">
        <v>2003</v>
      </c>
      <c r="E40" s="4" t="s">
        <v>711</v>
      </c>
      <c r="F40" s="4" t="s">
        <v>247</v>
      </c>
      <c r="G40" s="4" t="s">
        <v>1985</v>
      </c>
    </row>
    <row r="41" spans="1:7">
      <c r="A41" s="10" t="s">
        <v>493</v>
      </c>
      <c r="B41" s="6" t="s">
        <v>536</v>
      </c>
      <c r="C41" s="4" t="s">
        <v>157</v>
      </c>
      <c r="D41" s="4">
        <v>2008</v>
      </c>
      <c r="E41" s="4" t="s">
        <v>733</v>
      </c>
      <c r="F41" s="4" t="s">
        <v>247</v>
      </c>
      <c r="G41" s="4" t="s">
        <v>1985</v>
      </c>
    </row>
    <row r="42" spans="1:7">
      <c r="A42" s="10" t="s">
        <v>588</v>
      </c>
      <c r="B42" s="6" t="s">
        <v>634</v>
      </c>
      <c r="C42" s="4" t="s">
        <v>192</v>
      </c>
      <c r="D42" s="4">
        <v>2041</v>
      </c>
      <c r="E42" s="4" t="s">
        <v>762</v>
      </c>
      <c r="F42" s="4" t="s">
        <v>247</v>
      </c>
      <c r="G42" s="4" t="s">
        <v>1985</v>
      </c>
    </row>
    <row r="43" spans="1:7">
      <c r="A43" s="10" t="s">
        <v>493</v>
      </c>
      <c r="B43" s="6" t="s">
        <v>545</v>
      </c>
      <c r="C43" s="4" t="s">
        <v>158</v>
      </c>
      <c r="D43" s="4">
        <v>2050</v>
      </c>
      <c r="E43" s="4" t="s">
        <v>691</v>
      </c>
      <c r="F43" s="4" t="s">
        <v>247</v>
      </c>
      <c r="G43" s="4" t="s">
        <v>1985</v>
      </c>
    </row>
    <row r="44" spans="1:7">
      <c r="A44" s="7">
        <v>44316</v>
      </c>
      <c r="B44" s="4" t="s">
        <v>370</v>
      </c>
      <c r="C44" s="4" t="s">
        <v>126</v>
      </c>
      <c r="D44" s="4">
        <v>2092</v>
      </c>
      <c r="E44" s="4" t="s">
        <v>791</v>
      </c>
      <c r="F44" s="4" t="s">
        <v>247</v>
      </c>
      <c r="G44" s="4" t="s">
        <v>1985</v>
      </c>
    </row>
    <row r="45" spans="1:7">
      <c r="A45" s="7">
        <v>44229</v>
      </c>
      <c r="B45" s="4" t="s">
        <v>284</v>
      </c>
      <c r="C45" s="4" t="s">
        <v>126</v>
      </c>
      <c r="D45" s="4">
        <v>2092</v>
      </c>
      <c r="E45" s="4" t="s">
        <v>791</v>
      </c>
      <c r="F45" s="4" t="s">
        <v>247</v>
      </c>
      <c r="G45" s="4" t="s">
        <v>1985</v>
      </c>
    </row>
    <row r="46" spans="1:7">
      <c r="A46" s="10" t="s">
        <v>459</v>
      </c>
      <c r="B46" s="6" t="s">
        <v>462</v>
      </c>
      <c r="C46" s="4" t="s">
        <v>113</v>
      </c>
      <c r="D46" s="4">
        <v>2142</v>
      </c>
      <c r="E46" s="4" t="s">
        <v>667</v>
      </c>
      <c r="F46" s="4" t="s">
        <v>247</v>
      </c>
      <c r="G46" s="4" t="s">
        <v>1985</v>
      </c>
    </row>
    <row r="47" spans="1:7">
      <c r="A47" s="7">
        <v>44314</v>
      </c>
      <c r="B47" s="4" t="s">
        <v>366</v>
      </c>
      <c r="C47" s="4" t="s">
        <v>113</v>
      </c>
      <c r="D47" s="4">
        <v>2142</v>
      </c>
      <c r="E47" s="4" t="s">
        <v>667</v>
      </c>
      <c r="F47" s="4" t="s">
        <v>247</v>
      </c>
      <c r="G47" s="4" t="s">
        <v>1985</v>
      </c>
    </row>
    <row r="48" spans="1:7">
      <c r="A48" s="10" t="s">
        <v>478</v>
      </c>
      <c r="B48" s="6" t="s">
        <v>482</v>
      </c>
      <c r="C48" s="4" t="s">
        <v>279</v>
      </c>
      <c r="D48" s="4">
        <v>2182</v>
      </c>
      <c r="E48" s="4" t="s">
        <v>834</v>
      </c>
      <c r="F48" s="4" t="s">
        <v>247</v>
      </c>
      <c r="G48" s="4" t="s">
        <v>1985</v>
      </c>
    </row>
    <row r="49" spans="1:7">
      <c r="A49" s="9" t="s">
        <v>297</v>
      </c>
      <c r="B49" s="4" t="s">
        <v>298</v>
      </c>
      <c r="C49" s="4" t="s">
        <v>259</v>
      </c>
      <c r="D49" s="4">
        <v>2221</v>
      </c>
      <c r="E49" s="4" t="s">
        <v>845</v>
      </c>
      <c r="F49" s="4" t="s">
        <v>247</v>
      </c>
      <c r="G49" s="4" t="s">
        <v>1985</v>
      </c>
    </row>
    <row r="50" spans="1:7">
      <c r="A50" s="8" t="s">
        <v>261</v>
      </c>
      <c r="B50" s="5" t="s">
        <v>262</v>
      </c>
      <c r="C50" s="4" t="s">
        <v>263</v>
      </c>
      <c r="D50" s="4">
        <v>2221</v>
      </c>
      <c r="E50" s="4" t="s">
        <v>845</v>
      </c>
      <c r="F50" s="4" t="s">
        <v>247</v>
      </c>
      <c r="G50" s="4" t="s">
        <v>1985</v>
      </c>
    </row>
    <row r="51" spans="1:7">
      <c r="A51" s="10" t="s">
        <v>447</v>
      </c>
      <c r="B51" s="6" t="s">
        <v>448</v>
      </c>
      <c r="C51" s="4" t="s">
        <v>279</v>
      </c>
      <c r="D51" s="4">
        <v>2240</v>
      </c>
      <c r="E51" s="4" t="s">
        <v>831</v>
      </c>
      <c r="F51" s="4" t="s">
        <v>247</v>
      </c>
      <c r="G51" s="4" t="s">
        <v>1985</v>
      </c>
    </row>
    <row r="52" spans="1:7">
      <c r="A52" s="10" t="s">
        <v>588</v>
      </c>
      <c r="B52" s="6" t="s">
        <v>630</v>
      </c>
      <c r="C52" s="4" t="s">
        <v>157</v>
      </c>
      <c r="D52" s="4">
        <v>2281</v>
      </c>
      <c r="E52" s="4" t="s">
        <v>715</v>
      </c>
      <c r="F52" s="4" t="s">
        <v>247</v>
      </c>
      <c r="G52" s="4" t="s">
        <v>1985</v>
      </c>
    </row>
    <row r="53" spans="1:7">
      <c r="A53" s="7">
        <v>44546</v>
      </c>
      <c r="B53" s="4" t="s">
        <v>581</v>
      </c>
      <c r="C53" s="4" t="s">
        <v>293</v>
      </c>
      <c r="D53" s="4">
        <v>2286</v>
      </c>
      <c r="E53" s="4" t="s">
        <v>668</v>
      </c>
      <c r="F53" s="4" t="s">
        <v>247</v>
      </c>
      <c r="G53" s="4" t="s">
        <v>1985</v>
      </c>
    </row>
    <row r="54" spans="1:7">
      <c r="A54" s="10" t="s">
        <v>588</v>
      </c>
      <c r="B54" s="6" t="s">
        <v>641</v>
      </c>
      <c r="C54" s="4" t="s">
        <v>192</v>
      </c>
      <c r="D54" s="4">
        <v>2299</v>
      </c>
      <c r="E54" s="4" t="s">
        <v>730</v>
      </c>
      <c r="F54" s="4" t="s">
        <v>247</v>
      </c>
      <c r="G54" s="4" t="s">
        <v>1985</v>
      </c>
    </row>
    <row r="55" spans="1:7">
      <c r="A55" s="9" t="s">
        <v>288</v>
      </c>
      <c r="B55" s="4" t="s">
        <v>289</v>
      </c>
      <c r="C55" s="4" t="s">
        <v>157</v>
      </c>
      <c r="D55" s="4">
        <v>2335</v>
      </c>
      <c r="E55" s="4" t="s">
        <v>813</v>
      </c>
      <c r="F55" s="4" t="s">
        <v>247</v>
      </c>
      <c r="G55" s="4" t="s">
        <v>1985</v>
      </c>
    </row>
    <row r="56" spans="1:7">
      <c r="A56" s="7">
        <v>44302</v>
      </c>
      <c r="B56" s="4" t="s">
        <v>353</v>
      </c>
      <c r="C56" s="4" t="s">
        <v>132</v>
      </c>
      <c r="D56" s="4">
        <v>2352</v>
      </c>
      <c r="E56" s="4" t="s">
        <v>92</v>
      </c>
      <c r="F56" s="4" t="s">
        <v>247</v>
      </c>
      <c r="G56" s="4" t="s">
        <v>1985</v>
      </c>
    </row>
    <row r="57" spans="1:7">
      <c r="A57" s="10" t="s">
        <v>651</v>
      </c>
      <c r="B57" s="6" t="s">
        <v>652</v>
      </c>
      <c r="C57" s="4" t="s">
        <v>132</v>
      </c>
      <c r="D57" s="4">
        <v>2352</v>
      </c>
      <c r="E57" s="4" t="s">
        <v>92</v>
      </c>
      <c r="F57" s="4" t="s">
        <v>247</v>
      </c>
      <c r="G57" s="4" t="s">
        <v>1985</v>
      </c>
    </row>
    <row r="58" spans="1:7">
      <c r="A58" s="10" t="s">
        <v>588</v>
      </c>
      <c r="B58" s="6" t="s">
        <v>632</v>
      </c>
      <c r="C58" s="4" t="s">
        <v>299</v>
      </c>
      <c r="D58" s="4">
        <v>2372</v>
      </c>
      <c r="E58" s="4" t="s">
        <v>710</v>
      </c>
      <c r="F58" s="4" t="s">
        <v>247</v>
      </c>
      <c r="G58" s="4" t="s">
        <v>1985</v>
      </c>
    </row>
    <row r="59" spans="1:7">
      <c r="A59" s="10" t="s">
        <v>588</v>
      </c>
      <c r="B59" s="6" t="s">
        <v>604</v>
      </c>
      <c r="C59" s="4" t="s">
        <v>192</v>
      </c>
      <c r="D59" s="4">
        <v>2385</v>
      </c>
      <c r="E59" s="4" t="s">
        <v>682</v>
      </c>
      <c r="F59" s="4" t="s">
        <v>247</v>
      </c>
      <c r="G59" s="4" t="s">
        <v>1985</v>
      </c>
    </row>
    <row r="60" spans="1:7">
      <c r="A60" s="10" t="s">
        <v>493</v>
      </c>
      <c r="B60" s="6" t="s">
        <v>533</v>
      </c>
      <c r="C60" s="4" t="s">
        <v>153</v>
      </c>
      <c r="D60" s="4">
        <v>2405</v>
      </c>
      <c r="E60" s="4" t="s">
        <v>728</v>
      </c>
      <c r="F60" s="4" t="s">
        <v>247</v>
      </c>
      <c r="G60" s="4" t="s">
        <v>1985</v>
      </c>
    </row>
    <row r="61" spans="1:7">
      <c r="A61" s="10" t="s">
        <v>588</v>
      </c>
      <c r="B61" s="6" t="s">
        <v>638</v>
      </c>
      <c r="C61" s="4" t="s">
        <v>154</v>
      </c>
      <c r="D61" s="4">
        <v>2414</v>
      </c>
      <c r="E61" s="4" t="s">
        <v>783</v>
      </c>
      <c r="F61" s="4" t="s">
        <v>247</v>
      </c>
      <c r="G61" s="4" t="s">
        <v>1985</v>
      </c>
    </row>
    <row r="62" spans="1:7">
      <c r="A62" s="10" t="s">
        <v>588</v>
      </c>
      <c r="B62" s="6" t="s">
        <v>617</v>
      </c>
      <c r="C62" s="4" t="s">
        <v>120</v>
      </c>
      <c r="D62" s="4">
        <v>2436</v>
      </c>
      <c r="E62" s="4" t="s">
        <v>719</v>
      </c>
      <c r="F62" s="4" t="s">
        <v>247</v>
      </c>
      <c r="G62" s="4" t="s">
        <v>1985</v>
      </c>
    </row>
    <row r="63" spans="1:7">
      <c r="A63" s="10" t="s">
        <v>493</v>
      </c>
      <c r="B63" s="6" t="s">
        <v>504</v>
      </c>
      <c r="C63" s="4" t="s">
        <v>311</v>
      </c>
      <c r="D63" s="4">
        <v>2452</v>
      </c>
      <c r="E63" s="4" t="s">
        <v>837</v>
      </c>
      <c r="F63" s="4" t="s">
        <v>247</v>
      </c>
      <c r="G63" s="4" t="s">
        <v>1985</v>
      </c>
    </row>
    <row r="64" spans="1:7">
      <c r="A64" s="10" t="s">
        <v>588</v>
      </c>
      <c r="B64" s="6" t="s">
        <v>612</v>
      </c>
      <c r="C64" s="4" t="s">
        <v>157</v>
      </c>
      <c r="D64" s="4">
        <v>2465</v>
      </c>
      <c r="E64" s="4" t="s">
        <v>757</v>
      </c>
      <c r="F64" s="4" t="s">
        <v>247</v>
      </c>
      <c r="G64" s="4" t="s">
        <v>1985</v>
      </c>
    </row>
    <row r="65" spans="1:7">
      <c r="A65" s="9" t="s">
        <v>340</v>
      </c>
      <c r="B65" s="4" t="s">
        <v>341</v>
      </c>
      <c r="C65" s="4" t="s">
        <v>132</v>
      </c>
      <c r="D65" s="4">
        <v>2468</v>
      </c>
      <c r="E65" s="4" t="s">
        <v>809</v>
      </c>
      <c r="F65" s="4" t="s">
        <v>247</v>
      </c>
      <c r="G65" s="4" t="s">
        <v>1985</v>
      </c>
    </row>
    <row r="66" spans="1:7">
      <c r="A66" s="10" t="s">
        <v>588</v>
      </c>
      <c r="B66" s="6" t="s">
        <v>639</v>
      </c>
      <c r="C66" s="4" t="s">
        <v>259</v>
      </c>
      <c r="D66" s="4">
        <v>2493</v>
      </c>
      <c r="E66" s="4" t="s">
        <v>775</v>
      </c>
      <c r="F66" s="4" t="s">
        <v>247</v>
      </c>
      <c r="G66" s="4" t="s">
        <v>1985</v>
      </c>
    </row>
    <row r="67" spans="1:7">
      <c r="A67" s="10" t="s">
        <v>588</v>
      </c>
      <c r="B67" s="6" t="s">
        <v>636</v>
      </c>
      <c r="C67" s="4" t="s">
        <v>158</v>
      </c>
      <c r="D67" s="4">
        <v>2508</v>
      </c>
      <c r="E67" s="4" t="s">
        <v>88</v>
      </c>
      <c r="F67" s="4" t="s">
        <v>247</v>
      </c>
      <c r="G67" s="4" t="s">
        <v>1985</v>
      </c>
    </row>
    <row r="68" spans="1:7">
      <c r="A68" s="7">
        <v>44308</v>
      </c>
      <c r="B68" s="4" t="s">
        <v>276</v>
      </c>
      <c r="C68" s="4" t="s">
        <v>126</v>
      </c>
      <c r="D68" s="4">
        <v>2539</v>
      </c>
      <c r="E68" s="4" t="s">
        <v>792</v>
      </c>
      <c r="F68" s="4" t="s">
        <v>247</v>
      </c>
      <c r="G68" s="4" t="s">
        <v>1985</v>
      </c>
    </row>
    <row r="69" spans="1:7">
      <c r="A69" s="7">
        <v>44223</v>
      </c>
      <c r="B69" s="4" t="s">
        <v>276</v>
      </c>
      <c r="C69" s="4" t="s">
        <v>126</v>
      </c>
      <c r="D69" s="4">
        <v>2539</v>
      </c>
      <c r="E69" s="4" t="s">
        <v>792</v>
      </c>
      <c r="F69" s="4" t="s">
        <v>247</v>
      </c>
      <c r="G69" s="4" t="s">
        <v>1985</v>
      </c>
    </row>
    <row r="70" spans="1:7">
      <c r="A70" s="7">
        <v>44547</v>
      </c>
      <c r="B70" s="4" t="s">
        <v>644</v>
      </c>
      <c r="C70" s="4" t="s">
        <v>149</v>
      </c>
      <c r="D70" s="4">
        <v>2555</v>
      </c>
      <c r="E70" s="4" t="s">
        <v>78</v>
      </c>
      <c r="F70" s="4" t="s">
        <v>247</v>
      </c>
      <c r="G70" s="4" t="s">
        <v>1985</v>
      </c>
    </row>
    <row r="71" spans="1:7">
      <c r="A71" s="7">
        <v>44546</v>
      </c>
      <c r="B71" s="4" t="s">
        <v>579</v>
      </c>
      <c r="C71" s="4" t="s">
        <v>254</v>
      </c>
      <c r="D71" s="4">
        <v>2557</v>
      </c>
      <c r="E71" s="4" t="s">
        <v>808</v>
      </c>
      <c r="F71" s="4" t="s">
        <v>247</v>
      </c>
      <c r="G71" s="4" t="s">
        <v>1985</v>
      </c>
    </row>
    <row r="72" spans="1:7">
      <c r="A72" s="10" t="s">
        <v>478</v>
      </c>
      <c r="B72" s="6" t="s">
        <v>480</v>
      </c>
      <c r="C72" s="4" t="s">
        <v>157</v>
      </c>
      <c r="D72" s="4">
        <v>2583</v>
      </c>
      <c r="E72" s="4" t="s">
        <v>689</v>
      </c>
      <c r="F72" s="4" t="s">
        <v>247</v>
      </c>
      <c r="G72" s="4" t="s">
        <v>1985</v>
      </c>
    </row>
    <row r="73" spans="1:7">
      <c r="A73" s="9" t="s">
        <v>412</v>
      </c>
      <c r="B73" s="4" t="s">
        <v>414</v>
      </c>
      <c r="C73" s="4" t="s">
        <v>126</v>
      </c>
      <c r="D73" s="4">
        <v>2601</v>
      </c>
      <c r="E73" s="4" t="s">
        <v>824</v>
      </c>
      <c r="F73" s="4" t="s">
        <v>247</v>
      </c>
      <c r="G73" s="4" t="s">
        <v>1985</v>
      </c>
    </row>
    <row r="74" spans="1:7">
      <c r="A74" s="10" t="s">
        <v>452</v>
      </c>
      <c r="B74" s="6" t="s">
        <v>414</v>
      </c>
      <c r="C74" s="4" t="s">
        <v>126</v>
      </c>
      <c r="D74" s="4">
        <v>2601</v>
      </c>
      <c r="E74" s="4" t="s">
        <v>824</v>
      </c>
      <c r="F74" s="4" t="s">
        <v>247</v>
      </c>
      <c r="G74" s="4" t="s">
        <v>1985</v>
      </c>
    </row>
    <row r="75" spans="1:7">
      <c r="A75" s="7">
        <v>44217</v>
      </c>
      <c r="B75" s="4" t="s">
        <v>265</v>
      </c>
      <c r="C75" s="4" t="s">
        <v>126</v>
      </c>
      <c r="D75" s="4">
        <v>2601</v>
      </c>
      <c r="E75" s="4" t="s">
        <v>105</v>
      </c>
      <c r="F75" s="4" t="s">
        <v>247</v>
      </c>
      <c r="G75" s="4" t="s">
        <v>1985</v>
      </c>
    </row>
    <row r="76" spans="1:7">
      <c r="A76" s="7">
        <v>44271</v>
      </c>
      <c r="B76" s="4" t="s">
        <v>331</v>
      </c>
      <c r="C76" s="4" t="s">
        <v>126</v>
      </c>
      <c r="D76" s="4">
        <v>2601</v>
      </c>
      <c r="E76" s="4" t="s">
        <v>105</v>
      </c>
      <c r="F76" s="4" t="s">
        <v>247</v>
      </c>
      <c r="G76" s="4" t="s">
        <v>1985</v>
      </c>
    </row>
    <row r="77" spans="1:7">
      <c r="A77" s="7">
        <v>44272</v>
      </c>
      <c r="B77" s="4" t="s">
        <v>332</v>
      </c>
      <c r="C77" s="4" t="s">
        <v>126</v>
      </c>
      <c r="D77" s="4">
        <v>2601</v>
      </c>
      <c r="E77" s="4" t="s">
        <v>105</v>
      </c>
      <c r="F77" s="4" t="s">
        <v>247</v>
      </c>
      <c r="G77" s="4" t="s">
        <v>1985</v>
      </c>
    </row>
    <row r="78" spans="1:7">
      <c r="A78" s="7">
        <v>44274</v>
      </c>
      <c r="B78" s="4" t="s">
        <v>333</v>
      </c>
      <c r="C78" s="4" t="s">
        <v>126</v>
      </c>
      <c r="D78" s="4">
        <v>2601</v>
      </c>
      <c r="E78" s="4" t="s">
        <v>105</v>
      </c>
      <c r="F78" s="4" t="s">
        <v>247</v>
      </c>
      <c r="G78" s="4" t="s">
        <v>1985</v>
      </c>
    </row>
    <row r="79" spans="1:7">
      <c r="A79" s="10" t="s">
        <v>493</v>
      </c>
      <c r="B79" s="6" t="s">
        <v>552</v>
      </c>
      <c r="C79" s="4" t="s">
        <v>149</v>
      </c>
      <c r="D79" s="4">
        <v>2624</v>
      </c>
      <c r="E79" s="4" t="s">
        <v>99</v>
      </c>
      <c r="F79" s="4" t="s">
        <v>247</v>
      </c>
      <c r="G79" s="4" t="s">
        <v>1985</v>
      </c>
    </row>
    <row r="80" spans="1:7">
      <c r="A80" s="9" t="s">
        <v>405</v>
      </c>
      <c r="B80" s="4" t="s">
        <v>406</v>
      </c>
      <c r="C80" s="4" t="s">
        <v>126</v>
      </c>
      <c r="D80" s="4">
        <v>2637</v>
      </c>
      <c r="E80" s="4" t="s">
        <v>820</v>
      </c>
      <c r="F80" s="4" t="s">
        <v>247</v>
      </c>
      <c r="G80" s="4" t="s">
        <v>1985</v>
      </c>
    </row>
    <row r="81" spans="1:7">
      <c r="A81" s="10" t="s">
        <v>493</v>
      </c>
      <c r="B81" s="6" t="s">
        <v>560</v>
      </c>
      <c r="C81" s="4" t="s">
        <v>296</v>
      </c>
      <c r="D81" s="4">
        <v>2645</v>
      </c>
      <c r="E81" s="4" t="s">
        <v>723</v>
      </c>
      <c r="F81" s="4" t="s">
        <v>247</v>
      </c>
      <c r="G81" s="4" t="s">
        <v>1985</v>
      </c>
    </row>
    <row r="82" spans="1:7">
      <c r="A82" s="8" t="s">
        <v>267</v>
      </c>
      <c r="B82" s="5" t="s">
        <v>268</v>
      </c>
      <c r="D82" s="4">
        <v>2648</v>
      </c>
      <c r="E82" s="4" t="s">
        <v>725</v>
      </c>
      <c r="F82" s="4" t="s">
        <v>247</v>
      </c>
      <c r="G82" s="4" t="s">
        <v>1985</v>
      </c>
    </row>
    <row r="83" spans="1:7">
      <c r="A83" s="10" t="s">
        <v>493</v>
      </c>
      <c r="B83" s="6" t="s">
        <v>540</v>
      </c>
      <c r="C83" s="4" t="s">
        <v>259</v>
      </c>
      <c r="D83" s="4">
        <v>2648</v>
      </c>
      <c r="E83" s="4" t="s">
        <v>725</v>
      </c>
      <c r="F83" s="4" t="s">
        <v>247</v>
      </c>
      <c r="G83" s="4" t="s">
        <v>1985</v>
      </c>
    </row>
    <row r="84" spans="1:7">
      <c r="A84" s="7">
        <v>44546</v>
      </c>
      <c r="B84" s="4" t="s">
        <v>586</v>
      </c>
      <c r="C84" s="4" t="s">
        <v>254</v>
      </c>
      <c r="D84" s="4">
        <v>2650</v>
      </c>
      <c r="E84" s="4" t="s">
        <v>795</v>
      </c>
      <c r="F84" s="4" t="s">
        <v>247</v>
      </c>
      <c r="G84" s="4" t="s">
        <v>1985</v>
      </c>
    </row>
    <row r="85" spans="1:7">
      <c r="A85" s="10" t="s">
        <v>470</v>
      </c>
      <c r="B85" s="6" t="s">
        <v>471</v>
      </c>
      <c r="C85" s="4" t="s">
        <v>158</v>
      </c>
      <c r="D85" s="4">
        <v>2705</v>
      </c>
      <c r="E85" s="4" t="s">
        <v>857</v>
      </c>
      <c r="F85" s="4" t="s">
        <v>247</v>
      </c>
      <c r="G85" s="4" t="s">
        <v>1985</v>
      </c>
    </row>
    <row r="86" spans="1:7">
      <c r="A86" s="10" t="s">
        <v>449</v>
      </c>
      <c r="B86" s="6" t="s">
        <v>450</v>
      </c>
      <c r="C86" s="4" t="s">
        <v>126</v>
      </c>
      <c r="D86" s="4">
        <v>2825</v>
      </c>
      <c r="E86" s="4" t="s">
        <v>768</v>
      </c>
      <c r="F86" s="4" t="s">
        <v>247</v>
      </c>
      <c r="G86" s="4" t="s">
        <v>1985</v>
      </c>
    </row>
    <row r="87" spans="1:7">
      <c r="A87" s="10" t="s">
        <v>451</v>
      </c>
      <c r="B87" s="6" t="s">
        <v>450</v>
      </c>
      <c r="C87" s="4" t="s">
        <v>126</v>
      </c>
      <c r="D87" s="4">
        <v>2825</v>
      </c>
      <c r="E87" s="4" t="s">
        <v>768</v>
      </c>
      <c r="F87" s="4" t="s">
        <v>247</v>
      </c>
      <c r="G87" s="4" t="s">
        <v>1985</v>
      </c>
    </row>
    <row r="88" spans="1:7">
      <c r="A88" s="10" t="s">
        <v>453</v>
      </c>
      <c r="B88" s="6" t="s">
        <v>454</v>
      </c>
      <c r="C88" s="4" t="s">
        <v>155</v>
      </c>
      <c r="D88" s="4">
        <v>2831</v>
      </c>
      <c r="E88" s="4" t="s">
        <v>1258</v>
      </c>
      <c r="F88" s="4" t="s">
        <v>247</v>
      </c>
      <c r="G88" s="4" t="s">
        <v>1985</v>
      </c>
    </row>
    <row r="89" spans="1:7">
      <c r="A89" s="10" t="s">
        <v>464</v>
      </c>
      <c r="B89" s="6" t="s">
        <v>465</v>
      </c>
      <c r="C89" s="4" t="s">
        <v>113</v>
      </c>
      <c r="D89" s="4">
        <v>2839</v>
      </c>
      <c r="E89" s="4" t="s">
        <v>851</v>
      </c>
      <c r="F89" s="4" t="s">
        <v>247</v>
      </c>
      <c r="G89" s="4" t="s">
        <v>1985</v>
      </c>
    </row>
    <row r="90" spans="1:7">
      <c r="A90" s="10" t="s">
        <v>493</v>
      </c>
      <c r="B90" s="6" t="s">
        <v>521</v>
      </c>
      <c r="C90" s="4" t="s">
        <v>376</v>
      </c>
      <c r="D90" s="4">
        <v>2867</v>
      </c>
      <c r="E90" s="4" t="s">
        <v>680</v>
      </c>
      <c r="F90" s="4" t="s">
        <v>247</v>
      </c>
      <c r="G90" s="4" t="s">
        <v>1985</v>
      </c>
    </row>
    <row r="91" spans="1:7">
      <c r="A91" s="10" t="s">
        <v>493</v>
      </c>
      <c r="B91" s="6" t="s">
        <v>576</v>
      </c>
      <c r="C91" s="4" t="s">
        <v>192</v>
      </c>
      <c r="D91" s="4">
        <v>2891</v>
      </c>
      <c r="E91" s="4" t="s">
        <v>703</v>
      </c>
      <c r="F91" s="4" t="s">
        <v>247</v>
      </c>
      <c r="G91" s="4" t="s">
        <v>1985</v>
      </c>
    </row>
    <row r="92" spans="1:7">
      <c r="A92" s="10" t="s">
        <v>451</v>
      </c>
      <c r="B92" s="6" t="s">
        <v>428</v>
      </c>
      <c r="C92" s="4" t="s">
        <v>126</v>
      </c>
      <c r="D92" s="4">
        <v>2895</v>
      </c>
      <c r="E92" s="4" t="s">
        <v>737</v>
      </c>
      <c r="F92" s="4" t="s">
        <v>247</v>
      </c>
      <c r="G92" s="4" t="s">
        <v>1985</v>
      </c>
    </row>
    <row r="93" spans="1:7">
      <c r="A93" s="9" t="s">
        <v>427</v>
      </c>
      <c r="B93" s="4" t="s">
        <v>428</v>
      </c>
      <c r="C93" s="4" t="s">
        <v>126</v>
      </c>
      <c r="D93" s="4">
        <v>2895</v>
      </c>
      <c r="E93" s="4" t="s">
        <v>737</v>
      </c>
      <c r="F93" s="4" t="s">
        <v>247</v>
      </c>
      <c r="G93" s="4" t="s">
        <v>1985</v>
      </c>
    </row>
    <row r="94" spans="1:7">
      <c r="A94" s="10" t="s">
        <v>493</v>
      </c>
      <c r="B94" s="6" t="s">
        <v>543</v>
      </c>
      <c r="C94" s="4" t="s">
        <v>153</v>
      </c>
      <c r="D94" s="4">
        <v>2908</v>
      </c>
      <c r="E94" s="4" t="s">
        <v>742</v>
      </c>
      <c r="F94" s="4" t="s">
        <v>247</v>
      </c>
      <c r="G94" s="4" t="s">
        <v>1985</v>
      </c>
    </row>
    <row r="95" spans="1:7">
      <c r="A95" s="9" t="s">
        <v>416</v>
      </c>
      <c r="B95" s="4" t="s">
        <v>417</v>
      </c>
      <c r="C95" s="4" t="s">
        <v>157</v>
      </c>
      <c r="D95" s="4">
        <v>2916</v>
      </c>
      <c r="E95" s="4" t="s">
        <v>670</v>
      </c>
      <c r="F95" s="4" t="s">
        <v>247</v>
      </c>
      <c r="G95" s="4" t="s">
        <v>1985</v>
      </c>
    </row>
    <row r="96" spans="1:7">
      <c r="A96" s="9" t="s">
        <v>328</v>
      </c>
      <c r="B96" s="4" t="s">
        <v>329</v>
      </c>
      <c r="C96" s="4" t="s">
        <v>157</v>
      </c>
      <c r="D96" s="4">
        <v>2916</v>
      </c>
      <c r="E96" s="4" t="s">
        <v>670</v>
      </c>
      <c r="F96" s="4" t="s">
        <v>247</v>
      </c>
      <c r="G96" s="4" t="s">
        <v>1985</v>
      </c>
    </row>
    <row r="97" spans="1:7">
      <c r="A97" s="10" t="s">
        <v>493</v>
      </c>
      <c r="B97" s="6" t="s">
        <v>553</v>
      </c>
      <c r="C97" s="4" t="s">
        <v>132</v>
      </c>
      <c r="D97" s="4">
        <v>2930</v>
      </c>
      <c r="E97" s="4" t="s">
        <v>735</v>
      </c>
      <c r="F97" s="4" t="s">
        <v>247</v>
      </c>
      <c r="G97" s="4" t="s">
        <v>1985</v>
      </c>
    </row>
    <row r="98" spans="1:7">
      <c r="A98" s="10" t="s">
        <v>383</v>
      </c>
      <c r="B98" s="6" t="s">
        <v>385</v>
      </c>
      <c r="C98" s="4" t="s">
        <v>132</v>
      </c>
      <c r="D98" s="4">
        <v>2930</v>
      </c>
      <c r="E98" s="4" t="s">
        <v>735</v>
      </c>
      <c r="F98" s="4" t="s">
        <v>247</v>
      </c>
      <c r="G98" s="4" t="s">
        <v>1985</v>
      </c>
    </row>
    <row r="99" spans="1:7">
      <c r="A99" s="7">
        <v>44204</v>
      </c>
      <c r="B99" s="4" t="s">
        <v>253</v>
      </c>
      <c r="C99" s="4" t="s">
        <v>254</v>
      </c>
      <c r="D99" s="4">
        <v>2956</v>
      </c>
      <c r="E99" s="4" t="s">
        <v>675</v>
      </c>
      <c r="F99" s="4" t="s">
        <v>247</v>
      </c>
      <c r="G99" s="4" t="s">
        <v>1985</v>
      </c>
    </row>
    <row r="100" spans="1:7">
      <c r="A100" s="10" t="s">
        <v>493</v>
      </c>
      <c r="B100" s="6" t="s">
        <v>534</v>
      </c>
      <c r="C100" s="4" t="s">
        <v>254</v>
      </c>
      <c r="D100" s="4">
        <v>2956</v>
      </c>
      <c r="E100" s="4" t="s">
        <v>675</v>
      </c>
      <c r="F100" s="4" t="s">
        <v>247</v>
      </c>
      <c r="G100" s="4" t="s">
        <v>1985</v>
      </c>
    </row>
    <row r="101" spans="1:7">
      <c r="A101" s="10" t="s">
        <v>588</v>
      </c>
      <c r="B101" s="6" t="s">
        <v>642</v>
      </c>
      <c r="C101" s="4" t="s">
        <v>113</v>
      </c>
      <c r="D101" s="4">
        <v>2966</v>
      </c>
      <c r="E101" s="4" t="s">
        <v>773</v>
      </c>
      <c r="F101" s="4" t="s">
        <v>247</v>
      </c>
      <c r="G101" s="4" t="s">
        <v>1985</v>
      </c>
    </row>
    <row r="102" spans="1:7">
      <c r="A102" s="7">
        <v>44313</v>
      </c>
      <c r="B102" s="4" t="s">
        <v>360</v>
      </c>
      <c r="C102" s="4" t="s">
        <v>126</v>
      </c>
      <c r="D102" s="4">
        <v>2984</v>
      </c>
      <c r="E102" s="4" t="s">
        <v>786</v>
      </c>
      <c r="F102" s="4" t="s">
        <v>247</v>
      </c>
      <c r="G102" s="4" t="s">
        <v>1985</v>
      </c>
    </row>
    <row r="103" spans="1:7">
      <c r="A103" s="7">
        <v>44237</v>
      </c>
      <c r="B103" s="4" t="s">
        <v>292</v>
      </c>
      <c r="C103" s="4" t="s">
        <v>126</v>
      </c>
      <c r="D103" s="4">
        <v>2984</v>
      </c>
      <c r="E103" s="4" t="s">
        <v>786</v>
      </c>
      <c r="F103" s="4" t="s">
        <v>247</v>
      </c>
      <c r="G103" s="4" t="s">
        <v>1985</v>
      </c>
    </row>
    <row r="104" spans="1:7">
      <c r="A104" s="7">
        <v>44228</v>
      </c>
      <c r="B104" s="4" t="s">
        <v>282</v>
      </c>
      <c r="C104" s="4" t="s">
        <v>157</v>
      </c>
      <c r="D104" s="4">
        <v>3031</v>
      </c>
      <c r="E104" s="4" t="s">
        <v>850</v>
      </c>
      <c r="F104" s="4" t="s">
        <v>247</v>
      </c>
      <c r="G104" s="4" t="s">
        <v>1985</v>
      </c>
    </row>
    <row r="105" spans="1:7">
      <c r="A105" s="10" t="s">
        <v>493</v>
      </c>
      <c r="B105" s="6" t="s">
        <v>537</v>
      </c>
      <c r="C105" s="4" t="s">
        <v>311</v>
      </c>
      <c r="D105" s="4">
        <v>3816</v>
      </c>
      <c r="E105" s="4" t="s">
        <v>699</v>
      </c>
      <c r="F105" s="4" t="s">
        <v>247</v>
      </c>
      <c r="G105" s="4" t="s">
        <v>1985</v>
      </c>
    </row>
    <row r="106" spans="1:7">
      <c r="A106" s="10" t="s">
        <v>588</v>
      </c>
      <c r="B106" s="6" t="s">
        <v>611</v>
      </c>
      <c r="C106" s="4" t="s">
        <v>359</v>
      </c>
      <c r="D106" s="4">
        <v>300031</v>
      </c>
      <c r="E106" s="4" t="s">
        <v>736</v>
      </c>
      <c r="F106" s="4" t="s">
        <v>247</v>
      </c>
      <c r="G106" s="4" t="s">
        <v>1985</v>
      </c>
    </row>
    <row r="107" spans="1:7">
      <c r="A107" s="7">
        <v>44546</v>
      </c>
      <c r="B107" s="4" t="s">
        <v>578</v>
      </c>
      <c r="C107" s="4" t="s">
        <v>126</v>
      </c>
      <c r="D107" s="4">
        <v>300041</v>
      </c>
      <c r="E107" s="4" t="s">
        <v>797</v>
      </c>
      <c r="F107" s="4" t="s">
        <v>247</v>
      </c>
      <c r="G107" s="4" t="s">
        <v>1985</v>
      </c>
    </row>
    <row r="108" spans="1:7">
      <c r="A108" s="7">
        <v>44236</v>
      </c>
      <c r="B108" s="4" t="s">
        <v>290</v>
      </c>
      <c r="C108" s="4" t="s">
        <v>126</v>
      </c>
      <c r="D108" s="4">
        <v>300041</v>
      </c>
      <c r="E108" s="4" t="s">
        <v>797</v>
      </c>
      <c r="F108" s="4" t="s">
        <v>247</v>
      </c>
      <c r="G108" s="4" t="s">
        <v>1985</v>
      </c>
    </row>
    <row r="109" spans="1:7">
      <c r="A109" s="10" t="s">
        <v>493</v>
      </c>
      <c r="B109" s="6" t="s">
        <v>546</v>
      </c>
      <c r="C109" s="4" t="s">
        <v>149</v>
      </c>
      <c r="D109" s="4">
        <v>300058</v>
      </c>
      <c r="E109" s="4" t="s">
        <v>89</v>
      </c>
      <c r="F109" s="4" t="s">
        <v>247</v>
      </c>
      <c r="G109" s="4" t="s">
        <v>1985</v>
      </c>
    </row>
    <row r="110" spans="1:7">
      <c r="A110" s="10" t="s">
        <v>588</v>
      </c>
      <c r="B110" s="6" t="s">
        <v>596</v>
      </c>
      <c r="C110" s="4" t="s">
        <v>154</v>
      </c>
      <c r="D110" s="4">
        <v>300065</v>
      </c>
      <c r="E110" s="4" t="s">
        <v>688</v>
      </c>
      <c r="F110" s="4" t="s">
        <v>247</v>
      </c>
      <c r="G110" s="4" t="s">
        <v>1985</v>
      </c>
    </row>
    <row r="111" spans="1:7">
      <c r="A111" s="10" t="s">
        <v>588</v>
      </c>
      <c r="B111" s="6" t="s">
        <v>591</v>
      </c>
      <c r="D111" s="4">
        <v>300095</v>
      </c>
      <c r="E111" s="4" t="s">
        <v>828</v>
      </c>
      <c r="F111" s="4" t="s">
        <v>247</v>
      </c>
      <c r="G111" s="4" t="s">
        <v>1985</v>
      </c>
    </row>
    <row r="112" spans="1:7">
      <c r="A112" s="10" t="s">
        <v>493</v>
      </c>
      <c r="B112" s="6" t="s">
        <v>507</v>
      </c>
      <c r="C112" s="4" t="s">
        <v>154</v>
      </c>
      <c r="D112" s="4">
        <v>300101</v>
      </c>
      <c r="E112" s="4" t="s">
        <v>745</v>
      </c>
      <c r="F112" s="4" t="s">
        <v>247</v>
      </c>
      <c r="G112" s="4" t="s">
        <v>1985</v>
      </c>
    </row>
    <row r="113" spans="1:7">
      <c r="A113" s="10" t="s">
        <v>588</v>
      </c>
      <c r="B113" s="6" t="s">
        <v>628</v>
      </c>
      <c r="C113" s="4" t="s">
        <v>359</v>
      </c>
      <c r="D113" s="4">
        <v>300113</v>
      </c>
      <c r="E113" s="4" t="s">
        <v>782</v>
      </c>
      <c r="F113" s="4" t="s">
        <v>247</v>
      </c>
      <c r="G113" s="4" t="s">
        <v>1985</v>
      </c>
    </row>
    <row r="114" spans="1:7">
      <c r="A114" s="10" t="s">
        <v>493</v>
      </c>
      <c r="B114" s="6" t="s">
        <v>519</v>
      </c>
      <c r="C114" s="4" t="s">
        <v>154</v>
      </c>
      <c r="D114" s="4">
        <v>300114</v>
      </c>
      <c r="E114" s="4" t="s">
        <v>70</v>
      </c>
      <c r="F114" s="4" t="s">
        <v>247</v>
      </c>
      <c r="G114" s="4" t="s">
        <v>1985</v>
      </c>
    </row>
    <row r="115" spans="1:7">
      <c r="A115" s="10" t="s">
        <v>588</v>
      </c>
      <c r="B115" s="6" t="s">
        <v>621</v>
      </c>
      <c r="C115" s="4" t="s">
        <v>131</v>
      </c>
      <c r="D115" s="4">
        <v>300124</v>
      </c>
      <c r="E115" s="4" t="s">
        <v>829</v>
      </c>
      <c r="F115" s="4" t="s">
        <v>247</v>
      </c>
      <c r="G115" s="4" t="s">
        <v>1985</v>
      </c>
    </row>
    <row r="116" spans="1:7">
      <c r="A116" s="7">
        <v>44396</v>
      </c>
      <c r="B116" s="5" t="s">
        <v>394</v>
      </c>
      <c r="D116" s="4">
        <v>300124</v>
      </c>
      <c r="E116" s="4" t="s">
        <v>829</v>
      </c>
      <c r="F116" s="4" t="s">
        <v>247</v>
      </c>
      <c r="G116" s="4" t="s">
        <v>1985</v>
      </c>
    </row>
    <row r="117" spans="1:7">
      <c r="A117" s="7">
        <v>44378</v>
      </c>
      <c r="B117" s="5" t="s">
        <v>388</v>
      </c>
      <c r="D117" s="4">
        <v>300124</v>
      </c>
      <c r="E117" s="4" t="s">
        <v>829</v>
      </c>
      <c r="F117" s="4" t="s">
        <v>247</v>
      </c>
      <c r="G117" s="4" t="s">
        <v>1985</v>
      </c>
    </row>
    <row r="118" spans="1:7">
      <c r="A118" s="7">
        <v>44410</v>
      </c>
      <c r="B118" s="4" t="s">
        <v>400</v>
      </c>
      <c r="C118" s="4" t="s">
        <v>126</v>
      </c>
      <c r="D118" s="4">
        <v>300285</v>
      </c>
      <c r="E118" s="4" t="s">
        <v>798</v>
      </c>
      <c r="F118" s="4" t="s">
        <v>247</v>
      </c>
      <c r="G118" s="4" t="s">
        <v>1985</v>
      </c>
    </row>
    <row r="119" spans="1:7">
      <c r="A119" s="7">
        <v>44404</v>
      </c>
      <c r="B119" s="4" t="s">
        <v>397</v>
      </c>
      <c r="C119" s="4" t="s">
        <v>140</v>
      </c>
      <c r="D119" s="4">
        <v>300294</v>
      </c>
      <c r="E119" s="4" t="s">
        <v>803</v>
      </c>
      <c r="F119" s="4" t="s">
        <v>247</v>
      </c>
      <c r="G119" s="4" t="s">
        <v>1985</v>
      </c>
    </row>
    <row r="120" spans="1:7">
      <c r="A120" s="9" t="s">
        <v>403</v>
      </c>
      <c r="B120" s="4" t="s">
        <v>404</v>
      </c>
      <c r="C120" s="4" t="s">
        <v>126</v>
      </c>
      <c r="D120" s="4">
        <v>300305</v>
      </c>
      <c r="E120" s="4" t="s">
        <v>817</v>
      </c>
      <c r="F120" s="4" t="s">
        <v>247</v>
      </c>
      <c r="G120" s="4" t="s">
        <v>1985</v>
      </c>
    </row>
    <row r="121" spans="1:7">
      <c r="A121" s="7">
        <v>44260</v>
      </c>
      <c r="B121" s="4" t="s">
        <v>317</v>
      </c>
      <c r="C121" s="4" t="s">
        <v>157</v>
      </c>
      <c r="D121" s="4">
        <v>300308</v>
      </c>
      <c r="E121" s="4" t="s">
        <v>81</v>
      </c>
      <c r="F121" s="4" t="s">
        <v>247</v>
      </c>
      <c r="G121" s="4" t="s">
        <v>1985</v>
      </c>
    </row>
    <row r="122" spans="1:7">
      <c r="A122" s="8" t="s">
        <v>257</v>
      </c>
      <c r="B122" s="5" t="s">
        <v>258</v>
      </c>
      <c r="C122" s="4" t="s">
        <v>131</v>
      </c>
      <c r="D122" s="4">
        <v>300360</v>
      </c>
      <c r="E122" s="4" t="s">
        <v>830</v>
      </c>
      <c r="F122" s="4" t="s">
        <v>247</v>
      </c>
      <c r="G122" s="4" t="s">
        <v>1985</v>
      </c>
    </row>
    <row r="123" spans="1:7">
      <c r="A123" s="10" t="s">
        <v>588</v>
      </c>
      <c r="B123" s="6" t="s">
        <v>258</v>
      </c>
      <c r="C123" s="4" t="s">
        <v>131</v>
      </c>
      <c r="D123" s="4">
        <v>300360</v>
      </c>
      <c r="E123" s="4" t="s">
        <v>830</v>
      </c>
      <c r="F123" s="4" t="s">
        <v>247</v>
      </c>
      <c r="G123" s="4" t="s">
        <v>1985</v>
      </c>
    </row>
    <row r="124" spans="1:7">
      <c r="A124" s="10" t="s">
        <v>493</v>
      </c>
      <c r="B124" s="6" t="s">
        <v>531</v>
      </c>
      <c r="C124" s="4" t="s">
        <v>149</v>
      </c>
      <c r="D124" s="4">
        <v>300364</v>
      </c>
      <c r="E124" s="4" t="s">
        <v>660</v>
      </c>
      <c r="F124" s="4" t="s">
        <v>247</v>
      </c>
      <c r="G124" s="4" t="s">
        <v>1985</v>
      </c>
    </row>
    <row r="125" spans="1:7">
      <c r="A125" s="10" t="s">
        <v>588</v>
      </c>
      <c r="B125" s="6" t="s">
        <v>614</v>
      </c>
      <c r="C125" s="4" t="s">
        <v>157</v>
      </c>
      <c r="D125" s="4">
        <v>300394</v>
      </c>
      <c r="E125" s="4" t="s">
        <v>734</v>
      </c>
      <c r="F125" s="4" t="s">
        <v>247</v>
      </c>
      <c r="G125" s="4" t="s">
        <v>1985</v>
      </c>
    </row>
    <row r="126" spans="1:7">
      <c r="A126" s="10" t="s">
        <v>653</v>
      </c>
      <c r="B126" s="6" t="s">
        <v>654</v>
      </c>
      <c r="C126" s="4" t="s">
        <v>137</v>
      </c>
      <c r="D126" s="4">
        <v>300421</v>
      </c>
      <c r="E126" s="4" t="s">
        <v>859</v>
      </c>
      <c r="F126" s="4" t="s">
        <v>247</v>
      </c>
      <c r="G126" s="4" t="s">
        <v>1985</v>
      </c>
    </row>
    <row r="127" spans="1:7">
      <c r="A127" s="9" t="s">
        <v>412</v>
      </c>
      <c r="B127" s="4" t="s">
        <v>413</v>
      </c>
      <c r="C127" s="4" t="s">
        <v>137</v>
      </c>
      <c r="D127" s="4">
        <v>300421</v>
      </c>
      <c r="E127" s="4" t="s">
        <v>859</v>
      </c>
      <c r="F127" s="4" t="s">
        <v>247</v>
      </c>
      <c r="G127" s="4" t="s">
        <v>1985</v>
      </c>
    </row>
    <row r="128" spans="1:7">
      <c r="A128" s="10" t="s">
        <v>588</v>
      </c>
      <c r="B128" s="6" t="s">
        <v>635</v>
      </c>
      <c r="C128" s="4" t="s">
        <v>153</v>
      </c>
      <c r="D128" s="4">
        <v>300451</v>
      </c>
      <c r="E128" s="4" t="s">
        <v>62</v>
      </c>
      <c r="F128" s="4" t="s">
        <v>247</v>
      </c>
      <c r="G128" s="4" t="s">
        <v>1985</v>
      </c>
    </row>
    <row r="129" spans="1:7">
      <c r="A129" s="7">
        <v>44200</v>
      </c>
      <c r="B129" s="4" t="s">
        <v>251</v>
      </c>
      <c r="C129" s="4" t="s">
        <v>120</v>
      </c>
      <c r="D129" s="4">
        <v>300476</v>
      </c>
      <c r="E129" s="4" t="s">
        <v>815</v>
      </c>
      <c r="F129" s="4" t="s">
        <v>247</v>
      </c>
      <c r="G129" s="4" t="s">
        <v>1985</v>
      </c>
    </row>
    <row r="130" spans="1:7">
      <c r="A130" s="10" t="s">
        <v>588</v>
      </c>
      <c r="B130" s="6" t="s">
        <v>613</v>
      </c>
      <c r="C130" s="4" t="s">
        <v>153</v>
      </c>
      <c r="D130" s="4">
        <v>300496</v>
      </c>
      <c r="E130" s="4" t="s">
        <v>708</v>
      </c>
      <c r="F130" s="4" t="s">
        <v>247</v>
      </c>
      <c r="G130" s="4" t="s">
        <v>1985</v>
      </c>
    </row>
    <row r="131" spans="1:7">
      <c r="A131" s="10" t="s">
        <v>493</v>
      </c>
      <c r="B131" s="6" t="s">
        <v>551</v>
      </c>
      <c r="C131" s="4" t="s">
        <v>192</v>
      </c>
      <c r="D131" s="4">
        <v>300498</v>
      </c>
      <c r="E131" s="4" t="s">
        <v>760</v>
      </c>
      <c r="F131" s="4" t="s">
        <v>247</v>
      </c>
      <c r="G131" s="4" t="s">
        <v>1985</v>
      </c>
    </row>
    <row r="132" spans="1:7">
      <c r="A132" s="7">
        <v>44201</v>
      </c>
      <c r="B132" s="4" t="s">
        <v>252</v>
      </c>
      <c r="C132" s="4" t="s">
        <v>137</v>
      </c>
      <c r="D132" s="4">
        <v>300503</v>
      </c>
      <c r="E132" s="4" t="s">
        <v>806</v>
      </c>
      <c r="F132" s="4" t="s">
        <v>247</v>
      </c>
      <c r="G132" s="4" t="s">
        <v>1985</v>
      </c>
    </row>
    <row r="133" spans="1:7">
      <c r="A133" s="10" t="s">
        <v>493</v>
      </c>
      <c r="B133" s="6" t="s">
        <v>550</v>
      </c>
      <c r="C133" s="4" t="s">
        <v>154</v>
      </c>
      <c r="D133" s="4">
        <v>300516</v>
      </c>
      <c r="E133" s="4" t="s">
        <v>678</v>
      </c>
      <c r="F133" s="4" t="s">
        <v>247</v>
      </c>
      <c r="G133" s="4" t="s">
        <v>1985</v>
      </c>
    </row>
    <row r="134" spans="1:7">
      <c r="A134" s="9" t="s">
        <v>280</v>
      </c>
      <c r="B134" s="4" t="s">
        <v>281</v>
      </c>
      <c r="D134" s="4">
        <v>300568</v>
      </c>
      <c r="E134" s="4" t="s">
        <v>73</v>
      </c>
      <c r="F134" s="4" t="s">
        <v>247</v>
      </c>
      <c r="G134" s="4" t="s">
        <v>1985</v>
      </c>
    </row>
    <row r="135" spans="1:7">
      <c r="A135" s="10" t="s">
        <v>478</v>
      </c>
      <c r="B135" s="6" t="s">
        <v>486</v>
      </c>
      <c r="C135" s="4" t="s">
        <v>151</v>
      </c>
      <c r="D135" s="4">
        <v>300577</v>
      </c>
      <c r="E135" s="4" t="s">
        <v>740</v>
      </c>
      <c r="F135" s="4" t="s">
        <v>247</v>
      </c>
      <c r="G135" s="4" t="s">
        <v>1985</v>
      </c>
    </row>
    <row r="136" spans="1:7">
      <c r="A136" s="9" t="s">
        <v>321</v>
      </c>
      <c r="B136" s="4" t="s">
        <v>322</v>
      </c>
      <c r="C136" s="4" t="s">
        <v>157</v>
      </c>
      <c r="D136" s="4">
        <v>300578</v>
      </c>
      <c r="E136" s="4" t="s">
        <v>662</v>
      </c>
      <c r="F136" s="4" t="s">
        <v>247</v>
      </c>
      <c r="G136" s="4" t="s">
        <v>1985</v>
      </c>
    </row>
    <row r="137" spans="1:7">
      <c r="A137" s="9" t="s">
        <v>305</v>
      </c>
      <c r="B137" s="4" t="s">
        <v>306</v>
      </c>
      <c r="C137" s="4" t="s">
        <v>157</v>
      </c>
      <c r="D137" s="4">
        <v>300590</v>
      </c>
      <c r="E137" s="4" t="s">
        <v>60</v>
      </c>
      <c r="F137" s="4" t="s">
        <v>247</v>
      </c>
      <c r="G137" s="4" t="s">
        <v>1985</v>
      </c>
    </row>
    <row r="138" spans="1:7">
      <c r="A138" s="10" t="s">
        <v>478</v>
      </c>
      <c r="B138" s="6" t="s">
        <v>484</v>
      </c>
      <c r="C138" s="4" t="s">
        <v>157</v>
      </c>
      <c r="D138" s="4">
        <v>300638</v>
      </c>
      <c r="E138" s="4" t="s">
        <v>686</v>
      </c>
      <c r="F138" s="4" t="s">
        <v>247</v>
      </c>
      <c r="G138" s="4" t="s">
        <v>1985</v>
      </c>
    </row>
    <row r="139" spans="1:7">
      <c r="A139" s="10" t="s">
        <v>588</v>
      </c>
      <c r="B139" s="6" t="s">
        <v>631</v>
      </c>
      <c r="C139" s="4" t="s">
        <v>129</v>
      </c>
      <c r="D139" s="4">
        <v>300662</v>
      </c>
      <c r="E139" s="4" t="s">
        <v>766</v>
      </c>
      <c r="F139" s="4" t="s">
        <v>247</v>
      </c>
      <c r="G139" s="4" t="s">
        <v>1985</v>
      </c>
    </row>
    <row r="140" spans="1:7">
      <c r="A140" s="10" t="s">
        <v>588</v>
      </c>
      <c r="B140" s="6" t="s">
        <v>618</v>
      </c>
      <c r="C140" s="4" t="s">
        <v>153</v>
      </c>
      <c r="D140" s="4">
        <v>300682</v>
      </c>
      <c r="E140" s="4" t="s">
        <v>750</v>
      </c>
      <c r="F140" s="4" t="s">
        <v>247</v>
      </c>
      <c r="G140" s="4" t="s">
        <v>1985</v>
      </c>
    </row>
    <row r="141" spans="1:7">
      <c r="A141" s="10" t="s">
        <v>588</v>
      </c>
      <c r="B141" s="6" t="s">
        <v>594</v>
      </c>
      <c r="C141" s="4" t="s">
        <v>153</v>
      </c>
      <c r="D141" s="4">
        <v>300687</v>
      </c>
      <c r="E141" s="4" t="s">
        <v>777</v>
      </c>
      <c r="F141" s="4" t="s">
        <v>247</v>
      </c>
      <c r="G141" s="4" t="s">
        <v>1985</v>
      </c>
    </row>
    <row r="142" spans="1:7">
      <c r="A142" s="10" t="s">
        <v>364</v>
      </c>
      <c r="B142" s="6" t="s">
        <v>365</v>
      </c>
      <c r="C142" s="4" t="s">
        <v>140</v>
      </c>
      <c r="D142" s="4">
        <v>300760</v>
      </c>
      <c r="E142" s="4" t="s">
        <v>61</v>
      </c>
      <c r="F142" s="4" t="s">
        <v>247</v>
      </c>
      <c r="G142" s="4" t="s">
        <v>1985</v>
      </c>
    </row>
    <row r="143" spans="1:7">
      <c r="A143" s="10" t="s">
        <v>588</v>
      </c>
      <c r="B143" s="6" t="s">
        <v>629</v>
      </c>
      <c r="C143" s="4" t="s">
        <v>192</v>
      </c>
      <c r="D143" s="4">
        <v>300761</v>
      </c>
      <c r="E143" s="4" t="s">
        <v>767</v>
      </c>
      <c r="F143" s="4" t="s">
        <v>247</v>
      </c>
      <c r="G143" s="4" t="s">
        <v>1985</v>
      </c>
    </row>
    <row r="144" spans="1:7">
      <c r="A144" s="7">
        <v>44313</v>
      </c>
      <c r="B144" s="4" t="s">
        <v>362</v>
      </c>
      <c r="C144" s="4" t="s">
        <v>126</v>
      </c>
      <c r="D144" s="4">
        <v>300767</v>
      </c>
      <c r="E144" s="4" t="s">
        <v>72</v>
      </c>
      <c r="F144" s="4" t="s">
        <v>247</v>
      </c>
      <c r="G144" s="4" t="s">
        <v>1985</v>
      </c>
    </row>
    <row r="145" spans="1:7">
      <c r="A145" s="10" t="s">
        <v>478</v>
      </c>
      <c r="B145" s="6" t="s">
        <v>489</v>
      </c>
      <c r="C145" s="4" t="s">
        <v>157</v>
      </c>
      <c r="D145" s="4">
        <v>300768</v>
      </c>
      <c r="E145" s="4" t="s">
        <v>779</v>
      </c>
      <c r="F145" s="4" t="s">
        <v>247</v>
      </c>
      <c r="G145" s="4" t="s">
        <v>1985</v>
      </c>
    </row>
    <row r="146" spans="1:7">
      <c r="A146" s="10" t="s">
        <v>493</v>
      </c>
      <c r="B146" s="6" t="s">
        <v>555</v>
      </c>
      <c r="C146" s="4" t="s">
        <v>154</v>
      </c>
      <c r="D146" s="4">
        <v>300786</v>
      </c>
      <c r="E146" s="4" t="s">
        <v>729</v>
      </c>
      <c r="F146" s="4" t="s">
        <v>247</v>
      </c>
      <c r="G146" s="4" t="s">
        <v>1985</v>
      </c>
    </row>
    <row r="147" spans="1:7">
      <c r="A147" s="10" t="s">
        <v>588</v>
      </c>
      <c r="B147" s="6" t="s">
        <v>624</v>
      </c>
      <c r="C147" s="4" t="s">
        <v>359</v>
      </c>
      <c r="D147" s="4">
        <v>300788</v>
      </c>
      <c r="E147" s="4" t="s">
        <v>695</v>
      </c>
      <c r="F147" s="4" t="s">
        <v>247</v>
      </c>
      <c r="G147" s="4" t="s">
        <v>1985</v>
      </c>
    </row>
    <row r="148" spans="1:7">
      <c r="A148" s="9" t="s">
        <v>321</v>
      </c>
      <c r="B148" s="4" t="s">
        <v>323</v>
      </c>
      <c r="C148" s="4" t="s">
        <v>157</v>
      </c>
      <c r="D148" s="4">
        <v>300822</v>
      </c>
      <c r="E148" s="4" t="s">
        <v>674</v>
      </c>
      <c r="F148" s="4" t="s">
        <v>247</v>
      </c>
      <c r="G148" s="4" t="s">
        <v>1985</v>
      </c>
    </row>
    <row r="149" spans="1:7">
      <c r="A149" s="7">
        <v>44260</v>
      </c>
      <c r="B149" s="4" t="s">
        <v>315</v>
      </c>
      <c r="C149" s="4" t="s">
        <v>158</v>
      </c>
      <c r="D149" s="4">
        <v>300911</v>
      </c>
      <c r="E149" s="4" t="s">
        <v>853</v>
      </c>
      <c r="F149" s="4" t="s">
        <v>247</v>
      </c>
      <c r="G149" s="4" t="s">
        <v>1985</v>
      </c>
    </row>
    <row r="150" spans="1:7">
      <c r="A150" s="10" t="s">
        <v>493</v>
      </c>
      <c r="B150" s="6" t="s">
        <v>566</v>
      </c>
      <c r="C150" s="4" t="s">
        <v>154</v>
      </c>
      <c r="D150" s="4">
        <v>300946</v>
      </c>
      <c r="E150" s="4" t="s">
        <v>687</v>
      </c>
      <c r="F150" s="4" t="s">
        <v>247</v>
      </c>
      <c r="G150" s="4" t="s">
        <v>1985</v>
      </c>
    </row>
    <row r="151" spans="1:7">
      <c r="A151" s="10" t="s">
        <v>493</v>
      </c>
      <c r="B151" s="6" t="s">
        <v>505</v>
      </c>
      <c r="C151" s="4" t="s">
        <v>192</v>
      </c>
      <c r="D151" s="4">
        <v>300967</v>
      </c>
      <c r="E151" s="4" t="s">
        <v>749</v>
      </c>
      <c r="F151" s="4" t="s">
        <v>247</v>
      </c>
      <c r="G151" s="4" t="s">
        <v>1985</v>
      </c>
    </row>
    <row r="152" spans="1:7">
      <c r="A152" s="10" t="s">
        <v>493</v>
      </c>
      <c r="B152" s="6" t="s">
        <v>503</v>
      </c>
      <c r="C152" s="4" t="s">
        <v>320</v>
      </c>
      <c r="D152" s="4">
        <v>300977</v>
      </c>
      <c r="E152" s="4" t="s">
        <v>759</v>
      </c>
      <c r="F152" s="4" t="s">
        <v>247</v>
      </c>
      <c r="G152" s="4" t="s">
        <v>1985</v>
      </c>
    </row>
    <row r="153" spans="1:7">
      <c r="A153" s="10" t="s">
        <v>493</v>
      </c>
      <c r="B153" s="6" t="s">
        <v>561</v>
      </c>
      <c r="C153" s="4" t="s">
        <v>151</v>
      </c>
      <c r="D153" s="4">
        <v>300979</v>
      </c>
      <c r="E153" s="4" t="s">
        <v>722</v>
      </c>
      <c r="F153" s="4" t="s">
        <v>247</v>
      </c>
      <c r="G153" s="4" t="s">
        <v>1985</v>
      </c>
    </row>
    <row r="154" spans="1:7">
      <c r="A154" s="10" t="s">
        <v>478</v>
      </c>
      <c r="B154" s="6" t="s">
        <v>491</v>
      </c>
      <c r="C154" s="4" t="s">
        <v>320</v>
      </c>
      <c r="D154" s="4">
        <v>300982</v>
      </c>
      <c r="E154" s="4" t="s">
        <v>774</v>
      </c>
      <c r="F154" s="4" t="s">
        <v>247</v>
      </c>
      <c r="G154" s="4" t="s">
        <v>1985</v>
      </c>
    </row>
    <row r="155" spans="1:7">
      <c r="A155" s="10" t="s">
        <v>493</v>
      </c>
      <c r="B155" s="6" t="s">
        <v>541</v>
      </c>
      <c r="C155" s="4" t="s">
        <v>320</v>
      </c>
      <c r="D155" s="4">
        <v>300986</v>
      </c>
      <c r="E155" s="4" t="s">
        <v>743</v>
      </c>
      <c r="F155" s="4" t="s">
        <v>247</v>
      </c>
      <c r="G155" s="4" t="s">
        <v>1985</v>
      </c>
    </row>
    <row r="156" spans="1:7">
      <c r="A156" s="10" t="s">
        <v>493</v>
      </c>
      <c r="B156" s="6" t="s">
        <v>548</v>
      </c>
      <c r="C156" s="4" t="s">
        <v>112</v>
      </c>
      <c r="D156" s="4">
        <v>301000</v>
      </c>
      <c r="E156" s="4" t="s">
        <v>771</v>
      </c>
      <c r="F156" s="4" t="s">
        <v>247</v>
      </c>
      <c r="G156" s="4" t="s">
        <v>1985</v>
      </c>
    </row>
    <row r="157" spans="1:7">
      <c r="A157" s="7">
        <v>44447</v>
      </c>
      <c r="B157" s="5" t="s">
        <v>439</v>
      </c>
      <c r="C157" s="4" t="s">
        <v>132</v>
      </c>
      <c r="D157" s="4">
        <v>600004</v>
      </c>
      <c r="E157" s="4" t="s">
        <v>71</v>
      </c>
      <c r="F157" s="4" t="s">
        <v>247</v>
      </c>
      <c r="G157" s="4" t="s">
        <v>1985</v>
      </c>
    </row>
    <row r="158" spans="1:7">
      <c r="A158" s="10" t="s">
        <v>588</v>
      </c>
      <c r="B158" s="6" t="s">
        <v>627</v>
      </c>
      <c r="C158" s="4" t="s">
        <v>132</v>
      </c>
      <c r="D158" s="4">
        <v>600026</v>
      </c>
      <c r="E158" s="4" t="s">
        <v>64</v>
      </c>
      <c r="F158" s="4" t="s">
        <v>247</v>
      </c>
      <c r="G158" s="4" t="s">
        <v>1985</v>
      </c>
    </row>
    <row r="159" spans="1:7">
      <c r="A159" s="7">
        <v>44336</v>
      </c>
      <c r="B159" s="4" t="s">
        <v>373</v>
      </c>
      <c r="C159" s="4" t="s">
        <v>113</v>
      </c>
      <c r="D159" s="4">
        <v>600036</v>
      </c>
      <c r="E159" s="4" t="s">
        <v>84</v>
      </c>
      <c r="F159" s="4" t="s">
        <v>247</v>
      </c>
      <c r="G159" s="4" t="s">
        <v>1985</v>
      </c>
    </row>
    <row r="160" spans="1:7">
      <c r="A160" s="10" t="s">
        <v>493</v>
      </c>
      <c r="B160" s="6" t="s">
        <v>527</v>
      </c>
      <c r="C160" s="4" t="s">
        <v>154</v>
      </c>
      <c r="D160" s="4">
        <v>600038</v>
      </c>
      <c r="E160" s="4" t="s">
        <v>707</v>
      </c>
      <c r="F160" s="4" t="s">
        <v>247</v>
      </c>
      <c r="G160" s="4" t="s">
        <v>1985</v>
      </c>
    </row>
    <row r="161" spans="1:7">
      <c r="A161" s="7">
        <v>44357</v>
      </c>
      <c r="B161" s="5" t="s">
        <v>377</v>
      </c>
      <c r="C161" s="4" t="s">
        <v>126</v>
      </c>
      <c r="D161" s="4">
        <v>600063</v>
      </c>
      <c r="E161" s="4" t="s">
        <v>810</v>
      </c>
      <c r="F161" s="4" t="s">
        <v>247</v>
      </c>
      <c r="G161" s="4" t="s">
        <v>1985</v>
      </c>
    </row>
    <row r="162" spans="1:7">
      <c r="A162" s="7">
        <v>44257</v>
      </c>
      <c r="B162" s="4" t="s">
        <v>313</v>
      </c>
      <c r="C162" s="4" t="s">
        <v>126</v>
      </c>
      <c r="D162" s="4">
        <v>600075</v>
      </c>
      <c r="E162" s="4" t="s">
        <v>844</v>
      </c>
      <c r="F162" s="4" t="s">
        <v>247</v>
      </c>
      <c r="G162" s="4" t="s">
        <v>1985</v>
      </c>
    </row>
    <row r="163" spans="1:7">
      <c r="A163" s="7">
        <v>44313</v>
      </c>
      <c r="B163" s="4" t="s">
        <v>363</v>
      </c>
      <c r="C163" s="4" t="s">
        <v>140</v>
      </c>
      <c r="D163" s="4">
        <v>600079</v>
      </c>
      <c r="E163" s="4" t="s">
        <v>793</v>
      </c>
      <c r="F163" s="4" t="s">
        <v>247</v>
      </c>
      <c r="G163" s="4" t="s">
        <v>1985</v>
      </c>
    </row>
    <row r="164" spans="1:7">
      <c r="A164" s="10" t="s">
        <v>493</v>
      </c>
      <c r="B164" s="6" t="s">
        <v>526</v>
      </c>
      <c r="C164" s="4" t="s">
        <v>311</v>
      </c>
      <c r="D164" s="4">
        <v>600098</v>
      </c>
      <c r="E164" s="4" t="s">
        <v>739</v>
      </c>
      <c r="F164" s="4" t="s">
        <v>247</v>
      </c>
      <c r="G164" s="4" t="s">
        <v>1985</v>
      </c>
    </row>
    <row r="165" spans="1:7">
      <c r="A165" s="7">
        <v>44498</v>
      </c>
      <c r="B165" s="4" t="s">
        <v>455</v>
      </c>
      <c r="C165" s="4" t="s">
        <v>140</v>
      </c>
      <c r="D165" s="4">
        <v>600161</v>
      </c>
      <c r="E165" s="4" t="s">
        <v>856</v>
      </c>
      <c r="F165" s="4" t="s">
        <v>247</v>
      </c>
      <c r="G165" s="4" t="s">
        <v>1985</v>
      </c>
    </row>
    <row r="166" spans="1:7">
      <c r="A166" s="10" t="s">
        <v>588</v>
      </c>
      <c r="B166" s="6" t="s">
        <v>640</v>
      </c>
      <c r="C166" s="4" t="s">
        <v>311</v>
      </c>
      <c r="D166" s="4">
        <v>600163</v>
      </c>
      <c r="E166" s="4" t="s">
        <v>826</v>
      </c>
      <c r="F166" s="4" t="s">
        <v>247</v>
      </c>
      <c r="G166" s="4" t="s">
        <v>1985</v>
      </c>
    </row>
    <row r="167" spans="1:7">
      <c r="A167" s="10" t="s">
        <v>493</v>
      </c>
      <c r="B167" s="6" t="s">
        <v>535</v>
      </c>
      <c r="C167" s="4" t="s">
        <v>140</v>
      </c>
      <c r="D167" s="4">
        <v>600276</v>
      </c>
      <c r="E167" s="4" t="s">
        <v>744</v>
      </c>
      <c r="F167" s="4" t="s">
        <v>247</v>
      </c>
      <c r="G167" s="4" t="s">
        <v>1985</v>
      </c>
    </row>
    <row r="168" spans="1:7">
      <c r="A168" s="7">
        <v>44545</v>
      </c>
      <c r="B168" s="4" t="s">
        <v>492</v>
      </c>
      <c r="C168" s="4" t="s">
        <v>254</v>
      </c>
      <c r="D168" s="4">
        <v>600298</v>
      </c>
      <c r="E168" s="4" t="s">
        <v>799</v>
      </c>
      <c r="F168" s="4" t="s">
        <v>247</v>
      </c>
      <c r="G168" s="4" t="s">
        <v>1985</v>
      </c>
    </row>
    <row r="169" spans="1:7">
      <c r="A169" s="10" t="s">
        <v>493</v>
      </c>
      <c r="B169" s="6" t="s">
        <v>514</v>
      </c>
      <c r="C169" s="4" t="s">
        <v>376</v>
      </c>
      <c r="D169" s="4">
        <v>600315</v>
      </c>
      <c r="E169" s="4" t="s">
        <v>79</v>
      </c>
      <c r="F169" s="4" t="s">
        <v>247</v>
      </c>
      <c r="G169" s="4" t="s">
        <v>1985</v>
      </c>
    </row>
    <row r="170" spans="1:7">
      <c r="A170" s="10" t="s">
        <v>493</v>
      </c>
      <c r="B170" s="6" t="s">
        <v>520</v>
      </c>
      <c r="C170" s="4" t="s">
        <v>259</v>
      </c>
      <c r="D170" s="4">
        <v>600346</v>
      </c>
      <c r="E170" s="4" t="s">
        <v>100</v>
      </c>
      <c r="F170" s="4" t="s">
        <v>247</v>
      </c>
      <c r="G170" s="4" t="s">
        <v>1985</v>
      </c>
    </row>
    <row r="171" spans="1:7">
      <c r="A171" s="10" t="s">
        <v>588</v>
      </c>
      <c r="B171" s="6" t="s">
        <v>592</v>
      </c>
      <c r="C171" s="4" t="s">
        <v>296</v>
      </c>
      <c r="D171" s="4">
        <v>600348</v>
      </c>
      <c r="E171" s="4" t="s">
        <v>724</v>
      </c>
      <c r="F171" s="4" t="s">
        <v>247</v>
      </c>
      <c r="G171" s="4" t="s">
        <v>1985</v>
      </c>
    </row>
    <row r="172" spans="1:7">
      <c r="A172" s="7">
        <v>44403</v>
      </c>
      <c r="B172" s="5" t="s">
        <v>396</v>
      </c>
      <c r="C172" s="4" t="s">
        <v>296</v>
      </c>
      <c r="D172" s="4">
        <v>600348</v>
      </c>
      <c r="E172" s="4" t="s">
        <v>724</v>
      </c>
      <c r="F172" s="4" t="s">
        <v>247</v>
      </c>
      <c r="G172" s="4" t="s">
        <v>1985</v>
      </c>
    </row>
    <row r="173" spans="1:7">
      <c r="A173" s="9" t="s">
        <v>340</v>
      </c>
      <c r="B173" s="4" t="s">
        <v>342</v>
      </c>
      <c r="C173" s="4" t="s">
        <v>279</v>
      </c>
      <c r="D173" s="4">
        <v>600362</v>
      </c>
      <c r="E173" s="4" t="s">
        <v>807</v>
      </c>
      <c r="F173" s="4" t="s">
        <v>247</v>
      </c>
      <c r="G173" s="4" t="s">
        <v>1985</v>
      </c>
    </row>
    <row r="174" spans="1:7">
      <c r="A174" s="10" t="s">
        <v>371</v>
      </c>
      <c r="B174" s="6" t="s">
        <v>372</v>
      </c>
      <c r="C174" s="4" t="s">
        <v>126</v>
      </c>
      <c r="D174" s="4">
        <v>600378</v>
      </c>
      <c r="E174" s="4" t="s">
        <v>805</v>
      </c>
      <c r="F174" s="4" t="s">
        <v>247</v>
      </c>
      <c r="G174" s="4" t="s">
        <v>1985</v>
      </c>
    </row>
    <row r="175" spans="1:7">
      <c r="A175" s="10" t="s">
        <v>493</v>
      </c>
      <c r="B175" s="6" t="s">
        <v>529</v>
      </c>
      <c r="C175" s="4" t="s">
        <v>150</v>
      </c>
      <c r="D175" s="4">
        <v>600383</v>
      </c>
      <c r="E175" s="4" t="s">
        <v>90</v>
      </c>
      <c r="F175" s="4" t="s">
        <v>247</v>
      </c>
      <c r="G175" s="4" t="s">
        <v>1985</v>
      </c>
    </row>
    <row r="176" spans="1:7">
      <c r="A176" s="10" t="s">
        <v>493</v>
      </c>
      <c r="B176" s="6" t="s">
        <v>559</v>
      </c>
      <c r="C176" s="4" t="s">
        <v>131</v>
      </c>
      <c r="D176" s="4">
        <v>600406</v>
      </c>
      <c r="E176" s="4" t="s">
        <v>82</v>
      </c>
      <c r="F176" s="4" t="s">
        <v>247</v>
      </c>
      <c r="G176" s="4" t="s">
        <v>1985</v>
      </c>
    </row>
    <row r="177" spans="1:7">
      <c r="A177" s="9" t="s">
        <v>338</v>
      </c>
      <c r="B177" s="4" t="s">
        <v>339</v>
      </c>
      <c r="C177" s="4" t="s">
        <v>131</v>
      </c>
      <c r="D177" s="4">
        <v>600406</v>
      </c>
      <c r="E177" s="4" t="s">
        <v>82</v>
      </c>
      <c r="F177" s="4" t="s">
        <v>247</v>
      </c>
      <c r="G177" s="4" t="s">
        <v>1985</v>
      </c>
    </row>
    <row r="178" spans="1:7">
      <c r="A178" s="10" t="s">
        <v>493</v>
      </c>
      <c r="B178" s="6" t="s">
        <v>515</v>
      </c>
      <c r="C178" s="4" t="s">
        <v>154</v>
      </c>
      <c r="D178" s="4">
        <v>600416</v>
      </c>
      <c r="E178" s="4" t="s">
        <v>761</v>
      </c>
      <c r="F178" s="4" t="s">
        <v>247</v>
      </c>
      <c r="G178" s="4" t="s">
        <v>1985</v>
      </c>
    </row>
    <row r="179" spans="1:7">
      <c r="A179" s="10" t="s">
        <v>588</v>
      </c>
      <c r="B179" s="6" t="s">
        <v>597</v>
      </c>
      <c r="C179" s="4" t="s">
        <v>311</v>
      </c>
      <c r="D179" s="4">
        <v>600483</v>
      </c>
      <c r="E179" s="4" t="s">
        <v>764</v>
      </c>
      <c r="F179" s="4" t="s">
        <v>247</v>
      </c>
      <c r="G179" s="4" t="s">
        <v>1985</v>
      </c>
    </row>
    <row r="180" spans="1:7">
      <c r="A180" s="10" t="s">
        <v>456</v>
      </c>
      <c r="B180" s="6" t="s">
        <v>457</v>
      </c>
      <c r="C180" s="4" t="s">
        <v>311</v>
      </c>
      <c r="D180" s="4">
        <v>600483</v>
      </c>
      <c r="E180" s="4" t="s">
        <v>764</v>
      </c>
      <c r="F180" s="4" t="s">
        <v>247</v>
      </c>
      <c r="G180" s="4" t="s">
        <v>1985</v>
      </c>
    </row>
    <row r="181" spans="1:7">
      <c r="A181" s="10" t="s">
        <v>493</v>
      </c>
      <c r="B181" s="6" t="s">
        <v>495</v>
      </c>
      <c r="C181" s="4" t="s">
        <v>157</v>
      </c>
      <c r="D181" s="4">
        <v>600487</v>
      </c>
      <c r="E181" s="4" t="s">
        <v>661</v>
      </c>
      <c r="F181" s="4" t="s">
        <v>247</v>
      </c>
      <c r="G181" s="4" t="s">
        <v>1985</v>
      </c>
    </row>
    <row r="182" spans="1:7">
      <c r="A182" s="9" t="s">
        <v>307</v>
      </c>
      <c r="B182" s="4" t="s">
        <v>308</v>
      </c>
      <c r="C182" s="4" t="s">
        <v>157</v>
      </c>
      <c r="D182" s="4">
        <v>600487</v>
      </c>
      <c r="E182" s="4" t="s">
        <v>661</v>
      </c>
      <c r="F182" s="4" t="s">
        <v>247</v>
      </c>
      <c r="G182" s="4" t="s">
        <v>1985</v>
      </c>
    </row>
    <row r="183" spans="1:7">
      <c r="A183" s="10" t="s">
        <v>493</v>
      </c>
      <c r="B183" s="6" t="s">
        <v>1259</v>
      </c>
      <c r="C183" s="4" t="s">
        <v>157</v>
      </c>
      <c r="D183" s="4">
        <v>600522</v>
      </c>
      <c r="E183" s="4" t="s">
        <v>77</v>
      </c>
      <c r="F183" s="4" t="s">
        <v>247</v>
      </c>
      <c r="G183" s="4" t="s">
        <v>1985</v>
      </c>
    </row>
    <row r="184" spans="1:7">
      <c r="A184" s="9" t="s">
        <v>318</v>
      </c>
      <c r="B184" s="4" t="s">
        <v>319</v>
      </c>
      <c r="C184" s="4" t="s">
        <v>157</v>
      </c>
      <c r="D184" s="4">
        <v>600522</v>
      </c>
      <c r="E184" s="4" t="s">
        <v>77</v>
      </c>
      <c r="F184" s="4" t="s">
        <v>247</v>
      </c>
      <c r="G184" s="4" t="s">
        <v>1985</v>
      </c>
    </row>
    <row r="185" spans="1:7">
      <c r="A185" s="9" t="s">
        <v>344</v>
      </c>
      <c r="B185" s="4" t="s">
        <v>345</v>
      </c>
      <c r="C185" s="4" t="s">
        <v>279</v>
      </c>
      <c r="D185" s="4">
        <v>600549</v>
      </c>
      <c r="E185" s="4" t="s">
        <v>65</v>
      </c>
      <c r="F185" s="4" t="s">
        <v>247</v>
      </c>
      <c r="G185" s="4" t="s">
        <v>1985</v>
      </c>
    </row>
    <row r="186" spans="1:7">
      <c r="A186" s="7">
        <v>44546</v>
      </c>
      <c r="B186" s="4" t="s">
        <v>584</v>
      </c>
      <c r="D186" s="4">
        <v>600552</v>
      </c>
      <c r="E186" s="4" t="s">
        <v>720</v>
      </c>
      <c r="F186" s="4" t="s">
        <v>247</v>
      </c>
      <c r="G186" s="4" t="s">
        <v>1985</v>
      </c>
    </row>
    <row r="187" spans="1:7">
      <c r="A187" s="10" t="s">
        <v>493</v>
      </c>
      <c r="B187" s="6" t="s">
        <v>513</v>
      </c>
      <c r="C187" s="4" t="s">
        <v>299</v>
      </c>
      <c r="D187" s="4">
        <v>600552</v>
      </c>
      <c r="E187" s="4" t="s">
        <v>720</v>
      </c>
      <c r="F187" s="4" t="s">
        <v>247</v>
      </c>
      <c r="G187" s="4" t="s">
        <v>1985</v>
      </c>
    </row>
    <row r="188" spans="1:7">
      <c r="A188" s="10" t="s">
        <v>493</v>
      </c>
      <c r="B188" s="6" t="s">
        <v>523</v>
      </c>
      <c r="C188" s="4" t="s">
        <v>359</v>
      </c>
      <c r="D188" s="4">
        <v>600633</v>
      </c>
      <c r="E188" s="4" t="s">
        <v>756</v>
      </c>
      <c r="F188" s="4" t="s">
        <v>247</v>
      </c>
      <c r="G188" s="4" t="s">
        <v>1985</v>
      </c>
    </row>
    <row r="189" spans="1:7">
      <c r="A189" s="10" t="s">
        <v>493</v>
      </c>
      <c r="B189" s="6" t="s">
        <v>497</v>
      </c>
      <c r="C189" s="4" t="s">
        <v>259</v>
      </c>
      <c r="D189" s="4">
        <v>600688</v>
      </c>
      <c r="E189" s="4" t="s">
        <v>692</v>
      </c>
      <c r="F189" s="4" t="s">
        <v>247</v>
      </c>
      <c r="G189" s="4" t="s">
        <v>1985</v>
      </c>
    </row>
    <row r="190" spans="1:7">
      <c r="A190" s="7">
        <v>44446</v>
      </c>
      <c r="B190" s="5" t="s">
        <v>435</v>
      </c>
      <c r="C190" s="4" t="s">
        <v>126</v>
      </c>
      <c r="D190" s="4">
        <v>600727</v>
      </c>
      <c r="E190" s="4" t="s">
        <v>861</v>
      </c>
      <c r="F190" s="4" t="s">
        <v>247</v>
      </c>
      <c r="G190" s="4" t="s">
        <v>1985</v>
      </c>
    </row>
    <row r="191" spans="1:7">
      <c r="A191" s="7">
        <v>44216</v>
      </c>
      <c r="B191" s="4" t="s">
        <v>264</v>
      </c>
      <c r="C191" s="4" t="s">
        <v>120</v>
      </c>
      <c r="D191" s="4">
        <v>600745</v>
      </c>
      <c r="E191" s="4" t="s">
        <v>822</v>
      </c>
      <c r="F191" s="4" t="s">
        <v>247</v>
      </c>
      <c r="G191" s="4" t="s">
        <v>1985</v>
      </c>
    </row>
    <row r="192" spans="1:7">
      <c r="A192" s="10" t="s">
        <v>493</v>
      </c>
      <c r="B192" s="6" t="s">
        <v>530</v>
      </c>
      <c r="C192" s="4" t="s">
        <v>154</v>
      </c>
      <c r="D192" s="4">
        <v>600765</v>
      </c>
      <c r="E192" s="4" t="s">
        <v>95</v>
      </c>
      <c r="F192" s="4" t="s">
        <v>247</v>
      </c>
      <c r="G192" s="4" t="s">
        <v>1985</v>
      </c>
    </row>
    <row r="193" spans="1:7">
      <c r="A193" s="10" t="s">
        <v>493</v>
      </c>
      <c r="B193" s="6" t="s">
        <v>563</v>
      </c>
      <c r="C193" s="4" t="s">
        <v>259</v>
      </c>
      <c r="D193" s="4">
        <v>600803</v>
      </c>
      <c r="E193" s="4" t="s">
        <v>746</v>
      </c>
      <c r="F193" s="4" t="s">
        <v>247</v>
      </c>
      <c r="G193" s="4" t="s">
        <v>1985</v>
      </c>
    </row>
    <row r="194" spans="1:7">
      <c r="A194" s="9" t="s">
        <v>410</v>
      </c>
      <c r="B194" s="4" t="s">
        <v>411</v>
      </c>
      <c r="C194" s="4" t="s">
        <v>126</v>
      </c>
      <c r="D194" s="4">
        <v>600810</v>
      </c>
      <c r="E194" s="4" t="s">
        <v>855</v>
      </c>
      <c r="F194" s="4" t="s">
        <v>247</v>
      </c>
      <c r="G194" s="4" t="s">
        <v>1985</v>
      </c>
    </row>
    <row r="195" spans="1:7">
      <c r="A195" s="10" t="s">
        <v>493</v>
      </c>
      <c r="B195" s="6" t="s">
        <v>556</v>
      </c>
      <c r="C195" s="4" t="s">
        <v>154</v>
      </c>
      <c r="D195" s="4">
        <v>600862</v>
      </c>
      <c r="E195" s="4" t="s">
        <v>80</v>
      </c>
      <c r="F195" s="4" t="s">
        <v>247</v>
      </c>
      <c r="G195" s="4" t="s">
        <v>1985</v>
      </c>
    </row>
    <row r="196" spans="1:7">
      <c r="A196" s="7">
        <v>44546</v>
      </c>
      <c r="B196" s="4" t="s">
        <v>585</v>
      </c>
      <c r="C196" s="4" t="s">
        <v>293</v>
      </c>
      <c r="D196" s="4">
        <v>600882</v>
      </c>
      <c r="E196" s="4" t="s">
        <v>665</v>
      </c>
      <c r="F196" s="4" t="s">
        <v>247</v>
      </c>
      <c r="G196" s="4" t="s">
        <v>1985</v>
      </c>
    </row>
    <row r="197" spans="1:7">
      <c r="A197" s="10" t="s">
        <v>588</v>
      </c>
      <c r="B197" s="6" t="s">
        <v>603</v>
      </c>
      <c r="C197" s="4" t="s">
        <v>311</v>
      </c>
      <c r="D197" s="4">
        <v>600886</v>
      </c>
      <c r="E197" s="4" t="s">
        <v>98</v>
      </c>
      <c r="F197" s="4" t="s">
        <v>247</v>
      </c>
      <c r="G197" s="4" t="s">
        <v>1985</v>
      </c>
    </row>
    <row r="198" spans="1:7">
      <c r="A198" s="10" t="s">
        <v>445</v>
      </c>
      <c r="B198" s="6" t="s">
        <v>446</v>
      </c>
      <c r="C198" s="4" t="s">
        <v>311</v>
      </c>
      <c r="D198" s="4">
        <v>600886</v>
      </c>
      <c r="E198" s="4" t="s">
        <v>98</v>
      </c>
      <c r="F198" s="4" t="s">
        <v>247</v>
      </c>
      <c r="G198" s="4" t="s">
        <v>1985</v>
      </c>
    </row>
    <row r="199" spans="1:7">
      <c r="A199" s="7">
        <v>44547</v>
      </c>
      <c r="B199" s="4" t="s">
        <v>643</v>
      </c>
      <c r="C199" s="4" t="s">
        <v>254</v>
      </c>
      <c r="D199" s="4">
        <v>600887</v>
      </c>
      <c r="E199" s="4" t="s">
        <v>794</v>
      </c>
      <c r="F199" s="4" t="s">
        <v>247</v>
      </c>
      <c r="G199" s="4" t="s">
        <v>1985</v>
      </c>
    </row>
    <row r="200" spans="1:7">
      <c r="A200" s="9" t="s">
        <v>326</v>
      </c>
      <c r="B200" s="4" t="s">
        <v>327</v>
      </c>
      <c r="C200" s="4" t="s">
        <v>311</v>
      </c>
      <c r="D200" s="4">
        <v>600900</v>
      </c>
      <c r="E200" s="4" t="s">
        <v>104</v>
      </c>
      <c r="F200" s="4" t="s">
        <v>247</v>
      </c>
      <c r="G200" s="4" t="s">
        <v>1985</v>
      </c>
    </row>
    <row r="201" spans="1:7">
      <c r="A201" s="10" t="s">
        <v>493</v>
      </c>
      <c r="B201" s="6" t="s">
        <v>554</v>
      </c>
      <c r="C201" s="4" t="s">
        <v>311</v>
      </c>
      <c r="D201" s="4">
        <v>600900</v>
      </c>
      <c r="E201" s="4" t="s">
        <v>104</v>
      </c>
      <c r="F201" s="4" t="s">
        <v>247</v>
      </c>
      <c r="G201" s="4" t="s">
        <v>1985</v>
      </c>
    </row>
    <row r="202" spans="1:7">
      <c r="A202" s="10" t="s">
        <v>459</v>
      </c>
      <c r="B202" s="6" t="s">
        <v>461</v>
      </c>
      <c r="D202" s="4">
        <v>600908</v>
      </c>
      <c r="E202" s="4" t="s">
        <v>852</v>
      </c>
      <c r="F202" s="4" t="s">
        <v>247</v>
      </c>
      <c r="G202" s="4" t="s">
        <v>1985</v>
      </c>
    </row>
    <row r="203" spans="1:7">
      <c r="A203" s="10" t="s">
        <v>493</v>
      </c>
      <c r="B203" s="6" t="s">
        <v>562</v>
      </c>
      <c r="C203" s="4" t="s">
        <v>113</v>
      </c>
      <c r="D203" s="4">
        <v>600919</v>
      </c>
      <c r="E203" s="4" t="s">
        <v>754</v>
      </c>
      <c r="F203" s="4" t="s">
        <v>247</v>
      </c>
      <c r="G203" s="4" t="s">
        <v>1985</v>
      </c>
    </row>
    <row r="204" spans="1:7">
      <c r="A204" s="10" t="s">
        <v>493</v>
      </c>
      <c r="B204" s="6" t="s">
        <v>501</v>
      </c>
      <c r="C204" s="4" t="s">
        <v>113</v>
      </c>
      <c r="D204" s="4">
        <v>600926</v>
      </c>
      <c r="E204" s="4" t="s">
        <v>751</v>
      </c>
      <c r="F204" s="4" t="s">
        <v>247</v>
      </c>
      <c r="G204" s="4" t="s">
        <v>1985</v>
      </c>
    </row>
    <row r="205" spans="1:7">
      <c r="A205" s="10" t="s">
        <v>493</v>
      </c>
      <c r="B205" s="6" t="s">
        <v>557</v>
      </c>
      <c r="C205" s="4" t="s">
        <v>182</v>
      </c>
      <c r="D205" s="4">
        <v>600958</v>
      </c>
      <c r="E205" s="4" t="s">
        <v>93</v>
      </c>
      <c r="F205" s="4" t="s">
        <v>247</v>
      </c>
      <c r="G205" s="4" t="s">
        <v>1985</v>
      </c>
    </row>
    <row r="206" spans="1:7">
      <c r="A206" s="7">
        <v>44546</v>
      </c>
      <c r="B206" s="4" t="s">
        <v>580</v>
      </c>
      <c r="D206" s="4">
        <v>600958</v>
      </c>
      <c r="E206" s="4" t="s">
        <v>93</v>
      </c>
      <c r="F206" s="4" t="s">
        <v>247</v>
      </c>
      <c r="G206" s="4" t="s">
        <v>1985</v>
      </c>
    </row>
    <row r="207" spans="1:7">
      <c r="A207" s="10" t="s">
        <v>588</v>
      </c>
      <c r="B207" s="6" t="s">
        <v>637</v>
      </c>
      <c r="C207" s="4" t="s">
        <v>320</v>
      </c>
      <c r="D207" s="4">
        <v>600970</v>
      </c>
      <c r="E207" s="4" t="s">
        <v>705</v>
      </c>
      <c r="F207" s="4" t="s">
        <v>247</v>
      </c>
      <c r="G207" s="4" t="s">
        <v>1985</v>
      </c>
    </row>
    <row r="208" spans="1:7">
      <c r="A208" s="7">
        <v>44224</v>
      </c>
      <c r="B208" s="4" t="s">
        <v>278</v>
      </c>
      <c r="C208" s="4" t="s">
        <v>126</v>
      </c>
      <c r="D208" s="4">
        <v>600989</v>
      </c>
      <c r="E208" s="4" t="s">
        <v>800</v>
      </c>
      <c r="F208" s="4" t="s">
        <v>247</v>
      </c>
      <c r="G208" s="4" t="s">
        <v>1985</v>
      </c>
    </row>
    <row r="209" spans="1:7">
      <c r="A209" s="10" t="s">
        <v>588</v>
      </c>
      <c r="B209" s="6" t="s">
        <v>600</v>
      </c>
      <c r="C209" s="4" t="s">
        <v>296</v>
      </c>
      <c r="D209" s="4">
        <v>601001</v>
      </c>
      <c r="E209" s="4" t="s">
        <v>748</v>
      </c>
      <c r="F209" s="4" t="s">
        <v>247</v>
      </c>
      <c r="G209" s="4" t="s">
        <v>1985</v>
      </c>
    </row>
    <row r="210" spans="1:7">
      <c r="A210" s="10" t="s">
        <v>588</v>
      </c>
      <c r="B210" s="6" t="s">
        <v>610</v>
      </c>
      <c r="C210" s="4" t="s">
        <v>132</v>
      </c>
      <c r="D210" s="4">
        <v>601021</v>
      </c>
      <c r="E210" s="4" t="s">
        <v>86</v>
      </c>
      <c r="F210" s="4" t="s">
        <v>247</v>
      </c>
      <c r="G210" s="4" t="s">
        <v>1985</v>
      </c>
    </row>
    <row r="211" spans="1:7">
      <c r="A211" s="7">
        <v>44371</v>
      </c>
      <c r="B211" s="5" t="s">
        <v>382</v>
      </c>
      <c r="C211" s="4" t="s">
        <v>132</v>
      </c>
      <c r="D211" s="4">
        <v>601021</v>
      </c>
      <c r="E211" s="4" t="s">
        <v>86</v>
      </c>
      <c r="F211" s="4" t="s">
        <v>247</v>
      </c>
      <c r="G211" s="4" t="s">
        <v>1985</v>
      </c>
    </row>
    <row r="212" spans="1:7">
      <c r="A212" s="7">
        <v>44313</v>
      </c>
      <c r="B212" s="4" t="s">
        <v>361</v>
      </c>
      <c r="C212" s="4" t="s">
        <v>126</v>
      </c>
      <c r="D212" s="4">
        <v>601058</v>
      </c>
      <c r="E212" s="4" t="s">
        <v>819</v>
      </c>
      <c r="F212" s="4" t="s">
        <v>247</v>
      </c>
      <c r="G212" s="4" t="s">
        <v>1985</v>
      </c>
    </row>
    <row r="213" spans="1:7">
      <c r="A213" s="10" t="s">
        <v>493</v>
      </c>
      <c r="B213" s="6" t="s">
        <v>509</v>
      </c>
      <c r="C213" s="4" t="s">
        <v>296</v>
      </c>
      <c r="D213" s="4">
        <v>601088</v>
      </c>
      <c r="E213" s="4" t="s">
        <v>701</v>
      </c>
      <c r="F213" s="4" t="s">
        <v>247</v>
      </c>
      <c r="G213" s="4" t="s">
        <v>1985</v>
      </c>
    </row>
    <row r="214" spans="1:7">
      <c r="A214" s="10" t="s">
        <v>348</v>
      </c>
      <c r="B214" s="6" t="s">
        <v>349</v>
      </c>
      <c r="C214" s="4" t="s">
        <v>296</v>
      </c>
      <c r="D214" s="4">
        <v>601088</v>
      </c>
      <c r="E214" s="4" t="s">
        <v>701</v>
      </c>
      <c r="F214" s="4" t="s">
        <v>247</v>
      </c>
      <c r="G214" s="4" t="s">
        <v>1985</v>
      </c>
    </row>
    <row r="215" spans="1:7">
      <c r="A215" s="10" t="s">
        <v>459</v>
      </c>
      <c r="B215" s="6" t="s">
        <v>460</v>
      </c>
      <c r="C215" s="4" t="s">
        <v>296</v>
      </c>
      <c r="D215" s="4">
        <v>601088</v>
      </c>
      <c r="E215" s="4" t="s">
        <v>701</v>
      </c>
      <c r="F215" s="4" t="s">
        <v>247</v>
      </c>
      <c r="G215" s="4" t="s">
        <v>1985</v>
      </c>
    </row>
    <row r="216" spans="1:7">
      <c r="A216" s="10" t="s">
        <v>588</v>
      </c>
      <c r="B216" s="6" t="s">
        <v>633</v>
      </c>
      <c r="C216" s="4" t="s">
        <v>359</v>
      </c>
      <c r="D216" s="4">
        <v>601098</v>
      </c>
      <c r="E216" s="4" t="s">
        <v>696</v>
      </c>
      <c r="F216" s="4" t="s">
        <v>247</v>
      </c>
      <c r="G216" s="4" t="s">
        <v>1985</v>
      </c>
    </row>
    <row r="217" spans="1:7">
      <c r="A217" s="10" t="s">
        <v>493</v>
      </c>
      <c r="B217" s="6" t="s">
        <v>567</v>
      </c>
      <c r="C217" s="4" t="s">
        <v>132</v>
      </c>
      <c r="D217" s="4">
        <v>601111</v>
      </c>
      <c r="E217" s="4" t="s">
        <v>94</v>
      </c>
      <c r="F217" s="4" t="s">
        <v>247</v>
      </c>
      <c r="G217" s="4" t="s">
        <v>1985</v>
      </c>
    </row>
    <row r="218" spans="1:7">
      <c r="A218" s="10" t="s">
        <v>588</v>
      </c>
      <c r="B218" s="6" t="s">
        <v>607</v>
      </c>
      <c r="C218" s="4" t="s">
        <v>320</v>
      </c>
      <c r="D218" s="4">
        <v>601117</v>
      </c>
      <c r="E218" s="4" t="s">
        <v>698</v>
      </c>
      <c r="F218" s="4" t="s">
        <v>247</v>
      </c>
      <c r="G218" s="4" t="s">
        <v>1985</v>
      </c>
    </row>
    <row r="219" spans="1:7">
      <c r="A219" s="10" t="s">
        <v>493</v>
      </c>
      <c r="B219" s="6" t="s">
        <v>512</v>
      </c>
      <c r="C219" s="4" t="s">
        <v>311</v>
      </c>
      <c r="D219" s="4">
        <v>601139</v>
      </c>
      <c r="E219" s="4" t="s">
        <v>758</v>
      </c>
      <c r="F219" s="4" t="s">
        <v>247</v>
      </c>
      <c r="G219" s="4" t="s">
        <v>1985</v>
      </c>
    </row>
    <row r="220" spans="1:7">
      <c r="A220" s="10" t="s">
        <v>493</v>
      </c>
      <c r="B220" s="6" t="s">
        <v>539</v>
      </c>
      <c r="C220" s="4" t="s">
        <v>150</v>
      </c>
      <c r="D220" s="4">
        <v>601155</v>
      </c>
      <c r="E220" s="4" t="s">
        <v>85</v>
      </c>
      <c r="F220" s="4" t="s">
        <v>247</v>
      </c>
      <c r="G220" s="4" t="s">
        <v>1985</v>
      </c>
    </row>
    <row r="221" spans="1:7">
      <c r="A221" s="10" t="s">
        <v>493</v>
      </c>
      <c r="B221" s="6" t="s">
        <v>571</v>
      </c>
      <c r="C221" s="4" t="s">
        <v>132</v>
      </c>
      <c r="D221" s="4">
        <v>601156</v>
      </c>
      <c r="E221" s="4" t="s">
        <v>694</v>
      </c>
      <c r="F221" s="4" t="s">
        <v>247</v>
      </c>
      <c r="G221" s="4" t="s">
        <v>1985</v>
      </c>
    </row>
    <row r="222" spans="1:7">
      <c r="A222" s="7">
        <v>44309</v>
      </c>
      <c r="B222" s="4" t="s">
        <v>358</v>
      </c>
      <c r="C222" s="4" t="s">
        <v>126</v>
      </c>
      <c r="D222" s="4">
        <v>601163</v>
      </c>
      <c r="E222" s="4" t="s">
        <v>790</v>
      </c>
      <c r="F222" s="4" t="s">
        <v>247</v>
      </c>
      <c r="G222" s="4" t="s">
        <v>1985</v>
      </c>
    </row>
    <row r="223" spans="1:7">
      <c r="A223" s="10" t="s">
        <v>588</v>
      </c>
      <c r="B223" s="6" t="s">
        <v>626</v>
      </c>
      <c r="C223" s="4" t="s">
        <v>113</v>
      </c>
      <c r="D223" s="4">
        <v>601166</v>
      </c>
      <c r="E223" s="4" t="s">
        <v>718</v>
      </c>
      <c r="F223" s="4" t="s">
        <v>247</v>
      </c>
      <c r="G223" s="4" t="s">
        <v>1985</v>
      </c>
    </row>
    <row r="224" spans="1:7">
      <c r="A224" s="7">
        <v>44384</v>
      </c>
      <c r="B224" s="5" t="s">
        <v>392</v>
      </c>
      <c r="C224" s="4" t="s">
        <v>279</v>
      </c>
      <c r="D224" s="4">
        <v>601168</v>
      </c>
      <c r="E224" s="4" t="s">
        <v>818</v>
      </c>
      <c r="F224" s="4" t="s">
        <v>247</v>
      </c>
      <c r="G224" s="4" t="s">
        <v>1985</v>
      </c>
    </row>
    <row r="225" spans="1:7">
      <c r="A225" s="7">
        <v>44396</v>
      </c>
      <c r="B225" s="5" t="s">
        <v>392</v>
      </c>
      <c r="C225" s="4" t="s">
        <v>279</v>
      </c>
      <c r="D225" s="4">
        <v>601168</v>
      </c>
      <c r="E225" s="4" t="s">
        <v>818</v>
      </c>
      <c r="F225" s="4" t="s">
        <v>247</v>
      </c>
      <c r="G225" s="4" t="s">
        <v>1985</v>
      </c>
    </row>
    <row r="226" spans="1:7">
      <c r="A226" s="9" t="s">
        <v>294</v>
      </c>
      <c r="B226" s="4" t="s">
        <v>295</v>
      </c>
      <c r="C226" s="4" t="s">
        <v>296</v>
      </c>
      <c r="D226" s="4">
        <v>601225</v>
      </c>
      <c r="E226" s="4" t="s">
        <v>91</v>
      </c>
      <c r="F226" s="4" t="s">
        <v>247</v>
      </c>
      <c r="G226" s="4" t="s">
        <v>1985</v>
      </c>
    </row>
    <row r="227" spans="1:7">
      <c r="A227" s="10" t="s">
        <v>380</v>
      </c>
      <c r="B227" s="6" t="s">
        <v>381</v>
      </c>
      <c r="C227" s="4" t="s">
        <v>296</v>
      </c>
      <c r="D227" s="4">
        <v>601225</v>
      </c>
      <c r="E227" s="4" t="s">
        <v>91</v>
      </c>
      <c r="F227" s="4" t="s">
        <v>247</v>
      </c>
      <c r="G227" s="4" t="s">
        <v>1985</v>
      </c>
    </row>
    <row r="228" spans="1:7">
      <c r="A228" s="10" t="s">
        <v>493</v>
      </c>
      <c r="B228" s="6" t="s">
        <v>564</v>
      </c>
      <c r="C228" s="4" t="s">
        <v>296</v>
      </c>
      <c r="D228" s="4">
        <v>601225</v>
      </c>
      <c r="E228" s="4" t="s">
        <v>91</v>
      </c>
      <c r="F228" s="4" t="s">
        <v>247</v>
      </c>
      <c r="G228" s="4" t="s">
        <v>1985</v>
      </c>
    </row>
    <row r="229" spans="1:7">
      <c r="A229" s="10" t="s">
        <v>493</v>
      </c>
      <c r="B229" s="6" t="s">
        <v>528</v>
      </c>
      <c r="C229" s="4" t="s">
        <v>259</v>
      </c>
      <c r="D229" s="4">
        <v>601233</v>
      </c>
      <c r="E229" s="4" t="s">
        <v>752</v>
      </c>
      <c r="F229" s="4" t="s">
        <v>247</v>
      </c>
      <c r="G229" s="4" t="s">
        <v>1985</v>
      </c>
    </row>
    <row r="230" spans="1:7">
      <c r="A230" s="9" t="s">
        <v>285</v>
      </c>
      <c r="B230" s="4" t="s">
        <v>287</v>
      </c>
      <c r="C230" s="4" t="s">
        <v>113</v>
      </c>
      <c r="D230" s="4">
        <v>601288</v>
      </c>
      <c r="E230" s="4" t="s">
        <v>663</v>
      </c>
      <c r="F230" s="4" t="s">
        <v>247</v>
      </c>
      <c r="G230" s="4" t="s">
        <v>1985</v>
      </c>
    </row>
    <row r="231" spans="1:7">
      <c r="A231" s="7">
        <v>44383</v>
      </c>
      <c r="B231" s="5" t="s">
        <v>389</v>
      </c>
      <c r="C231" s="4" t="s">
        <v>113</v>
      </c>
      <c r="D231" s="4">
        <v>601288</v>
      </c>
      <c r="E231" s="4" t="s">
        <v>663</v>
      </c>
      <c r="F231" s="4" t="s">
        <v>247</v>
      </c>
      <c r="G231" s="4" t="s">
        <v>1985</v>
      </c>
    </row>
    <row r="232" spans="1:7">
      <c r="A232" s="7">
        <v>44221</v>
      </c>
      <c r="B232" s="4" t="s">
        <v>270</v>
      </c>
      <c r="C232" s="4" t="s">
        <v>113</v>
      </c>
      <c r="D232" s="4">
        <v>601288</v>
      </c>
      <c r="E232" s="4" t="s">
        <v>663</v>
      </c>
      <c r="F232" s="4" t="s">
        <v>247</v>
      </c>
      <c r="G232" s="4" t="s">
        <v>1985</v>
      </c>
    </row>
    <row r="233" spans="1:7">
      <c r="A233" s="10" t="s">
        <v>476</v>
      </c>
      <c r="B233" s="6" t="s">
        <v>477</v>
      </c>
      <c r="C233" s="4" t="s">
        <v>182</v>
      </c>
      <c r="D233" s="4">
        <v>601318</v>
      </c>
      <c r="E233" s="4" t="s">
        <v>1256</v>
      </c>
      <c r="F233" s="4" t="s">
        <v>247</v>
      </c>
      <c r="G233" s="4" t="s">
        <v>1985</v>
      </c>
    </row>
    <row r="234" spans="1:7">
      <c r="A234" s="10" t="s">
        <v>493</v>
      </c>
      <c r="B234" s="6" t="s">
        <v>538</v>
      </c>
      <c r="C234" s="4" t="s">
        <v>182</v>
      </c>
      <c r="D234" s="4">
        <v>601319</v>
      </c>
      <c r="E234" s="4" t="s">
        <v>697</v>
      </c>
      <c r="F234" s="4" t="s">
        <v>247</v>
      </c>
      <c r="G234" s="4" t="s">
        <v>1985</v>
      </c>
    </row>
    <row r="235" spans="1:7">
      <c r="A235" s="7">
        <v>44546</v>
      </c>
      <c r="B235" s="4" t="s">
        <v>582</v>
      </c>
      <c r="C235" s="4" t="s">
        <v>583</v>
      </c>
      <c r="D235" s="4">
        <v>601319</v>
      </c>
      <c r="E235" s="4" t="s">
        <v>697</v>
      </c>
      <c r="F235" s="4" t="s">
        <v>247</v>
      </c>
      <c r="G235" s="4" t="s">
        <v>1985</v>
      </c>
    </row>
    <row r="236" spans="1:7">
      <c r="A236" s="8" t="s">
        <v>271</v>
      </c>
      <c r="B236" s="5" t="s">
        <v>272</v>
      </c>
      <c r="C236" s="4" t="s">
        <v>182</v>
      </c>
      <c r="D236" s="4">
        <v>601336</v>
      </c>
      <c r="E236" s="4" t="s">
        <v>68</v>
      </c>
      <c r="F236" s="4" t="s">
        <v>247</v>
      </c>
      <c r="G236" s="4" t="s">
        <v>1985</v>
      </c>
    </row>
    <row r="237" spans="1:7">
      <c r="A237" s="10" t="s">
        <v>374</v>
      </c>
      <c r="B237" s="6" t="s">
        <v>375</v>
      </c>
      <c r="C237" s="4" t="s">
        <v>182</v>
      </c>
      <c r="D237" s="4">
        <v>601336</v>
      </c>
      <c r="E237" s="4" t="s">
        <v>68</v>
      </c>
      <c r="F237" s="4" t="s">
        <v>247</v>
      </c>
      <c r="G237" s="4" t="s">
        <v>1985</v>
      </c>
    </row>
    <row r="238" spans="1:7">
      <c r="A238" s="10" t="s">
        <v>493</v>
      </c>
      <c r="B238" s="6" t="s">
        <v>508</v>
      </c>
      <c r="C238" s="4" t="s">
        <v>182</v>
      </c>
      <c r="D238" s="4">
        <v>601377</v>
      </c>
      <c r="E238" s="4" t="s">
        <v>717</v>
      </c>
      <c r="F238" s="4" t="s">
        <v>247</v>
      </c>
      <c r="G238" s="4" t="s">
        <v>1985</v>
      </c>
    </row>
    <row r="239" spans="1:7">
      <c r="A239" s="7">
        <v>44546</v>
      </c>
      <c r="B239" s="4" t="s">
        <v>587</v>
      </c>
      <c r="D239" s="4">
        <v>601377</v>
      </c>
      <c r="E239" s="4" t="s">
        <v>717</v>
      </c>
      <c r="F239" s="4" t="s">
        <v>247</v>
      </c>
      <c r="G239" s="4" t="s">
        <v>1985</v>
      </c>
    </row>
    <row r="240" spans="1:7">
      <c r="A240" s="10" t="s">
        <v>432</v>
      </c>
      <c r="B240" s="6" t="s">
        <v>433</v>
      </c>
      <c r="D240" s="4">
        <v>601600</v>
      </c>
      <c r="E240" s="4" t="s">
        <v>677</v>
      </c>
      <c r="F240" s="4" t="s">
        <v>247</v>
      </c>
      <c r="G240" s="4" t="s">
        <v>1985</v>
      </c>
    </row>
    <row r="241" spans="1:7">
      <c r="A241" s="10" t="s">
        <v>493</v>
      </c>
      <c r="B241" s="6" t="s">
        <v>525</v>
      </c>
      <c r="C241" s="4" t="s">
        <v>182</v>
      </c>
      <c r="D241" s="4">
        <v>601601</v>
      </c>
      <c r="E241" s="4" t="s">
        <v>67</v>
      </c>
      <c r="F241" s="4" t="s">
        <v>247</v>
      </c>
      <c r="G241" s="4" t="s">
        <v>1985</v>
      </c>
    </row>
    <row r="242" spans="1:7">
      <c r="A242" s="10" t="s">
        <v>386</v>
      </c>
      <c r="B242" s="6" t="s">
        <v>387</v>
      </c>
      <c r="D242" s="4">
        <v>601601</v>
      </c>
      <c r="E242" s="4" t="s">
        <v>67</v>
      </c>
      <c r="F242" s="4" t="s">
        <v>247</v>
      </c>
      <c r="G242" s="4" t="s">
        <v>1985</v>
      </c>
    </row>
    <row r="243" spans="1:7">
      <c r="A243" s="10" t="s">
        <v>354</v>
      </c>
      <c r="B243" s="6" t="s">
        <v>356</v>
      </c>
      <c r="C243" s="4" t="s">
        <v>182</v>
      </c>
      <c r="D243" s="4">
        <v>601601</v>
      </c>
      <c r="E243" s="4" t="s">
        <v>67</v>
      </c>
      <c r="F243" s="4" t="s">
        <v>247</v>
      </c>
      <c r="G243" s="4" t="s">
        <v>1985</v>
      </c>
    </row>
    <row r="244" spans="1:7">
      <c r="A244" s="10" t="s">
        <v>645</v>
      </c>
      <c r="B244" s="6" t="s">
        <v>646</v>
      </c>
      <c r="C244" s="4" t="s">
        <v>279</v>
      </c>
      <c r="D244" s="4">
        <v>601609</v>
      </c>
      <c r="E244" s="4" t="s">
        <v>835</v>
      </c>
      <c r="F244" s="4" t="s">
        <v>247</v>
      </c>
      <c r="G244" s="4" t="s">
        <v>1985</v>
      </c>
    </row>
    <row r="245" spans="1:7">
      <c r="A245" s="8" t="s">
        <v>274</v>
      </c>
      <c r="B245" s="5" t="s">
        <v>275</v>
      </c>
      <c r="C245" s="4" t="s">
        <v>182</v>
      </c>
      <c r="D245" s="4">
        <v>601628</v>
      </c>
      <c r="E245" s="4" t="s">
        <v>66</v>
      </c>
      <c r="F245" s="4" t="s">
        <v>247</v>
      </c>
      <c r="G245" s="4" t="s">
        <v>1985</v>
      </c>
    </row>
    <row r="246" spans="1:7">
      <c r="A246" s="10" t="s">
        <v>350</v>
      </c>
      <c r="B246" s="6" t="s">
        <v>275</v>
      </c>
      <c r="C246" s="4" t="s">
        <v>182</v>
      </c>
      <c r="D246" s="4">
        <v>601628</v>
      </c>
      <c r="E246" s="4" t="s">
        <v>66</v>
      </c>
      <c r="F246" s="4" t="s">
        <v>247</v>
      </c>
      <c r="G246" s="4" t="s">
        <v>1985</v>
      </c>
    </row>
    <row r="247" spans="1:7">
      <c r="A247" s="10" t="s">
        <v>429</v>
      </c>
      <c r="B247" s="6" t="s">
        <v>431</v>
      </c>
      <c r="D247" s="4">
        <v>601628</v>
      </c>
      <c r="E247" s="4" t="s">
        <v>66</v>
      </c>
      <c r="F247" s="4" t="s">
        <v>247</v>
      </c>
      <c r="G247" s="4" t="s">
        <v>1985</v>
      </c>
    </row>
    <row r="248" spans="1:7">
      <c r="A248" s="7">
        <v>44215</v>
      </c>
      <c r="B248" s="4" t="s">
        <v>260</v>
      </c>
      <c r="C248" s="4" t="s">
        <v>113</v>
      </c>
      <c r="D248" s="4">
        <v>601658</v>
      </c>
      <c r="E248" s="4" t="s">
        <v>102</v>
      </c>
      <c r="F248" s="4" t="s">
        <v>247</v>
      </c>
      <c r="G248" s="4" t="s">
        <v>1985</v>
      </c>
    </row>
    <row r="249" spans="1:7">
      <c r="A249" s="7">
        <v>44383</v>
      </c>
      <c r="B249" s="5" t="s">
        <v>390</v>
      </c>
      <c r="D249" s="4">
        <v>601658</v>
      </c>
      <c r="E249" s="4" t="s">
        <v>102</v>
      </c>
      <c r="F249" s="4" t="s">
        <v>247</v>
      </c>
      <c r="G249" s="4" t="s">
        <v>1985</v>
      </c>
    </row>
    <row r="250" spans="1:7">
      <c r="A250" s="10" t="s">
        <v>493</v>
      </c>
      <c r="B250" s="6" t="s">
        <v>522</v>
      </c>
      <c r="C250" s="4" t="s">
        <v>296</v>
      </c>
      <c r="D250" s="4">
        <v>601666</v>
      </c>
      <c r="E250" s="4" t="s">
        <v>738</v>
      </c>
      <c r="F250" s="4" t="s">
        <v>247</v>
      </c>
      <c r="G250" s="4" t="s">
        <v>1985</v>
      </c>
    </row>
    <row r="251" spans="1:7">
      <c r="A251" s="10" t="s">
        <v>440</v>
      </c>
      <c r="B251" s="6" t="s">
        <v>441</v>
      </c>
      <c r="D251" s="4">
        <v>601669</v>
      </c>
      <c r="E251" s="4" t="s">
        <v>825</v>
      </c>
      <c r="F251" s="4" t="s">
        <v>247</v>
      </c>
      <c r="G251" s="4" t="s">
        <v>1985</v>
      </c>
    </row>
    <row r="252" spans="1:7">
      <c r="A252" s="10" t="s">
        <v>474</v>
      </c>
      <c r="B252" s="6" t="s">
        <v>475</v>
      </c>
      <c r="C252" s="4" t="s">
        <v>279</v>
      </c>
      <c r="D252" s="4">
        <v>601677</v>
      </c>
      <c r="E252" s="4" t="s">
        <v>836</v>
      </c>
      <c r="F252" s="4" t="s">
        <v>247</v>
      </c>
      <c r="G252" s="4" t="s">
        <v>1985</v>
      </c>
    </row>
    <row r="253" spans="1:7">
      <c r="A253" s="10" t="s">
        <v>367</v>
      </c>
      <c r="B253" s="6" t="s">
        <v>368</v>
      </c>
      <c r="C253" s="4" t="s">
        <v>157</v>
      </c>
      <c r="D253" s="4">
        <v>601728</v>
      </c>
      <c r="E253" s="4" t="s">
        <v>700</v>
      </c>
      <c r="F253" s="4" t="s">
        <v>247</v>
      </c>
      <c r="G253" s="4" t="s">
        <v>1985</v>
      </c>
    </row>
    <row r="254" spans="1:7">
      <c r="A254" s="10" t="s">
        <v>493</v>
      </c>
      <c r="B254" s="6" t="s">
        <v>574</v>
      </c>
      <c r="C254" s="4" t="s">
        <v>320</v>
      </c>
      <c r="D254" s="4">
        <v>601868</v>
      </c>
      <c r="E254" s="4" t="s">
        <v>702</v>
      </c>
      <c r="F254" s="4" t="s">
        <v>247</v>
      </c>
      <c r="G254" s="4" t="s">
        <v>1985</v>
      </c>
    </row>
    <row r="255" spans="1:7">
      <c r="A255" s="10" t="s">
        <v>493</v>
      </c>
      <c r="B255" s="6" t="s">
        <v>499</v>
      </c>
      <c r="C255" s="4" t="s">
        <v>296</v>
      </c>
      <c r="D255" s="4">
        <v>601898</v>
      </c>
      <c r="E255" s="4" t="s">
        <v>706</v>
      </c>
      <c r="F255" s="4" t="s">
        <v>247</v>
      </c>
      <c r="G255" s="4" t="s">
        <v>1985</v>
      </c>
    </row>
    <row r="256" spans="1:7">
      <c r="A256" s="10" t="s">
        <v>468</v>
      </c>
      <c r="B256" s="6" t="s">
        <v>469</v>
      </c>
      <c r="D256" s="4">
        <v>601898</v>
      </c>
      <c r="E256" s="4" t="s">
        <v>706</v>
      </c>
      <c r="F256" s="4" t="s">
        <v>247</v>
      </c>
      <c r="G256" s="4" t="s">
        <v>1985</v>
      </c>
    </row>
    <row r="257" spans="1:7">
      <c r="A257" s="10" t="s">
        <v>351</v>
      </c>
      <c r="B257" s="6" t="s">
        <v>352</v>
      </c>
      <c r="C257" s="4" t="s">
        <v>132</v>
      </c>
      <c r="D257" s="4">
        <v>601919</v>
      </c>
      <c r="E257" s="4" t="s">
        <v>63</v>
      </c>
      <c r="F257" s="4" t="s">
        <v>247</v>
      </c>
      <c r="G257" s="4" t="s">
        <v>1985</v>
      </c>
    </row>
    <row r="258" spans="1:7">
      <c r="A258" s="8" t="s">
        <v>255</v>
      </c>
      <c r="B258" s="5" t="s">
        <v>256</v>
      </c>
      <c r="C258" s="4" t="s">
        <v>132</v>
      </c>
      <c r="D258" s="4">
        <v>601919</v>
      </c>
      <c r="E258" s="4" t="s">
        <v>63</v>
      </c>
      <c r="F258" s="4" t="s">
        <v>247</v>
      </c>
      <c r="G258" s="4" t="s">
        <v>1985</v>
      </c>
    </row>
    <row r="259" spans="1:7">
      <c r="A259" s="7">
        <v>44222</v>
      </c>
      <c r="B259" s="4" t="s">
        <v>273</v>
      </c>
      <c r="C259" s="4" t="s">
        <v>113</v>
      </c>
      <c r="D259" s="4">
        <v>601939</v>
      </c>
      <c r="E259" s="4" t="s">
        <v>669</v>
      </c>
      <c r="F259" s="4" t="s">
        <v>247</v>
      </c>
      <c r="G259" s="4" t="s">
        <v>1985</v>
      </c>
    </row>
    <row r="260" spans="1:7">
      <c r="A260" s="10" t="s">
        <v>456</v>
      </c>
      <c r="B260" s="6" t="s">
        <v>458</v>
      </c>
      <c r="D260" s="4">
        <v>601963</v>
      </c>
      <c r="E260" s="4" t="s">
        <v>676</v>
      </c>
      <c r="F260" s="4" t="s">
        <v>247</v>
      </c>
      <c r="G260" s="4" t="s">
        <v>1985</v>
      </c>
    </row>
    <row r="261" spans="1:7">
      <c r="A261" s="7">
        <v>44224</v>
      </c>
      <c r="B261" s="4" t="s">
        <v>277</v>
      </c>
      <c r="C261" s="4" t="s">
        <v>113</v>
      </c>
      <c r="D261" s="4">
        <v>601988</v>
      </c>
      <c r="E261" s="4" t="s">
        <v>659</v>
      </c>
      <c r="F261" s="4" t="s">
        <v>247</v>
      </c>
      <c r="G261" s="4" t="s">
        <v>1985</v>
      </c>
    </row>
    <row r="262" spans="1:7">
      <c r="A262" s="9" t="s">
        <v>334</v>
      </c>
      <c r="B262" s="4" t="s">
        <v>335</v>
      </c>
      <c r="C262" s="4" t="s">
        <v>296</v>
      </c>
      <c r="D262" s="4">
        <v>603113</v>
      </c>
      <c r="E262" s="4" t="s">
        <v>832</v>
      </c>
      <c r="F262" s="4" t="s">
        <v>247</v>
      </c>
      <c r="G262" s="4" t="s">
        <v>1985</v>
      </c>
    </row>
    <row r="263" spans="1:7">
      <c r="A263" s="10" t="s">
        <v>383</v>
      </c>
      <c r="B263" s="6" t="s">
        <v>384</v>
      </c>
      <c r="C263" s="4" t="s">
        <v>296</v>
      </c>
      <c r="D263" s="4">
        <v>603113</v>
      </c>
      <c r="E263" s="4" t="s">
        <v>832</v>
      </c>
      <c r="F263" s="4" t="s">
        <v>247</v>
      </c>
      <c r="G263" s="4" t="s">
        <v>1985</v>
      </c>
    </row>
    <row r="264" spans="1:7">
      <c r="A264" s="10" t="s">
        <v>588</v>
      </c>
      <c r="B264" s="6" t="s">
        <v>619</v>
      </c>
      <c r="C264" s="4" t="s">
        <v>296</v>
      </c>
      <c r="D264" s="4">
        <v>603177</v>
      </c>
      <c r="E264" s="4" t="s">
        <v>741</v>
      </c>
      <c r="F264" s="4" t="s">
        <v>247</v>
      </c>
      <c r="G264" s="4" t="s">
        <v>1985</v>
      </c>
    </row>
    <row r="265" spans="1:7">
      <c r="A265" s="7">
        <v>44236</v>
      </c>
      <c r="B265" s="4" t="s">
        <v>291</v>
      </c>
      <c r="C265" s="4" t="s">
        <v>126</v>
      </c>
      <c r="D265" s="4">
        <v>603260</v>
      </c>
      <c r="E265" s="4" t="s">
        <v>843</v>
      </c>
      <c r="F265" s="4" t="s">
        <v>247</v>
      </c>
      <c r="G265" s="4" t="s">
        <v>1985</v>
      </c>
    </row>
    <row r="266" spans="1:7">
      <c r="A266" s="10" t="s">
        <v>493</v>
      </c>
      <c r="B266" s="6" t="s">
        <v>518</v>
      </c>
      <c r="C266" s="4" t="s">
        <v>296</v>
      </c>
      <c r="D266" s="4">
        <v>603324</v>
      </c>
      <c r="E266" s="4" t="s">
        <v>763</v>
      </c>
      <c r="F266" s="4" t="s">
        <v>247</v>
      </c>
      <c r="G266" s="4" t="s">
        <v>1985</v>
      </c>
    </row>
    <row r="267" spans="1:7">
      <c r="A267" s="10" t="s">
        <v>432</v>
      </c>
      <c r="B267" s="6" t="s">
        <v>434</v>
      </c>
      <c r="C267" s="4" t="s">
        <v>158</v>
      </c>
      <c r="D267" s="4">
        <v>603355</v>
      </c>
      <c r="E267" s="4" t="s">
        <v>816</v>
      </c>
      <c r="F267" s="4" t="s">
        <v>247</v>
      </c>
      <c r="G267" s="4" t="s">
        <v>1985</v>
      </c>
    </row>
    <row r="268" spans="1:7">
      <c r="A268" s="10" t="s">
        <v>493</v>
      </c>
      <c r="B268" s="6" t="s">
        <v>572</v>
      </c>
      <c r="C268" s="4" t="s">
        <v>192</v>
      </c>
      <c r="D268" s="4">
        <v>603363</v>
      </c>
      <c r="E268" s="4" t="s">
        <v>714</v>
      </c>
      <c r="F268" s="4" t="s">
        <v>247</v>
      </c>
      <c r="G268" s="4" t="s">
        <v>1985</v>
      </c>
    </row>
    <row r="269" spans="1:7">
      <c r="A269" s="7">
        <v>44511</v>
      </c>
      <c r="B269" s="4" t="s">
        <v>463</v>
      </c>
      <c r="C269" s="4" t="s">
        <v>140</v>
      </c>
      <c r="D269" s="4">
        <v>603392</v>
      </c>
      <c r="E269" s="4" t="s">
        <v>839</v>
      </c>
      <c r="F269" s="4" t="s">
        <v>247</v>
      </c>
      <c r="G269" s="4" t="s">
        <v>1985</v>
      </c>
    </row>
    <row r="270" spans="1:7">
      <c r="A270" s="10" t="s">
        <v>588</v>
      </c>
      <c r="B270" s="6" t="s">
        <v>606</v>
      </c>
      <c r="C270" s="4" t="s">
        <v>131</v>
      </c>
      <c r="D270" s="4">
        <v>603416</v>
      </c>
      <c r="E270" s="4" t="s">
        <v>712</v>
      </c>
      <c r="F270" s="4" t="s">
        <v>247</v>
      </c>
      <c r="G270" s="4" t="s">
        <v>1985</v>
      </c>
    </row>
    <row r="271" spans="1:7">
      <c r="A271" s="10" t="s">
        <v>588</v>
      </c>
      <c r="B271" s="6" t="s">
        <v>608</v>
      </c>
      <c r="C271" s="4" t="s">
        <v>149</v>
      </c>
      <c r="D271" s="4">
        <v>603444</v>
      </c>
      <c r="E271" s="4" t="s">
        <v>97</v>
      </c>
      <c r="F271" s="4" t="s">
        <v>247</v>
      </c>
      <c r="G271" s="4" t="s">
        <v>1985</v>
      </c>
    </row>
    <row r="272" spans="1:7">
      <c r="A272" s="10" t="s">
        <v>493</v>
      </c>
      <c r="B272" s="6" t="s">
        <v>502</v>
      </c>
      <c r="C272" s="4" t="s">
        <v>158</v>
      </c>
      <c r="D272" s="4">
        <v>603515</v>
      </c>
      <c r="E272" s="4" t="s">
        <v>87</v>
      </c>
      <c r="F272" s="4" t="s">
        <v>247</v>
      </c>
      <c r="G272" s="4" t="s">
        <v>1985</v>
      </c>
    </row>
    <row r="273" spans="1:7">
      <c r="A273" s="10" t="s">
        <v>493</v>
      </c>
      <c r="B273" s="6" t="s">
        <v>547</v>
      </c>
      <c r="C273" s="4" t="s">
        <v>151</v>
      </c>
      <c r="D273" s="4">
        <v>603558</v>
      </c>
      <c r="E273" s="4" t="s">
        <v>713</v>
      </c>
      <c r="F273" s="4" t="s">
        <v>247</v>
      </c>
      <c r="G273" s="4" t="s">
        <v>1985</v>
      </c>
    </row>
    <row r="274" spans="1:7">
      <c r="A274" s="10" t="s">
        <v>493</v>
      </c>
      <c r="B274" s="6" t="s">
        <v>569</v>
      </c>
      <c r="C274" s="4" t="s">
        <v>151</v>
      </c>
      <c r="D274" s="4">
        <v>603587</v>
      </c>
      <c r="E274" s="4" t="s">
        <v>731</v>
      </c>
      <c r="F274" s="4" t="s">
        <v>247</v>
      </c>
      <c r="G274" s="4" t="s">
        <v>1985</v>
      </c>
    </row>
    <row r="275" spans="1:7">
      <c r="A275" s="7">
        <v>44229</v>
      </c>
      <c r="B275" s="4" t="s">
        <v>283</v>
      </c>
      <c r="C275" s="4" t="s">
        <v>151</v>
      </c>
      <c r="D275" s="4">
        <v>603587</v>
      </c>
      <c r="E275" s="4" t="s">
        <v>731</v>
      </c>
      <c r="F275" s="4" t="s">
        <v>247</v>
      </c>
      <c r="G275" s="4" t="s">
        <v>1985</v>
      </c>
    </row>
    <row r="276" spans="1:7">
      <c r="A276" s="10" t="s">
        <v>588</v>
      </c>
      <c r="B276" s="6" t="s">
        <v>623</v>
      </c>
      <c r="C276" s="4" t="s">
        <v>296</v>
      </c>
      <c r="D276" s="4">
        <v>603588</v>
      </c>
      <c r="E276" s="4" t="s">
        <v>784</v>
      </c>
      <c r="F276" s="4" t="s">
        <v>247</v>
      </c>
      <c r="G276" s="4" t="s">
        <v>1985</v>
      </c>
    </row>
    <row r="277" spans="1:7">
      <c r="A277" s="10" t="s">
        <v>493</v>
      </c>
      <c r="B277" s="6" t="s">
        <v>524</v>
      </c>
      <c r="C277" s="4" t="s">
        <v>192</v>
      </c>
      <c r="D277" s="4">
        <v>603609</v>
      </c>
      <c r="E277" s="4" t="s">
        <v>765</v>
      </c>
      <c r="F277" s="4" t="s">
        <v>247</v>
      </c>
      <c r="G277" s="4" t="s">
        <v>1985</v>
      </c>
    </row>
    <row r="278" spans="1:7">
      <c r="A278" s="9" t="s">
        <v>422</v>
      </c>
      <c r="B278" s="4" t="s">
        <v>423</v>
      </c>
      <c r="C278" s="4" t="s">
        <v>424</v>
      </c>
      <c r="D278" s="4">
        <v>603711</v>
      </c>
      <c r="E278" s="4" t="s">
        <v>789</v>
      </c>
      <c r="F278" s="4" t="s">
        <v>247</v>
      </c>
      <c r="G278" s="4" t="s">
        <v>1985</v>
      </c>
    </row>
    <row r="279" spans="1:7">
      <c r="A279" s="7">
        <v>44316</v>
      </c>
      <c r="B279" s="4" t="s">
        <v>369</v>
      </c>
      <c r="C279" s="4" t="s">
        <v>126</v>
      </c>
      <c r="D279" s="4">
        <v>603713</v>
      </c>
      <c r="E279" s="4" t="s">
        <v>801</v>
      </c>
      <c r="F279" s="4" t="s">
        <v>247</v>
      </c>
      <c r="G279" s="4" t="s">
        <v>1985</v>
      </c>
    </row>
    <row r="280" spans="1:7">
      <c r="A280" s="10" t="s">
        <v>478</v>
      </c>
      <c r="B280" s="6" t="s">
        <v>479</v>
      </c>
      <c r="C280" s="4" t="s">
        <v>254</v>
      </c>
      <c r="D280" s="4">
        <v>603719</v>
      </c>
      <c r="E280" s="4" t="s">
        <v>772</v>
      </c>
      <c r="F280" s="4" t="s">
        <v>247</v>
      </c>
      <c r="G280" s="4" t="s">
        <v>1985</v>
      </c>
    </row>
    <row r="281" spans="1:7">
      <c r="A281" s="10" t="s">
        <v>478</v>
      </c>
      <c r="B281" s="6" t="s">
        <v>479</v>
      </c>
      <c r="C281" s="4" t="s">
        <v>254</v>
      </c>
      <c r="D281" s="4">
        <v>603719</v>
      </c>
      <c r="E281" s="4" t="s">
        <v>772</v>
      </c>
      <c r="F281" s="4" t="s">
        <v>247</v>
      </c>
      <c r="G281" s="4" t="s">
        <v>1985</v>
      </c>
    </row>
    <row r="282" spans="1:7">
      <c r="A282" s="7">
        <v>44218</v>
      </c>
      <c r="B282" s="4" t="s">
        <v>266</v>
      </c>
      <c r="C282" s="4" t="s">
        <v>126</v>
      </c>
      <c r="D282" s="4">
        <v>603806</v>
      </c>
      <c r="E282" s="4" t="s">
        <v>787</v>
      </c>
      <c r="F282" s="4" t="s">
        <v>247</v>
      </c>
      <c r="G282" s="4" t="s">
        <v>1985</v>
      </c>
    </row>
    <row r="283" spans="1:7">
      <c r="A283" s="7">
        <v>44259</v>
      </c>
      <c r="B283" s="4" t="s">
        <v>314</v>
      </c>
      <c r="C283" s="4" t="s">
        <v>132</v>
      </c>
      <c r="D283" s="4">
        <v>603885</v>
      </c>
      <c r="E283" s="4" t="s">
        <v>796</v>
      </c>
      <c r="F283" s="4" t="s">
        <v>247</v>
      </c>
      <c r="G283" s="4" t="s">
        <v>1985</v>
      </c>
    </row>
    <row r="284" spans="1:7">
      <c r="A284" s="10" t="s">
        <v>588</v>
      </c>
      <c r="B284" s="6" t="s">
        <v>602</v>
      </c>
      <c r="C284" s="4" t="s">
        <v>112</v>
      </c>
      <c r="D284" s="4">
        <v>603960</v>
      </c>
      <c r="E284" s="4" t="s">
        <v>716</v>
      </c>
      <c r="F284" s="4" t="s">
        <v>247</v>
      </c>
      <c r="G284" s="4" t="s">
        <v>1985</v>
      </c>
    </row>
    <row r="285" spans="1:7">
      <c r="A285" s="10" t="s">
        <v>588</v>
      </c>
      <c r="B285" s="6" t="s">
        <v>609</v>
      </c>
      <c r="C285" s="4" t="s">
        <v>129</v>
      </c>
      <c r="D285" s="4">
        <v>605098</v>
      </c>
      <c r="E285" s="4" t="s">
        <v>776</v>
      </c>
      <c r="F285" s="4" t="s">
        <v>247</v>
      </c>
      <c r="G285" s="4" t="s">
        <v>1985</v>
      </c>
    </row>
    <row r="286" spans="1:7">
      <c r="A286" s="10" t="s">
        <v>493</v>
      </c>
      <c r="B286" s="6" t="s">
        <v>573</v>
      </c>
      <c r="C286" s="4" t="s">
        <v>154</v>
      </c>
      <c r="D286" s="4">
        <v>605123</v>
      </c>
      <c r="E286" s="4" t="s">
        <v>755</v>
      </c>
      <c r="F286" s="4" t="s">
        <v>247</v>
      </c>
      <c r="G286" s="4" t="s">
        <v>1985</v>
      </c>
    </row>
    <row r="287" spans="1:7">
      <c r="A287" s="7">
        <v>44260</v>
      </c>
      <c r="B287" s="4" t="s">
        <v>316</v>
      </c>
      <c r="C287" s="4" t="s">
        <v>158</v>
      </c>
      <c r="D287" s="4">
        <v>605336</v>
      </c>
      <c r="E287" s="4" t="s">
        <v>854</v>
      </c>
      <c r="F287" s="4" t="s">
        <v>247</v>
      </c>
      <c r="G287" s="4" t="s">
        <v>1985</v>
      </c>
    </row>
    <row r="288" spans="1:7">
      <c r="A288" s="7">
        <v>44435</v>
      </c>
      <c r="B288" s="4" t="s">
        <v>421</v>
      </c>
      <c r="C288" s="4" t="s">
        <v>254</v>
      </c>
      <c r="D288" s="4">
        <v>605337</v>
      </c>
      <c r="E288" s="4" t="s">
        <v>788</v>
      </c>
      <c r="F288" s="4" t="s">
        <v>247</v>
      </c>
      <c r="G288" s="4" t="s">
        <v>1985</v>
      </c>
    </row>
    <row r="289" spans="1:7">
      <c r="A289" s="9" t="s">
        <v>302</v>
      </c>
      <c r="B289" s="4" t="s">
        <v>303</v>
      </c>
      <c r="C289" s="4" t="s">
        <v>137</v>
      </c>
      <c r="D289" s="4">
        <v>688003</v>
      </c>
      <c r="E289" s="4" t="s">
        <v>848</v>
      </c>
      <c r="F289" s="4" t="s">
        <v>247</v>
      </c>
      <c r="G289" s="4" t="s">
        <v>1985</v>
      </c>
    </row>
    <row r="290" spans="1:7">
      <c r="A290" s="9" t="s">
        <v>344</v>
      </c>
      <c r="B290" s="4" t="s">
        <v>347</v>
      </c>
      <c r="C290" s="4" t="s">
        <v>157</v>
      </c>
      <c r="D290" s="4">
        <v>688025</v>
      </c>
      <c r="E290" s="4" t="s">
        <v>657</v>
      </c>
      <c r="F290" s="4" t="s">
        <v>247</v>
      </c>
      <c r="G290" s="4" t="s">
        <v>1985</v>
      </c>
    </row>
    <row r="291" spans="1:7">
      <c r="A291" s="10" t="s">
        <v>493</v>
      </c>
      <c r="B291" s="6" t="s">
        <v>549</v>
      </c>
      <c r="C291" s="4" t="s">
        <v>157</v>
      </c>
      <c r="D291" s="4">
        <v>688025</v>
      </c>
      <c r="E291" s="4" t="s">
        <v>657</v>
      </c>
      <c r="F291" s="4" t="s">
        <v>247</v>
      </c>
      <c r="G291" s="4" t="s">
        <v>1985</v>
      </c>
    </row>
    <row r="292" spans="1:7">
      <c r="A292" s="10" t="s">
        <v>478</v>
      </c>
      <c r="B292" s="6" t="s">
        <v>490</v>
      </c>
      <c r="C292" s="4" t="s">
        <v>120</v>
      </c>
      <c r="D292" s="4">
        <v>688036</v>
      </c>
      <c r="E292" s="4" t="s">
        <v>827</v>
      </c>
      <c r="F292" s="4" t="s">
        <v>247</v>
      </c>
      <c r="G292" s="4" t="s">
        <v>1985</v>
      </c>
    </row>
    <row r="293" spans="1:7">
      <c r="A293" s="10" t="s">
        <v>493</v>
      </c>
      <c r="B293" s="6" t="s">
        <v>558</v>
      </c>
      <c r="C293" s="4" t="s">
        <v>259</v>
      </c>
      <c r="D293" s="4">
        <v>688065</v>
      </c>
      <c r="E293" s="4" t="s">
        <v>721</v>
      </c>
      <c r="F293" s="4" t="s">
        <v>247</v>
      </c>
      <c r="G293" s="4" t="s">
        <v>1985</v>
      </c>
    </row>
    <row r="294" spans="1:7">
      <c r="A294" s="10" t="s">
        <v>588</v>
      </c>
      <c r="B294" s="6" t="s">
        <v>620</v>
      </c>
      <c r="C294" s="4" t="s">
        <v>153</v>
      </c>
      <c r="D294" s="4">
        <v>688066</v>
      </c>
      <c r="E294" s="4" t="s">
        <v>101</v>
      </c>
      <c r="F294" s="4" t="s">
        <v>247</v>
      </c>
      <c r="G294" s="4" t="s">
        <v>1985</v>
      </c>
    </row>
    <row r="295" spans="1:7">
      <c r="A295" s="10" t="s">
        <v>647</v>
      </c>
      <c r="B295" s="6" t="s">
        <v>648</v>
      </c>
      <c r="D295" s="4">
        <v>688100</v>
      </c>
      <c r="E295" s="4" t="s">
        <v>666</v>
      </c>
      <c r="F295" s="4" t="s">
        <v>247</v>
      </c>
      <c r="G295" s="4" t="s">
        <v>1985</v>
      </c>
    </row>
    <row r="296" spans="1:7">
      <c r="A296" s="10" t="s">
        <v>493</v>
      </c>
      <c r="B296" s="6" t="s">
        <v>496</v>
      </c>
      <c r="C296" s="4" t="s">
        <v>157</v>
      </c>
      <c r="D296" s="4">
        <v>688100</v>
      </c>
      <c r="E296" s="4" t="s">
        <v>666</v>
      </c>
      <c r="F296" s="4" t="s">
        <v>247</v>
      </c>
      <c r="G296" s="4" t="s">
        <v>1985</v>
      </c>
    </row>
    <row r="297" spans="1:7">
      <c r="A297" s="9" t="s">
        <v>324</v>
      </c>
      <c r="B297" s="4" t="s">
        <v>325</v>
      </c>
      <c r="C297" s="4" t="s">
        <v>157</v>
      </c>
      <c r="D297" s="4">
        <v>688100</v>
      </c>
      <c r="E297" s="4" t="s">
        <v>666</v>
      </c>
      <c r="F297" s="4" t="s">
        <v>247</v>
      </c>
      <c r="G297" s="4" t="s">
        <v>1985</v>
      </c>
    </row>
    <row r="298" spans="1:7">
      <c r="A298" s="7">
        <v>44426</v>
      </c>
      <c r="B298" s="4" t="s">
        <v>407</v>
      </c>
      <c r="C298" s="4" t="s">
        <v>140</v>
      </c>
      <c r="D298" s="4">
        <v>688105</v>
      </c>
      <c r="E298" s="4" t="s">
        <v>838</v>
      </c>
      <c r="F298" s="4" t="s">
        <v>247</v>
      </c>
      <c r="G298" s="4" t="s">
        <v>1985</v>
      </c>
    </row>
    <row r="299" spans="1:7">
      <c r="A299" s="7">
        <v>44434</v>
      </c>
      <c r="B299" s="4" t="s">
        <v>420</v>
      </c>
      <c r="C299" s="4" t="s">
        <v>140</v>
      </c>
      <c r="D299" s="4">
        <v>688139</v>
      </c>
      <c r="E299" s="4" t="s">
        <v>841</v>
      </c>
      <c r="F299" s="4" t="s">
        <v>247</v>
      </c>
      <c r="G299" s="4" t="s">
        <v>1985</v>
      </c>
    </row>
    <row r="300" spans="1:7">
      <c r="A300" s="10" t="s">
        <v>493</v>
      </c>
      <c r="B300" s="6" t="s">
        <v>510</v>
      </c>
      <c r="C300" s="4" t="s">
        <v>511</v>
      </c>
      <c r="D300" s="4">
        <v>688169</v>
      </c>
      <c r="E300" s="4" t="s">
        <v>672</v>
      </c>
      <c r="F300" s="4" t="s">
        <v>247</v>
      </c>
      <c r="G300" s="4" t="s">
        <v>1985</v>
      </c>
    </row>
    <row r="301" spans="1:7">
      <c r="A301" s="10" t="s">
        <v>588</v>
      </c>
      <c r="B301" s="6" t="s">
        <v>599</v>
      </c>
      <c r="C301" s="4" t="s">
        <v>140</v>
      </c>
      <c r="D301" s="4">
        <v>688180</v>
      </c>
      <c r="E301" s="4" t="s">
        <v>726</v>
      </c>
      <c r="F301" s="4" t="s">
        <v>247</v>
      </c>
      <c r="G301" s="4" t="s">
        <v>1985</v>
      </c>
    </row>
    <row r="302" spans="1:7">
      <c r="A302" s="7">
        <v>44546</v>
      </c>
      <c r="B302" s="4" t="s">
        <v>577</v>
      </c>
      <c r="C302" s="4" t="s">
        <v>140</v>
      </c>
      <c r="D302" s="4">
        <v>688185</v>
      </c>
      <c r="E302" s="4" t="s">
        <v>785</v>
      </c>
      <c r="F302" s="4" t="s">
        <v>247</v>
      </c>
      <c r="G302" s="4" t="s">
        <v>1985</v>
      </c>
    </row>
    <row r="303" spans="1:7">
      <c r="A303" s="10" t="s">
        <v>493</v>
      </c>
      <c r="B303" s="6" t="s">
        <v>544</v>
      </c>
      <c r="C303" s="4" t="s">
        <v>157</v>
      </c>
      <c r="D303" s="4">
        <v>688195</v>
      </c>
      <c r="E303" s="4" t="s">
        <v>1260</v>
      </c>
      <c r="F303" s="4" t="s">
        <v>247</v>
      </c>
      <c r="G303" s="4" t="s">
        <v>1985</v>
      </c>
    </row>
    <row r="304" spans="1:7">
      <c r="A304" s="7">
        <v>44383</v>
      </c>
      <c r="B304" s="4" t="s">
        <v>391</v>
      </c>
      <c r="C304" s="4" t="s">
        <v>140</v>
      </c>
      <c r="D304" s="4">
        <v>688276</v>
      </c>
      <c r="E304" s="4" t="s">
        <v>804</v>
      </c>
      <c r="F304" s="4" t="s">
        <v>247</v>
      </c>
      <c r="G304" s="4" t="s">
        <v>1985</v>
      </c>
    </row>
    <row r="305" spans="1:7">
      <c r="A305" s="7">
        <v>44517</v>
      </c>
      <c r="B305" s="4" t="s">
        <v>466</v>
      </c>
      <c r="C305" s="4" t="s">
        <v>140</v>
      </c>
      <c r="D305" s="4">
        <v>688289</v>
      </c>
      <c r="E305" s="4" t="s">
        <v>840</v>
      </c>
      <c r="F305" s="4" t="s">
        <v>247</v>
      </c>
      <c r="G305" s="4" t="s">
        <v>1985</v>
      </c>
    </row>
    <row r="306" spans="1:7">
      <c r="A306" s="9" t="s">
        <v>425</v>
      </c>
      <c r="B306" s="4" t="s">
        <v>426</v>
      </c>
      <c r="C306" s="4" t="s">
        <v>126</v>
      </c>
      <c r="D306" s="4">
        <v>688299</v>
      </c>
      <c r="E306" s="4" t="s">
        <v>821</v>
      </c>
      <c r="F306" s="4" t="s">
        <v>247</v>
      </c>
      <c r="G306" s="4" t="s">
        <v>1985</v>
      </c>
    </row>
    <row r="307" spans="1:7">
      <c r="A307" s="9" t="s">
        <v>418</v>
      </c>
      <c r="B307" s="4" t="s">
        <v>419</v>
      </c>
      <c r="C307" s="4" t="s">
        <v>126</v>
      </c>
      <c r="D307" s="4">
        <v>688300</v>
      </c>
      <c r="E307" s="4" t="s">
        <v>814</v>
      </c>
      <c r="F307" s="4" t="s">
        <v>247</v>
      </c>
      <c r="G307" s="4" t="s">
        <v>1985</v>
      </c>
    </row>
    <row r="308" spans="1:7">
      <c r="A308" s="10" t="s">
        <v>493</v>
      </c>
      <c r="B308" s="6" t="s">
        <v>517</v>
      </c>
      <c r="C308" s="4" t="s">
        <v>131</v>
      </c>
      <c r="D308" s="4">
        <v>688330</v>
      </c>
      <c r="E308" s="4" t="s">
        <v>685</v>
      </c>
      <c r="F308" s="4" t="s">
        <v>247</v>
      </c>
      <c r="G308" s="4" t="s">
        <v>1985</v>
      </c>
    </row>
    <row r="309" spans="1:7">
      <c r="A309" s="10" t="s">
        <v>647</v>
      </c>
      <c r="B309" s="6" t="s">
        <v>649</v>
      </c>
      <c r="D309" s="4">
        <v>688345</v>
      </c>
      <c r="E309" s="4" t="s">
        <v>1255</v>
      </c>
      <c r="F309" s="4" t="s">
        <v>247</v>
      </c>
      <c r="G309" s="4" t="s">
        <v>1985</v>
      </c>
    </row>
    <row r="310" spans="1:7">
      <c r="A310" s="7">
        <v>44307</v>
      </c>
      <c r="B310" s="4" t="s">
        <v>357</v>
      </c>
      <c r="C310" s="4" t="s">
        <v>126</v>
      </c>
      <c r="D310" s="4">
        <v>688357</v>
      </c>
      <c r="E310" s="4" t="s">
        <v>802</v>
      </c>
      <c r="F310" s="4" t="s">
        <v>247</v>
      </c>
      <c r="G310" s="4" t="s">
        <v>1985</v>
      </c>
    </row>
    <row r="311" spans="1:7">
      <c r="A311" s="9" t="s">
        <v>408</v>
      </c>
      <c r="B311" s="4" t="s">
        <v>409</v>
      </c>
      <c r="C311" s="4" t="s">
        <v>158</v>
      </c>
      <c r="D311" s="4">
        <v>688398</v>
      </c>
      <c r="E311" s="4" t="s">
        <v>778</v>
      </c>
      <c r="F311" s="4" t="s">
        <v>247</v>
      </c>
      <c r="G311" s="4" t="s">
        <v>1985</v>
      </c>
    </row>
    <row r="312" spans="1:7">
      <c r="A312" s="10" t="s">
        <v>588</v>
      </c>
      <c r="B312" s="6" t="s">
        <v>615</v>
      </c>
      <c r="C312" s="4" t="s">
        <v>158</v>
      </c>
      <c r="D312" s="4">
        <v>688398</v>
      </c>
      <c r="E312" s="4" t="s">
        <v>778</v>
      </c>
      <c r="F312" s="4" t="s">
        <v>247</v>
      </c>
      <c r="G312" s="4" t="s">
        <v>1985</v>
      </c>
    </row>
    <row r="313" spans="1:7">
      <c r="A313" s="9" t="s">
        <v>300</v>
      </c>
      <c r="B313" s="4" t="s">
        <v>301</v>
      </c>
      <c r="C313" s="4" t="s">
        <v>157</v>
      </c>
      <c r="D313" s="4">
        <v>688418</v>
      </c>
      <c r="E313" s="4" t="s">
        <v>823</v>
      </c>
      <c r="F313" s="4" t="s">
        <v>247</v>
      </c>
      <c r="G313" s="4" t="s">
        <v>1985</v>
      </c>
    </row>
    <row r="314" spans="1:7">
      <c r="A314" s="10" t="s">
        <v>478</v>
      </c>
      <c r="B314" s="6" t="s">
        <v>488</v>
      </c>
      <c r="C314" s="4" t="s">
        <v>140</v>
      </c>
      <c r="D314" s="4">
        <v>688505</v>
      </c>
      <c r="E314" s="4" t="s">
        <v>732</v>
      </c>
      <c r="F314" s="4" t="s">
        <v>247</v>
      </c>
      <c r="G314" s="4" t="s">
        <v>1985</v>
      </c>
    </row>
    <row r="315" spans="1:7">
      <c r="A315" s="10" t="s">
        <v>493</v>
      </c>
      <c r="B315" s="6" t="s">
        <v>506</v>
      </c>
      <c r="C315" s="4" t="s">
        <v>153</v>
      </c>
      <c r="D315" s="4">
        <v>688561</v>
      </c>
      <c r="E315" s="4" t="s">
        <v>683</v>
      </c>
      <c r="F315" s="4" t="s">
        <v>247</v>
      </c>
      <c r="G315" s="4" t="s">
        <v>1985</v>
      </c>
    </row>
    <row r="316" spans="1:7">
      <c r="A316" s="10" t="s">
        <v>493</v>
      </c>
      <c r="B316" s="6" t="s">
        <v>516</v>
      </c>
      <c r="C316" s="4" t="s">
        <v>153</v>
      </c>
      <c r="D316" s="4">
        <v>688568</v>
      </c>
      <c r="E316" s="4" t="s">
        <v>709</v>
      </c>
      <c r="F316" s="4" t="s">
        <v>247</v>
      </c>
      <c r="G316" s="4" t="s">
        <v>1985</v>
      </c>
    </row>
    <row r="317" spans="1:7">
      <c r="A317" s="9" t="s">
        <v>285</v>
      </c>
      <c r="B317" s="4" t="s">
        <v>286</v>
      </c>
      <c r="C317" s="4" t="s">
        <v>131</v>
      </c>
      <c r="D317" s="4">
        <v>688599</v>
      </c>
      <c r="E317" s="4" t="s">
        <v>860</v>
      </c>
      <c r="F317" s="4" t="s">
        <v>247</v>
      </c>
      <c r="G317" s="4" t="s">
        <v>1985</v>
      </c>
    </row>
    <row r="318" spans="1:7">
      <c r="A318" s="10" t="s">
        <v>478</v>
      </c>
      <c r="B318" s="6" t="s">
        <v>485</v>
      </c>
      <c r="C318" s="4" t="s">
        <v>157</v>
      </c>
      <c r="D318" s="4">
        <v>688618</v>
      </c>
      <c r="E318" s="4" t="s">
        <v>690</v>
      </c>
      <c r="F318" s="4" t="s">
        <v>247</v>
      </c>
      <c r="G318" s="4" t="s">
        <v>1985</v>
      </c>
    </row>
    <row r="319" spans="1:7">
      <c r="A319" s="10" t="s">
        <v>478</v>
      </c>
      <c r="B319" s="6" t="s">
        <v>487</v>
      </c>
      <c r="C319" s="4" t="s">
        <v>157</v>
      </c>
      <c r="D319" s="4">
        <v>688665</v>
      </c>
      <c r="E319" s="4" t="s">
        <v>727</v>
      </c>
      <c r="F319" s="4" t="s">
        <v>247</v>
      </c>
      <c r="G319" s="4" t="s">
        <v>1985</v>
      </c>
    </row>
    <row r="320" spans="1:7">
      <c r="A320" s="10" t="s">
        <v>493</v>
      </c>
      <c r="B320" s="6" t="s">
        <v>575</v>
      </c>
      <c r="C320" s="4" t="s">
        <v>157</v>
      </c>
      <c r="D320" s="4">
        <v>688686</v>
      </c>
      <c r="E320" s="4" t="s">
        <v>684</v>
      </c>
      <c r="F320" s="4" t="s">
        <v>247</v>
      </c>
      <c r="G320" s="4" t="s">
        <v>1985</v>
      </c>
    </row>
    <row r="321" spans="1:7">
      <c r="A321" s="7">
        <v>44432</v>
      </c>
      <c r="B321" s="4" t="s">
        <v>415</v>
      </c>
      <c r="C321" s="4" t="s">
        <v>140</v>
      </c>
      <c r="D321" s="4">
        <v>688690</v>
      </c>
      <c r="E321" s="4" t="s">
        <v>842</v>
      </c>
      <c r="F321" s="4" t="s">
        <v>247</v>
      </c>
      <c r="G321" s="4" t="s">
        <v>1985</v>
      </c>
    </row>
    <row r="322" spans="1:7">
      <c r="A322" s="10" t="s">
        <v>472</v>
      </c>
      <c r="B322" s="6" t="s">
        <v>473</v>
      </c>
      <c r="C322" s="4" t="s">
        <v>158</v>
      </c>
      <c r="D322" s="4">
        <v>688696</v>
      </c>
      <c r="E322" s="4" t="s">
        <v>858</v>
      </c>
      <c r="F322" s="4" t="s">
        <v>247</v>
      </c>
      <c r="G322" s="4" t="s">
        <v>1985</v>
      </c>
    </row>
    <row r="323" spans="1:7">
      <c r="A323" s="10" t="s">
        <v>647</v>
      </c>
      <c r="B323" s="6" t="s">
        <v>650</v>
      </c>
      <c r="D323" s="4">
        <v>688772</v>
      </c>
      <c r="E323" s="4" t="s">
        <v>849</v>
      </c>
      <c r="F323" s="4" t="s">
        <v>247</v>
      </c>
      <c r="G323" s="4" t="s">
        <v>1985</v>
      </c>
    </row>
    <row r="324" spans="1:7">
      <c r="A324" s="10" t="s">
        <v>588</v>
      </c>
      <c r="B324" s="6" t="s">
        <v>593</v>
      </c>
      <c r="C324" s="4" t="s">
        <v>157</v>
      </c>
      <c r="D324" s="4">
        <v>688777</v>
      </c>
      <c r="E324" s="4" t="s">
        <v>704</v>
      </c>
      <c r="F324" s="4" t="s">
        <v>247</v>
      </c>
      <c r="G324" s="4" t="s">
        <v>1985</v>
      </c>
    </row>
    <row r="325" spans="1:7">
      <c r="A325" s="10"/>
      <c r="B325" s="6"/>
    </row>
    <row r="326" spans="1:7">
      <c r="A326" s="10"/>
      <c r="B326" s="6"/>
    </row>
    <row r="327" spans="1:7">
      <c r="A327" s="7"/>
    </row>
    <row r="328" spans="1:7">
      <c r="A328" s="10"/>
      <c r="B328" s="6"/>
    </row>
    <row r="329" spans="1:7">
      <c r="A329" s="10"/>
      <c r="B329" s="6"/>
    </row>
    <row r="330" spans="1:7">
      <c r="A330" s="10"/>
      <c r="B330" s="6"/>
    </row>
    <row r="331" spans="1:7">
      <c r="A331" s="10"/>
      <c r="B331" s="6"/>
    </row>
    <row r="332" spans="1:7">
      <c r="A332" s="7"/>
    </row>
    <row r="333" spans="1:7">
      <c r="A333" s="10"/>
      <c r="B333" s="6"/>
    </row>
    <row r="334" spans="1:7">
      <c r="A334" s="10"/>
      <c r="B334" s="6"/>
    </row>
    <row r="335" spans="1:7">
      <c r="A335" s="10"/>
      <c r="B335" s="6"/>
    </row>
    <row r="336" spans="1:7">
      <c r="A336" s="10"/>
      <c r="B336" s="6"/>
    </row>
    <row r="337" spans="1:2">
      <c r="A337" s="10"/>
      <c r="B337" s="6"/>
    </row>
    <row r="338" spans="1:2">
      <c r="A338" s="10"/>
      <c r="B338" s="6"/>
    </row>
    <row r="339" spans="1:2">
      <c r="A339" s="10"/>
      <c r="B339" s="6"/>
    </row>
    <row r="340" spans="1:2">
      <c r="A340" s="7"/>
      <c r="B340" s="5"/>
    </row>
    <row r="341" spans="1:2">
      <c r="A341" s="9"/>
    </row>
    <row r="342" spans="1:2">
      <c r="A342" s="7"/>
      <c r="B342" s="5"/>
    </row>
    <row r="343" spans="1:2">
      <c r="A343" s="10"/>
      <c r="B343" s="6"/>
    </row>
    <row r="344" spans="1:2">
      <c r="A344" s="7"/>
      <c r="B344" s="5"/>
    </row>
    <row r="345" spans="1:2">
      <c r="A345" s="10"/>
      <c r="B345" s="6"/>
    </row>
    <row r="346" spans="1:2">
      <c r="A346" s="10"/>
      <c r="B346" s="6"/>
    </row>
    <row r="347" spans="1:2">
      <c r="A347" s="7"/>
    </row>
    <row r="348" spans="1:2">
      <c r="A348" s="10"/>
      <c r="B348" s="6"/>
    </row>
    <row r="349" spans="1:2">
      <c r="A349" s="7"/>
    </row>
    <row r="350" spans="1:2">
      <c r="A350" s="10"/>
      <c r="B350" s="6"/>
    </row>
    <row r="351" spans="1:2">
      <c r="A351" s="7"/>
    </row>
    <row r="352" spans="1:2">
      <c r="A352" s="7"/>
    </row>
    <row r="353" spans="1:2">
      <c r="A353" s="10"/>
      <c r="B353" s="6"/>
    </row>
    <row r="354" spans="1:2">
      <c r="A354" s="7"/>
      <c r="B354" s="5"/>
    </row>
    <row r="355" spans="1:2">
      <c r="A355" s="10"/>
      <c r="B355" s="6"/>
    </row>
    <row r="356" spans="1:2">
      <c r="A356" s="8"/>
      <c r="B356" s="5"/>
    </row>
    <row r="357" spans="1:2">
      <c r="A357" s="10"/>
      <c r="B357" s="6"/>
    </row>
    <row r="358" spans="1:2">
      <c r="A358" s="10"/>
      <c r="B358" s="6"/>
    </row>
    <row r="359" spans="1:2">
      <c r="A359" s="10"/>
      <c r="B359" s="6"/>
    </row>
    <row r="360" spans="1:2">
      <c r="A360" s="10"/>
      <c r="B360" s="6"/>
    </row>
    <row r="361" spans="1:2">
      <c r="A361" s="10"/>
      <c r="B361" s="6"/>
    </row>
    <row r="362" spans="1:2">
      <c r="A362" s="10"/>
      <c r="B362" s="6"/>
    </row>
    <row r="363" spans="1:2">
      <c r="A363" s="10"/>
      <c r="B363" s="6"/>
    </row>
    <row r="364" spans="1:2">
      <c r="A364" s="7"/>
    </row>
    <row r="365" spans="1:2">
      <c r="A365" s="10"/>
      <c r="B365" s="6"/>
    </row>
    <row r="366" spans="1:2">
      <c r="A366" s="10"/>
      <c r="B366" s="6"/>
    </row>
    <row r="367" spans="1:2">
      <c r="A367" s="10"/>
      <c r="B367" s="6"/>
    </row>
    <row r="368" spans="1:2">
      <c r="A368" s="10"/>
      <c r="B368" s="6"/>
    </row>
    <row r="369" spans="1:2">
      <c r="A369" s="8"/>
      <c r="B369" s="5"/>
    </row>
    <row r="370" spans="1:2">
      <c r="A370" s="10"/>
      <c r="B370" s="6"/>
    </row>
    <row r="371" spans="1:2">
      <c r="A371" s="10"/>
      <c r="B371" s="6"/>
    </row>
    <row r="372" spans="1:2">
      <c r="A372" s="10"/>
      <c r="B372" s="6"/>
    </row>
    <row r="373" spans="1:2">
      <c r="A373" s="10"/>
      <c r="B373" s="6"/>
    </row>
    <row r="374" spans="1:2">
      <c r="A374" s="10"/>
      <c r="B374" s="6"/>
    </row>
    <row r="375" spans="1:2">
      <c r="A375" s="10"/>
      <c r="B375" s="6"/>
    </row>
    <row r="376" spans="1:2">
      <c r="A376" s="10"/>
      <c r="B376" s="6"/>
    </row>
    <row r="377" spans="1:2">
      <c r="A377" s="7"/>
    </row>
    <row r="378" spans="1:2">
      <c r="A378" s="10"/>
      <c r="B378" s="6"/>
    </row>
    <row r="379" spans="1:2">
      <c r="A379" s="9"/>
    </row>
    <row r="380" spans="1:2">
      <c r="A380" s="10"/>
      <c r="B380" s="6"/>
    </row>
    <row r="381" spans="1:2">
      <c r="A381" s="10"/>
      <c r="B381" s="6"/>
    </row>
    <row r="382" spans="1:2">
      <c r="A382" s="10"/>
      <c r="B382" s="6"/>
    </row>
    <row r="383" spans="1:2">
      <c r="A383" s="7"/>
    </row>
    <row r="384" spans="1:2">
      <c r="A384" s="10"/>
      <c r="B384" s="6"/>
    </row>
    <row r="385" spans="1:2">
      <c r="A385" s="10"/>
      <c r="B385" s="6"/>
    </row>
    <row r="386" spans="1:2">
      <c r="A386" s="10"/>
      <c r="B386" s="6"/>
    </row>
    <row r="387" spans="1:2">
      <c r="A387" s="7"/>
    </row>
    <row r="388" spans="1:2">
      <c r="A388" s="7"/>
      <c r="B388" s="5"/>
    </row>
    <row r="389" spans="1:2">
      <c r="A389" s="10"/>
      <c r="B389" s="6"/>
    </row>
    <row r="390" spans="1:2">
      <c r="A390" s="7"/>
      <c r="B390" s="5"/>
    </row>
    <row r="391" spans="1:2">
      <c r="A391" s="10"/>
      <c r="B391" s="6"/>
    </row>
    <row r="392" spans="1:2">
      <c r="A392" s="7"/>
      <c r="B392" s="5"/>
    </row>
    <row r="393" spans="1:2">
      <c r="A393" s="10"/>
      <c r="B393" s="6"/>
    </row>
    <row r="394" spans="1:2">
      <c r="A394" s="10"/>
      <c r="B394" s="6"/>
    </row>
    <row r="395" spans="1:2">
      <c r="A395" s="7"/>
    </row>
    <row r="396" spans="1:2">
      <c r="A396" s="10"/>
      <c r="B396" s="6"/>
    </row>
    <row r="397" spans="1:2">
      <c r="A397" s="10"/>
      <c r="B397" s="6"/>
    </row>
    <row r="398" spans="1:2">
      <c r="A398" s="7"/>
    </row>
    <row r="399" spans="1:2">
      <c r="A399" s="10"/>
      <c r="B399" s="6"/>
    </row>
    <row r="400" spans="1:2">
      <c r="A400" s="10"/>
      <c r="B400" s="6"/>
    </row>
    <row r="401" spans="1:2">
      <c r="A401" s="10"/>
      <c r="B401" s="6"/>
    </row>
    <row r="402" spans="1:2">
      <c r="A402" s="7"/>
    </row>
    <row r="403" spans="1:2">
      <c r="A403" s="7"/>
    </row>
    <row r="404" spans="1:2">
      <c r="A404" s="7"/>
    </row>
    <row r="405" spans="1:2">
      <c r="A405" s="9"/>
    </row>
    <row r="406" spans="1:2">
      <c r="A406" s="10"/>
      <c r="B406" s="6"/>
    </row>
  </sheetData>
  <autoFilter ref="A1:F406" xr:uid="{9BA1FCE7-ABAD-4247-AE47-B6D3A4772AB8}">
    <sortState xmlns:xlrd2="http://schemas.microsoft.com/office/spreadsheetml/2017/richdata2" ref="A2:F406">
      <sortCondition ref="D1:D406"/>
    </sortState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AF7D9-D053-2341-8CE7-34A566E65431}">
  <dimension ref="A1:G138"/>
  <sheetViews>
    <sheetView topLeftCell="A121" zoomScaleNormal="100" workbookViewId="0">
      <selection activeCell="A13" sqref="A13"/>
    </sheetView>
  </sheetViews>
  <sheetFormatPr baseColWidth="10" defaultColWidth="8.83203125" defaultRowHeight="15"/>
  <cols>
    <col min="1" max="1" width="18.33203125" style="20" bestFit="1" customWidth="1"/>
    <col min="2" max="2" width="14" style="2" customWidth="1"/>
    <col min="3" max="3" width="105.5" style="2" bestFit="1" customWidth="1"/>
    <col min="4" max="4" width="8.1640625" style="2" customWidth="1"/>
    <col min="5" max="16384" width="8.83203125" style="2"/>
  </cols>
  <sheetData>
    <row r="1" spans="1:7">
      <c r="A1" s="17" t="s">
        <v>867</v>
      </c>
      <c r="B1" s="12" t="s">
        <v>107</v>
      </c>
      <c r="C1" s="12" t="s">
        <v>108</v>
      </c>
      <c r="D1" s="12" t="s">
        <v>109</v>
      </c>
      <c r="E1" s="11" t="s">
        <v>864</v>
      </c>
      <c r="F1" s="13" t="s">
        <v>865</v>
      </c>
      <c r="G1" s="2" t="s">
        <v>1982</v>
      </c>
    </row>
    <row r="2" spans="1:7">
      <c r="A2" s="18">
        <v>44442</v>
      </c>
      <c r="B2" s="14" t="s">
        <v>36</v>
      </c>
      <c r="C2" s="15" t="s">
        <v>194</v>
      </c>
      <c r="D2" s="14" t="s">
        <v>137</v>
      </c>
      <c r="E2" s="1" t="str">
        <f>IFERROR(IFERROR(RIGHT(LEFT(C2,SEARCH("SZ",C2)-2),6),RIGHT(LEFT(C2,SEARCH("SH",C2)-2),6)),RIGHT(LEFT(C2,SEARCH("CH",C2)-2),6))</f>
        <v>688113</v>
      </c>
      <c r="F2" s="13" t="s">
        <v>1802</v>
      </c>
      <c r="G2" s="2" t="s">
        <v>1983</v>
      </c>
    </row>
    <row r="3" spans="1:7">
      <c r="A3" s="18">
        <v>44432</v>
      </c>
      <c r="B3" s="14" t="s">
        <v>31</v>
      </c>
      <c r="C3" s="14" t="s">
        <v>32</v>
      </c>
      <c r="D3" s="14" t="s">
        <v>132</v>
      </c>
      <c r="E3" s="1" t="str">
        <f>IFERROR(IFERROR(RIGHT(LEFT(C3,SEARCH("SZ",C3)-2),6),RIGHT(LEFT(C3,SEARCH("SH",C3)-2),6)),RIGHT(LEFT(C3,SEARCH("CH",C3)-2),6))</f>
        <v>002352</v>
      </c>
      <c r="F3" s="13" t="s">
        <v>1802</v>
      </c>
      <c r="G3" s="2" t="s">
        <v>1983</v>
      </c>
    </row>
    <row r="4" spans="1:7">
      <c r="A4" s="18">
        <v>44348</v>
      </c>
      <c r="B4" s="14" t="s">
        <v>19</v>
      </c>
      <c r="C4" s="14" t="s">
        <v>179</v>
      </c>
      <c r="D4" s="14" t="s">
        <v>137</v>
      </c>
      <c r="E4" s="1" t="str">
        <f>IFERROR(IFERROR(RIGHT(LEFT(C4,SEARCH("SZ",C4)-2),6),RIGHT(LEFT(C4,SEARCH("SH",C4)-2),6)),RIGHT(LEFT(C4,SEARCH("CH",C4)-2),6))</f>
        <v>002957</v>
      </c>
      <c r="F4" s="13" t="s">
        <v>1802</v>
      </c>
      <c r="G4" s="2" t="s">
        <v>1983</v>
      </c>
    </row>
    <row r="5" spans="1:7">
      <c r="A5" s="18">
        <v>44354</v>
      </c>
      <c r="B5" s="14" t="s">
        <v>19</v>
      </c>
      <c r="C5" s="14" t="s">
        <v>180</v>
      </c>
      <c r="D5" s="14" t="s">
        <v>150</v>
      </c>
      <c r="E5" s="1" t="str">
        <f>IFERROR(IFERROR(RIGHT(LEFT(C5,SEARCH("SZ",C5)-2),6),RIGHT(LEFT(C5,SEARCH("SH",C5)-2),6)),RIGHT(LEFT(C5,SEARCH("CH",C5)-2),6))</f>
        <v>000656</v>
      </c>
      <c r="F5" s="13" t="s">
        <v>1802</v>
      </c>
      <c r="G5" s="2" t="s">
        <v>1983</v>
      </c>
    </row>
    <row r="6" spans="1:7">
      <c r="A6" s="18">
        <v>44355</v>
      </c>
      <c r="B6" s="14" t="s">
        <v>19</v>
      </c>
      <c r="C6" s="14" t="s">
        <v>181</v>
      </c>
      <c r="D6" s="14" t="s">
        <v>182</v>
      </c>
      <c r="E6" s="1" t="str">
        <f>IFERROR(IFERROR(RIGHT(LEFT(C6,SEARCH("SZ",C6)-2),6),RIGHT(LEFT(C6,SEARCH("SH",C6)-2),6)),RIGHT(LEFT(C6,SEARCH("CH",C6)-2),6))</f>
        <v>601628</v>
      </c>
      <c r="F6" s="13" t="s">
        <v>1802</v>
      </c>
      <c r="G6" s="2" t="s">
        <v>1983</v>
      </c>
    </row>
    <row r="7" spans="1:7">
      <c r="A7" s="18">
        <v>44356</v>
      </c>
      <c r="B7" s="14" t="s">
        <v>19</v>
      </c>
      <c r="C7" s="14" t="s">
        <v>184</v>
      </c>
      <c r="D7" s="14" t="s">
        <v>150</v>
      </c>
      <c r="E7" s="1" t="str">
        <f>IFERROR(IFERROR(RIGHT(LEFT(C7,SEARCH("SZ",C7)-2),6),RIGHT(LEFT(C7,SEARCH("SH",C7)-2),6)),RIGHT(LEFT(C7,SEARCH("CH",C7)-2),6))</f>
        <v>600223</v>
      </c>
      <c r="F7" s="13" t="s">
        <v>1802</v>
      </c>
      <c r="G7" s="2" t="s">
        <v>1983</v>
      </c>
    </row>
    <row r="8" spans="1:7">
      <c r="A8" s="18">
        <v>44356</v>
      </c>
      <c r="B8" s="14" t="s">
        <v>19</v>
      </c>
      <c r="C8" s="15" t="s">
        <v>21</v>
      </c>
      <c r="D8" s="14" t="s">
        <v>149</v>
      </c>
      <c r="E8" s="1" t="str">
        <f>IFERROR(IFERROR(RIGHT(LEFT(C8,SEARCH("SZ",C8)-2),6),RIGHT(LEFT(C8,SEARCH("SH",C8)-2),6)),RIGHT(LEFT(C8,SEARCH("CH",C8)-2),6))</f>
        <v>601098</v>
      </c>
      <c r="F8" s="13" t="s">
        <v>1802</v>
      </c>
      <c r="G8" s="2" t="s">
        <v>1983</v>
      </c>
    </row>
    <row r="9" spans="1:7">
      <c r="A9" s="18">
        <v>44356</v>
      </c>
      <c r="B9" s="14" t="s">
        <v>19</v>
      </c>
      <c r="C9" s="14" t="s">
        <v>183</v>
      </c>
      <c r="D9" s="14" t="s">
        <v>152</v>
      </c>
      <c r="E9" s="1" t="str">
        <f>IFERROR(IFERROR(RIGHT(LEFT(C9,SEARCH("SZ",C9)-2),6),RIGHT(LEFT(C9,SEARCH("SH",C9)-2),6)),RIGHT(LEFT(C9,SEARCH("CH",C9)-2),6))</f>
        <v>601778</v>
      </c>
      <c r="F9" s="13" t="s">
        <v>1802</v>
      </c>
      <c r="G9" s="2" t="s">
        <v>1983</v>
      </c>
    </row>
    <row r="10" spans="1:7">
      <c r="A10" s="18">
        <v>44370</v>
      </c>
      <c r="B10" s="14" t="s">
        <v>19</v>
      </c>
      <c r="C10" s="14" t="s">
        <v>185</v>
      </c>
      <c r="D10" s="14" t="s">
        <v>134</v>
      </c>
      <c r="E10" s="1" t="str">
        <f>IFERROR(IFERROR(RIGHT(LEFT(C10,SEARCH("SZ",C10)-2),6),RIGHT(LEFT(C10,SEARCH("SH",C10)-2),6)),RIGHT(LEFT(C10,SEARCH("CH",C10)-2),6))</f>
        <v>002918</v>
      </c>
      <c r="F10" s="13" t="s">
        <v>1802</v>
      </c>
      <c r="G10" s="2" t="s">
        <v>1983</v>
      </c>
    </row>
    <row r="11" spans="1:7">
      <c r="A11" s="18">
        <v>44456</v>
      </c>
      <c r="B11" s="14" t="s">
        <v>47</v>
      </c>
      <c r="C11" s="15" t="s">
        <v>196</v>
      </c>
      <c r="D11" s="14" t="s">
        <v>133</v>
      </c>
      <c r="E11" s="1" t="str">
        <f>IFERROR(IFERROR(RIGHT(LEFT(C11,SEARCH("SZ",C11)-2),6),RIGHT(LEFT(C11,SEARCH("SH",C11)-2),6)),RIGHT(LEFT(C11,SEARCH("CH",C11)-2),6))</f>
        <v>601600</v>
      </c>
      <c r="F11" s="13" t="s">
        <v>1802</v>
      </c>
      <c r="G11" s="2" t="s">
        <v>1983</v>
      </c>
    </row>
    <row r="12" spans="1:7">
      <c r="A12" s="18">
        <v>44207</v>
      </c>
      <c r="B12" s="15" t="s">
        <v>122</v>
      </c>
      <c r="C12" s="15" t="s">
        <v>123</v>
      </c>
      <c r="D12" s="14" t="s">
        <v>124</v>
      </c>
      <c r="E12" s="1" t="str">
        <f>IFERROR(IFERROR(RIGHT(LEFT(C12,SEARCH("SZ",C12)-2),6),RIGHT(LEFT(C12,SEARCH("SH",C12)-2),6)),RIGHT(LEFT(C12,SEARCH("CH",C12)-2),6))</f>
        <v>601577</v>
      </c>
      <c r="F12" s="13" t="s">
        <v>248</v>
      </c>
      <c r="G12" s="2" t="s">
        <v>1983</v>
      </c>
    </row>
    <row r="13" spans="1:7">
      <c r="A13" s="18">
        <v>44224</v>
      </c>
      <c r="B13" s="15" t="s">
        <v>122</v>
      </c>
      <c r="C13" s="15" t="s">
        <v>135</v>
      </c>
      <c r="D13" s="14" t="s">
        <v>136</v>
      </c>
      <c r="E13" s="1" t="str">
        <f>IFERROR(IFERROR(RIGHT(LEFT(C13,SEARCH("SZ",C13)-2),6),RIGHT(LEFT(C13,SEARCH("SH",C13)-2),6)),RIGHT(LEFT(C13,SEARCH("CH",C13)-2),6))</f>
        <v>688186</v>
      </c>
      <c r="F13" s="13" t="s">
        <v>248</v>
      </c>
      <c r="G13" s="2" t="s">
        <v>1983</v>
      </c>
    </row>
    <row r="14" spans="1:7">
      <c r="A14" s="18">
        <v>44271</v>
      </c>
      <c r="B14" s="15" t="s">
        <v>122</v>
      </c>
      <c r="C14" s="15" t="s">
        <v>162</v>
      </c>
      <c r="D14" s="14" t="s">
        <v>149</v>
      </c>
      <c r="E14" s="1" t="str">
        <f>IFERROR(IFERROR(RIGHT(LEFT(C14,SEARCH("SZ",C14)-2),6),RIGHT(LEFT(C14,SEARCH("SH",C14)-2),6)),RIGHT(LEFT(C14,SEARCH("CH",C14)-2),6))</f>
        <v>002602</v>
      </c>
      <c r="F14" s="13" t="s">
        <v>248</v>
      </c>
      <c r="G14" s="2" t="s">
        <v>1983</v>
      </c>
    </row>
    <row r="15" spans="1:7">
      <c r="A15" s="18">
        <v>44275</v>
      </c>
      <c r="B15" s="15" t="s">
        <v>122</v>
      </c>
      <c r="C15" s="15" t="s">
        <v>164</v>
      </c>
      <c r="D15" s="14" t="s">
        <v>149</v>
      </c>
      <c r="E15" s="1" t="str">
        <f>IFERROR(IFERROR(RIGHT(LEFT(C15,SEARCH("SZ",C15)-2),6),RIGHT(LEFT(C15,SEARCH("SH",C15)-2),6)),RIGHT(LEFT(C15,SEARCH("CH",C15)-2),6))</f>
        <v>002315</v>
      </c>
      <c r="F15" s="13" t="s">
        <v>248</v>
      </c>
      <c r="G15" s="2" t="s">
        <v>1983</v>
      </c>
    </row>
    <row r="16" spans="1:7">
      <c r="A16" s="18">
        <v>44285</v>
      </c>
      <c r="B16" s="15" t="s">
        <v>122</v>
      </c>
      <c r="C16" s="15" t="s">
        <v>166</v>
      </c>
      <c r="D16" s="14" t="s">
        <v>111</v>
      </c>
      <c r="E16" s="1" t="s">
        <v>245</v>
      </c>
      <c r="F16" s="13" t="s">
        <v>248</v>
      </c>
      <c r="G16" s="2" t="s">
        <v>1983</v>
      </c>
    </row>
    <row r="17" spans="1:7">
      <c r="A17" s="18">
        <v>44343</v>
      </c>
      <c r="B17" s="14" t="s">
        <v>122</v>
      </c>
      <c r="C17" s="15" t="s">
        <v>177</v>
      </c>
      <c r="D17" s="14" t="s">
        <v>178</v>
      </c>
      <c r="E17" s="1" t="s">
        <v>244</v>
      </c>
      <c r="F17" s="13" t="s">
        <v>248</v>
      </c>
      <c r="G17" s="2" t="s">
        <v>1983</v>
      </c>
    </row>
    <row r="18" spans="1:7">
      <c r="A18" s="18">
        <v>44355</v>
      </c>
      <c r="B18" s="14" t="s">
        <v>122</v>
      </c>
      <c r="C18" s="14" t="s">
        <v>20</v>
      </c>
      <c r="D18" s="14" t="s">
        <v>112</v>
      </c>
      <c r="E18" s="1" t="str">
        <f>IFERROR(IFERROR(RIGHT(LEFT(C18,SEARCH("SZ",C18)-2),6),RIGHT(LEFT(C18,SEARCH("SH",C18)-2),6)),RIGHT(LEFT(C18,SEARCH("CH",C18)-2),6))</f>
        <v>601689</v>
      </c>
      <c r="F18" s="13" t="s">
        <v>248</v>
      </c>
      <c r="G18" s="2" t="s">
        <v>1983</v>
      </c>
    </row>
    <row r="19" spans="1:7">
      <c r="A19" s="18">
        <v>44397</v>
      </c>
      <c r="B19" s="14" t="s">
        <v>122</v>
      </c>
      <c r="C19" s="14" t="s">
        <v>186</v>
      </c>
      <c r="D19" s="14" t="s">
        <v>112</v>
      </c>
      <c r="E19" s="1" t="str">
        <f>IFERROR(IFERROR(RIGHT(LEFT(C19,SEARCH("SZ",C19)-2),6),RIGHT(LEFT(C19,SEARCH("SH",C19)-2),6)),RIGHT(LEFT(C19,SEARCH("CH",C19)-2),6))</f>
        <v>603179</v>
      </c>
      <c r="F19" s="13" t="s">
        <v>248</v>
      </c>
      <c r="G19" s="2" t="s">
        <v>1983</v>
      </c>
    </row>
    <row r="20" spans="1:7">
      <c r="A20" s="18">
        <v>44405</v>
      </c>
      <c r="B20" s="14" t="s">
        <v>122</v>
      </c>
      <c r="C20" s="14" t="s">
        <v>190</v>
      </c>
      <c r="D20" s="14" t="s">
        <v>149</v>
      </c>
      <c r="E20" s="1" t="str">
        <f>IFERROR(IFERROR(RIGHT(LEFT(C20,SEARCH("SZ",C20)-2),6),RIGHT(LEFT(C20,SEARCH("SH",C20)-2),6)),RIGHT(LEFT(C20,SEARCH("CH",C20)-2),6))</f>
        <v>301025</v>
      </c>
      <c r="F20" s="13" t="s">
        <v>248</v>
      </c>
      <c r="G20" s="2" t="s">
        <v>1983</v>
      </c>
    </row>
    <row r="21" spans="1:7">
      <c r="A21" s="18">
        <v>44456</v>
      </c>
      <c r="B21" s="14" t="s">
        <v>122</v>
      </c>
      <c r="C21" s="14" t="s">
        <v>197</v>
      </c>
      <c r="D21" s="14" t="s">
        <v>132</v>
      </c>
      <c r="E21" s="1" t="str">
        <f>IFERROR(IFERROR(RIGHT(LEFT(C21,SEARCH("SZ",C21)-2),6),RIGHT(LEFT(C21,SEARCH("SH",C21)-2),6)),RIGHT(LEFT(C21,SEARCH("CH",C21)-2),6))</f>
        <v>600026</v>
      </c>
      <c r="F21" s="13" t="s">
        <v>248</v>
      </c>
      <c r="G21" s="2" t="s">
        <v>1983</v>
      </c>
    </row>
    <row r="22" spans="1:7">
      <c r="A22" s="18">
        <v>44463</v>
      </c>
      <c r="B22" s="14" t="s">
        <v>122</v>
      </c>
      <c r="C22" s="14" t="s">
        <v>199</v>
      </c>
      <c r="D22" s="14" t="s">
        <v>120</v>
      </c>
      <c r="E22" s="1" t="str">
        <f>IFERROR(IFERROR(RIGHT(LEFT(C22,SEARCH("SZ",C22)-2),6),RIGHT(LEFT(C22,SEARCH("SH",C22)-2),6)),RIGHT(LEFT(C22,SEARCH("CH",C22)-2),6))</f>
        <v>688711</v>
      </c>
      <c r="F22" s="13" t="s">
        <v>248</v>
      </c>
      <c r="G22" s="2" t="s">
        <v>1983</v>
      </c>
    </row>
    <row r="23" spans="1:7">
      <c r="A23" s="18">
        <v>44467</v>
      </c>
      <c r="B23" s="14" t="s">
        <v>122</v>
      </c>
      <c r="C23" s="14" t="s">
        <v>200</v>
      </c>
      <c r="D23" s="14"/>
      <c r="E23" s="1" t="s">
        <v>241</v>
      </c>
      <c r="F23" s="13" t="s">
        <v>248</v>
      </c>
      <c r="G23" s="2" t="s">
        <v>1983</v>
      </c>
    </row>
    <row r="24" spans="1:7">
      <c r="A24" s="18">
        <v>44467</v>
      </c>
      <c r="B24" s="14" t="s">
        <v>122</v>
      </c>
      <c r="C24" s="14" t="s">
        <v>203</v>
      </c>
      <c r="D24" s="14"/>
      <c r="E24" s="1" t="s">
        <v>243</v>
      </c>
      <c r="F24" s="13" t="s">
        <v>248</v>
      </c>
      <c r="G24" s="2" t="s">
        <v>1983</v>
      </c>
    </row>
    <row r="25" spans="1:7">
      <c r="A25" s="18">
        <v>44467</v>
      </c>
      <c r="B25" s="14" t="s">
        <v>122</v>
      </c>
      <c r="C25" s="14" t="s">
        <v>202</v>
      </c>
      <c r="D25" s="14"/>
      <c r="E25" s="1" t="s">
        <v>242</v>
      </c>
      <c r="F25" s="13" t="s">
        <v>248</v>
      </c>
      <c r="G25" s="2" t="s">
        <v>1983</v>
      </c>
    </row>
    <row r="26" spans="1:7">
      <c r="A26" s="18">
        <v>44467</v>
      </c>
      <c r="B26" s="14" t="s">
        <v>122</v>
      </c>
      <c r="C26" s="14" t="s">
        <v>201</v>
      </c>
      <c r="D26" s="14"/>
      <c r="E26" s="1" t="str">
        <f>IFERROR(IFERROR(RIGHT(LEFT(C26,SEARCH("SZ",C26)-2),6),RIGHT(LEFT(C26,SEARCH("SH",C26)-2),6)),RIGHT(LEFT(C26,SEARCH("CH",C26)-2),6))</f>
        <v>603259</v>
      </c>
      <c r="F26" s="13" t="s">
        <v>248</v>
      </c>
      <c r="G26" s="2" t="s">
        <v>1983</v>
      </c>
    </row>
    <row r="27" spans="1:7">
      <c r="A27" s="18">
        <v>44467</v>
      </c>
      <c r="B27" s="14" t="s">
        <v>122</v>
      </c>
      <c r="C27" s="14" t="s">
        <v>204</v>
      </c>
      <c r="D27" s="14"/>
      <c r="E27" s="1" t="str">
        <f>IFERROR(IFERROR(RIGHT(LEFT(C27,SEARCH("SZ",C27)-2),6),RIGHT(LEFT(C27,SEARCH("SH",C27)-2),6)),RIGHT(LEFT(C27,SEARCH("CH",C27)-2),6))</f>
        <v>688180</v>
      </c>
      <c r="F27" s="13" t="s">
        <v>248</v>
      </c>
      <c r="G27" s="2" t="s">
        <v>1983</v>
      </c>
    </row>
    <row r="28" spans="1:7">
      <c r="A28" s="18">
        <v>44504</v>
      </c>
      <c r="B28" s="14" t="s">
        <v>214</v>
      </c>
      <c r="C28" s="14" t="s">
        <v>215</v>
      </c>
      <c r="D28" s="16" t="s">
        <v>216</v>
      </c>
      <c r="E28" s="1" t="str">
        <f>IFERROR(IFERROR(RIGHT(LEFT(C28,SEARCH("SZ",C28)-2),6),RIGHT(LEFT(C28,SEARCH("SH",C28)-2),6)),RIGHT(LEFT(C28,SEARCH("CH",C28)-2),6))</f>
        <v>600522</v>
      </c>
      <c r="F28" s="13" t="s">
        <v>248</v>
      </c>
      <c r="G28" s="2" t="s">
        <v>1983</v>
      </c>
    </row>
    <row r="29" spans="1:7">
      <c r="A29" s="18">
        <v>44522</v>
      </c>
      <c r="B29" s="14" t="s">
        <v>214</v>
      </c>
      <c r="C29" s="14" t="s">
        <v>225</v>
      </c>
      <c r="D29" s="16" t="s">
        <v>217</v>
      </c>
      <c r="E29" s="1" t="str">
        <f>IFERROR(IFERROR(RIGHT(LEFT(C29,SEARCH("SZ",C29)-2),6),RIGHT(LEFT(C29,SEARCH("SH",C29)-2),6)),RIGHT(LEFT(C29,SEARCH("CH",C29)-2),6))</f>
        <v>300556</v>
      </c>
      <c r="F29" s="13" t="s">
        <v>248</v>
      </c>
      <c r="G29" s="2" t="s">
        <v>1983</v>
      </c>
    </row>
    <row r="30" spans="1:7">
      <c r="A30" s="18">
        <v>44504</v>
      </c>
      <c r="B30" s="14" t="s">
        <v>214</v>
      </c>
      <c r="C30" s="14" t="s">
        <v>219</v>
      </c>
      <c r="D30" s="16"/>
      <c r="E30" s="1" t="str">
        <f>IFERROR(IFERROR(RIGHT(LEFT(C30,SEARCH("SZ",C30)-2),6),RIGHT(LEFT(C30,SEARCH("SH",C30)-2),6)),RIGHT(LEFT(C30,SEARCH("CH",C30)-2),6))</f>
        <v>300031</v>
      </c>
      <c r="F30" s="13" t="s">
        <v>248</v>
      </c>
      <c r="G30" s="2" t="s">
        <v>1983</v>
      </c>
    </row>
    <row r="31" spans="1:7">
      <c r="A31" s="18">
        <v>44504</v>
      </c>
      <c r="B31" s="14" t="s">
        <v>214</v>
      </c>
      <c r="C31" s="14" t="s">
        <v>218</v>
      </c>
      <c r="D31" s="16"/>
      <c r="E31" s="1" t="str">
        <f>IFERROR(IFERROR(RIGHT(LEFT(C31,SEARCH("SZ",C31)-2),6),RIGHT(LEFT(C31,SEARCH("SH",C31)-2),6)),RIGHT(LEFT(C31,SEARCH("CH",C31)-2),6))</f>
        <v>603258</v>
      </c>
      <c r="F31" s="13" t="s">
        <v>248</v>
      </c>
      <c r="G31" s="2" t="s">
        <v>1983</v>
      </c>
    </row>
    <row r="32" spans="1:7">
      <c r="A32" s="19">
        <v>44334</v>
      </c>
      <c r="B32" s="14" t="s">
        <v>122</v>
      </c>
      <c r="C32" s="14" t="s">
        <v>172</v>
      </c>
      <c r="D32" s="14"/>
      <c r="E32" s="1" t="str">
        <f>IFERROR(IFERROR(RIGHT(LEFT(C32,SEARCH("SZ",C32)-2),6),RIGHT(LEFT(C32,SEARCH("SH",C32)-2),6)),RIGHT(LEFT(C32,SEARCH("CH",C32)-2),6))</f>
        <v>300390</v>
      </c>
      <c r="F32" s="13" t="s">
        <v>248</v>
      </c>
      <c r="G32" s="2" t="s">
        <v>1983</v>
      </c>
    </row>
    <row r="33" spans="1:7">
      <c r="A33" s="19">
        <v>44334</v>
      </c>
      <c r="B33" s="14" t="s">
        <v>122</v>
      </c>
      <c r="C33" s="14" t="s">
        <v>170</v>
      </c>
      <c r="D33" s="14"/>
      <c r="E33" s="1" t="str">
        <f>IFERROR(IFERROR(RIGHT(LEFT(C33,SEARCH("SZ",C33)-2),6),RIGHT(LEFT(C33,SEARCH("SH",C33)-2),6)),RIGHT(LEFT(C33,SEARCH("CH",C33)-2),6))</f>
        <v>601609</v>
      </c>
      <c r="F33" s="13" t="s">
        <v>248</v>
      </c>
      <c r="G33" s="2" t="s">
        <v>1983</v>
      </c>
    </row>
    <row r="34" spans="1:7">
      <c r="A34" s="19">
        <v>44334</v>
      </c>
      <c r="B34" s="14" t="s">
        <v>122</v>
      </c>
      <c r="C34" s="14" t="s">
        <v>171</v>
      </c>
      <c r="D34" s="14"/>
      <c r="E34" s="1" t="str">
        <f>IFERROR(IFERROR(RIGHT(LEFT(C34,SEARCH("SZ",C34)-2),6),RIGHT(LEFT(C34,SEARCH("SH",C34)-2),6)),RIGHT(LEFT(C34,SEARCH("CH",C34)-2),6))</f>
        <v>603799</v>
      </c>
      <c r="F34" s="13" t="s">
        <v>248</v>
      </c>
      <c r="G34" s="2" t="s">
        <v>1983</v>
      </c>
    </row>
    <row r="35" spans="1:7">
      <c r="A35" s="18">
        <v>44341</v>
      </c>
      <c r="B35" s="14" t="s">
        <v>122</v>
      </c>
      <c r="C35" s="14" t="s">
        <v>173</v>
      </c>
      <c r="D35" s="14"/>
      <c r="E35" s="1" t="str">
        <f>IFERROR(IFERROR(RIGHT(LEFT(C35,SEARCH("SZ",C35)-2),6),RIGHT(LEFT(C35,SEARCH("SH",C35)-2),6)),RIGHT(LEFT(C35,SEARCH("CH",C35)-2),6))</f>
        <v>000089</v>
      </c>
      <c r="F35" s="13" t="s">
        <v>248</v>
      </c>
      <c r="G35" s="2" t="s">
        <v>1983</v>
      </c>
    </row>
    <row r="36" spans="1:7">
      <c r="A36" s="18">
        <v>44341</v>
      </c>
      <c r="B36" s="14" t="s">
        <v>122</v>
      </c>
      <c r="C36" s="15" t="s">
        <v>176</v>
      </c>
      <c r="D36" s="14"/>
      <c r="E36" s="1" t="str">
        <f>IFERROR(IFERROR(RIGHT(LEFT(C36,SEARCH("SZ",C36)-2),6),RIGHT(LEFT(C36,SEARCH("SH",C36)-2),6)),RIGHT(LEFT(C36,SEARCH("CH",C36)-2),6))</f>
        <v>000429</v>
      </c>
      <c r="F36" s="13" t="s">
        <v>248</v>
      </c>
      <c r="G36" s="2" t="s">
        <v>1983</v>
      </c>
    </row>
    <row r="37" spans="1:7">
      <c r="A37" s="18">
        <v>44341</v>
      </c>
      <c r="B37" s="14" t="s">
        <v>122</v>
      </c>
      <c r="C37" s="14" t="s">
        <v>175</v>
      </c>
      <c r="D37" s="14"/>
      <c r="E37" s="1" t="str">
        <f>IFERROR(IFERROR(RIGHT(LEFT(C37,SEARCH("SZ",C37)-2),6),RIGHT(LEFT(C37,SEARCH("SH",C37)-2),6)),RIGHT(LEFT(C37,SEARCH("CH",C37)-2),6))</f>
        <v>600004</v>
      </c>
      <c r="F37" s="13" t="s">
        <v>248</v>
      </c>
      <c r="G37" s="2" t="s">
        <v>1983</v>
      </c>
    </row>
    <row r="38" spans="1:7">
      <c r="A38" s="18">
        <v>44341</v>
      </c>
      <c r="B38" s="14" t="s">
        <v>122</v>
      </c>
      <c r="C38" s="14" t="s">
        <v>174</v>
      </c>
      <c r="D38" s="14"/>
      <c r="E38" s="1" t="str">
        <f>IFERROR(IFERROR(RIGHT(LEFT(C38,SEARCH("SZ",C38)-2),6),RIGHT(LEFT(C38,SEARCH("SH",C38)-2),6)),RIGHT(LEFT(C38,SEARCH("CH",C38)-2),6))</f>
        <v>600029</v>
      </c>
      <c r="F38" s="13" t="s">
        <v>248</v>
      </c>
      <c r="G38" s="2" t="s">
        <v>1983</v>
      </c>
    </row>
    <row r="39" spans="1:7">
      <c r="A39" s="18">
        <v>44448</v>
      </c>
      <c r="B39" s="14" t="s">
        <v>193</v>
      </c>
      <c r="C39" s="14" t="s">
        <v>32</v>
      </c>
      <c r="D39" s="14" t="s">
        <v>132</v>
      </c>
      <c r="E39" s="1" t="str">
        <f>IFERROR(IFERROR(RIGHT(LEFT(C39,SEARCH("SZ",C39)-2),6),RIGHT(LEFT(C39,SEARCH("SH",C39)-2),6)),RIGHT(LEFT(C39,SEARCH("CH",C39)-2),6))</f>
        <v>002352</v>
      </c>
      <c r="F39" s="13" t="s">
        <v>247</v>
      </c>
      <c r="G39" s="2" t="s">
        <v>1983</v>
      </c>
    </row>
    <row r="40" spans="1:7">
      <c r="A40" s="18">
        <v>44201</v>
      </c>
      <c r="B40" s="15" t="s">
        <v>0</v>
      </c>
      <c r="C40" s="15" t="s">
        <v>110</v>
      </c>
      <c r="D40" s="14" t="s">
        <v>111</v>
      </c>
      <c r="E40" s="1" t="str">
        <f>IFERROR(IFERROR(RIGHT(LEFT(C40,SEARCH("SZ",C40)-2),6),RIGHT(LEFT(C40,SEARCH("SH",C40)-2),6)),RIGHT(LEFT(C40,SEARCH("CH",C40)-2),6))</f>
        <v>002340</v>
      </c>
      <c r="F40" s="13" t="s">
        <v>247</v>
      </c>
      <c r="G40" s="2" t="s">
        <v>1983</v>
      </c>
    </row>
    <row r="41" spans="1:7">
      <c r="A41" s="18">
        <v>44206</v>
      </c>
      <c r="B41" s="15" t="s">
        <v>0</v>
      </c>
      <c r="C41" s="15" t="s">
        <v>2</v>
      </c>
      <c r="D41" s="14" t="s">
        <v>120</v>
      </c>
      <c r="E41" s="1" t="str">
        <f>IFERROR(IFERROR(RIGHT(LEFT(C41,SEARCH("SZ",C41)-2),6),RIGHT(LEFT(C41,SEARCH("SH",C41)-2),6)),RIGHT(LEFT(C41,SEARCH("CH",C41)-2),6))</f>
        <v>000636</v>
      </c>
      <c r="F41" s="13" t="s">
        <v>247</v>
      </c>
      <c r="G41" s="2" t="s">
        <v>1983</v>
      </c>
    </row>
    <row r="42" spans="1:7">
      <c r="A42" s="18">
        <v>44207</v>
      </c>
      <c r="B42" s="15" t="s">
        <v>0</v>
      </c>
      <c r="C42" s="15" t="s">
        <v>121</v>
      </c>
      <c r="D42" s="14" t="s">
        <v>112</v>
      </c>
      <c r="E42" s="1" t="str">
        <f>IFERROR(IFERROR(RIGHT(LEFT(C42,SEARCH("SZ",C42)-2),6),RIGHT(LEFT(C42,SEARCH("SH",C42)-2),6)),RIGHT(LEFT(C42,SEARCH("CH",C42)-2),6))</f>
        <v>601633</v>
      </c>
      <c r="F42" s="13" t="s">
        <v>247</v>
      </c>
      <c r="G42" s="2" t="s">
        <v>1983</v>
      </c>
    </row>
    <row r="43" spans="1:7">
      <c r="A43" s="18">
        <v>44208</v>
      </c>
      <c r="B43" s="15" t="s">
        <v>0</v>
      </c>
      <c r="C43" s="15" t="s">
        <v>125</v>
      </c>
      <c r="D43" s="14" t="s">
        <v>126</v>
      </c>
      <c r="E43" s="1" t="s">
        <v>239</v>
      </c>
      <c r="F43" s="13" t="s">
        <v>247</v>
      </c>
      <c r="G43" s="2" t="s">
        <v>1983</v>
      </c>
    </row>
    <row r="44" spans="1:7">
      <c r="A44" s="18">
        <v>44209</v>
      </c>
      <c r="B44" s="15" t="s">
        <v>0</v>
      </c>
      <c r="C44" s="15" t="s">
        <v>127</v>
      </c>
      <c r="D44" s="14" t="s">
        <v>113</v>
      </c>
      <c r="E44" s="1" t="str">
        <f>IFERROR(IFERROR(RIGHT(LEFT(C44,SEARCH("SZ",C44)-2),6),RIGHT(LEFT(C44,SEARCH("SH",C44)-2),6)),RIGHT(LEFT(C44,SEARCH("CH",C44)-2),6))</f>
        <v>600036</v>
      </c>
      <c r="F44" s="13" t="s">
        <v>247</v>
      </c>
      <c r="G44" s="2" t="s">
        <v>1983</v>
      </c>
    </row>
    <row r="45" spans="1:7">
      <c r="A45" s="18">
        <v>44209</v>
      </c>
      <c r="B45" s="15" t="s">
        <v>0</v>
      </c>
      <c r="C45" s="15" t="s">
        <v>3</v>
      </c>
      <c r="D45" s="14" t="s">
        <v>124</v>
      </c>
      <c r="E45" s="1" t="str">
        <f>IFERROR(IFERROR(RIGHT(LEFT(C45,SEARCH("SZ",C45)-2),6),RIGHT(LEFT(C45,SEARCH("SH",C45)-2),6)),RIGHT(LEFT(C45,SEARCH("CH",C45)-2),6))</f>
        <v>601166</v>
      </c>
      <c r="F45" s="13" t="s">
        <v>247</v>
      </c>
      <c r="G45" s="2" t="s">
        <v>1983</v>
      </c>
    </row>
    <row r="46" spans="1:7">
      <c r="A46" s="18">
        <v>44209</v>
      </c>
      <c r="B46" s="15" t="s">
        <v>0</v>
      </c>
      <c r="C46" s="15" t="s">
        <v>128</v>
      </c>
      <c r="D46" s="14" t="s">
        <v>111</v>
      </c>
      <c r="E46" s="1" t="str">
        <f>IFERROR(IFERROR(RIGHT(LEFT(C46,SEARCH("SZ",C46)-2),6),RIGHT(LEFT(C46,SEARCH("SH",C46)-2),6)),RIGHT(LEFT(C46,SEARCH("CH",C46)-2),6))</f>
        <v>603799</v>
      </c>
      <c r="F46" s="13" t="s">
        <v>247</v>
      </c>
      <c r="G46" s="2" t="s">
        <v>1983</v>
      </c>
    </row>
    <row r="47" spans="1:7">
      <c r="A47" s="18">
        <v>44214</v>
      </c>
      <c r="B47" s="15" t="s">
        <v>0</v>
      </c>
      <c r="C47" s="15" t="s">
        <v>130</v>
      </c>
      <c r="D47" s="14" t="s">
        <v>131</v>
      </c>
      <c r="E47" s="1" t="str">
        <f>IFERROR(IFERROR(RIGHT(LEFT(C47,SEARCH("SZ",C47)-2),6),RIGHT(LEFT(C47,SEARCH("SH",C47)-2),6)),RIGHT(LEFT(C47,SEARCH("CH",C47)-2),6))</f>
        <v>300037</v>
      </c>
      <c r="F47" s="13" t="s">
        <v>247</v>
      </c>
      <c r="G47" s="2" t="s">
        <v>1983</v>
      </c>
    </row>
    <row r="48" spans="1:7">
      <c r="A48" s="18">
        <v>44215</v>
      </c>
      <c r="B48" s="15" t="s">
        <v>0</v>
      </c>
      <c r="C48" s="15" t="s">
        <v>4</v>
      </c>
      <c r="D48" s="14" t="s">
        <v>126</v>
      </c>
      <c r="E48" s="1" t="str">
        <f>IFERROR(IFERROR(RIGHT(LEFT(C48,SEARCH("SZ",C48)-2),6),RIGHT(LEFT(C48,SEARCH("SH",C48)-2),6)),RIGHT(LEFT(C48,SEARCH("CH",C48)-2),6))</f>
        <v>002493</v>
      </c>
      <c r="F48" s="13" t="s">
        <v>247</v>
      </c>
      <c r="G48" s="2" t="s">
        <v>1983</v>
      </c>
    </row>
    <row r="49" spans="1:7">
      <c r="A49" s="18">
        <v>44217</v>
      </c>
      <c r="B49" s="15" t="s">
        <v>0</v>
      </c>
      <c r="C49" s="15" t="s">
        <v>7</v>
      </c>
      <c r="D49" s="14" t="s">
        <v>120</v>
      </c>
      <c r="E49" s="1" t="str">
        <f>IFERROR(IFERROR(RIGHT(LEFT(C49,SEARCH("SZ",C49)-2),6),RIGHT(LEFT(C49,SEARCH("SH",C49)-2),6)),RIGHT(LEFT(C49,SEARCH("CH",C49)-2),6))</f>
        <v>300562</v>
      </c>
      <c r="F49" s="13" t="s">
        <v>247</v>
      </c>
      <c r="G49" s="2" t="s">
        <v>1983</v>
      </c>
    </row>
    <row r="50" spans="1:7">
      <c r="A50" s="18">
        <v>44217</v>
      </c>
      <c r="B50" s="15" t="s">
        <v>0</v>
      </c>
      <c r="C50" s="15" t="s">
        <v>6</v>
      </c>
      <c r="D50" s="14" t="s">
        <v>124</v>
      </c>
      <c r="E50" s="1" t="str">
        <f>IFERROR(IFERROR(RIGHT(LEFT(C50,SEARCH("SZ",C50)-2),6),RIGHT(LEFT(C50,SEARCH("SH",C50)-2),6)),RIGHT(LEFT(C50,SEARCH("CH",C50)-2),6))</f>
        <v>601009</v>
      </c>
      <c r="F50" s="13" t="s">
        <v>247</v>
      </c>
      <c r="G50" s="2" t="s">
        <v>1983</v>
      </c>
    </row>
    <row r="51" spans="1:7">
      <c r="A51" s="18">
        <v>44222</v>
      </c>
      <c r="B51" s="15" t="s">
        <v>0</v>
      </c>
      <c r="C51" s="15" t="s">
        <v>9</v>
      </c>
      <c r="D51" s="14" t="s">
        <v>124</v>
      </c>
      <c r="E51" s="1" t="str">
        <f>IFERROR(IFERROR(RIGHT(LEFT(C51,SEARCH("SZ",C51)-2),6),RIGHT(LEFT(C51,SEARCH("SH",C51)-2),6)),RIGHT(LEFT(C51,SEARCH("CH",C51)-2),6))</f>
        <v>601577</v>
      </c>
      <c r="F51" s="13" t="s">
        <v>247</v>
      </c>
      <c r="G51" s="2" t="s">
        <v>1983</v>
      </c>
    </row>
    <row r="52" spans="1:7">
      <c r="A52" s="18">
        <v>44223</v>
      </c>
      <c r="B52" s="15" t="s">
        <v>0</v>
      </c>
      <c r="C52" s="15" t="s">
        <v>11</v>
      </c>
      <c r="D52" s="14" t="s">
        <v>124</v>
      </c>
      <c r="E52" s="1" t="str">
        <f>IFERROR(IFERROR(RIGHT(LEFT(C52,SEARCH("SZ",C52)-2),6),RIGHT(LEFT(C52,SEARCH("SH",C52)-2),6)),RIGHT(LEFT(C52,SEARCH("CH",C52)-2),6))</f>
        <v>601128</v>
      </c>
      <c r="F52" s="13" t="s">
        <v>247</v>
      </c>
      <c r="G52" s="2" t="s">
        <v>1983</v>
      </c>
    </row>
    <row r="53" spans="1:7">
      <c r="A53" s="18">
        <v>44223</v>
      </c>
      <c r="B53" s="15" t="s">
        <v>0</v>
      </c>
      <c r="C53" s="15" t="s">
        <v>10</v>
      </c>
      <c r="D53" s="14" t="s">
        <v>134</v>
      </c>
      <c r="E53" s="1" t="str">
        <f>IFERROR(IFERROR(RIGHT(LEFT(C53,SEARCH("SZ",C53)-2),6),RIGHT(LEFT(C53,SEARCH("SH",C53)-2),6)),RIGHT(LEFT(C53,SEARCH("CH",C53)-2),6))</f>
        <v>603856</v>
      </c>
      <c r="F53" s="13" t="s">
        <v>247</v>
      </c>
      <c r="G53" s="2" t="s">
        <v>1983</v>
      </c>
    </row>
    <row r="54" spans="1:7">
      <c r="A54" s="18">
        <v>44225</v>
      </c>
      <c r="B54" s="15" t="s">
        <v>0</v>
      </c>
      <c r="C54" s="15" t="s">
        <v>12</v>
      </c>
      <c r="D54" s="14" t="s">
        <v>137</v>
      </c>
      <c r="E54" s="1" t="str">
        <f>IFERROR(IFERROR(RIGHT(LEFT(C54,SEARCH("SZ",C54)-2),6),RIGHT(LEFT(C54,SEARCH("SH",C54)-2),6)),RIGHT(LEFT(C54,SEARCH("CH",C54)-2),6))</f>
        <v>000528</v>
      </c>
      <c r="F54" s="13" t="s">
        <v>247</v>
      </c>
      <c r="G54" s="2" t="s">
        <v>1983</v>
      </c>
    </row>
    <row r="55" spans="1:7">
      <c r="A55" s="18">
        <v>44225</v>
      </c>
      <c r="B55" s="15" t="s">
        <v>0</v>
      </c>
      <c r="C55" s="15" t="s">
        <v>138</v>
      </c>
      <c r="D55" s="14" t="s">
        <v>131</v>
      </c>
      <c r="E55" s="1" t="str">
        <f>IFERROR(IFERROR(RIGHT(LEFT(C55,SEARCH("SZ",C55)-2),6),RIGHT(LEFT(C55,SEARCH("SH",C55)-2),6)),RIGHT(LEFT(C55,SEARCH("CH",C55)-2),6))</f>
        <v>002850</v>
      </c>
      <c r="F55" s="13" t="s">
        <v>247</v>
      </c>
      <c r="G55" s="2" t="s">
        <v>1983</v>
      </c>
    </row>
    <row r="56" spans="1:7">
      <c r="A56" s="18">
        <v>44228</v>
      </c>
      <c r="B56" s="15" t="s">
        <v>0</v>
      </c>
      <c r="C56" s="15" t="s">
        <v>13</v>
      </c>
      <c r="D56" s="14" t="s">
        <v>120</v>
      </c>
      <c r="E56" s="1" t="str">
        <f>IFERROR(IFERROR(RIGHT(LEFT(C56,SEARCH("SZ",C56)-2),6),RIGHT(LEFT(C56,SEARCH("SH",C56)-2),6)),RIGHT(LEFT(C56,SEARCH("CH",C56)-2),6))</f>
        <v>002484</v>
      </c>
      <c r="F56" s="13" t="s">
        <v>247</v>
      </c>
      <c r="G56" s="2" t="s">
        <v>1983</v>
      </c>
    </row>
    <row r="57" spans="1:7">
      <c r="A57" s="18">
        <v>44228</v>
      </c>
      <c r="B57" s="15" t="s">
        <v>0</v>
      </c>
      <c r="C57" s="15" t="s">
        <v>139</v>
      </c>
      <c r="D57" s="14" t="s">
        <v>140</v>
      </c>
      <c r="E57" s="1" t="str">
        <f>IFERROR(IFERROR(RIGHT(LEFT(C57,SEARCH("SZ",C57)-2),6),RIGHT(LEFT(C57,SEARCH("SH",C57)-2),6)),RIGHT(LEFT(C57,SEARCH("CH",C57)-2),6))</f>
        <v>300298</v>
      </c>
      <c r="F57" s="13" t="s">
        <v>247</v>
      </c>
      <c r="G57" s="2" t="s">
        <v>1983</v>
      </c>
    </row>
    <row r="58" spans="1:7">
      <c r="A58" s="18">
        <v>44231</v>
      </c>
      <c r="B58" s="15" t="s">
        <v>0</v>
      </c>
      <c r="C58" s="15" t="s">
        <v>141</v>
      </c>
      <c r="D58" s="14" t="s">
        <v>131</v>
      </c>
      <c r="E58" s="1" t="s">
        <v>240</v>
      </c>
      <c r="F58" s="13" t="s">
        <v>247</v>
      </c>
      <c r="G58" s="2" t="s">
        <v>1983</v>
      </c>
    </row>
    <row r="59" spans="1:7">
      <c r="A59" s="18">
        <v>44231</v>
      </c>
      <c r="B59" s="15" t="s">
        <v>0</v>
      </c>
      <c r="C59" s="15" t="s">
        <v>14</v>
      </c>
      <c r="D59" s="14" t="s">
        <v>113</v>
      </c>
      <c r="E59" s="1" t="str">
        <f>IFERROR(IFERROR(RIGHT(LEFT(C59,SEARCH("SZ",C59)-2),6),RIGHT(LEFT(C59,SEARCH("SH",C59)-2),6)),RIGHT(LEFT(C59,SEARCH("CH",C59)-2),6))</f>
        <v>601838</v>
      </c>
      <c r="F59" s="13" t="s">
        <v>247</v>
      </c>
      <c r="G59" s="2" t="s">
        <v>1983</v>
      </c>
    </row>
    <row r="60" spans="1:7">
      <c r="A60" s="18">
        <v>44232</v>
      </c>
      <c r="B60" s="15" t="s">
        <v>0</v>
      </c>
      <c r="C60" s="15" t="s">
        <v>142</v>
      </c>
      <c r="D60" s="14" t="s">
        <v>111</v>
      </c>
      <c r="E60" s="1" t="str">
        <f>IFERROR(IFERROR(RIGHT(LEFT(C60,SEARCH("SZ",C60)-2),6),RIGHT(LEFT(C60,SEARCH("SH",C60)-2),6)),RIGHT(LEFT(C60,SEARCH("CH",C60)-2),6))</f>
        <v>601677</v>
      </c>
      <c r="F60" s="13" t="s">
        <v>247</v>
      </c>
      <c r="G60" s="2" t="s">
        <v>1983</v>
      </c>
    </row>
    <row r="61" spans="1:7">
      <c r="A61" s="18">
        <v>44235</v>
      </c>
      <c r="B61" s="15" t="s">
        <v>0</v>
      </c>
      <c r="C61" s="15" t="s">
        <v>144</v>
      </c>
      <c r="D61" s="14" t="s">
        <v>145</v>
      </c>
      <c r="E61" s="1" t="str">
        <f>IFERROR(IFERROR(RIGHT(LEFT(C61,SEARCH("SZ",C61)-2),6),RIGHT(LEFT(C61,SEARCH("SH",C61)-2),6)),RIGHT(LEFT(C61,SEARCH("CH",C61)-2),6))</f>
        <v>000002</v>
      </c>
      <c r="F61" s="13" t="s">
        <v>247</v>
      </c>
      <c r="G61" s="2" t="s">
        <v>1983</v>
      </c>
    </row>
    <row r="62" spans="1:7">
      <c r="A62" s="18">
        <v>44235</v>
      </c>
      <c r="B62" s="15" t="s">
        <v>0</v>
      </c>
      <c r="C62" s="15" t="s">
        <v>143</v>
      </c>
      <c r="D62" s="14" t="s">
        <v>111</v>
      </c>
      <c r="E62" s="1" t="str">
        <f>IFERROR(IFERROR(RIGHT(LEFT(C62,SEARCH("SZ",C62)-2),6),RIGHT(LEFT(C62,SEARCH("SH",C62)-2),6)),RIGHT(LEFT(C62,SEARCH("CH",C62)-2),6))</f>
        <v>603993</v>
      </c>
      <c r="F62" s="13" t="s">
        <v>247</v>
      </c>
      <c r="G62" s="2" t="s">
        <v>1983</v>
      </c>
    </row>
    <row r="63" spans="1:7">
      <c r="A63" s="18">
        <v>44245</v>
      </c>
      <c r="B63" s="15" t="s">
        <v>0</v>
      </c>
      <c r="C63" s="15" t="s">
        <v>146</v>
      </c>
      <c r="D63" s="14" t="s">
        <v>147</v>
      </c>
      <c r="E63" s="1" t="str">
        <f>IFERROR(IFERROR(RIGHT(LEFT(C63,SEARCH("SZ",C63)-2),6),RIGHT(LEFT(C63,SEARCH("SH",C63)-2),6)),RIGHT(LEFT(C63,SEARCH("CH",C63)-2),6))</f>
        <v>300864</v>
      </c>
      <c r="F63" s="13" t="s">
        <v>247</v>
      </c>
      <c r="G63" s="2" t="s">
        <v>1983</v>
      </c>
    </row>
    <row r="64" spans="1:7">
      <c r="A64" s="18">
        <v>44251</v>
      </c>
      <c r="B64" s="15" t="s">
        <v>0</v>
      </c>
      <c r="C64" s="15" t="s">
        <v>148</v>
      </c>
      <c r="D64" s="14" t="s">
        <v>147</v>
      </c>
      <c r="E64" s="1" t="str">
        <f>IFERROR(IFERROR(RIGHT(LEFT(C64,SEARCH("SZ",C64)-2),6),RIGHT(LEFT(C64,SEARCH("SH",C64)-2),6)),RIGHT(LEFT(C64,SEARCH("CH",C64)-2),6))</f>
        <v>300816</v>
      </c>
      <c r="F64" s="13" t="s">
        <v>247</v>
      </c>
      <c r="G64" s="2" t="s">
        <v>1983</v>
      </c>
    </row>
    <row r="65" spans="1:7">
      <c r="A65" s="18">
        <v>44252</v>
      </c>
      <c r="B65" s="15" t="s">
        <v>0</v>
      </c>
      <c r="C65" s="15" t="s">
        <v>15</v>
      </c>
      <c r="D65" s="14" t="s">
        <v>120</v>
      </c>
      <c r="E65" s="1" t="str">
        <f>IFERROR(IFERROR(RIGHT(LEFT(C65,SEARCH("SZ",C65)-2),6),RIGHT(LEFT(C65,SEARCH("SH",C65)-2),6)),RIGHT(LEFT(C65,SEARCH("CH",C65)-2),6))</f>
        <v>000021</v>
      </c>
      <c r="F65" s="13" t="s">
        <v>247</v>
      </c>
      <c r="G65" s="2" t="s">
        <v>1983</v>
      </c>
    </row>
    <row r="66" spans="1:7">
      <c r="A66" s="18">
        <v>44265</v>
      </c>
      <c r="B66" s="15" t="s">
        <v>0</v>
      </c>
      <c r="C66" s="15" t="s">
        <v>17</v>
      </c>
      <c r="D66" s="14" t="s">
        <v>129</v>
      </c>
      <c r="E66" s="1" t="str">
        <f>IFERROR(IFERROR(RIGHT(LEFT(C66,SEARCH("SZ",C66)-2),6),RIGHT(LEFT(C66,SEARCH("SH",C66)-2),6)),RIGHT(LEFT(C66,SEARCH("CH",C66)-2),6))</f>
        <v>603136</v>
      </c>
      <c r="F66" s="13" t="s">
        <v>247</v>
      </c>
      <c r="G66" s="2" t="s">
        <v>1983</v>
      </c>
    </row>
    <row r="67" spans="1:7">
      <c r="A67" s="18">
        <v>44270</v>
      </c>
      <c r="B67" s="15" t="s">
        <v>0</v>
      </c>
      <c r="C67" s="15" t="s">
        <v>161</v>
      </c>
      <c r="D67" s="14" t="s">
        <v>137</v>
      </c>
      <c r="E67" s="1" t="str">
        <f>IFERROR(IFERROR(RIGHT(LEFT(C67,SEARCH("SZ",C67)-2),6),RIGHT(LEFT(C67,SEARCH("SH",C67)-2),6)),RIGHT(LEFT(C67,SEARCH("CH",C67)-2),6))</f>
        <v>002747</v>
      </c>
      <c r="F67" s="13" t="s">
        <v>247</v>
      </c>
      <c r="G67" s="2" t="s">
        <v>1983</v>
      </c>
    </row>
    <row r="68" spans="1:7">
      <c r="A68" s="18">
        <v>44273</v>
      </c>
      <c r="B68" s="15" t="s">
        <v>0</v>
      </c>
      <c r="C68" s="15" t="s">
        <v>163</v>
      </c>
      <c r="D68" s="14" t="s">
        <v>111</v>
      </c>
      <c r="E68" s="1" t="str">
        <f>IFERROR(IFERROR(RIGHT(LEFT(C68,SEARCH("SZ",C68)-2),6),RIGHT(LEFT(C68,SEARCH("SH",C68)-2),6)),RIGHT(LEFT(C68,SEARCH("CH",C68)-2),6))</f>
        <v>000975</v>
      </c>
      <c r="F68" s="13" t="s">
        <v>247</v>
      </c>
      <c r="G68" s="2" t="s">
        <v>1983</v>
      </c>
    </row>
    <row r="69" spans="1:7">
      <c r="A69" s="18">
        <v>44328</v>
      </c>
      <c r="B69" s="14" t="s">
        <v>0</v>
      </c>
      <c r="C69" s="14" t="s">
        <v>863</v>
      </c>
      <c r="D69" s="14" t="s">
        <v>169</v>
      </c>
      <c r="E69" s="1" t="str">
        <f>IFERROR(IFERROR(RIGHT(LEFT(C69,SEARCH("SZ",C69)-2),6),RIGHT(LEFT(C69,SEARCH("SH",C69)-2),6)),RIGHT(LEFT(C69,SEARCH("CH",C69)-2),6))</f>
        <v>002266</v>
      </c>
      <c r="F69" s="13" t="s">
        <v>247</v>
      </c>
      <c r="G69" s="2" t="s">
        <v>1983</v>
      </c>
    </row>
    <row r="70" spans="1:7">
      <c r="A70" s="18">
        <v>44379</v>
      </c>
      <c r="B70" s="14" t="s">
        <v>0</v>
      </c>
      <c r="C70" s="14" t="s">
        <v>22</v>
      </c>
      <c r="D70" s="14" t="s">
        <v>157</v>
      </c>
      <c r="E70" s="1" t="str">
        <f>IFERROR(IFERROR(RIGHT(LEFT(C70,SEARCH("SZ",C70)-2),6),RIGHT(LEFT(C70,SEARCH("SH",C70)-2),6)),RIGHT(LEFT(C70,SEARCH("CH",C70)-2),6))</f>
        <v>000988</v>
      </c>
      <c r="F70" s="13" t="s">
        <v>247</v>
      </c>
      <c r="G70" s="2" t="s">
        <v>1983</v>
      </c>
    </row>
    <row r="71" spans="1:7">
      <c r="A71" s="18">
        <v>44390</v>
      </c>
      <c r="B71" s="14" t="s">
        <v>0</v>
      </c>
      <c r="C71" s="15" t="s">
        <v>23</v>
      </c>
      <c r="D71" s="14" t="s">
        <v>113</v>
      </c>
      <c r="E71" s="1" t="str">
        <f>IFERROR(IFERROR(RIGHT(LEFT(C71,SEARCH("SZ",C71)-2),6),RIGHT(LEFT(C71,SEARCH("SH",C71)-2),6)),RIGHT(LEFT(C71,SEARCH("CH",C71)-2),6))</f>
        <v>601398</v>
      </c>
      <c r="F71" s="13" t="s">
        <v>247</v>
      </c>
      <c r="G71" s="2" t="s">
        <v>1983</v>
      </c>
    </row>
    <row r="72" spans="1:7">
      <c r="A72" s="18">
        <v>44391</v>
      </c>
      <c r="B72" s="14" t="s">
        <v>0</v>
      </c>
      <c r="C72" s="14" t="s">
        <v>26</v>
      </c>
      <c r="D72" s="14" t="s">
        <v>131</v>
      </c>
      <c r="E72" s="1" t="str">
        <f>IFERROR(IFERROR(RIGHT(LEFT(C72,SEARCH("SZ",C72)-2),6),RIGHT(LEFT(C72,SEARCH("SH",C72)-2),6)),RIGHT(LEFT(C72,SEARCH("CH",C72)-2),6))</f>
        <v>600110</v>
      </c>
      <c r="F72" s="13" t="s">
        <v>247</v>
      </c>
      <c r="G72" s="2" t="s">
        <v>1983</v>
      </c>
    </row>
    <row r="73" spans="1:7">
      <c r="A73" s="18">
        <v>44391</v>
      </c>
      <c r="B73" s="14" t="s">
        <v>0</v>
      </c>
      <c r="C73" s="14" t="s">
        <v>24</v>
      </c>
      <c r="D73" s="14" t="s">
        <v>113</v>
      </c>
      <c r="E73" s="1" t="str">
        <f>IFERROR(IFERROR(RIGHT(LEFT(C73,SEARCH("SZ",C73)-2),6),RIGHT(LEFT(C73,SEARCH("SH",C73)-2),6)),RIGHT(LEFT(C73,SEARCH("CH",C73)-2),6))</f>
        <v>601658</v>
      </c>
      <c r="F73" s="13" t="s">
        <v>247</v>
      </c>
      <c r="G73" s="2" t="s">
        <v>1983</v>
      </c>
    </row>
    <row r="74" spans="1:7">
      <c r="A74" s="18">
        <v>44391</v>
      </c>
      <c r="B74" s="14" t="s">
        <v>0</v>
      </c>
      <c r="C74" s="14" t="s">
        <v>25</v>
      </c>
      <c r="D74" s="14" t="s">
        <v>129</v>
      </c>
      <c r="E74" s="1" t="str">
        <f>IFERROR(IFERROR(RIGHT(LEFT(C74,SEARCH("SZ",C74)-2),6),RIGHT(LEFT(C74,SEARCH("SH",C74)-2),6)),RIGHT(LEFT(C74,SEARCH("CH",C74)-2),6))</f>
        <v>688363</v>
      </c>
      <c r="F74" s="13" t="s">
        <v>247</v>
      </c>
      <c r="G74" s="2" t="s">
        <v>1983</v>
      </c>
    </row>
    <row r="75" spans="1:7">
      <c r="A75" s="18">
        <v>44392</v>
      </c>
      <c r="B75" s="14" t="s">
        <v>0</v>
      </c>
      <c r="C75" s="14" t="s">
        <v>27</v>
      </c>
      <c r="D75" s="14" t="s">
        <v>113</v>
      </c>
      <c r="E75" s="1" t="str">
        <f>IFERROR(IFERROR(RIGHT(LEFT(C75,SEARCH("SZ",C75)-2),6),RIGHT(LEFT(C75,SEARCH("SH",C75)-2),6)),RIGHT(LEFT(C75,SEARCH("CH",C75)-2),6))</f>
        <v>601328</v>
      </c>
      <c r="F75" s="13" t="s">
        <v>247</v>
      </c>
      <c r="G75" s="2" t="s">
        <v>1983</v>
      </c>
    </row>
    <row r="76" spans="1:7">
      <c r="A76" s="18">
        <v>44393</v>
      </c>
      <c r="B76" s="14" t="s">
        <v>0</v>
      </c>
      <c r="C76" s="15" t="s">
        <v>28</v>
      </c>
      <c r="D76" s="14" t="s">
        <v>113</v>
      </c>
      <c r="E76" s="1" t="str">
        <f>IFERROR(IFERROR(RIGHT(LEFT(C76,SEARCH("SZ",C76)-2),6),RIGHT(LEFT(C76,SEARCH("SH",C76)-2),6)),RIGHT(LEFT(C76,SEARCH("CH",C76)-2),6))</f>
        <v>601288</v>
      </c>
      <c r="F76" s="13" t="s">
        <v>247</v>
      </c>
      <c r="G76" s="2" t="s">
        <v>1983</v>
      </c>
    </row>
    <row r="77" spans="1:7">
      <c r="A77" s="18">
        <v>44393</v>
      </c>
      <c r="B77" s="14" t="s">
        <v>0</v>
      </c>
      <c r="C77" s="14" t="s">
        <v>29</v>
      </c>
      <c r="D77" s="14" t="s">
        <v>113</v>
      </c>
      <c r="E77" s="1" t="str">
        <f>IFERROR(IFERROR(RIGHT(LEFT(C77,SEARCH("SZ",C77)-2),6),RIGHT(LEFT(C77,SEARCH("SH",C77)-2),6)),RIGHT(LEFT(C77,SEARCH("CH",C77)-2),6))</f>
        <v>601988</v>
      </c>
      <c r="F77" s="13" t="s">
        <v>247</v>
      </c>
      <c r="G77" s="2" t="s">
        <v>1983</v>
      </c>
    </row>
    <row r="78" spans="1:7">
      <c r="A78" s="18">
        <v>44399</v>
      </c>
      <c r="B78" s="14" t="s">
        <v>0</v>
      </c>
      <c r="C78" s="15" t="s">
        <v>188</v>
      </c>
      <c r="D78" s="14" t="s">
        <v>189</v>
      </c>
      <c r="E78" s="1" t="str">
        <f>IFERROR(IFERROR(RIGHT(LEFT(C78,SEARCH("SZ",C78)-2),6),RIGHT(LEFT(C78,SEARCH("SH",C78)-2),6)),RIGHT(LEFT(C78,SEARCH("CH",C78)-2),6))</f>
        <v>000718</v>
      </c>
      <c r="F78" s="13" t="s">
        <v>247</v>
      </c>
      <c r="G78" s="2" t="s">
        <v>1983</v>
      </c>
    </row>
    <row r="79" spans="1:7">
      <c r="A79" s="18">
        <v>44399</v>
      </c>
      <c r="B79" s="14" t="s">
        <v>0</v>
      </c>
      <c r="C79" s="14" t="s">
        <v>187</v>
      </c>
      <c r="D79" s="14" t="s">
        <v>158</v>
      </c>
      <c r="E79" s="1" t="str">
        <f>IFERROR(IFERROR(RIGHT(LEFT(C79,SEARCH("SZ",C79)-2),6),RIGHT(LEFT(C79,SEARCH("SH",C79)-2),6)),RIGHT(LEFT(C79,SEARCH("CH",C79)-2),6))</f>
        <v>002614</v>
      </c>
      <c r="F79" s="13" t="s">
        <v>247</v>
      </c>
      <c r="G79" s="2" t="s">
        <v>1983</v>
      </c>
    </row>
    <row r="80" spans="1:7">
      <c r="A80" s="18">
        <v>44408</v>
      </c>
      <c r="B80" s="14" t="s">
        <v>0</v>
      </c>
      <c r="C80" s="14" t="s">
        <v>191</v>
      </c>
      <c r="D80" s="14" t="s">
        <v>134</v>
      </c>
      <c r="E80" s="1" t="str">
        <f>IFERROR(IFERROR(RIGHT(LEFT(C80,SEARCH("SZ",C80)-2),6),RIGHT(LEFT(C80,SEARCH("SH",C80)-2),6)),RIGHT(LEFT(C80,SEARCH("CH",C80)-2),6))</f>
        <v>603737</v>
      </c>
      <c r="F80" s="13" t="s">
        <v>247</v>
      </c>
      <c r="G80" s="2" t="s">
        <v>1983</v>
      </c>
    </row>
    <row r="81" spans="1:7">
      <c r="A81" s="18">
        <v>44425</v>
      </c>
      <c r="B81" s="14" t="s">
        <v>0</v>
      </c>
      <c r="C81" s="14" t="s">
        <v>30</v>
      </c>
      <c r="D81" s="14" t="s">
        <v>120</v>
      </c>
      <c r="E81" s="1" t="str">
        <f>IFERROR(IFERROR(RIGHT(LEFT(C81,SEARCH("SZ",C81)-2),6),RIGHT(LEFT(C81,SEARCH("SH",C81)-2),6)),RIGHT(LEFT(C81,SEARCH("CH",C81)-2),6))</f>
        <v>688981</v>
      </c>
      <c r="F81" s="13" t="s">
        <v>247</v>
      </c>
      <c r="G81" s="2" t="s">
        <v>1983</v>
      </c>
    </row>
    <row r="82" spans="1:7">
      <c r="A82" s="18">
        <v>44434</v>
      </c>
      <c r="B82" s="14" t="s">
        <v>0</v>
      </c>
      <c r="C82" s="15" t="s">
        <v>33</v>
      </c>
      <c r="D82" s="14" t="s">
        <v>157</v>
      </c>
      <c r="E82" s="1" t="str">
        <f>IFERROR(IFERROR(RIGHT(LEFT(C82,SEARCH("SZ",C82)-2),6),RIGHT(LEFT(C82,SEARCH("SH",C82)-2),6)),RIGHT(LEFT(C82,SEARCH("CH",C82)-2),6))</f>
        <v>300308</v>
      </c>
      <c r="F82" s="13" t="s">
        <v>247</v>
      </c>
      <c r="G82" s="2" t="s">
        <v>1983</v>
      </c>
    </row>
    <row r="83" spans="1:7">
      <c r="A83" s="18">
        <v>44434</v>
      </c>
      <c r="B83" s="14" t="s">
        <v>0</v>
      </c>
      <c r="C83" s="14" t="s">
        <v>34</v>
      </c>
      <c r="D83" s="14" t="s">
        <v>120</v>
      </c>
      <c r="E83" s="1" t="str">
        <f>IFERROR(IFERROR(RIGHT(LEFT(C83,SEARCH("SZ",C83)-2),6),RIGHT(LEFT(C83,SEARCH("SH",C83)-2),6)),RIGHT(LEFT(C83,SEARCH("CH",C83)-2),6))</f>
        <v>300782</v>
      </c>
      <c r="F83" s="13" t="s">
        <v>247</v>
      </c>
      <c r="G83" s="2" t="s">
        <v>1983</v>
      </c>
    </row>
    <row r="84" spans="1:7">
      <c r="A84" s="18">
        <v>44438</v>
      </c>
      <c r="B84" s="14" t="s">
        <v>0</v>
      </c>
      <c r="C84" s="15" t="s">
        <v>35</v>
      </c>
      <c r="D84" s="14" t="s">
        <v>132</v>
      </c>
      <c r="E84" s="1" t="str">
        <f>IFERROR(IFERROR(RIGHT(LEFT(C84,SEARCH("SZ",C84)-2),6),RIGHT(LEFT(C84,SEARCH("SH",C84)-2),6)),RIGHT(LEFT(C84,SEARCH("CH",C84)-2),6))</f>
        <v>601111</v>
      </c>
      <c r="F84" s="13" t="s">
        <v>247</v>
      </c>
      <c r="G84" s="2" t="s">
        <v>1983</v>
      </c>
    </row>
    <row r="85" spans="1:7">
      <c r="A85" s="18">
        <v>44446</v>
      </c>
      <c r="B85" s="14" t="s">
        <v>0</v>
      </c>
      <c r="C85" s="14" t="s">
        <v>39</v>
      </c>
      <c r="D85" s="14" t="s">
        <v>132</v>
      </c>
      <c r="E85" s="1" t="str">
        <f>IFERROR(IFERROR(RIGHT(LEFT(C85,SEARCH("SZ",C85)-2),6),RIGHT(LEFT(C85,SEARCH("SH",C85)-2),6)),RIGHT(LEFT(C85,SEARCH("CH",C85)-2),6))</f>
        <v>000089</v>
      </c>
      <c r="F85" s="13" t="s">
        <v>247</v>
      </c>
      <c r="G85" s="2" t="s">
        <v>1983</v>
      </c>
    </row>
    <row r="86" spans="1:7">
      <c r="A86" s="18">
        <v>44446</v>
      </c>
      <c r="B86" s="14" t="s">
        <v>0</v>
      </c>
      <c r="C86" s="14" t="s">
        <v>38</v>
      </c>
      <c r="D86" s="14" t="s">
        <v>124</v>
      </c>
      <c r="E86" s="1" t="str">
        <f>IFERROR(IFERROR(RIGHT(LEFT(C86,SEARCH("SZ",C86)-2),6),RIGHT(LEFT(C86,SEARCH("SH",C86)-2),6)),RIGHT(LEFT(C86,SEARCH("CH",C86)-2),6))</f>
        <v>002966</v>
      </c>
      <c r="F86" s="13" t="s">
        <v>247</v>
      </c>
      <c r="G86" s="2" t="s">
        <v>1983</v>
      </c>
    </row>
    <row r="87" spans="1:7">
      <c r="A87" s="18">
        <v>44446</v>
      </c>
      <c r="B87" s="14" t="s">
        <v>0</v>
      </c>
      <c r="C87" s="14" t="s">
        <v>37</v>
      </c>
      <c r="D87" s="14" t="s">
        <v>132</v>
      </c>
      <c r="E87" s="1" t="str">
        <f>IFERROR(IFERROR(RIGHT(LEFT(C87,SEARCH("SZ",C87)-2),6),RIGHT(LEFT(C87,SEARCH("SH",C87)-2),6)),RIGHT(LEFT(C87,SEARCH("CH",C87)-2),6))</f>
        <v>600004</v>
      </c>
      <c r="F87" s="13" t="s">
        <v>247</v>
      </c>
      <c r="G87" s="2" t="s">
        <v>1983</v>
      </c>
    </row>
    <row r="88" spans="1:7">
      <c r="A88" s="18">
        <v>44448</v>
      </c>
      <c r="B88" s="14" t="s">
        <v>0</v>
      </c>
      <c r="C88" s="14" t="s">
        <v>40</v>
      </c>
      <c r="D88" s="14" t="s">
        <v>156</v>
      </c>
      <c r="E88" s="1" t="str">
        <f>IFERROR(IFERROR(RIGHT(LEFT(C88,SEARCH("SZ",C88)-2),6),RIGHT(LEFT(C88,SEARCH("SH",C88)-2),6)),RIGHT(LEFT(C88,SEARCH("CH",C88)-2),6))</f>
        <v>000858</v>
      </c>
      <c r="F88" s="13" t="s">
        <v>247</v>
      </c>
      <c r="G88" s="2" t="s">
        <v>1983</v>
      </c>
    </row>
    <row r="89" spans="1:7">
      <c r="A89" s="18">
        <v>44449</v>
      </c>
      <c r="B89" s="14" t="s">
        <v>0</v>
      </c>
      <c r="C89" s="14" t="s">
        <v>41</v>
      </c>
      <c r="D89" s="14" t="s">
        <v>150</v>
      </c>
      <c r="E89" s="1" t="str">
        <f>IFERROR(IFERROR(RIGHT(LEFT(C89,SEARCH("SZ",C89)-2),6),RIGHT(LEFT(C89,SEARCH("SH",C89)-2),6)),RIGHT(LEFT(C89,SEARCH("CH",C89)-2),6))</f>
        <v>000002</v>
      </c>
      <c r="F89" s="13" t="s">
        <v>247</v>
      </c>
      <c r="G89" s="2" t="s">
        <v>1983</v>
      </c>
    </row>
    <row r="90" spans="1:7">
      <c r="A90" s="18">
        <v>44453</v>
      </c>
      <c r="B90" s="14" t="s">
        <v>0</v>
      </c>
      <c r="C90" s="14" t="s">
        <v>44</v>
      </c>
      <c r="D90" s="14" t="s">
        <v>124</v>
      </c>
      <c r="E90" s="1" t="str">
        <f>IFERROR(IFERROR(RIGHT(LEFT(C90,SEARCH("SZ",C90)-2),6),RIGHT(LEFT(C90,SEARCH("SH",C90)-2),6)),RIGHT(LEFT(C90,SEARCH("CH",C90)-2),6))</f>
        <v>601319</v>
      </c>
      <c r="F90" s="13" t="s">
        <v>247</v>
      </c>
      <c r="G90" s="2" t="s">
        <v>1983</v>
      </c>
    </row>
    <row r="91" spans="1:7">
      <c r="A91" s="18">
        <v>44453</v>
      </c>
      <c r="B91" s="14" t="s">
        <v>0</v>
      </c>
      <c r="C91" s="15" t="s">
        <v>42</v>
      </c>
      <c r="D91" s="14" t="s">
        <v>124</v>
      </c>
      <c r="E91" s="1" t="str">
        <f>IFERROR(IFERROR(RIGHT(LEFT(C91,SEARCH("SZ",C91)-2),6),RIGHT(LEFT(C91,SEARCH("SH",C91)-2),6)),RIGHT(LEFT(C91,SEARCH("CH",C91)-2),6))</f>
        <v>601818</v>
      </c>
      <c r="F91" s="13" t="s">
        <v>247</v>
      </c>
      <c r="G91" s="2" t="s">
        <v>1983</v>
      </c>
    </row>
    <row r="92" spans="1:7">
      <c r="A92" s="18">
        <v>44453</v>
      </c>
      <c r="B92" s="14" t="s">
        <v>0</v>
      </c>
      <c r="C92" s="14" t="s">
        <v>43</v>
      </c>
      <c r="D92" s="14" t="s">
        <v>131</v>
      </c>
      <c r="E92" s="1" t="str">
        <f>IFERROR(IFERROR(RIGHT(LEFT(C92,SEARCH("SZ",C92)-2),6),RIGHT(LEFT(C92,SEARCH("SH",C92)-2),6)),RIGHT(LEFT(C92,SEARCH("CH",C92)-2),6))</f>
        <v>688599</v>
      </c>
      <c r="F92" s="13" t="s">
        <v>247</v>
      </c>
      <c r="G92" s="2" t="s">
        <v>1983</v>
      </c>
    </row>
    <row r="93" spans="1:7">
      <c r="A93" s="18">
        <v>44454</v>
      </c>
      <c r="B93" s="14" t="s">
        <v>0</v>
      </c>
      <c r="C93" s="14" t="s">
        <v>45</v>
      </c>
      <c r="D93" s="14" t="s">
        <v>124</v>
      </c>
      <c r="E93" s="1" t="str">
        <f>IFERROR(IFERROR(RIGHT(LEFT(C93,SEARCH("SZ",C93)-2),6),RIGHT(LEFT(C93,SEARCH("SH",C93)-2),6)),RIGHT(LEFT(C93,SEARCH("CH",C93)-2),6))</f>
        <v>601288</v>
      </c>
      <c r="F93" s="13" t="s">
        <v>247</v>
      </c>
      <c r="G93" s="2" t="s">
        <v>1983</v>
      </c>
    </row>
    <row r="94" spans="1:7">
      <c r="A94" s="18">
        <v>44454</v>
      </c>
      <c r="B94" s="14" t="s">
        <v>0</v>
      </c>
      <c r="C94" s="14" t="s">
        <v>195</v>
      </c>
      <c r="D94" s="14" t="s">
        <v>169</v>
      </c>
      <c r="E94" s="1" t="str">
        <f>IFERROR(IFERROR(RIGHT(LEFT(C94,SEARCH("SZ",C94)-2),6),RIGHT(LEFT(C94,SEARCH("SH",C94)-2),6)),RIGHT(LEFT(C94,SEARCH("CH",C94)-2),6))</f>
        <v>605090</v>
      </c>
      <c r="F94" s="13" t="s">
        <v>247</v>
      </c>
      <c r="G94" s="2" t="s">
        <v>1983</v>
      </c>
    </row>
    <row r="95" spans="1:7">
      <c r="A95" s="18">
        <v>44454</v>
      </c>
      <c r="B95" s="14" t="s">
        <v>0</v>
      </c>
      <c r="C95" s="14" t="s">
        <v>46</v>
      </c>
      <c r="D95" s="14" t="s">
        <v>140</v>
      </c>
      <c r="E95" s="1" t="str">
        <f>IFERROR(IFERROR(RIGHT(LEFT(C95,SEARCH("SZ",C95)-2),6),RIGHT(LEFT(C95,SEARCH("SH",C95)-2),6)),RIGHT(LEFT(C95,SEARCH("CH",C95)-2),6))</f>
        <v>688161</v>
      </c>
      <c r="F95" s="13" t="s">
        <v>247</v>
      </c>
      <c r="G95" s="2" t="s">
        <v>1983</v>
      </c>
    </row>
    <row r="96" spans="1:7">
      <c r="A96" s="18">
        <v>44461</v>
      </c>
      <c r="B96" s="14" t="s">
        <v>0</v>
      </c>
      <c r="C96" s="14" t="s">
        <v>49</v>
      </c>
      <c r="D96" s="14" t="s">
        <v>137</v>
      </c>
      <c r="E96" s="1" t="str">
        <f>IFERROR(IFERROR(RIGHT(LEFT(C96,SEARCH("SZ",C96)-2),6),RIGHT(LEFT(C96,SEARCH("SH",C96)-2),6)),RIGHT(LEFT(C96,SEARCH("CH",C96)-2),6))</f>
        <v>300604</v>
      </c>
      <c r="F96" s="13" t="s">
        <v>247</v>
      </c>
      <c r="G96" s="2" t="s">
        <v>1983</v>
      </c>
    </row>
    <row r="97" spans="1:7">
      <c r="A97" s="18">
        <v>44461</v>
      </c>
      <c r="B97" s="14" t="s">
        <v>0</v>
      </c>
      <c r="C97" s="14" t="s">
        <v>48</v>
      </c>
      <c r="D97" s="14" t="s">
        <v>129</v>
      </c>
      <c r="E97" s="1" t="str">
        <f>IFERROR(IFERROR(RIGHT(LEFT(C97,SEARCH("SZ",C97)-2),6),RIGHT(LEFT(C97,SEARCH("SH",C97)-2),6)),RIGHT(LEFT(C97,SEARCH("CH",C97)-2),6))</f>
        <v>603983</v>
      </c>
      <c r="F97" s="13" t="s">
        <v>247</v>
      </c>
      <c r="G97" s="2" t="s">
        <v>1983</v>
      </c>
    </row>
    <row r="98" spans="1:7">
      <c r="A98" s="18">
        <v>44463</v>
      </c>
      <c r="B98" s="14" t="s">
        <v>0</v>
      </c>
      <c r="C98" s="14" t="s">
        <v>198</v>
      </c>
      <c r="D98" s="14" t="s">
        <v>112</v>
      </c>
      <c r="E98" s="1" t="str">
        <f>IFERROR(IFERROR(RIGHT(LEFT(C98,SEARCH("SZ",C98)-2),6),RIGHT(LEFT(C98,SEARCH("SH",C98)-2),6)),RIGHT(LEFT(C98,SEARCH("CH",C98)-2),6))</f>
        <v>000951</v>
      </c>
      <c r="F98" s="13" t="s">
        <v>247</v>
      </c>
      <c r="G98" s="2" t="s">
        <v>1983</v>
      </c>
    </row>
    <row r="99" spans="1:7">
      <c r="A99" s="18">
        <v>44481</v>
      </c>
      <c r="B99" s="14" t="s">
        <v>0</v>
      </c>
      <c r="C99" s="14" t="s">
        <v>50</v>
      </c>
      <c r="D99" s="14" t="s">
        <v>132</v>
      </c>
      <c r="E99" s="1" t="str">
        <f>IFERROR(IFERROR(RIGHT(LEFT(C99,SEARCH("SZ",C99)-2),6),RIGHT(LEFT(C99,SEARCH("SH",C99)-2),6)),RIGHT(LEFT(C99,SEARCH("CH",C99)-2),6))</f>
        <v>601872</v>
      </c>
      <c r="F99" s="13" t="s">
        <v>247</v>
      </c>
      <c r="G99" s="2" t="s">
        <v>1983</v>
      </c>
    </row>
    <row r="100" spans="1:7">
      <c r="A100" s="18">
        <v>44496</v>
      </c>
      <c r="B100" s="14" t="s">
        <v>0</v>
      </c>
      <c r="C100" s="14" t="s">
        <v>52</v>
      </c>
      <c r="D100" s="14" t="s">
        <v>149</v>
      </c>
      <c r="E100" s="1" t="str">
        <f>IFERROR(IFERROR(RIGHT(LEFT(C100,SEARCH("SZ",C100)-2),6),RIGHT(LEFT(C100,SEARCH("SH",C100)-2),6)),RIGHT(LEFT(C100,SEARCH("CH",C100)-2),6))</f>
        <v>002624</v>
      </c>
      <c r="F100" s="13" t="s">
        <v>247</v>
      </c>
      <c r="G100" s="2" t="s">
        <v>1983</v>
      </c>
    </row>
    <row r="101" spans="1:7">
      <c r="A101" s="18">
        <v>44496</v>
      </c>
      <c r="B101" s="14" t="s">
        <v>0</v>
      </c>
      <c r="C101" s="14" t="s">
        <v>51</v>
      </c>
      <c r="D101" s="14" t="s">
        <v>156</v>
      </c>
      <c r="E101" s="1" t="str">
        <f>IFERROR(IFERROR(RIGHT(LEFT(C101,SEARCH("SZ",C101)-2),6),RIGHT(LEFT(C101,SEARCH("SH",C101)-2),6)),RIGHT(LEFT(C101,SEARCH("CH",C101)-2),6))</f>
        <v>300138</v>
      </c>
      <c r="F101" s="13" t="s">
        <v>247</v>
      </c>
      <c r="G101" s="2" t="s">
        <v>1983</v>
      </c>
    </row>
    <row r="102" spans="1:7">
      <c r="A102" s="18">
        <v>44498</v>
      </c>
      <c r="B102" s="14" t="s">
        <v>0</v>
      </c>
      <c r="C102" s="15" t="s">
        <v>53</v>
      </c>
      <c r="D102" s="14" t="s">
        <v>133</v>
      </c>
      <c r="E102" s="1" t="str">
        <f>IFERROR(IFERROR(RIGHT(LEFT(C102,SEARCH("SZ",C102)-2),6),RIGHT(LEFT(C102,SEARCH("SH",C102)-2),6)),RIGHT(LEFT(C102,SEARCH("CH",C102)-2),6))</f>
        <v>600585</v>
      </c>
      <c r="F102" s="13" t="s">
        <v>247</v>
      </c>
      <c r="G102" s="2" t="s">
        <v>1983</v>
      </c>
    </row>
    <row r="103" spans="1:7">
      <c r="A103" s="18">
        <v>44499</v>
      </c>
      <c r="B103" s="14" t="s">
        <v>0</v>
      </c>
      <c r="C103" s="14" t="s">
        <v>54</v>
      </c>
      <c r="D103" s="14" t="s">
        <v>134</v>
      </c>
      <c r="E103" s="1" t="str">
        <f>IFERROR(IFERROR(RIGHT(LEFT(C103,SEARCH("SZ",C103)-2),6),RIGHT(LEFT(C103,SEARCH("SH",C103)-2),6)),RIGHT(LEFT(C103,SEARCH("CH",C103)-2),6))</f>
        <v>603737</v>
      </c>
      <c r="F103" s="13" t="s">
        <v>247</v>
      </c>
      <c r="G103" s="2" t="s">
        <v>1983</v>
      </c>
    </row>
    <row r="104" spans="1:7">
      <c r="A104" s="18">
        <v>44503</v>
      </c>
      <c r="B104" s="14" t="s">
        <v>206</v>
      </c>
      <c r="C104" s="14" t="s">
        <v>209</v>
      </c>
      <c r="D104" s="16" t="s">
        <v>210</v>
      </c>
      <c r="E104" s="1" t="str">
        <f>IFERROR(IFERROR(RIGHT(LEFT(C104,SEARCH("SZ",C104)-2),6),RIGHT(LEFT(C104,SEARCH("SH",C104)-2),6)),RIGHT(LEFT(C104,SEARCH("CH",C104)-2),6))</f>
        <v>300037</v>
      </c>
      <c r="F104" s="13" t="s">
        <v>247</v>
      </c>
      <c r="G104" s="2" t="s">
        <v>1983</v>
      </c>
    </row>
    <row r="105" spans="1:7">
      <c r="A105" s="18">
        <v>44503</v>
      </c>
      <c r="B105" s="14" t="s">
        <v>206</v>
      </c>
      <c r="C105" s="14" t="s">
        <v>213</v>
      </c>
      <c r="D105" s="16" t="s">
        <v>212</v>
      </c>
      <c r="E105" s="1" t="str">
        <f>IFERROR(IFERROR(RIGHT(LEFT(C105,SEARCH("SZ",C105)-2),6),RIGHT(LEFT(C105,SEARCH("SH",C105)-2),6)),RIGHT(LEFT(C105,SEARCH("CH",C105)-2),6))</f>
        <v>300661</v>
      </c>
      <c r="F105" s="13" t="s">
        <v>247</v>
      </c>
      <c r="G105" s="2" t="s">
        <v>1983</v>
      </c>
    </row>
    <row r="106" spans="1:7">
      <c r="A106" s="18">
        <v>44503</v>
      </c>
      <c r="B106" s="14" t="s">
        <v>206</v>
      </c>
      <c r="C106" s="14" t="s">
        <v>211</v>
      </c>
      <c r="D106" s="16" t="s">
        <v>212</v>
      </c>
      <c r="E106" s="1" t="str">
        <f>IFERROR(IFERROR(RIGHT(LEFT(C106,SEARCH("SZ",C106)-2),6),RIGHT(LEFT(C106,SEARCH("SH",C106)-2),6)),RIGHT(LEFT(C106,SEARCH("CH",C106)-2),6))</f>
        <v>300782</v>
      </c>
      <c r="F106" s="13" t="s">
        <v>247</v>
      </c>
      <c r="G106" s="2" t="s">
        <v>1983</v>
      </c>
    </row>
    <row r="107" spans="1:7">
      <c r="A107" s="18">
        <v>44512</v>
      </c>
      <c r="B107" s="14" t="s">
        <v>206</v>
      </c>
      <c r="C107" s="14" t="s">
        <v>220</v>
      </c>
      <c r="D107" s="16" t="s">
        <v>221</v>
      </c>
      <c r="E107" s="1" t="str">
        <f>IFERROR(IFERROR(RIGHT(LEFT(C107,SEARCH("SZ",C107)-2),6),RIGHT(LEFT(C107,SEARCH("SH",C107)-2),6)),RIGHT(LEFT(C107,SEARCH("CH",C107)-2),6))</f>
        <v>000001</v>
      </c>
      <c r="F107" s="13" t="s">
        <v>247</v>
      </c>
      <c r="G107" s="2" t="s">
        <v>1983</v>
      </c>
    </row>
    <row r="108" spans="1:7">
      <c r="A108" s="18">
        <v>44515</v>
      </c>
      <c r="B108" s="14" t="s">
        <v>206</v>
      </c>
      <c r="C108" s="14" t="s">
        <v>222</v>
      </c>
      <c r="D108" s="16" t="s">
        <v>221</v>
      </c>
      <c r="E108" s="1" t="str">
        <f>IFERROR(IFERROR(RIGHT(LEFT(C108,SEARCH("SZ",C108)-2),6),RIGHT(LEFT(C108,SEARCH("SH",C108)-2),6)),RIGHT(LEFT(C108,SEARCH("CH",C108)-2),6))</f>
        <v>601288</v>
      </c>
      <c r="F108" s="13" t="s">
        <v>247</v>
      </c>
      <c r="G108" s="2" t="s">
        <v>1983</v>
      </c>
    </row>
    <row r="109" spans="1:7">
      <c r="A109" s="18">
        <v>44519</v>
      </c>
      <c r="B109" s="14" t="s">
        <v>206</v>
      </c>
      <c r="C109" s="14" t="s">
        <v>223</v>
      </c>
      <c r="D109" s="16" t="s">
        <v>224</v>
      </c>
      <c r="E109" s="1" t="str">
        <f>IFERROR(IFERROR(RIGHT(LEFT(C109,SEARCH("SZ",C109)-2),6),RIGHT(LEFT(C109,SEARCH("SH",C109)-2),6)),RIGHT(LEFT(C109,SEARCH("CH",C109)-2),6))</f>
        <v>000568</v>
      </c>
      <c r="F109" s="13" t="s">
        <v>247</v>
      </c>
      <c r="G109" s="2" t="s">
        <v>1983</v>
      </c>
    </row>
    <row r="110" spans="1:7">
      <c r="A110" s="18">
        <v>44526</v>
      </c>
      <c r="B110" s="14" t="s">
        <v>206</v>
      </c>
      <c r="C110" s="14" t="s">
        <v>226</v>
      </c>
      <c r="D110" s="16" t="s">
        <v>208</v>
      </c>
      <c r="E110" s="1" t="str">
        <f>IFERROR(IFERROR(RIGHT(LEFT(C110,SEARCH("SZ",C110)-2),6),RIGHT(LEFT(C110,SEARCH("SH",C110)-2),6)),RIGHT(LEFT(C110,SEARCH("CH",C110)-2),6))</f>
        <v>000970</v>
      </c>
      <c r="F110" s="13" t="s">
        <v>247</v>
      </c>
      <c r="G110" s="2" t="s">
        <v>1983</v>
      </c>
    </row>
    <row r="111" spans="1:7">
      <c r="A111" s="18">
        <v>44536</v>
      </c>
      <c r="B111" s="14" t="s">
        <v>206</v>
      </c>
      <c r="C111" s="14" t="s">
        <v>231</v>
      </c>
      <c r="D111" s="16" t="s">
        <v>207</v>
      </c>
      <c r="E111" s="1" t="str">
        <f>IFERROR(IFERROR(RIGHT(LEFT(C111,SEARCH("SZ",C111)-2),6),RIGHT(LEFT(C111,SEARCH("SH",C111)-2),6)),RIGHT(LEFT(C111,SEARCH("CH",C111)-2),6))</f>
        <v>603997</v>
      </c>
      <c r="F111" s="13" t="s">
        <v>247</v>
      </c>
      <c r="G111" s="2" t="s">
        <v>1983</v>
      </c>
    </row>
    <row r="112" spans="1:7">
      <c r="A112" s="18">
        <v>44537</v>
      </c>
      <c r="B112" s="14" t="s">
        <v>206</v>
      </c>
      <c r="C112" s="14" t="s">
        <v>230</v>
      </c>
      <c r="D112" s="16" t="s">
        <v>207</v>
      </c>
      <c r="E112" s="1" t="str">
        <f>IFERROR(IFERROR(RIGHT(LEFT(C112,SEARCH("SZ",C112)-2),6),RIGHT(LEFT(C112,SEARCH("SH",C112)-2),6)),RIGHT(LEFT(C112,SEARCH("CH",C112)-2),6))</f>
        <v>002126</v>
      </c>
      <c r="F112" s="13" t="s">
        <v>247</v>
      </c>
      <c r="G112" s="2" t="s">
        <v>1983</v>
      </c>
    </row>
    <row r="113" spans="1:7">
      <c r="A113" s="18">
        <v>44543</v>
      </c>
      <c r="B113" s="14" t="s">
        <v>206</v>
      </c>
      <c r="C113" s="14" t="s">
        <v>238</v>
      </c>
      <c r="D113" s="16" t="s">
        <v>208</v>
      </c>
      <c r="E113" s="1" t="str">
        <f>IFERROR(IFERROR(RIGHT(LEFT(C113,SEARCH("SZ",C113)-2),6),RIGHT(LEFT(C113,SEARCH("SH",C113)-2),6)),RIGHT(LEFT(C113,SEARCH("CH",C113)-2),6))</f>
        <v>300428</v>
      </c>
      <c r="F113" s="13" t="s">
        <v>247</v>
      </c>
      <c r="G113" s="2" t="s">
        <v>1983</v>
      </c>
    </row>
    <row r="114" spans="1:7">
      <c r="A114" s="18">
        <v>44543</v>
      </c>
      <c r="B114" s="14" t="s">
        <v>206</v>
      </c>
      <c r="C114" s="14" t="s">
        <v>228</v>
      </c>
      <c r="D114" s="16" t="s">
        <v>229</v>
      </c>
      <c r="E114" s="1" t="str">
        <f>IFERROR(IFERROR(RIGHT(LEFT(C114,SEARCH("SZ",C114)-2),6),RIGHT(LEFT(C114,SEARCH("SH",C114)-2),6)),RIGHT(LEFT(C114,SEARCH("CH",C114)-2),6))</f>
        <v>603568</v>
      </c>
      <c r="F114" s="13" t="s">
        <v>247</v>
      </c>
      <c r="G114" s="2" t="s">
        <v>1983</v>
      </c>
    </row>
    <row r="115" spans="1:7">
      <c r="A115" s="18">
        <v>44544</v>
      </c>
      <c r="B115" s="14" t="s">
        <v>206</v>
      </c>
      <c r="C115" s="14" t="s">
        <v>227</v>
      </c>
      <c r="D115" s="16" t="s">
        <v>217</v>
      </c>
      <c r="E115" s="1" t="str">
        <f>IFERROR(IFERROR(RIGHT(LEFT(C115,SEARCH("SZ",C115)-2),6),RIGHT(LEFT(C115,SEARCH("SH",C115)-2),6)),RIGHT(LEFT(C115,SEARCH("CH",C115)-2),6))</f>
        <v>603446</v>
      </c>
      <c r="F115" s="13" t="s">
        <v>247</v>
      </c>
      <c r="G115" s="2" t="s">
        <v>1983</v>
      </c>
    </row>
    <row r="116" spans="1:7">
      <c r="A116" s="18">
        <v>44546</v>
      </c>
      <c r="B116" s="14" t="s">
        <v>206</v>
      </c>
      <c r="C116" s="15" t="s">
        <v>58</v>
      </c>
      <c r="D116" s="16" t="s">
        <v>207</v>
      </c>
      <c r="E116" s="1" t="str">
        <f>IFERROR(IFERROR(RIGHT(LEFT(C116,SEARCH("SZ",C116)-2),6),RIGHT(LEFT(C116,SEARCH("SH",C116)-2),6)),RIGHT(LEFT(C116,SEARCH("CH",C116)-2),6))</f>
        <v>600933</v>
      </c>
      <c r="F116" s="13" t="s">
        <v>247</v>
      </c>
      <c r="G116" s="2" t="s">
        <v>1983</v>
      </c>
    </row>
    <row r="117" spans="1:7">
      <c r="A117" s="18">
        <v>44552</v>
      </c>
      <c r="B117" s="14" t="s">
        <v>206</v>
      </c>
      <c r="C117" s="14" t="s">
        <v>237</v>
      </c>
      <c r="D117" s="16" t="s">
        <v>236</v>
      </c>
      <c r="E117" s="1" t="str">
        <f>IFERROR(IFERROR(RIGHT(LEFT(C117,SEARCH("SZ",C117)-2),6),RIGHT(LEFT(C117,SEARCH("SH",C117)-2),6)),RIGHT(LEFT(C117,SEARCH("CH",C117)-2),6))</f>
        <v>601628</v>
      </c>
      <c r="F117" s="13" t="s">
        <v>247</v>
      </c>
      <c r="G117" s="2" t="s">
        <v>1983</v>
      </c>
    </row>
    <row r="118" spans="1:7">
      <c r="A118" s="18">
        <v>44554</v>
      </c>
      <c r="B118" s="14" t="s">
        <v>206</v>
      </c>
      <c r="C118" s="14" t="s">
        <v>235</v>
      </c>
      <c r="D118" s="16" t="s">
        <v>236</v>
      </c>
      <c r="E118" s="1" t="str">
        <f>IFERROR(IFERROR(RIGHT(LEFT(C118,SEARCH("SZ",C118)-2),6),RIGHT(LEFT(C118,SEARCH("SH",C118)-2),6)),RIGHT(LEFT(C118,SEARCH("CH",C118)-2),6))</f>
        <v>601601</v>
      </c>
      <c r="F118" s="13" t="s">
        <v>247</v>
      </c>
      <c r="G118" s="2" t="s">
        <v>1983</v>
      </c>
    </row>
    <row r="119" spans="1:7">
      <c r="A119" s="18">
        <v>44202</v>
      </c>
      <c r="B119" s="15" t="s">
        <v>0</v>
      </c>
      <c r="C119" s="15" t="s">
        <v>118</v>
      </c>
      <c r="D119" s="14"/>
      <c r="E119" s="1" t="str">
        <f>IFERROR(IFERROR(RIGHT(LEFT(C119,SEARCH("SZ",C119)-2),6),RIGHT(LEFT(C119,SEARCH("SH",C119)-2),6)),RIGHT(LEFT(C119,SEARCH("CH",C119)-2),6))</f>
        <v>601288</v>
      </c>
      <c r="F119" s="13" t="s">
        <v>247</v>
      </c>
      <c r="G119" s="2" t="s">
        <v>1983</v>
      </c>
    </row>
    <row r="120" spans="1:7">
      <c r="A120" s="18">
        <v>44202</v>
      </c>
      <c r="B120" s="15" t="s">
        <v>0</v>
      </c>
      <c r="C120" s="15" t="s">
        <v>117</v>
      </c>
      <c r="D120" s="14"/>
      <c r="E120" s="1" t="str">
        <f>IFERROR(IFERROR(RIGHT(LEFT(C120,SEARCH("SZ",C120)-2),6),RIGHT(LEFT(C120,SEARCH("SH",C120)-2),6)),RIGHT(LEFT(C120,SEARCH("CH",C120)-2),6))</f>
        <v>601328</v>
      </c>
      <c r="F120" s="13" t="s">
        <v>247</v>
      </c>
      <c r="G120" s="2" t="s">
        <v>1983</v>
      </c>
    </row>
    <row r="121" spans="1:7">
      <c r="A121" s="18">
        <v>44202</v>
      </c>
      <c r="B121" s="15" t="s">
        <v>0</v>
      </c>
      <c r="C121" s="15" t="s">
        <v>114</v>
      </c>
      <c r="D121" s="14"/>
      <c r="E121" s="1" t="str">
        <f>IFERROR(IFERROR(RIGHT(LEFT(C121,SEARCH("SZ",C121)-2),6),RIGHT(LEFT(C121,SEARCH("SH",C121)-2),6)),RIGHT(LEFT(C121,SEARCH("CH",C121)-2),6))</f>
        <v>601398</v>
      </c>
      <c r="F121" s="13" t="s">
        <v>247</v>
      </c>
      <c r="G121" s="2" t="s">
        <v>1983</v>
      </c>
    </row>
    <row r="122" spans="1:7">
      <c r="A122" s="18">
        <v>44202</v>
      </c>
      <c r="B122" s="15" t="s">
        <v>0</v>
      </c>
      <c r="C122" s="15" t="s">
        <v>115</v>
      </c>
      <c r="D122" s="14"/>
      <c r="E122" s="1" t="str">
        <f>IFERROR(IFERROR(RIGHT(LEFT(C122,SEARCH("SZ",C122)-2),6),RIGHT(LEFT(C122,SEARCH("SH",C122)-2),6)),RIGHT(LEFT(C122,SEARCH("CH",C122)-2),6))</f>
        <v>601658</v>
      </c>
      <c r="F122" s="13" t="s">
        <v>247</v>
      </c>
      <c r="G122" s="2" t="s">
        <v>1983</v>
      </c>
    </row>
    <row r="123" spans="1:7">
      <c r="A123" s="18">
        <v>44202</v>
      </c>
      <c r="B123" s="15" t="s">
        <v>0</v>
      </c>
      <c r="C123" s="15" t="s">
        <v>119</v>
      </c>
      <c r="D123" s="14"/>
      <c r="E123" s="1" t="str">
        <f>IFERROR(IFERROR(RIGHT(LEFT(C123,SEARCH("SZ",C123)-2),6),RIGHT(LEFT(C123,SEARCH("SH",C123)-2),6)),RIGHT(LEFT(C123,SEARCH("CH",C123)-2),6))</f>
        <v>601939</v>
      </c>
      <c r="F123" s="13" t="s">
        <v>247</v>
      </c>
      <c r="G123" s="2" t="s">
        <v>1983</v>
      </c>
    </row>
    <row r="124" spans="1:7">
      <c r="A124" s="18">
        <v>44202</v>
      </c>
      <c r="B124" s="15" t="s">
        <v>0</v>
      </c>
      <c r="C124" s="15" t="s">
        <v>116</v>
      </c>
      <c r="D124" s="14"/>
      <c r="E124" s="1" t="str">
        <f>IFERROR(IFERROR(RIGHT(LEFT(C124,SEARCH("SZ",C124)-2),6),RIGHT(LEFT(C124,SEARCH("SH",C124)-2),6)),RIGHT(LEFT(C124,SEARCH("CH",C124)-2),6))</f>
        <v>601988</v>
      </c>
      <c r="F124" s="13" t="s">
        <v>247</v>
      </c>
      <c r="G124" s="2" t="s">
        <v>1983</v>
      </c>
    </row>
    <row r="125" spans="1:7">
      <c r="A125" s="18">
        <v>44504</v>
      </c>
      <c r="B125" s="14" t="s">
        <v>206</v>
      </c>
      <c r="C125" s="14" t="s">
        <v>55</v>
      </c>
      <c r="D125" s="16" t="s">
        <v>208</v>
      </c>
      <c r="E125" s="1" t="str">
        <f>IFERROR(IFERROR(RIGHT(LEFT(C125,SEARCH("SZ",C125)-2),6),RIGHT(LEFT(C125,SEARCH("SH",C125)-2),6)),RIGHT(LEFT(C125,SEARCH("CH",C125)-2),6))</f>
        <v>300835</v>
      </c>
      <c r="F125" s="13" t="s">
        <v>247</v>
      </c>
      <c r="G125" s="2" t="s">
        <v>1983</v>
      </c>
    </row>
    <row r="126" spans="1:7">
      <c r="A126" s="18">
        <v>44523</v>
      </c>
      <c r="B126" s="14" t="s">
        <v>206</v>
      </c>
      <c r="C126" s="14" t="s">
        <v>56</v>
      </c>
      <c r="D126" s="16" t="s">
        <v>207</v>
      </c>
      <c r="E126" s="1" t="str">
        <f>IFERROR(IFERROR(RIGHT(LEFT(C126,SEARCH("SZ",C126)-2),6),RIGHT(LEFT(C126,SEARCH("SH",C126)-2),6)),RIGHT(LEFT(C126,SEARCH("CH",C126)-2),6))</f>
        <v>603305</v>
      </c>
      <c r="F126" s="13" t="s">
        <v>247</v>
      </c>
      <c r="G126" s="2" t="s">
        <v>1983</v>
      </c>
    </row>
    <row r="127" spans="1:7">
      <c r="A127" s="18">
        <v>44526</v>
      </c>
      <c r="B127" s="14" t="s">
        <v>206</v>
      </c>
      <c r="C127" s="14" t="s">
        <v>57</v>
      </c>
      <c r="D127" s="16" t="s">
        <v>207</v>
      </c>
      <c r="E127" s="1" t="str">
        <f>IFERROR(IFERROR(RIGHT(LEFT(C127,SEARCH("SZ",C127)-2),6),RIGHT(LEFT(C127,SEARCH("SH",C127)-2),6)),RIGHT(LEFT(C127,SEARCH("CH",C127)-2),6))</f>
        <v>000887</v>
      </c>
      <c r="F127" s="13" t="s">
        <v>247</v>
      </c>
      <c r="G127" s="2" t="s">
        <v>1983</v>
      </c>
    </row>
    <row r="128" spans="1:7">
      <c r="A128" s="18">
        <v>44280</v>
      </c>
      <c r="B128" s="15" t="s">
        <v>16</v>
      </c>
      <c r="C128" s="15" t="s">
        <v>18</v>
      </c>
      <c r="D128" s="14" t="s">
        <v>124</v>
      </c>
      <c r="E128" s="1" t="str">
        <f>IFERROR(IFERROR(RIGHT(LEFT(C128,SEARCH("SZ",C128)-2),6),RIGHT(LEFT(C128,SEARCH("SH",C128)-2),6)),RIGHT(LEFT(C128,SEARCH("CH",C128)-2),6))</f>
        <v>601336</v>
      </c>
      <c r="F128" s="13" t="s">
        <v>247</v>
      </c>
      <c r="G128" s="2" t="s">
        <v>1983</v>
      </c>
    </row>
    <row r="129" spans="1:7">
      <c r="A129" s="18">
        <v>44284</v>
      </c>
      <c r="B129" s="15" t="s">
        <v>16</v>
      </c>
      <c r="C129" s="15" t="s">
        <v>165</v>
      </c>
      <c r="D129" s="14" t="s">
        <v>120</v>
      </c>
      <c r="E129" s="1" t="s">
        <v>246</v>
      </c>
      <c r="F129" s="13" t="s">
        <v>247</v>
      </c>
      <c r="G129" s="2" t="s">
        <v>1983</v>
      </c>
    </row>
    <row r="130" spans="1:7">
      <c r="A130" s="18">
        <v>44288</v>
      </c>
      <c r="B130" s="14" t="s">
        <v>16</v>
      </c>
      <c r="C130" s="14" t="s">
        <v>167</v>
      </c>
      <c r="D130" s="14" t="s">
        <v>132</v>
      </c>
      <c r="E130" s="1">
        <v>601111</v>
      </c>
      <c r="F130" s="13" t="s">
        <v>247</v>
      </c>
      <c r="G130" s="2" t="s">
        <v>1983</v>
      </c>
    </row>
    <row r="131" spans="1:7">
      <c r="A131" s="18">
        <v>44312</v>
      </c>
      <c r="B131" s="14" t="s">
        <v>16</v>
      </c>
      <c r="C131" s="14" t="s">
        <v>168</v>
      </c>
      <c r="D131" s="14" t="s">
        <v>132</v>
      </c>
      <c r="E131" s="1" t="str">
        <f>IFERROR(IFERROR(RIGHT(LEFT(C131,SEARCH("SZ",C131)-2),6),RIGHT(LEFT(C131,SEARCH("SH",C131)-2),6)),RIGHT(LEFT(C131,SEARCH("CH",C131)-2),6))</f>
        <v>601872</v>
      </c>
      <c r="F131" s="13" t="s">
        <v>247</v>
      </c>
      <c r="G131" s="2" t="s">
        <v>1983</v>
      </c>
    </row>
    <row r="132" spans="1:7">
      <c r="A132" s="18">
        <v>44314</v>
      </c>
      <c r="B132" s="14" t="s">
        <v>16</v>
      </c>
      <c r="C132" s="14" t="s">
        <v>106</v>
      </c>
      <c r="D132" s="14" t="s">
        <v>149</v>
      </c>
      <c r="E132" s="1" t="str">
        <f>IFERROR(IFERROR(RIGHT(LEFT(C132,SEARCH("SZ",C132)-2),6),RIGHT(LEFT(C132,SEARCH("SH",C132)-2),6)),RIGHT(LEFT(C132,SEARCH("CH",C132)-2),6))</f>
        <v>002624</v>
      </c>
      <c r="F132" s="13" t="s">
        <v>247</v>
      </c>
      <c r="G132" s="2" t="s">
        <v>1983</v>
      </c>
    </row>
    <row r="133" spans="1:7">
      <c r="A133" s="18">
        <v>44216</v>
      </c>
      <c r="B133" s="15" t="s">
        <v>1</v>
      </c>
      <c r="C133" s="15" t="s">
        <v>5</v>
      </c>
      <c r="D133" s="14" t="s">
        <v>126</v>
      </c>
      <c r="E133" s="1" t="str">
        <f>IFERROR(IFERROR(RIGHT(LEFT(C133,SEARCH("SZ",C133)-2),6),RIGHT(LEFT(C133,SEARCH("SH",C133)-2),6)),RIGHT(LEFT(C133,SEARCH("CH",C133)-2),6))</f>
        <v>603260</v>
      </c>
      <c r="F133" s="13" t="s">
        <v>247</v>
      </c>
      <c r="G133" s="2" t="s">
        <v>1983</v>
      </c>
    </row>
    <row r="134" spans="1:7">
      <c r="A134" s="18">
        <v>44217</v>
      </c>
      <c r="B134" s="15" t="s">
        <v>1</v>
      </c>
      <c r="C134" s="15" t="s">
        <v>8</v>
      </c>
      <c r="D134" s="14" t="s">
        <v>134</v>
      </c>
      <c r="E134" s="1" t="str">
        <f>IFERROR(IFERROR(RIGHT(LEFT(C134,SEARCH("SZ",C134)-2),6),RIGHT(LEFT(C134,SEARCH("SH",C134)-2),6)),RIGHT(LEFT(C134,SEARCH("CH",C134)-2),6))</f>
        <v>605099</v>
      </c>
      <c r="F134" s="13" t="s">
        <v>247</v>
      </c>
      <c r="G134" s="2" t="s">
        <v>1983</v>
      </c>
    </row>
    <row r="135" spans="1:7">
      <c r="A135" s="18">
        <v>44265</v>
      </c>
      <c r="B135" s="15" t="s">
        <v>159</v>
      </c>
      <c r="C135" s="15" t="s">
        <v>160</v>
      </c>
      <c r="D135" s="14" t="s">
        <v>136</v>
      </c>
      <c r="E135" s="1" t="str">
        <f>IFERROR(IFERROR(RIGHT(LEFT(C135,SEARCH("SZ",C135)-2),6),RIGHT(LEFT(C135,SEARCH("SH",C135)-2),6)),RIGHT(LEFT(C135,SEARCH("CH",C135)-2),6))</f>
        <v>002110</v>
      </c>
      <c r="F135" s="13" t="s">
        <v>248</v>
      </c>
      <c r="G135" s="2" t="s">
        <v>1983</v>
      </c>
    </row>
    <row r="136" spans="1:7">
      <c r="A136" s="18">
        <v>44495</v>
      </c>
      <c r="B136" s="14" t="s">
        <v>159</v>
      </c>
      <c r="C136" s="14" t="s">
        <v>205</v>
      </c>
      <c r="D136" s="14" t="s">
        <v>112</v>
      </c>
      <c r="E136" s="1" t="str">
        <f>IFERROR(IFERROR(RIGHT(LEFT(C136,SEARCH("SZ",C136)-2),6),RIGHT(LEFT(C136,SEARCH("SH",C136)-2),6)),RIGHT(LEFT(C136,SEARCH("CH",C136)-2),6))</f>
        <v>601689</v>
      </c>
      <c r="F136" s="13" t="s">
        <v>248</v>
      </c>
      <c r="G136" s="2" t="s">
        <v>1983</v>
      </c>
    </row>
    <row r="137" spans="1:7">
      <c r="A137" s="18">
        <v>44538</v>
      </c>
      <c r="B137" s="14" t="s">
        <v>232</v>
      </c>
      <c r="C137" s="14" t="s">
        <v>233</v>
      </c>
      <c r="D137" s="16" t="s">
        <v>207</v>
      </c>
      <c r="E137" s="1" t="str">
        <f>IFERROR(IFERROR(RIGHT(LEFT(C137,SEARCH("SZ",C137)-2),6),RIGHT(LEFT(C137,SEARCH("SH",C137)-2),6)),RIGHT(LEFT(C137,SEARCH("CH",C137)-2),6))</f>
        <v>603197</v>
      </c>
      <c r="F137" s="13" t="s">
        <v>248</v>
      </c>
      <c r="G137" s="2" t="s">
        <v>1983</v>
      </c>
    </row>
    <row r="138" spans="1:7">
      <c r="A138" s="18">
        <v>44539</v>
      </c>
      <c r="B138" s="14" t="s">
        <v>232</v>
      </c>
      <c r="C138" s="14" t="s">
        <v>234</v>
      </c>
      <c r="D138" s="16" t="s">
        <v>207</v>
      </c>
      <c r="E138" s="1" t="str">
        <f>IFERROR(IFERROR(RIGHT(LEFT(C138,SEARCH("SZ",C138)-2),6),RIGHT(LEFT(C138,SEARCH("SH",C138)-2),6)),RIGHT(LEFT(C138,SEARCH("CH",C138)-2),6))</f>
        <v>000887</v>
      </c>
      <c r="F138" s="13" t="s">
        <v>248</v>
      </c>
      <c r="G138" s="2" t="s">
        <v>1983</v>
      </c>
    </row>
  </sheetData>
  <autoFilter ref="A1:F1" xr:uid="{A00AF7D9-D053-2341-8CE7-34A566E65431}">
    <sortState xmlns:xlrd2="http://schemas.microsoft.com/office/spreadsheetml/2017/richdata2" ref="A2:F138">
      <sortCondition ref="B1:B138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225D1-025B-9349-AB03-358E5764BDD9}">
  <dimension ref="A1:G424"/>
  <sheetViews>
    <sheetView workbookViewId="0">
      <selection sqref="A1:G1"/>
    </sheetView>
  </sheetViews>
  <sheetFormatPr baseColWidth="10" defaultRowHeight="15"/>
  <cols>
    <col min="2" max="2" width="15.1640625" bestFit="1" customWidth="1"/>
  </cols>
  <sheetData>
    <row r="1" spans="1:7" ht="16">
      <c r="A1" s="23" t="s">
        <v>1254</v>
      </c>
      <c r="B1" s="27" t="s">
        <v>867</v>
      </c>
      <c r="C1" s="27" t="s">
        <v>866</v>
      </c>
      <c r="D1" s="27" t="s">
        <v>865</v>
      </c>
      <c r="E1" s="27" t="s">
        <v>1249</v>
      </c>
      <c r="F1" s="27" t="s">
        <v>1252</v>
      </c>
      <c r="G1" s="27" t="s">
        <v>1253</v>
      </c>
    </row>
    <row r="2" spans="1:7" ht="16">
      <c r="A2" s="24">
        <v>198</v>
      </c>
      <c r="B2" s="29">
        <v>44385</v>
      </c>
      <c r="C2" s="26" t="s">
        <v>74</v>
      </c>
      <c r="D2" s="27" t="s">
        <v>247</v>
      </c>
      <c r="E2" s="27">
        <v>1</v>
      </c>
      <c r="F2" s="27">
        <v>1</v>
      </c>
      <c r="G2" s="27">
        <v>1</v>
      </c>
    </row>
    <row r="3" spans="1:7" ht="16">
      <c r="A3" s="24">
        <v>199</v>
      </c>
      <c r="B3" s="29">
        <v>44546</v>
      </c>
      <c r="C3" s="26" t="s">
        <v>74</v>
      </c>
      <c r="D3" s="27" t="s">
        <v>247</v>
      </c>
      <c r="E3" s="27">
        <v>1</v>
      </c>
      <c r="F3" s="27">
        <v>1</v>
      </c>
      <c r="G3" s="27">
        <v>1</v>
      </c>
    </row>
    <row r="4" spans="1:7" ht="16">
      <c r="A4" s="24">
        <v>134</v>
      </c>
      <c r="B4" s="29">
        <v>44547</v>
      </c>
      <c r="C4" s="26" t="s">
        <v>1251</v>
      </c>
      <c r="D4" s="27" t="s">
        <v>247</v>
      </c>
      <c r="E4" s="23">
        <v>12</v>
      </c>
      <c r="F4" s="23"/>
      <c r="G4" s="23"/>
    </row>
    <row r="5" spans="1:7" ht="16">
      <c r="A5" s="24">
        <v>25</v>
      </c>
      <c r="B5" s="29">
        <v>44397</v>
      </c>
      <c r="C5" s="26" t="s">
        <v>658</v>
      </c>
      <c r="D5" s="27" t="s">
        <v>247</v>
      </c>
      <c r="E5" s="27">
        <v>63</v>
      </c>
      <c r="F5" s="27">
        <v>1</v>
      </c>
      <c r="G5" s="27">
        <v>1</v>
      </c>
    </row>
    <row r="6" spans="1:7" ht="16">
      <c r="A6" s="24">
        <v>26</v>
      </c>
      <c r="B6" s="29">
        <v>44257</v>
      </c>
      <c r="C6" s="26" t="s">
        <v>658</v>
      </c>
      <c r="D6" s="27" t="s">
        <v>247</v>
      </c>
      <c r="E6" s="27">
        <v>63</v>
      </c>
      <c r="F6" s="27">
        <v>1</v>
      </c>
      <c r="G6" s="27">
        <v>1</v>
      </c>
    </row>
    <row r="7" spans="1:7" ht="16">
      <c r="A7" s="24">
        <v>27</v>
      </c>
      <c r="B7" s="29">
        <v>44546</v>
      </c>
      <c r="C7" s="26" t="s">
        <v>658</v>
      </c>
      <c r="D7" s="27" t="s">
        <v>247</v>
      </c>
      <c r="E7" s="27">
        <v>63</v>
      </c>
      <c r="F7" s="27">
        <v>1</v>
      </c>
      <c r="G7" s="27">
        <v>1</v>
      </c>
    </row>
    <row r="8" spans="1:7" ht="16">
      <c r="A8" s="24">
        <v>125</v>
      </c>
      <c r="B8" s="29">
        <v>44285</v>
      </c>
      <c r="C8" s="26" t="s">
        <v>1250</v>
      </c>
      <c r="D8" s="27" t="s">
        <v>247</v>
      </c>
      <c r="E8" s="23">
        <v>69</v>
      </c>
      <c r="F8" s="23"/>
      <c r="G8" s="23"/>
    </row>
    <row r="9" spans="1:7" ht="16">
      <c r="A9" s="24">
        <v>126</v>
      </c>
      <c r="B9" s="29">
        <v>44546</v>
      </c>
      <c r="C9" s="26" t="s">
        <v>1250</v>
      </c>
      <c r="D9" s="27" t="s">
        <v>247</v>
      </c>
      <c r="E9" s="23">
        <v>69</v>
      </c>
      <c r="F9" s="23"/>
      <c r="G9" s="23"/>
    </row>
    <row r="10" spans="1:7" ht="16">
      <c r="A10" s="24">
        <v>70</v>
      </c>
      <c r="B10" s="29">
        <v>44447</v>
      </c>
      <c r="C10" s="26" t="s">
        <v>847</v>
      </c>
      <c r="D10" s="27" t="s">
        <v>247</v>
      </c>
      <c r="E10" s="27">
        <v>157</v>
      </c>
      <c r="F10" s="27">
        <v>1</v>
      </c>
      <c r="G10" s="27">
        <v>1</v>
      </c>
    </row>
    <row r="11" spans="1:7" ht="16">
      <c r="A11" s="24">
        <v>18</v>
      </c>
      <c r="B11" s="29">
        <v>44546</v>
      </c>
      <c r="C11" s="26" t="s">
        <v>693</v>
      </c>
      <c r="D11" s="27" t="s">
        <v>247</v>
      </c>
      <c r="E11" s="27">
        <v>301</v>
      </c>
      <c r="F11" s="27">
        <v>1</v>
      </c>
      <c r="G11" s="27">
        <v>1</v>
      </c>
    </row>
    <row r="12" spans="1:7" ht="16">
      <c r="A12" s="24">
        <v>315</v>
      </c>
      <c r="B12" s="29">
        <v>44279</v>
      </c>
      <c r="C12" s="26" t="s">
        <v>769</v>
      </c>
      <c r="D12" s="27" t="s">
        <v>247</v>
      </c>
      <c r="E12" s="27">
        <v>333</v>
      </c>
      <c r="F12" s="27">
        <v>1</v>
      </c>
      <c r="G12" s="27">
        <v>1</v>
      </c>
    </row>
    <row r="13" spans="1:7" ht="16">
      <c r="A13" s="24">
        <v>316</v>
      </c>
      <c r="B13" s="29">
        <v>44545</v>
      </c>
      <c r="C13" s="26" t="s">
        <v>769</v>
      </c>
      <c r="D13" s="27" t="s">
        <v>247</v>
      </c>
      <c r="E13" s="27">
        <v>333</v>
      </c>
      <c r="F13" s="27">
        <v>1</v>
      </c>
      <c r="G13" s="27">
        <v>1</v>
      </c>
    </row>
    <row r="14" spans="1:7" ht="16">
      <c r="A14" s="24">
        <v>312</v>
      </c>
      <c r="B14" s="29">
        <v>44419</v>
      </c>
      <c r="C14" s="30" t="s">
        <v>1257</v>
      </c>
      <c r="D14" s="27" t="s">
        <v>247</v>
      </c>
      <c r="E14" s="23">
        <v>400</v>
      </c>
      <c r="F14" s="23"/>
      <c r="G14" s="23"/>
    </row>
    <row r="15" spans="1:7" ht="16">
      <c r="A15" s="24">
        <v>372</v>
      </c>
      <c r="B15" s="29">
        <v>44547</v>
      </c>
      <c r="C15" s="26" t="s">
        <v>781</v>
      </c>
      <c r="D15" s="27" t="s">
        <v>247</v>
      </c>
      <c r="E15" s="27">
        <v>552</v>
      </c>
      <c r="F15" s="27">
        <v>1</v>
      </c>
      <c r="G15" s="27">
        <v>1</v>
      </c>
    </row>
    <row r="16" spans="1:7" ht="16">
      <c r="A16" s="24">
        <v>217</v>
      </c>
      <c r="B16" s="29">
        <v>44547</v>
      </c>
      <c r="C16" s="26" t="s">
        <v>76</v>
      </c>
      <c r="D16" s="27" t="s">
        <v>247</v>
      </c>
      <c r="E16" s="27">
        <v>560</v>
      </c>
      <c r="F16" s="27">
        <v>1</v>
      </c>
      <c r="G16" s="27">
        <v>1</v>
      </c>
    </row>
    <row r="17" spans="1:7" ht="16">
      <c r="A17" s="24">
        <v>218</v>
      </c>
      <c r="B17" s="29">
        <v>44306</v>
      </c>
      <c r="C17" s="26" t="s">
        <v>76</v>
      </c>
      <c r="D17" s="27" t="s">
        <v>247</v>
      </c>
      <c r="E17" s="27">
        <v>560</v>
      </c>
      <c r="F17" s="27">
        <v>1</v>
      </c>
      <c r="G17" s="27">
        <v>1</v>
      </c>
    </row>
    <row r="18" spans="1:7" ht="16">
      <c r="A18" s="24">
        <v>294</v>
      </c>
      <c r="B18" s="29">
        <v>44257</v>
      </c>
      <c r="C18" s="26" t="s">
        <v>812</v>
      </c>
      <c r="D18" s="27" t="s">
        <v>247</v>
      </c>
      <c r="E18" s="27">
        <v>603</v>
      </c>
      <c r="F18" s="27">
        <v>1</v>
      </c>
      <c r="G18" s="27">
        <v>1</v>
      </c>
    </row>
    <row r="19" spans="1:7" ht="16">
      <c r="A19" s="24">
        <v>357</v>
      </c>
      <c r="B19" s="29">
        <v>44440</v>
      </c>
      <c r="C19" s="26" t="s">
        <v>103</v>
      </c>
      <c r="D19" s="27" t="s">
        <v>247</v>
      </c>
      <c r="E19" s="27">
        <v>656</v>
      </c>
      <c r="F19" s="27">
        <v>1</v>
      </c>
      <c r="G19" s="27">
        <v>1</v>
      </c>
    </row>
    <row r="20" spans="1:7" ht="16">
      <c r="A20" s="24">
        <v>358</v>
      </c>
      <c r="B20" s="29">
        <v>44547</v>
      </c>
      <c r="C20" s="26" t="s">
        <v>103</v>
      </c>
      <c r="D20" s="27" t="s">
        <v>247</v>
      </c>
      <c r="E20" s="27">
        <v>656</v>
      </c>
      <c r="F20" s="27">
        <v>1</v>
      </c>
      <c r="G20" s="27">
        <v>1</v>
      </c>
    </row>
    <row r="21" spans="1:7" ht="16">
      <c r="A21" s="24">
        <v>243</v>
      </c>
      <c r="B21" s="29">
        <v>44454</v>
      </c>
      <c r="C21" s="26" t="s">
        <v>673</v>
      </c>
      <c r="D21" s="27" t="s">
        <v>247</v>
      </c>
      <c r="E21" s="27">
        <v>676</v>
      </c>
      <c r="F21" s="27">
        <v>1</v>
      </c>
      <c r="G21" s="27">
        <v>1</v>
      </c>
    </row>
    <row r="22" spans="1:7" ht="16">
      <c r="A22" s="24">
        <v>337</v>
      </c>
      <c r="B22" s="29">
        <v>44546</v>
      </c>
      <c r="C22" s="26" t="s">
        <v>671</v>
      </c>
      <c r="D22" s="27" t="s">
        <v>247</v>
      </c>
      <c r="E22" s="27">
        <v>681</v>
      </c>
      <c r="F22" s="27">
        <v>1</v>
      </c>
      <c r="G22" s="27">
        <v>1</v>
      </c>
    </row>
    <row r="23" spans="1:7" ht="16">
      <c r="A23" s="24">
        <v>348</v>
      </c>
      <c r="B23" s="29">
        <v>44250</v>
      </c>
      <c r="C23" s="26" t="s">
        <v>846</v>
      </c>
      <c r="D23" s="27" t="s">
        <v>247</v>
      </c>
      <c r="E23" s="27">
        <v>683</v>
      </c>
      <c r="F23" s="27">
        <v>1</v>
      </c>
      <c r="G23" s="27">
        <v>1</v>
      </c>
    </row>
    <row r="24" spans="1:7" ht="16">
      <c r="A24" s="24">
        <v>317</v>
      </c>
      <c r="B24" s="29">
        <v>44547</v>
      </c>
      <c r="C24" s="26" t="s">
        <v>770</v>
      </c>
      <c r="D24" s="27" t="s">
        <v>247</v>
      </c>
      <c r="E24" s="27">
        <v>723</v>
      </c>
      <c r="F24" s="27">
        <v>1</v>
      </c>
      <c r="G24" s="27">
        <v>1</v>
      </c>
    </row>
    <row r="25" spans="1:7" ht="16">
      <c r="A25" s="24">
        <v>221</v>
      </c>
      <c r="B25" s="29">
        <v>44547</v>
      </c>
      <c r="C25" s="26" t="s">
        <v>69</v>
      </c>
      <c r="D25" s="27" t="s">
        <v>247</v>
      </c>
      <c r="E25" s="27">
        <v>733</v>
      </c>
      <c r="F25" s="27">
        <v>1</v>
      </c>
      <c r="G25" s="27">
        <v>1</v>
      </c>
    </row>
    <row r="26" spans="1:7" ht="16">
      <c r="A26" s="24">
        <v>288</v>
      </c>
      <c r="B26" s="29">
        <v>44286</v>
      </c>
      <c r="C26" s="26" t="s">
        <v>811</v>
      </c>
      <c r="D26" s="27" t="s">
        <v>247</v>
      </c>
      <c r="E26" s="27">
        <v>792</v>
      </c>
      <c r="F26" s="27">
        <v>1</v>
      </c>
      <c r="G26" s="27">
        <v>1</v>
      </c>
    </row>
    <row r="27" spans="1:7" ht="16">
      <c r="A27" s="24">
        <v>289</v>
      </c>
      <c r="B27" s="29">
        <v>44365</v>
      </c>
      <c r="C27" s="26" t="s">
        <v>811</v>
      </c>
      <c r="D27" s="27" t="s">
        <v>247</v>
      </c>
      <c r="E27" s="27">
        <v>792</v>
      </c>
      <c r="F27" s="27">
        <v>1</v>
      </c>
      <c r="G27" s="27">
        <v>1</v>
      </c>
    </row>
    <row r="28" spans="1:7" ht="16">
      <c r="A28" s="24">
        <v>290</v>
      </c>
      <c r="B28" s="29">
        <v>44364</v>
      </c>
      <c r="C28" s="26" t="s">
        <v>811</v>
      </c>
      <c r="D28" s="27" t="s">
        <v>247</v>
      </c>
      <c r="E28" s="27">
        <v>792</v>
      </c>
      <c r="F28" s="27">
        <v>1</v>
      </c>
      <c r="G28" s="27">
        <v>1</v>
      </c>
    </row>
    <row r="29" spans="1:7" ht="16">
      <c r="A29" s="24">
        <v>291</v>
      </c>
      <c r="B29" s="29">
        <v>44362</v>
      </c>
      <c r="C29" s="26" t="s">
        <v>811</v>
      </c>
      <c r="D29" s="27" t="s">
        <v>247</v>
      </c>
      <c r="E29" s="27">
        <v>792</v>
      </c>
      <c r="F29" s="27">
        <v>1</v>
      </c>
      <c r="G29" s="27">
        <v>1</v>
      </c>
    </row>
    <row r="30" spans="1:7" ht="16">
      <c r="A30" s="24">
        <v>86</v>
      </c>
      <c r="B30" s="29">
        <v>44370</v>
      </c>
      <c r="C30" s="26" t="s">
        <v>862</v>
      </c>
      <c r="D30" s="27" t="s">
        <v>247</v>
      </c>
      <c r="E30" s="27">
        <v>858</v>
      </c>
      <c r="F30" s="27">
        <v>1</v>
      </c>
      <c r="G30" s="27">
        <v>1</v>
      </c>
    </row>
    <row r="31" spans="1:7" ht="16">
      <c r="A31" s="24">
        <v>253</v>
      </c>
      <c r="B31" s="29">
        <v>44547</v>
      </c>
      <c r="C31" s="26" t="s">
        <v>753</v>
      </c>
      <c r="D31" s="27" t="s">
        <v>247</v>
      </c>
      <c r="E31" s="27">
        <v>892</v>
      </c>
      <c r="F31" s="27">
        <v>1</v>
      </c>
      <c r="G31" s="27">
        <v>1</v>
      </c>
    </row>
    <row r="32" spans="1:7" ht="16">
      <c r="A32" s="24">
        <v>112</v>
      </c>
      <c r="B32" s="29">
        <v>44447</v>
      </c>
      <c r="C32" s="26" t="s">
        <v>833</v>
      </c>
      <c r="D32" s="27" t="s">
        <v>247</v>
      </c>
      <c r="E32" s="27">
        <v>937</v>
      </c>
      <c r="F32" s="27">
        <v>1</v>
      </c>
      <c r="G32" s="27">
        <v>1</v>
      </c>
    </row>
    <row r="33" spans="1:7" ht="16">
      <c r="A33" s="24">
        <v>29</v>
      </c>
      <c r="B33" s="29">
        <v>44546</v>
      </c>
      <c r="C33" s="26" t="s">
        <v>75</v>
      </c>
      <c r="D33" s="27" t="s">
        <v>247</v>
      </c>
      <c r="E33" s="27">
        <v>961</v>
      </c>
      <c r="F33" s="27">
        <v>1</v>
      </c>
      <c r="G33" s="27">
        <v>1</v>
      </c>
    </row>
    <row r="34" spans="1:7" ht="16">
      <c r="A34" s="24">
        <v>122</v>
      </c>
      <c r="B34" s="29">
        <v>44547</v>
      </c>
      <c r="C34" s="26" t="s">
        <v>96</v>
      </c>
      <c r="D34" s="27" t="s">
        <v>247</v>
      </c>
      <c r="E34" s="27">
        <v>963</v>
      </c>
      <c r="F34" s="27">
        <v>1</v>
      </c>
      <c r="G34" s="27">
        <v>1</v>
      </c>
    </row>
    <row r="35" spans="1:7" ht="16">
      <c r="A35" s="24">
        <v>392</v>
      </c>
      <c r="B35" s="29">
        <v>44547</v>
      </c>
      <c r="C35" s="26" t="s">
        <v>96</v>
      </c>
      <c r="D35" s="27" t="s">
        <v>247</v>
      </c>
      <c r="E35" s="27">
        <v>963</v>
      </c>
    </row>
    <row r="36" spans="1:7" ht="16">
      <c r="A36" s="24">
        <v>129</v>
      </c>
      <c r="B36" s="29">
        <v>44221</v>
      </c>
      <c r="C36" s="26" t="s">
        <v>59</v>
      </c>
      <c r="D36" s="27" t="s">
        <v>247</v>
      </c>
      <c r="E36" s="27">
        <v>988</v>
      </c>
      <c r="F36" s="27">
        <v>1</v>
      </c>
      <c r="G36" s="27">
        <v>1</v>
      </c>
    </row>
    <row r="37" spans="1:7" ht="16">
      <c r="A37" s="24">
        <v>130</v>
      </c>
      <c r="B37" s="29">
        <v>44410</v>
      </c>
      <c r="C37" s="26" t="s">
        <v>59</v>
      </c>
      <c r="D37" s="27" t="s">
        <v>247</v>
      </c>
      <c r="E37" s="27">
        <v>988</v>
      </c>
      <c r="F37" s="27">
        <v>1</v>
      </c>
      <c r="G37" s="27">
        <v>1</v>
      </c>
    </row>
    <row r="38" spans="1:7" ht="16">
      <c r="A38" s="24">
        <v>131</v>
      </c>
      <c r="B38" s="29">
        <v>44546</v>
      </c>
      <c r="C38" s="26" t="s">
        <v>59</v>
      </c>
      <c r="D38" s="27" t="s">
        <v>247</v>
      </c>
      <c r="E38" s="27">
        <v>988</v>
      </c>
      <c r="F38" s="27">
        <v>1</v>
      </c>
      <c r="G38" s="27">
        <v>1</v>
      </c>
    </row>
    <row r="39" spans="1:7" ht="16">
      <c r="A39" s="24">
        <v>369</v>
      </c>
      <c r="B39" s="29">
        <v>44547</v>
      </c>
      <c r="C39" s="26" t="s">
        <v>780</v>
      </c>
      <c r="D39" s="27" t="s">
        <v>247</v>
      </c>
      <c r="E39" s="27">
        <v>998</v>
      </c>
      <c r="F39" s="27">
        <v>1</v>
      </c>
      <c r="G39" s="27">
        <v>1</v>
      </c>
    </row>
    <row r="40" spans="1:7" ht="16">
      <c r="A40" s="24">
        <v>219</v>
      </c>
      <c r="B40" s="29">
        <v>44546</v>
      </c>
      <c r="C40" s="26" t="s">
        <v>83</v>
      </c>
      <c r="D40" s="27" t="s">
        <v>247</v>
      </c>
      <c r="E40" s="27">
        <v>1979</v>
      </c>
      <c r="F40" s="27">
        <v>1</v>
      </c>
      <c r="G40" s="27">
        <v>1</v>
      </c>
    </row>
    <row r="41" spans="1:7" ht="16">
      <c r="A41" s="24">
        <v>99</v>
      </c>
      <c r="B41" s="29">
        <v>44545</v>
      </c>
      <c r="C41" s="26" t="s">
        <v>711</v>
      </c>
      <c r="D41" s="27" t="s">
        <v>247</v>
      </c>
      <c r="E41" s="27">
        <v>2003</v>
      </c>
      <c r="F41" s="27">
        <v>1</v>
      </c>
      <c r="G41" s="27">
        <v>1</v>
      </c>
    </row>
    <row r="42" spans="1:7" ht="16">
      <c r="A42" s="24">
        <v>166</v>
      </c>
      <c r="B42" s="29">
        <v>44546</v>
      </c>
      <c r="C42" s="26" t="s">
        <v>733</v>
      </c>
      <c r="D42" s="27" t="s">
        <v>247</v>
      </c>
      <c r="E42" s="27">
        <v>2008</v>
      </c>
      <c r="F42" s="27">
        <v>1</v>
      </c>
      <c r="G42" s="27">
        <v>1</v>
      </c>
    </row>
    <row r="43" spans="1:7" ht="16">
      <c r="A43" s="24">
        <v>284</v>
      </c>
      <c r="B43" s="29">
        <v>44547</v>
      </c>
      <c r="C43" s="26" t="s">
        <v>762</v>
      </c>
      <c r="D43" s="27" t="s">
        <v>247</v>
      </c>
      <c r="E43" s="27">
        <v>2041</v>
      </c>
      <c r="F43" s="27">
        <v>1</v>
      </c>
      <c r="G43" s="27">
        <v>1</v>
      </c>
    </row>
    <row r="44" spans="1:7" ht="16">
      <c r="A44" s="24">
        <v>6</v>
      </c>
      <c r="B44" s="29">
        <v>44546</v>
      </c>
      <c r="C44" s="26" t="s">
        <v>691</v>
      </c>
      <c r="D44" s="27" t="s">
        <v>247</v>
      </c>
      <c r="E44" s="27">
        <v>2050</v>
      </c>
      <c r="F44" s="27">
        <v>1</v>
      </c>
      <c r="G44" s="27">
        <v>1</v>
      </c>
    </row>
    <row r="45" spans="1:7" ht="16">
      <c r="A45" s="24">
        <v>62</v>
      </c>
      <c r="B45" s="29">
        <v>44229</v>
      </c>
      <c r="C45" s="26" t="s">
        <v>791</v>
      </c>
      <c r="D45" s="27" t="s">
        <v>247</v>
      </c>
      <c r="E45" s="27">
        <v>2092</v>
      </c>
      <c r="F45" s="27">
        <v>1</v>
      </c>
      <c r="G45" s="27">
        <v>1</v>
      </c>
    </row>
    <row r="46" spans="1:7" ht="16">
      <c r="A46" s="24">
        <v>63</v>
      </c>
      <c r="B46" s="29">
        <v>44316</v>
      </c>
      <c r="C46" s="26" t="s">
        <v>791</v>
      </c>
      <c r="D46" s="27" t="s">
        <v>247</v>
      </c>
      <c r="E46" s="27">
        <v>2092</v>
      </c>
      <c r="F46" s="27">
        <v>1</v>
      </c>
      <c r="G46" s="27">
        <v>1</v>
      </c>
    </row>
    <row r="47" spans="1:7" ht="16">
      <c r="A47" s="24">
        <v>179</v>
      </c>
      <c r="B47" s="29">
        <v>44510</v>
      </c>
      <c r="C47" s="26" t="s">
        <v>667</v>
      </c>
      <c r="D47" s="27" t="s">
        <v>247</v>
      </c>
      <c r="E47" s="27">
        <v>2142</v>
      </c>
      <c r="F47" s="27">
        <v>1</v>
      </c>
      <c r="G47" s="27">
        <v>1</v>
      </c>
    </row>
    <row r="48" spans="1:7" ht="16">
      <c r="A48" s="24">
        <v>180</v>
      </c>
      <c r="B48" s="29">
        <v>44314</v>
      </c>
      <c r="C48" s="26" t="s">
        <v>667</v>
      </c>
      <c r="D48" s="27" t="s">
        <v>247</v>
      </c>
      <c r="E48" s="27">
        <v>2142</v>
      </c>
      <c r="F48" s="27">
        <v>1</v>
      </c>
      <c r="G48" s="27">
        <v>1</v>
      </c>
    </row>
    <row r="49" spans="1:7" ht="16">
      <c r="A49" s="24">
        <v>84</v>
      </c>
      <c r="B49" s="29">
        <v>44545</v>
      </c>
      <c r="C49" s="26" t="s">
        <v>834</v>
      </c>
      <c r="D49" s="27" t="s">
        <v>247</v>
      </c>
      <c r="E49" s="27">
        <v>2182</v>
      </c>
      <c r="F49" s="27">
        <v>1</v>
      </c>
      <c r="G49" s="27">
        <v>1</v>
      </c>
    </row>
    <row r="50" spans="1:7" ht="16">
      <c r="A50" s="24">
        <v>11</v>
      </c>
      <c r="B50" s="29">
        <v>44216</v>
      </c>
      <c r="C50" s="26" t="s">
        <v>845</v>
      </c>
      <c r="D50" s="27" t="s">
        <v>247</v>
      </c>
      <c r="E50" s="27">
        <v>2221</v>
      </c>
      <c r="F50" s="27">
        <v>1</v>
      </c>
      <c r="G50" s="27">
        <v>1</v>
      </c>
    </row>
    <row r="51" spans="1:7" ht="16">
      <c r="A51" s="24">
        <v>12</v>
      </c>
      <c r="B51" s="29">
        <v>44248</v>
      </c>
      <c r="C51" s="26" t="s">
        <v>845</v>
      </c>
      <c r="D51" s="27" t="s">
        <v>247</v>
      </c>
      <c r="E51" s="27">
        <v>2221</v>
      </c>
      <c r="F51" s="27">
        <v>1</v>
      </c>
      <c r="G51" s="27">
        <v>1</v>
      </c>
    </row>
    <row r="52" spans="1:7" ht="16">
      <c r="A52" s="24">
        <v>293</v>
      </c>
      <c r="B52" s="29">
        <v>44465</v>
      </c>
      <c r="C52" s="26" t="s">
        <v>831</v>
      </c>
      <c r="D52" s="27" t="s">
        <v>247</v>
      </c>
      <c r="E52" s="27">
        <v>2240</v>
      </c>
      <c r="F52" s="27">
        <v>1</v>
      </c>
      <c r="G52" s="27">
        <v>1</v>
      </c>
    </row>
    <row r="53" spans="1:7" ht="16">
      <c r="A53" s="24">
        <v>106</v>
      </c>
      <c r="B53" s="29">
        <v>44547</v>
      </c>
      <c r="C53" s="26" t="s">
        <v>715</v>
      </c>
      <c r="D53" s="27" t="s">
        <v>247</v>
      </c>
      <c r="E53" s="27">
        <v>2281</v>
      </c>
      <c r="F53" s="27">
        <v>1</v>
      </c>
      <c r="G53" s="27">
        <v>1</v>
      </c>
    </row>
    <row r="54" spans="1:7" ht="16">
      <c r="A54" s="24">
        <v>397</v>
      </c>
      <c r="B54" s="29">
        <v>44547</v>
      </c>
      <c r="C54" s="26" t="s">
        <v>715</v>
      </c>
      <c r="D54" s="27" t="s">
        <v>247</v>
      </c>
      <c r="E54" s="27">
        <v>2281</v>
      </c>
    </row>
    <row r="55" spans="1:7" ht="16">
      <c r="A55" s="24">
        <v>102</v>
      </c>
      <c r="B55" s="29">
        <v>44546</v>
      </c>
      <c r="C55" s="26" t="s">
        <v>668</v>
      </c>
      <c r="D55" s="27" t="s">
        <v>247</v>
      </c>
      <c r="E55" s="27">
        <v>2286</v>
      </c>
      <c r="F55" s="27">
        <v>1</v>
      </c>
      <c r="G55" s="27">
        <v>1</v>
      </c>
    </row>
    <row r="56" spans="1:7" ht="16">
      <c r="A56" s="24">
        <v>156</v>
      </c>
      <c r="B56" s="29">
        <v>44547</v>
      </c>
      <c r="C56" s="26" t="s">
        <v>730</v>
      </c>
      <c r="D56" s="27" t="s">
        <v>247</v>
      </c>
      <c r="E56" s="27">
        <v>2299</v>
      </c>
      <c r="F56" s="27">
        <v>1</v>
      </c>
      <c r="G56" s="27">
        <v>1</v>
      </c>
    </row>
    <row r="57" spans="1:7" ht="16">
      <c r="A57" s="24">
        <v>302</v>
      </c>
      <c r="B57" s="29">
        <v>44232</v>
      </c>
      <c r="C57" s="26" t="s">
        <v>813</v>
      </c>
      <c r="D57" s="27" t="s">
        <v>247</v>
      </c>
      <c r="E57" s="27">
        <v>2335</v>
      </c>
      <c r="F57" s="27">
        <v>1</v>
      </c>
      <c r="G57" s="27">
        <v>1</v>
      </c>
    </row>
    <row r="58" spans="1:7" ht="16">
      <c r="A58" s="24">
        <v>373</v>
      </c>
      <c r="B58" s="29">
        <v>44553</v>
      </c>
      <c r="C58" s="26" t="s">
        <v>92</v>
      </c>
      <c r="D58" s="27" t="s">
        <v>247</v>
      </c>
      <c r="E58" s="27">
        <v>2352</v>
      </c>
      <c r="F58" s="27">
        <v>1</v>
      </c>
      <c r="G58" s="27">
        <v>1</v>
      </c>
    </row>
    <row r="59" spans="1:7" ht="16">
      <c r="A59" s="24">
        <v>374</v>
      </c>
      <c r="B59" s="29">
        <v>44302</v>
      </c>
      <c r="C59" s="26" t="s">
        <v>92</v>
      </c>
      <c r="D59" s="27" t="s">
        <v>247</v>
      </c>
      <c r="E59" s="27">
        <v>2352</v>
      </c>
      <c r="F59" s="27">
        <v>1</v>
      </c>
      <c r="G59" s="27">
        <v>1</v>
      </c>
    </row>
    <row r="60" spans="1:7" ht="16">
      <c r="A60" s="24">
        <v>423</v>
      </c>
      <c r="B60" s="29">
        <v>44553</v>
      </c>
      <c r="C60" s="26" t="s">
        <v>92</v>
      </c>
      <c r="D60" s="27" t="s">
        <v>247</v>
      </c>
      <c r="E60" s="27">
        <v>2352</v>
      </c>
    </row>
    <row r="61" spans="1:7" ht="16">
      <c r="A61" s="24">
        <v>98</v>
      </c>
      <c r="B61" s="29">
        <v>44547</v>
      </c>
      <c r="C61" s="26" t="s">
        <v>710</v>
      </c>
      <c r="D61" s="27" t="s">
        <v>247</v>
      </c>
      <c r="E61" s="27">
        <v>2372</v>
      </c>
      <c r="F61" s="27">
        <v>1</v>
      </c>
      <c r="G61" s="27">
        <v>1</v>
      </c>
    </row>
    <row r="62" spans="1:7" ht="16">
      <c r="A62" s="24">
        <v>400</v>
      </c>
      <c r="B62" s="29">
        <v>44547</v>
      </c>
      <c r="C62" s="26" t="s">
        <v>710</v>
      </c>
      <c r="D62" s="27" t="s">
        <v>247</v>
      </c>
      <c r="E62" s="27">
        <v>2372</v>
      </c>
    </row>
    <row r="63" spans="1:7" ht="16">
      <c r="A63" s="24">
        <v>165</v>
      </c>
      <c r="B63" s="29">
        <v>44547</v>
      </c>
      <c r="C63" s="26" t="s">
        <v>682</v>
      </c>
      <c r="D63" s="27" t="s">
        <v>247</v>
      </c>
      <c r="E63" s="27">
        <v>2385</v>
      </c>
      <c r="F63" s="27">
        <v>1</v>
      </c>
      <c r="G63" s="27">
        <v>1</v>
      </c>
    </row>
    <row r="64" spans="1:7" ht="16">
      <c r="A64" s="24">
        <v>146</v>
      </c>
      <c r="B64" s="29">
        <v>44546</v>
      </c>
      <c r="C64" s="26" t="s">
        <v>728</v>
      </c>
      <c r="D64" s="27" t="s">
        <v>247</v>
      </c>
      <c r="E64" s="27">
        <v>2405</v>
      </c>
      <c r="F64" s="27">
        <v>1</v>
      </c>
      <c r="G64" s="27">
        <v>1</v>
      </c>
    </row>
    <row r="65" spans="1:7" ht="16">
      <c r="A65" s="24">
        <v>377</v>
      </c>
      <c r="B65" s="29">
        <v>44547</v>
      </c>
      <c r="C65" s="26" t="s">
        <v>783</v>
      </c>
      <c r="D65" s="27" t="s">
        <v>247</v>
      </c>
      <c r="E65" s="27">
        <v>2414</v>
      </c>
      <c r="F65" s="27">
        <v>1</v>
      </c>
      <c r="G65" s="27">
        <v>1</v>
      </c>
    </row>
    <row r="66" spans="1:7" ht="16">
      <c r="A66" s="24">
        <v>111</v>
      </c>
      <c r="B66" s="29">
        <v>44547</v>
      </c>
      <c r="C66" s="26" t="s">
        <v>719</v>
      </c>
      <c r="D66" s="27" t="s">
        <v>247</v>
      </c>
      <c r="E66" s="23">
        <v>2436</v>
      </c>
      <c r="F66" s="23"/>
      <c r="G66" s="23"/>
    </row>
    <row r="67" spans="1:7" ht="16">
      <c r="A67" s="24">
        <v>394</v>
      </c>
      <c r="B67" s="29">
        <v>44547</v>
      </c>
      <c r="C67" s="26" t="s">
        <v>719</v>
      </c>
      <c r="D67" s="27" t="s">
        <v>247</v>
      </c>
      <c r="E67" s="23">
        <v>2436</v>
      </c>
    </row>
    <row r="68" spans="1:7" ht="16">
      <c r="A68" s="24">
        <v>364</v>
      </c>
      <c r="B68" s="29">
        <v>44546</v>
      </c>
      <c r="C68" s="26" t="s">
        <v>837</v>
      </c>
      <c r="D68" s="27" t="s">
        <v>247</v>
      </c>
      <c r="E68" s="27">
        <v>2452</v>
      </c>
      <c r="F68" s="27">
        <v>1</v>
      </c>
      <c r="G68" s="27">
        <v>1</v>
      </c>
    </row>
    <row r="69" spans="1:7" ht="16">
      <c r="A69" s="24">
        <v>268</v>
      </c>
      <c r="B69" s="29">
        <v>44547</v>
      </c>
      <c r="C69" s="26" t="s">
        <v>757</v>
      </c>
      <c r="D69" s="27" t="s">
        <v>247</v>
      </c>
      <c r="E69" s="27">
        <v>2465</v>
      </c>
      <c r="F69" s="27">
        <v>1</v>
      </c>
      <c r="G69" s="27">
        <v>1</v>
      </c>
    </row>
    <row r="70" spans="1:7" ht="16">
      <c r="A70" s="24">
        <v>282</v>
      </c>
      <c r="B70" s="29">
        <v>44285</v>
      </c>
      <c r="C70" s="26" t="s">
        <v>809</v>
      </c>
      <c r="D70" s="27" t="s">
        <v>247</v>
      </c>
      <c r="E70" s="27">
        <v>2468</v>
      </c>
      <c r="F70" s="27">
        <v>1</v>
      </c>
      <c r="G70" s="27">
        <v>1</v>
      </c>
    </row>
    <row r="71" spans="1:7" ht="16">
      <c r="A71" s="24">
        <v>327</v>
      </c>
      <c r="B71" s="29">
        <v>44547</v>
      </c>
      <c r="C71" s="26" t="s">
        <v>775</v>
      </c>
      <c r="D71" s="27" t="s">
        <v>247</v>
      </c>
      <c r="E71" s="27">
        <v>2493</v>
      </c>
      <c r="F71" s="27">
        <v>1</v>
      </c>
      <c r="G71" s="27">
        <v>1</v>
      </c>
    </row>
    <row r="72" spans="1:7" ht="16">
      <c r="A72" s="24">
        <v>318</v>
      </c>
      <c r="B72" s="29">
        <v>44547</v>
      </c>
      <c r="C72" s="26" t="s">
        <v>88</v>
      </c>
      <c r="D72" s="27" t="s">
        <v>247</v>
      </c>
      <c r="E72" s="27">
        <v>2508</v>
      </c>
      <c r="F72" s="27">
        <v>1</v>
      </c>
      <c r="G72" s="27">
        <v>1</v>
      </c>
    </row>
    <row r="73" spans="1:7" ht="16">
      <c r="A73" s="24">
        <v>82</v>
      </c>
      <c r="B73" s="29">
        <v>44308</v>
      </c>
      <c r="C73" s="26" t="s">
        <v>792</v>
      </c>
      <c r="D73" s="27" t="s">
        <v>247</v>
      </c>
      <c r="E73" s="27">
        <v>2539</v>
      </c>
      <c r="F73" s="27">
        <v>1</v>
      </c>
      <c r="G73" s="27">
        <v>1</v>
      </c>
    </row>
    <row r="74" spans="1:7" ht="16">
      <c r="A74" s="24">
        <v>83</v>
      </c>
      <c r="B74" s="29">
        <v>44223</v>
      </c>
      <c r="C74" s="26" t="s">
        <v>792</v>
      </c>
      <c r="D74" s="27" t="s">
        <v>247</v>
      </c>
      <c r="E74" s="27">
        <v>2539</v>
      </c>
      <c r="F74" s="27">
        <v>1</v>
      </c>
      <c r="G74" s="27">
        <v>1</v>
      </c>
    </row>
    <row r="75" spans="1:7" ht="16">
      <c r="A75" s="24">
        <v>4</v>
      </c>
      <c r="B75" s="29">
        <v>44547</v>
      </c>
      <c r="C75" s="26" t="s">
        <v>78</v>
      </c>
      <c r="D75" s="27" t="s">
        <v>247</v>
      </c>
      <c r="E75" s="27">
        <v>2555</v>
      </c>
      <c r="F75" s="27">
        <v>1</v>
      </c>
      <c r="G75" s="27">
        <v>1</v>
      </c>
    </row>
    <row r="76" spans="1:7" ht="16">
      <c r="A76" s="24">
        <v>263</v>
      </c>
      <c r="B76" s="29">
        <v>44546</v>
      </c>
      <c r="C76" s="26" t="s">
        <v>808</v>
      </c>
      <c r="D76" s="27" t="s">
        <v>247</v>
      </c>
      <c r="E76" s="27">
        <v>2557</v>
      </c>
      <c r="F76" s="27">
        <v>1</v>
      </c>
      <c r="G76" s="27">
        <v>1</v>
      </c>
    </row>
    <row r="77" spans="1:7" ht="16">
      <c r="A77" s="24">
        <v>269</v>
      </c>
      <c r="B77" s="29">
        <v>44545</v>
      </c>
      <c r="C77" s="26" t="s">
        <v>689</v>
      </c>
      <c r="D77" s="27" t="s">
        <v>247</v>
      </c>
      <c r="E77" s="27">
        <v>2583</v>
      </c>
      <c r="F77" s="27">
        <v>1</v>
      </c>
      <c r="G77" s="27">
        <v>1</v>
      </c>
    </row>
    <row r="78" spans="1:7" ht="16">
      <c r="A78" s="24">
        <v>381</v>
      </c>
      <c r="B78" s="29">
        <v>44432</v>
      </c>
      <c r="C78" s="26" t="s">
        <v>824</v>
      </c>
      <c r="D78" s="27" t="s">
        <v>247</v>
      </c>
      <c r="E78" s="27">
        <v>2601</v>
      </c>
      <c r="F78" s="27">
        <v>1</v>
      </c>
      <c r="G78" s="27">
        <v>1</v>
      </c>
    </row>
    <row r="79" spans="1:7" ht="16">
      <c r="A79" s="24">
        <v>382</v>
      </c>
      <c r="B79" s="29">
        <v>44495</v>
      </c>
      <c r="C79" s="26" t="s">
        <v>824</v>
      </c>
      <c r="D79" s="27" t="s">
        <v>247</v>
      </c>
      <c r="E79" s="27">
        <v>2601</v>
      </c>
      <c r="F79" s="27">
        <v>1</v>
      </c>
      <c r="G79" s="27">
        <v>1</v>
      </c>
    </row>
    <row r="80" spans="1:7" ht="16">
      <c r="A80" s="24">
        <v>385</v>
      </c>
      <c r="B80" s="29">
        <v>44271</v>
      </c>
      <c r="C80" s="26" t="s">
        <v>105</v>
      </c>
      <c r="D80" s="27" t="s">
        <v>247</v>
      </c>
      <c r="E80" s="23">
        <v>2601</v>
      </c>
      <c r="F80" s="23"/>
      <c r="G80" s="23"/>
    </row>
    <row r="81" spans="1:7" ht="16">
      <c r="A81" s="24">
        <v>184</v>
      </c>
      <c r="B81" s="29">
        <v>44546</v>
      </c>
      <c r="C81" s="26" t="s">
        <v>99</v>
      </c>
      <c r="D81" s="27" t="s">
        <v>247</v>
      </c>
      <c r="E81" s="27">
        <v>2624</v>
      </c>
      <c r="F81" s="27">
        <v>1</v>
      </c>
      <c r="G81" s="27">
        <v>1</v>
      </c>
    </row>
    <row r="82" spans="1:7" ht="16">
      <c r="A82" s="24">
        <v>344</v>
      </c>
      <c r="B82" s="29">
        <v>44424</v>
      </c>
      <c r="C82" s="26" t="s">
        <v>820</v>
      </c>
      <c r="D82" s="27" t="s">
        <v>247</v>
      </c>
      <c r="E82" s="27">
        <v>2637</v>
      </c>
      <c r="F82" s="27">
        <v>1</v>
      </c>
      <c r="G82" s="27">
        <v>1</v>
      </c>
    </row>
    <row r="83" spans="1:7" ht="16">
      <c r="A83" s="24">
        <v>128</v>
      </c>
      <c r="B83" s="29">
        <v>44546</v>
      </c>
      <c r="C83" s="26" t="s">
        <v>723</v>
      </c>
      <c r="D83" s="27" t="s">
        <v>247</v>
      </c>
      <c r="E83" s="27">
        <v>2645</v>
      </c>
      <c r="F83" s="27">
        <v>1</v>
      </c>
      <c r="G83" s="27">
        <v>1</v>
      </c>
    </row>
    <row r="84" spans="1:7" ht="16">
      <c r="A84" s="24">
        <v>136</v>
      </c>
      <c r="B84" s="29">
        <v>44546</v>
      </c>
      <c r="C84" s="26" t="s">
        <v>725</v>
      </c>
      <c r="D84" s="27" t="s">
        <v>247</v>
      </c>
      <c r="E84" s="27">
        <v>2648</v>
      </c>
      <c r="F84" s="27">
        <v>1</v>
      </c>
      <c r="G84" s="27">
        <v>1</v>
      </c>
    </row>
    <row r="85" spans="1:7" ht="16">
      <c r="A85" s="24">
        <v>295</v>
      </c>
      <c r="B85" s="29">
        <v>44221</v>
      </c>
      <c r="C85" s="26" t="s">
        <v>725</v>
      </c>
      <c r="D85" s="27" t="s">
        <v>247</v>
      </c>
      <c r="E85" s="23">
        <v>2648</v>
      </c>
      <c r="F85" s="23"/>
      <c r="G85" s="23"/>
    </row>
    <row r="86" spans="1:7" ht="16">
      <c r="A86" s="24">
        <v>121</v>
      </c>
      <c r="B86" s="29">
        <v>44546</v>
      </c>
      <c r="C86" s="26" t="s">
        <v>795</v>
      </c>
      <c r="D86" s="27" t="s">
        <v>247</v>
      </c>
      <c r="E86" s="27">
        <v>2650</v>
      </c>
      <c r="F86" s="27">
        <v>1</v>
      </c>
      <c r="G86" s="27">
        <v>1</v>
      </c>
    </row>
    <row r="87" spans="1:7" ht="16">
      <c r="A87" s="24">
        <v>228</v>
      </c>
      <c r="B87" s="29">
        <v>44525</v>
      </c>
      <c r="C87" s="26" t="s">
        <v>857</v>
      </c>
      <c r="D87" s="27" t="s">
        <v>247</v>
      </c>
      <c r="E87" s="27">
        <v>2705</v>
      </c>
      <c r="F87" s="27">
        <v>1</v>
      </c>
      <c r="G87" s="27">
        <v>1</v>
      </c>
    </row>
    <row r="88" spans="1:7" ht="16">
      <c r="A88" s="24">
        <v>309</v>
      </c>
      <c r="B88" s="29">
        <v>44494</v>
      </c>
      <c r="C88" s="26" t="s">
        <v>768</v>
      </c>
      <c r="D88" s="27" t="s">
        <v>247</v>
      </c>
      <c r="E88" s="27">
        <v>2825</v>
      </c>
      <c r="F88" s="27">
        <v>1</v>
      </c>
      <c r="G88" s="27">
        <v>1</v>
      </c>
    </row>
    <row r="89" spans="1:7" ht="16">
      <c r="A89" s="24">
        <v>310</v>
      </c>
      <c r="B89" s="29">
        <v>44467</v>
      </c>
      <c r="C89" s="26" t="s">
        <v>768</v>
      </c>
      <c r="D89" s="27" t="s">
        <v>247</v>
      </c>
      <c r="E89" s="27">
        <v>2825</v>
      </c>
      <c r="F89" s="27">
        <v>1</v>
      </c>
      <c r="G89" s="27">
        <v>1</v>
      </c>
    </row>
    <row r="90" spans="1:7" ht="16">
      <c r="A90" s="24">
        <v>313</v>
      </c>
      <c r="B90" s="29">
        <v>44496</v>
      </c>
      <c r="C90" s="30" t="s">
        <v>1258</v>
      </c>
      <c r="D90" s="27" t="s">
        <v>247</v>
      </c>
      <c r="E90" s="23">
        <v>2831</v>
      </c>
      <c r="F90" s="23"/>
      <c r="G90" s="23"/>
    </row>
    <row r="91" spans="1:7" ht="16">
      <c r="A91" s="24">
        <v>207</v>
      </c>
      <c r="B91" s="29">
        <v>44515</v>
      </c>
      <c r="C91" s="26" t="s">
        <v>851</v>
      </c>
      <c r="D91" s="27" t="s">
        <v>247</v>
      </c>
      <c r="E91" s="27">
        <v>2839</v>
      </c>
      <c r="F91" s="27">
        <v>1</v>
      </c>
      <c r="G91" s="27">
        <v>1</v>
      </c>
    </row>
    <row r="92" spans="1:7" ht="16">
      <c r="A92" s="24">
        <v>143</v>
      </c>
      <c r="B92" s="29">
        <v>44546</v>
      </c>
      <c r="C92" s="26" t="s">
        <v>680</v>
      </c>
      <c r="D92" s="27" t="s">
        <v>247</v>
      </c>
      <c r="E92" s="27">
        <v>2867</v>
      </c>
      <c r="F92" s="27">
        <v>1</v>
      </c>
      <c r="G92" s="27">
        <v>1</v>
      </c>
    </row>
    <row r="93" spans="1:7" ht="16">
      <c r="A93" s="24">
        <v>53</v>
      </c>
      <c r="B93" s="29">
        <v>44546</v>
      </c>
      <c r="C93" s="26" t="s">
        <v>703</v>
      </c>
      <c r="D93" s="27" t="s">
        <v>247</v>
      </c>
      <c r="E93" s="27">
        <v>2891</v>
      </c>
      <c r="F93" s="27">
        <v>1</v>
      </c>
      <c r="G93" s="27">
        <v>1</v>
      </c>
    </row>
    <row r="94" spans="1:7" ht="16">
      <c r="A94" s="24">
        <v>193</v>
      </c>
      <c r="B94" s="29">
        <v>44494</v>
      </c>
      <c r="C94" s="26" t="s">
        <v>737</v>
      </c>
      <c r="D94" s="27" t="s">
        <v>247</v>
      </c>
      <c r="E94" s="27">
        <v>2895</v>
      </c>
      <c r="F94" s="27">
        <v>1</v>
      </c>
      <c r="G94" s="27">
        <v>1</v>
      </c>
    </row>
    <row r="95" spans="1:7" ht="16">
      <c r="A95" s="24">
        <v>194</v>
      </c>
      <c r="B95" s="29">
        <v>44438</v>
      </c>
      <c r="C95" s="26" t="s">
        <v>737</v>
      </c>
      <c r="D95" s="27" t="s">
        <v>247</v>
      </c>
      <c r="E95" s="27">
        <v>2895</v>
      </c>
      <c r="F95" s="27">
        <v>1</v>
      </c>
      <c r="G95" s="27">
        <v>1</v>
      </c>
    </row>
    <row r="96" spans="1:7" ht="16">
      <c r="A96" s="24">
        <v>209</v>
      </c>
      <c r="B96" s="29">
        <v>44546</v>
      </c>
      <c r="C96" s="26" t="s">
        <v>742</v>
      </c>
      <c r="D96" s="27" t="s">
        <v>247</v>
      </c>
      <c r="E96" s="27">
        <v>2908</v>
      </c>
      <c r="F96" s="27">
        <v>1</v>
      </c>
      <c r="G96" s="27">
        <v>1</v>
      </c>
    </row>
    <row r="97" spans="1:7" ht="16">
      <c r="A97" s="24">
        <v>270</v>
      </c>
      <c r="B97" s="29">
        <v>44270</v>
      </c>
      <c r="C97" s="26" t="s">
        <v>670</v>
      </c>
      <c r="D97" s="27" t="s">
        <v>247</v>
      </c>
      <c r="E97" s="27">
        <v>2916</v>
      </c>
      <c r="F97" s="27">
        <v>1</v>
      </c>
      <c r="G97" s="27">
        <v>1</v>
      </c>
    </row>
    <row r="98" spans="1:7" ht="16">
      <c r="A98" s="24">
        <v>271</v>
      </c>
      <c r="B98" s="29">
        <v>44433</v>
      </c>
      <c r="C98" s="26" t="s">
        <v>670</v>
      </c>
      <c r="D98" s="27" t="s">
        <v>247</v>
      </c>
      <c r="E98" s="27">
        <v>2916</v>
      </c>
      <c r="F98" s="27">
        <v>1</v>
      </c>
      <c r="G98" s="27">
        <v>1</v>
      </c>
    </row>
    <row r="99" spans="1:7" ht="16">
      <c r="A99" s="24">
        <v>186</v>
      </c>
      <c r="B99" s="29">
        <v>44372</v>
      </c>
      <c r="C99" s="26" t="s">
        <v>735</v>
      </c>
      <c r="D99" s="27" t="s">
        <v>247</v>
      </c>
      <c r="E99" s="27">
        <v>2930</v>
      </c>
      <c r="F99" s="27">
        <v>1</v>
      </c>
      <c r="G99" s="27">
        <v>1</v>
      </c>
    </row>
    <row r="100" spans="1:7" ht="16">
      <c r="A100" s="24">
        <v>187</v>
      </c>
      <c r="B100" s="29">
        <v>44546</v>
      </c>
      <c r="C100" s="26" t="s">
        <v>735</v>
      </c>
      <c r="D100" s="27" t="s">
        <v>247</v>
      </c>
      <c r="E100" s="27">
        <v>2930</v>
      </c>
      <c r="F100" s="27">
        <v>1</v>
      </c>
      <c r="G100" s="27">
        <v>1</v>
      </c>
    </row>
    <row r="101" spans="1:7" ht="16">
      <c r="A101" s="24">
        <v>335</v>
      </c>
      <c r="B101" s="29">
        <v>44204</v>
      </c>
      <c r="C101" s="26" t="s">
        <v>675</v>
      </c>
      <c r="D101" s="27" t="s">
        <v>247</v>
      </c>
      <c r="E101" s="27">
        <v>2956</v>
      </c>
      <c r="F101" s="27">
        <v>1</v>
      </c>
      <c r="G101" s="27">
        <v>1</v>
      </c>
    </row>
    <row r="102" spans="1:7" ht="16">
      <c r="A102" s="24">
        <v>336</v>
      </c>
      <c r="B102" s="29">
        <v>44546</v>
      </c>
      <c r="C102" s="26" t="s">
        <v>675</v>
      </c>
      <c r="D102" s="27" t="s">
        <v>247</v>
      </c>
      <c r="E102" s="27">
        <v>2956</v>
      </c>
      <c r="F102" s="27">
        <v>1</v>
      </c>
      <c r="G102" s="27">
        <v>1</v>
      </c>
    </row>
    <row r="103" spans="1:7" ht="16">
      <c r="A103" s="24">
        <v>325</v>
      </c>
      <c r="B103" s="29">
        <v>44547</v>
      </c>
      <c r="C103" s="26" t="s">
        <v>773</v>
      </c>
      <c r="D103" s="27" t="s">
        <v>247</v>
      </c>
      <c r="E103" s="27">
        <v>2966</v>
      </c>
      <c r="F103" s="27">
        <v>1</v>
      </c>
      <c r="G103" s="27">
        <v>1</v>
      </c>
    </row>
    <row r="104" spans="1:7" ht="16">
      <c r="A104" s="24">
        <v>251</v>
      </c>
      <c r="B104" s="29">
        <v>44313</v>
      </c>
      <c r="C104" s="26" t="s">
        <v>786</v>
      </c>
      <c r="D104" s="27" t="s">
        <v>247</v>
      </c>
      <c r="E104" s="27">
        <v>2984</v>
      </c>
      <c r="F104" s="27">
        <v>1</v>
      </c>
      <c r="G104" s="27">
        <v>1</v>
      </c>
    </row>
    <row r="105" spans="1:7" ht="16">
      <c r="A105" s="24">
        <v>252</v>
      </c>
      <c r="B105" s="29">
        <v>44237</v>
      </c>
      <c r="C105" s="26" t="s">
        <v>786</v>
      </c>
      <c r="D105" s="27" t="s">
        <v>247</v>
      </c>
      <c r="E105" s="27">
        <v>2984</v>
      </c>
      <c r="F105" s="27">
        <v>1</v>
      </c>
      <c r="G105" s="27">
        <v>1</v>
      </c>
    </row>
    <row r="106" spans="1:7" ht="16">
      <c r="A106" s="24">
        <v>66</v>
      </c>
      <c r="B106" s="29">
        <v>44228</v>
      </c>
      <c r="C106" s="26" t="s">
        <v>850</v>
      </c>
      <c r="D106" s="27" t="s">
        <v>247</v>
      </c>
      <c r="E106" s="27">
        <v>3031</v>
      </c>
      <c r="F106" s="27">
        <v>1</v>
      </c>
      <c r="G106" s="27">
        <v>1</v>
      </c>
    </row>
    <row r="107" spans="1:7" ht="16">
      <c r="A107" s="24">
        <v>41</v>
      </c>
      <c r="B107" s="29">
        <v>44546</v>
      </c>
      <c r="C107" s="26" t="s">
        <v>699</v>
      </c>
      <c r="D107" s="27" t="s">
        <v>247</v>
      </c>
      <c r="E107" s="27">
        <v>3816</v>
      </c>
      <c r="F107" s="27">
        <v>1</v>
      </c>
      <c r="G107" s="27">
        <v>1</v>
      </c>
    </row>
    <row r="108" spans="1:7" ht="16">
      <c r="A108" s="24">
        <v>189</v>
      </c>
      <c r="B108" s="29">
        <v>44547</v>
      </c>
      <c r="C108" s="26" t="s">
        <v>736</v>
      </c>
      <c r="D108" s="27" t="s">
        <v>247</v>
      </c>
      <c r="E108" s="27">
        <v>300031</v>
      </c>
      <c r="F108" s="27">
        <v>1</v>
      </c>
      <c r="G108" s="27">
        <v>1</v>
      </c>
    </row>
    <row r="109" spans="1:7" ht="16">
      <c r="A109" s="24">
        <v>147</v>
      </c>
      <c r="B109" s="29">
        <v>44236</v>
      </c>
      <c r="C109" s="26" t="s">
        <v>797</v>
      </c>
      <c r="D109" s="27" t="s">
        <v>247</v>
      </c>
      <c r="E109" s="27">
        <v>300041</v>
      </c>
      <c r="F109" s="27">
        <v>1</v>
      </c>
      <c r="G109" s="27">
        <v>1</v>
      </c>
    </row>
    <row r="110" spans="1:7" ht="16">
      <c r="A110" s="24">
        <v>148</v>
      </c>
      <c r="B110" s="29">
        <v>44546</v>
      </c>
      <c r="C110" s="26" t="s">
        <v>797</v>
      </c>
      <c r="D110" s="27" t="s">
        <v>247</v>
      </c>
      <c r="E110" s="27">
        <v>300041</v>
      </c>
      <c r="F110" s="27">
        <v>1</v>
      </c>
      <c r="G110" s="27">
        <v>1</v>
      </c>
    </row>
    <row r="111" spans="1:7" ht="16">
      <c r="A111" s="24">
        <v>329</v>
      </c>
      <c r="B111" s="29">
        <v>44546</v>
      </c>
      <c r="C111" s="26" t="s">
        <v>89</v>
      </c>
      <c r="D111" s="27" t="s">
        <v>247</v>
      </c>
      <c r="E111" s="27">
        <v>300058</v>
      </c>
      <c r="F111" s="27">
        <v>1</v>
      </c>
      <c r="G111" s="27">
        <v>1</v>
      </c>
    </row>
    <row r="112" spans="1:7" ht="16">
      <c r="A112" s="24">
        <v>266</v>
      </c>
      <c r="B112" s="29">
        <v>44547</v>
      </c>
      <c r="C112" s="26" t="s">
        <v>688</v>
      </c>
      <c r="D112" s="27" t="s">
        <v>247</v>
      </c>
      <c r="E112" s="27">
        <v>300065</v>
      </c>
      <c r="F112" s="27">
        <v>1</v>
      </c>
      <c r="G112" s="27">
        <v>1</v>
      </c>
    </row>
    <row r="113" spans="1:7" ht="16">
      <c r="A113" s="24">
        <v>123</v>
      </c>
      <c r="B113" s="29">
        <v>44547</v>
      </c>
      <c r="C113" s="26" t="s">
        <v>828</v>
      </c>
      <c r="D113" s="27" t="s">
        <v>247</v>
      </c>
      <c r="E113" s="27">
        <v>300095</v>
      </c>
      <c r="F113" s="27">
        <v>1</v>
      </c>
      <c r="G113" s="27">
        <v>1</v>
      </c>
    </row>
    <row r="114" spans="1:7" ht="16">
      <c r="A114" s="24">
        <v>391</v>
      </c>
      <c r="B114" s="29">
        <v>44547</v>
      </c>
      <c r="C114" s="26" t="s">
        <v>828</v>
      </c>
      <c r="D114" s="27" t="s">
        <v>247</v>
      </c>
      <c r="E114" s="27">
        <v>300095</v>
      </c>
    </row>
    <row r="115" spans="1:7" ht="16">
      <c r="A115" s="24">
        <v>222</v>
      </c>
      <c r="B115" s="29">
        <v>44546</v>
      </c>
      <c r="C115" s="26" t="s">
        <v>745</v>
      </c>
      <c r="D115" s="27" t="s">
        <v>247</v>
      </c>
      <c r="E115" s="27">
        <v>300101</v>
      </c>
      <c r="F115" s="27">
        <v>1</v>
      </c>
      <c r="G115" s="27">
        <v>1</v>
      </c>
    </row>
    <row r="116" spans="1:7" ht="16">
      <c r="A116" s="24">
        <v>375</v>
      </c>
      <c r="B116" s="29">
        <v>44547</v>
      </c>
      <c r="C116" s="26" t="s">
        <v>782</v>
      </c>
      <c r="D116" s="27" t="s">
        <v>247</v>
      </c>
      <c r="E116" s="27">
        <v>300113</v>
      </c>
      <c r="F116" s="27">
        <v>1</v>
      </c>
      <c r="G116" s="27">
        <v>1</v>
      </c>
    </row>
    <row r="117" spans="1:7" ht="16">
      <c r="A117" s="24">
        <v>71</v>
      </c>
      <c r="B117" s="29">
        <v>44546</v>
      </c>
      <c r="C117" s="26" t="s">
        <v>70</v>
      </c>
      <c r="D117" s="27" t="s">
        <v>247</v>
      </c>
      <c r="E117" s="27">
        <v>300114</v>
      </c>
      <c r="F117" s="27">
        <v>1</v>
      </c>
      <c r="G117" s="27">
        <v>1</v>
      </c>
    </row>
    <row r="118" spans="1:7" ht="16">
      <c r="A118" s="24">
        <v>256</v>
      </c>
      <c r="B118" s="29">
        <v>44378</v>
      </c>
      <c r="C118" s="26" t="s">
        <v>829</v>
      </c>
      <c r="D118" s="27" t="s">
        <v>247</v>
      </c>
      <c r="E118" s="27">
        <v>300124</v>
      </c>
      <c r="F118" s="27">
        <v>1</v>
      </c>
      <c r="G118" s="27">
        <v>1</v>
      </c>
    </row>
    <row r="119" spans="1:7" ht="16">
      <c r="A119" s="24">
        <v>257</v>
      </c>
      <c r="B119" s="29">
        <v>44396</v>
      </c>
      <c r="C119" s="26" t="s">
        <v>829</v>
      </c>
      <c r="D119" s="27" t="s">
        <v>247</v>
      </c>
      <c r="E119" s="27">
        <v>300124</v>
      </c>
      <c r="F119" s="27">
        <v>1</v>
      </c>
      <c r="G119" s="27">
        <v>1</v>
      </c>
    </row>
    <row r="120" spans="1:7" ht="16">
      <c r="A120" s="24">
        <v>258</v>
      </c>
      <c r="B120" s="29">
        <v>44547</v>
      </c>
      <c r="C120" s="26" t="s">
        <v>829</v>
      </c>
      <c r="D120" s="27" t="s">
        <v>247</v>
      </c>
      <c r="E120" s="27">
        <v>300124</v>
      </c>
      <c r="F120" s="27">
        <v>1</v>
      </c>
      <c r="G120" s="27">
        <v>1</v>
      </c>
    </row>
    <row r="121" spans="1:7" ht="16">
      <c r="A121" s="24">
        <v>152</v>
      </c>
      <c r="B121" s="29">
        <v>44410</v>
      </c>
      <c r="C121" s="26" t="s">
        <v>798</v>
      </c>
      <c r="D121" s="27" t="s">
        <v>247</v>
      </c>
      <c r="E121" s="27">
        <v>300285</v>
      </c>
      <c r="F121" s="27">
        <v>1</v>
      </c>
      <c r="G121" s="27">
        <v>1</v>
      </c>
    </row>
    <row r="122" spans="1:7" ht="16">
      <c r="A122" s="24">
        <v>135</v>
      </c>
      <c r="B122" s="29">
        <v>44404</v>
      </c>
      <c r="C122" s="26" t="s">
        <v>803</v>
      </c>
      <c r="D122" s="27" t="s">
        <v>247</v>
      </c>
      <c r="E122" s="27">
        <v>300294</v>
      </c>
      <c r="F122" s="27">
        <v>1</v>
      </c>
      <c r="G122" s="27">
        <v>1</v>
      </c>
    </row>
    <row r="123" spans="1:7" ht="16">
      <c r="A123" s="24">
        <v>332</v>
      </c>
      <c r="B123" s="29">
        <v>44420</v>
      </c>
      <c r="C123" s="26" t="s">
        <v>817</v>
      </c>
      <c r="D123" s="27" t="s">
        <v>247</v>
      </c>
      <c r="E123" s="27">
        <v>300305</v>
      </c>
      <c r="F123" s="27">
        <v>1</v>
      </c>
      <c r="G123" s="27">
        <v>1</v>
      </c>
    </row>
    <row r="124" spans="1:7" ht="16">
      <c r="A124" s="24">
        <v>79</v>
      </c>
      <c r="B124" s="29">
        <v>44260</v>
      </c>
      <c r="C124" s="26" t="s">
        <v>81</v>
      </c>
      <c r="D124" s="27" t="s">
        <v>247</v>
      </c>
      <c r="E124" s="27">
        <v>300308</v>
      </c>
      <c r="F124" s="27">
        <v>1</v>
      </c>
      <c r="G124" s="27">
        <v>1</v>
      </c>
    </row>
    <row r="125" spans="1:7" ht="16">
      <c r="A125" s="24">
        <v>276</v>
      </c>
      <c r="B125" s="29">
        <v>44547</v>
      </c>
      <c r="C125" s="26" t="s">
        <v>830</v>
      </c>
      <c r="D125" s="27" t="s">
        <v>247</v>
      </c>
      <c r="E125" s="27">
        <v>300360</v>
      </c>
      <c r="F125" s="27">
        <v>1</v>
      </c>
      <c r="G125" s="27">
        <v>1</v>
      </c>
    </row>
    <row r="126" spans="1:7" ht="16">
      <c r="A126" s="24">
        <v>277</v>
      </c>
      <c r="B126" s="29">
        <v>44208</v>
      </c>
      <c r="C126" s="26" t="s">
        <v>830</v>
      </c>
      <c r="D126" s="27" t="s">
        <v>247</v>
      </c>
      <c r="E126" s="27">
        <v>300360</v>
      </c>
      <c r="F126" s="27">
        <v>1</v>
      </c>
      <c r="G126" s="27">
        <v>1</v>
      </c>
    </row>
    <row r="127" spans="1:7" ht="16">
      <c r="A127" s="24">
        <v>57</v>
      </c>
      <c r="B127" s="29">
        <v>44546</v>
      </c>
      <c r="C127" s="26" t="s">
        <v>660</v>
      </c>
      <c r="D127" s="27" t="s">
        <v>247</v>
      </c>
      <c r="E127" s="27">
        <v>300364</v>
      </c>
      <c r="F127" s="27">
        <v>1</v>
      </c>
      <c r="G127" s="27">
        <v>1</v>
      </c>
    </row>
    <row r="128" spans="1:7" ht="16">
      <c r="A128" s="24">
        <v>170</v>
      </c>
      <c r="B128" s="29">
        <v>44547</v>
      </c>
      <c r="C128" s="26" t="s">
        <v>734</v>
      </c>
      <c r="D128" s="27" t="s">
        <v>247</v>
      </c>
      <c r="E128" s="27">
        <v>300394</v>
      </c>
      <c r="F128" s="27">
        <v>1</v>
      </c>
      <c r="G128" s="27">
        <v>1</v>
      </c>
    </row>
    <row r="129" spans="1:7" ht="16">
      <c r="A129" s="24">
        <v>120</v>
      </c>
      <c r="B129" s="29">
        <v>44559</v>
      </c>
      <c r="C129" s="26" t="s">
        <v>859</v>
      </c>
      <c r="D129" s="27" t="s">
        <v>247</v>
      </c>
      <c r="E129" s="27">
        <v>300421</v>
      </c>
      <c r="F129" s="27">
        <v>1</v>
      </c>
      <c r="G129" s="27">
        <v>1</v>
      </c>
    </row>
    <row r="130" spans="1:7" ht="16">
      <c r="A130" s="24">
        <v>425</v>
      </c>
      <c r="B130" s="29">
        <v>44559</v>
      </c>
      <c r="C130" s="26" t="s">
        <v>859</v>
      </c>
      <c r="D130" s="27" t="s">
        <v>247</v>
      </c>
      <c r="E130" s="27">
        <v>300421</v>
      </c>
    </row>
    <row r="131" spans="1:7" ht="16">
      <c r="A131" s="24">
        <v>119</v>
      </c>
      <c r="B131" s="29">
        <v>44547</v>
      </c>
      <c r="C131" s="26" t="s">
        <v>62</v>
      </c>
      <c r="D131" s="27" t="s">
        <v>247</v>
      </c>
      <c r="E131" s="27">
        <v>300451</v>
      </c>
      <c r="F131" s="27">
        <v>1</v>
      </c>
      <c r="G131" s="27">
        <v>1</v>
      </c>
    </row>
    <row r="132" spans="1:7" ht="16">
      <c r="A132" s="24">
        <v>393</v>
      </c>
      <c r="B132" s="29">
        <v>44547</v>
      </c>
      <c r="C132" s="26" t="s">
        <v>62</v>
      </c>
      <c r="D132" s="27" t="s">
        <v>247</v>
      </c>
      <c r="E132" s="27">
        <v>300451</v>
      </c>
    </row>
    <row r="133" spans="1:7" ht="16">
      <c r="A133" s="24">
        <v>321</v>
      </c>
      <c r="B133" s="29">
        <v>44200</v>
      </c>
      <c r="C133" s="26" t="s">
        <v>815</v>
      </c>
      <c r="D133" s="27" t="s">
        <v>247</v>
      </c>
      <c r="E133" s="27">
        <v>300476</v>
      </c>
      <c r="F133" s="27">
        <v>1</v>
      </c>
      <c r="G133" s="27">
        <v>1</v>
      </c>
    </row>
    <row r="134" spans="1:7" ht="16">
      <c r="A134" s="24">
        <v>68</v>
      </c>
      <c r="B134" s="29">
        <v>44547</v>
      </c>
      <c r="C134" s="26" t="s">
        <v>708</v>
      </c>
      <c r="D134" s="27" t="s">
        <v>247</v>
      </c>
      <c r="E134" s="27">
        <v>300496</v>
      </c>
      <c r="F134" s="27">
        <v>1</v>
      </c>
      <c r="G134" s="27">
        <v>1</v>
      </c>
    </row>
    <row r="135" spans="1:7" ht="16">
      <c r="A135" s="24">
        <v>407</v>
      </c>
      <c r="B135" s="29">
        <v>44547</v>
      </c>
      <c r="C135" s="26" t="s">
        <v>708</v>
      </c>
      <c r="D135" s="27" t="s">
        <v>247</v>
      </c>
      <c r="E135" s="27">
        <v>300496</v>
      </c>
    </row>
    <row r="136" spans="1:7" ht="16">
      <c r="A136" s="24">
        <v>274</v>
      </c>
      <c r="B136" s="29">
        <v>44546</v>
      </c>
      <c r="C136" s="26" t="s">
        <v>760</v>
      </c>
      <c r="D136" s="27" t="s">
        <v>247</v>
      </c>
      <c r="E136" s="27">
        <v>300498</v>
      </c>
      <c r="F136" s="27">
        <v>1</v>
      </c>
      <c r="G136" s="27">
        <v>1</v>
      </c>
    </row>
    <row r="137" spans="1:7" ht="16">
      <c r="A137" s="24">
        <v>236</v>
      </c>
      <c r="B137" s="29">
        <v>44201</v>
      </c>
      <c r="C137" s="26" t="s">
        <v>806</v>
      </c>
      <c r="D137" s="27" t="s">
        <v>247</v>
      </c>
      <c r="E137" s="27">
        <v>300503</v>
      </c>
      <c r="F137" s="27">
        <v>1</v>
      </c>
      <c r="G137" s="27">
        <v>1</v>
      </c>
    </row>
    <row r="138" spans="1:7" ht="16">
      <c r="A138" s="24">
        <v>81</v>
      </c>
      <c r="B138" s="29">
        <v>44546</v>
      </c>
      <c r="C138" s="26" t="s">
        <v>678</v>
      </c>
      <c r="D138" s="27" t="s">
        <v>247</v>
      </c>
      <c r="E138" s="27">
        <v>300516</v>
      </c>
      <c r="F138" s="27">
        <v>1</v>
      </c>
      <c r="G138" s="27">
        <v>1</v>
      </c>
    </row>
    <row r="139" spans="1:7" ht="16">
      <c r="A139" s="24">
        <v>238</v>
      </c>
      <c r="B139" s="29">
        <v>44228</v>
      </c>
      <c r="C139" s="26" t="s">
        <v>73</v>
      </c>
      <c r="D139" s="27" t="s">
        <v>247</v>
      </c>
      <c r="E139" s="27">
        <v>300568</v>
      </c>
      <c r="F139" s="27">
        <v>1</v>
      </c>
      <c r="G139" s="27">
        <v>1</v>
      </c>
    </row>
    <row r="140" spans="1:7" ht="16">
      <c r="A140" s="24">
        <v>206</v>
      </c>
      <c r="B140" s="29">
        <v>44545</v>
      </c>
      <c r="C140" s="26" t="s">
        <v>740</v>
      </c>
      <c r="D140" s="27" t="s">
        <v>247</v>
      </c>
      <c r="E140" s="27">
        <v>300577</v>
      </c>
      <c r="F140" s="27">
        <v>1</v>
      </c>
      <c r="G140" s="27">
        <v>1</v>
      </c>
    </row>
    <row r="141" spans="1:7" ht="16">
      <c r="A141" s="24">
        <v>96</v>
      </c>
      <c r="B141" s="29">
        <v>44264</v>
      </c>
      <c r="C141" s="26" t="s">
        <v>662</v>
      </c>
      <c r="D141" s="27" t="s">
        <v>247</v>
      </c>
      <c r="E141" s="27">
        <v>300578</v>
      </c>
      <c r="F141" s="27">
        <v>1</v>
      </c>
      <c r="G141" s="27">
        <v>1</v>
      </c>
    </row>
    <row r="142" spans="1:7" ht="16">
      <c r="A142" s="24">
        <v>307</v>
      </c>
      <c r="B142" s="29">
        <v>44252</v>
      </c>
      <c r="C142" s="26" t="s">
        <v>60</v>
      </c>
      <c r="D142" s="27" t="s">
        <v>247</v>
      </c>
      <c r="E142" s="27">
        <v>300590</v>
      </c>
      <c r="F142" s="27">
        <v>1</v>
      </c>
      <c r="G142" s="27">
        <v>1</v>
      </c>
    </row>
    <row r="143" spans="1:7" ht="16">
      <c r="A143" s="24">
        <v>201</v>
      </c>
      <c r="B143" s="29">
        <v>44545</v>
      </c>
      <c r="C143" s="26" t="s">
        <v>686</v>
      </c>
      <c r="D143" s="27" t="s">
        <v>247</v>
      </c>
      <c r="E143" s="27">
        <v>300638</v>
      </c>
      <c r="F143" s="27">
        <v>1</v>
      </c>
      <c r="G143" s="27">
        <v>1</v>
      </c>
    </row>
    <row r="144" spans="1:7" ht="16">
      <c r="A144" s="24">
        <v>306</v>
      </c>
      <c r="B144" s="29">
        <v>44547</v>
      </c>
      <c r="C144" s="26" t="s">
        <v>766</v>
      </c>
      <c r="D144" s="27" t="s">
        <v>247</v>
      </c>
      <c r="E144" s="27">
        <v>300662</v>
      </c>
      <c r="F144" s="27">
        <v>1</v>
      </c>
      <c r="G144" s="27">
        <v>1</v>
      </c>
    </row>
    <row r="145" spans="1:7" ht="16">
      <c r="A145" s="24">
        <v>244</v>
      </c>
      <c r="B145" s="29">
        <v>44547</v>
      </c>
      <c r="C145" s="26" t="s">
        <v>750</v>
      </c>
      <c r="D145" s="27" t="s">
        <v>247</v>
      </c>
      <c r="E145" s="27">
        <v>300682</v>
      </c>
      <c r="F145" s="27">
        <v>1</v>
      </c>
      <c r="G145" s="27">
        <v>1</v>
      </c>
    </row>
    <row r="146" spans="1:7" ht="16">
      <c r="A146" s="24">
        <v>340</v>
      </c>
      <c r="B146" s="29">
        <v>44547</v>
      </c>
      <c r="C146" s="26" t="s">
        <v>777</v>
      </c>
      <c r="D146" s="27" t="s">
        <v>247</v>
      </c>
      <c r="E146" s="27">
        <v>300687</v>
      </c>
      <c r="F146" s="27">
        <v>1</v>
      </c>
      <c r="G146" s="27">
        <v>1</v>
      </c>
    </row>
    <row r="147" spans="1:7" ht="16">
      <c r="A147" s="24">
        <v>347</v>
      </c>
      <c r="B147" s="29">
        <v>44314</v>
      </c>
      <c r="C147" s="26" t="s">
        <v>61</v>
      </c>
      <c r="D147" s="27" t="s">
        <v>247</v>
      </c>
      <c r="E147" s="27">
        <v>300760</v>
      </c>
      <c r="F147" s="27">
        <v>1</v>
      </c>
      <c r="G147" s="27">
        <v>1</v>
      </c>
    </row>
    <row r="148" spans="1:7" ht="16">
      <c r="A148" s="24">
        <v>308</v>
      </c>
      <c r="B148" s="29">
        <v>44547</v>
      </c>
      <c r="C148" s="26" t="s">
        <v>767</v>
      </c>
      <c r="D148" s="27" t="s">
        <v>247</v>
      </c>
      <c r="E148" s="27">
        <v>300761</v>
      </c>
      <c r="F148" s="27">
        <v>1</v>
      </c>
      <c r="G148" s="27">
        <v>1</v>
      </c>
    </row>
    <row r="149" spans="1:7" ht="16">
      <c r="A149" s="24">
        <v>370</v>
      </c>
      <c r="B149" s="29">
        <v>44313</v>
      </c>
      <c r="C149" s="26" t="s">
        <v>72</v>
      </c>
      <c r="D149" s="27" t="s">
        <v>247</v>
      </c>
      <c r="E149" s="27">
        <v>300767</v>
      </c>
      <c r="F149" s="27">
        <v>1</v>
      </c>
      <c r="G149" s="27">
        <v>1</v>
      </c>
    </row>
    <row r="150" spans="1:7" ht="16">
      <c r="A150" s="24">
        <v>350</v>
      </c>
      <c r="B150" s="29">
        <v>44545</v>
      </c>
      <c r="C150" s="26" t="s">
        <v>779</v>
      </c>
      <c r="D150" s="27" t="s">
        <v>247</v>
      </c>
      <c r="E150" s="27">
        <v>300768</v>
      </c>
      <c r="F150" s="27">
        <v>1</v>
      </c>
      <c r="G150" s="27">
        <v>1</v>
      </c>
    </row>
    <row r="151" spans="1:7" ht="16">
      <c r="A151" s="24">
        <v>151</v>
      </c>
      <c r="B151" s="29">
        <v>44546</v>
      </c>
      <c r="C151" s="26" t="s">
        <v>729</v>
      </c>
      <c r="D151" s="27" t="s">
        <v>247</v>
      </c>
      <c r="E151" s="27">
        <v>300786</v>
      </c>
      <c r="F151" s="27">
        <v>1</v>
      </c>
      <c r="G151" s="27">
        <v>1</v>
      </c>
    </row>
    <row r="152" spans="1:7" ht="16">
      <c r="A152" s="24">
        <v>24</v>
      </c>
      <c r="B152" s="29">
        <v>44547</v>
      </c>
      <c r="C152" s="26" t="s">
        <v>695</v>
      </c>
      <c r="D152" s="27" t="s">
        <v>247</v>
      </c>
      <c r="E152" s="27">
        <v>300788</v>
      </c>
      <c r="F152" s="27">
        <v>1</v>
      </c>
      <c r="G152" s="27">
        <v>1</v>
      </c>
    </row>
    <row r="153" spans="1:7" ht="16">
      <c r="A153" s="24">
        <v>416</v>
      </c>
      <c r="B153" s="29">
        <v>44547</v>
      </c>
      <c r="C153" s="26" t="s">
        <v>695</v>
      </c>
      <c r="D153" s="27" t="s">
        <v>247</v>
      </c>
      <c r="E153" s="27">
        <v>300788</v>
      </c>
    </row>
    <row r="154" spans="1:7" ht="16">
      <c r="A154" s="24">
        <v>339</v>
      </c>
      <c r="B154" s="29">
        <v>44264</v>
      </c>
      <c r="C154" s="26" t="s">
        <v>674</v>
      </c>
      <c r="D154" s="27" t="s">
        <v>247</v>
      </c>
      <c r="E154" s="27">
        <v>300822</v>
      </c>
      <c r="F154" s="27">
        <v>1</v>
      </c>
      <c r="G154" s="27">
        <v>1</v>
      </c>
    </row>
    <row r="155" spans="1:7" ht="16">
      <c r="A155" s="24">
        <v>91</v>
      </c>
      <c r="B155" s="29">
        <v>44260</v>
      </c>
      <c r="C155" s="26" t="s">
        <v>853</v>
      </c>
      <c r="D155" s="27" t="s">
        <v>247</v>
      </c>
      <c r="E155" s="27">
        <v>300911</v>
      </c>
      <c r="F155" s="27">
        <v>1</v>
      </c>
      <c r="G155" s="27">
        <v>1</v>
      </c>
    </row>
    <row r="156" spans="1:7" ht="16">
      <c r="A156" s="24">
        <v>216</v>
      </c>
      <c r="B156" s="29">
        <v>44546</v>
      </c>
      <c r="C156" s="26" t="s">
        <v>687</v>
      </c>
      <c r="D156" s="27" t="s">
        <v>247</v>
      </c>
      <c r="E156" s="27">
        <v>300946</v>
      </c>
      <c r="F156" s="27">
        <v>1</v>
      </c>
      <c r="G156" s="27">
        <v>1</v>
      </c>
    </row>
    <row r="157" spans="1:7" ht="16">
      <c r="A157" s="24">
        <v>242</v>
      </c>
      <c r="B157" s="29">
        <v>44546</v>
      </c>
      <c r="C157" s="26" t="s">
        <v>749</v>
      </c>
      <c r="D157" s="27" t="s">
        <v>247</v>
      </c>
      <c r="E157" s="27">
        <v>300967</v>
      </c>
      <c r="F157" s="27">
        <v>1</v>
      </c>
      <c r="G157" s="27">
        <v>1</v>
      </c>
    </row>
    <row r="158" spans="1:7" ht="16">
      <c r="A158" s="24">
        <v>273</v>
      </c>
      <c r="B158" s="29">
        <v>44546</v>
      </c>
      <c r="C158" s="26" t="s">
        <v>759</v>
      </c>
      <c r="D158" s="27" t="s">
        <v>247</v>
      </c>
      <c r="E158" s="27">
        <v>300977</v>
      </c>
      <c r="F158" s="27">
        <v>1</v>
      </c>
      <c r="G158" s="27">
        <v>1</v>
      </c>
    </row>
    <row r="159" spans="1:7" ht="16">
      <c r="A159" s="24">
        <v>127</v>
      </c>
      <c r="B159" s="29">
        <v>44546</v>
      </c>
      <c r="C159" s="26" t="s">
        <v>722</v>
      </c>
      <c r="D159" s="27" t="s">
        <v>247</v>
      </c>
      <c r="E159" s="27">
        <v>300979</v>
      </c>
      <c r="F159" s="27">
        <v>1</v>
      </c>
      <c r="G159" s="27">
        <v>1</v>
      </c>
    </row>
    <row r="160" spans="1:7" ht="16">
      <c r="A160" s="24">
        <v>326</v>
      </c>
      <c r="B160" s="29">
        <v>44545</v>
      </c>
      <c r="C160" s="26" t="s">
        <v>774</v>
      </c>
      <c r="D160" s="27" t="s">
        <v>247</v>
      </c>
      <c r="E160" s="27">
        <v>300982</v>
      </c>
      <c r="F160" s="27">
        <v>1</v>
      </c>
      <c r="G160" s="27">
        <v>1</v>
      </c>
    </row>
    <row r="161" spans="1:7" ht="16">
      <c r="A161" s="24">
        <v>213</v>
      </c>
      <c r="B161" s="29">
        <v>44546</v>
      </c>
      <c r="C161" s="26" t="s">
        <v>743</v>
      </c>
      <c r="D161" s="27" t="s">
        <v>247</v>
      </c>
      <c r="E161" s="27">
        <v>300986</v>
      </c>
      <c r="F161" s="27">
        <v>1</v>
      </c>
      <c r="G161" s="27">
        <v>1</v>
      </c>
    </row>
    <row r="162" spans="1:7" ht="16">
      <c r="A162" s="24">
        <v>320</v>
      </c>
      <c r="B162" s="29">
        <v>44546</v>
      </c>
      <c r="C162" s="26" t="s">
        <v>771</v>
      </c>
      <c r="D162" s="27" t="s">
        <v>247</v>
      </c>
      <c r="E162" s="27">
        <v>301000</v>
      </c>
      <c r="F162" s="27">
        <v>1</v>
      </c>
      <c r="G162" s="27">
        <v>1</v>
      </c>
    </row>
    <row r="163" spans="1:7" ht="16">
      <c r="A163" s="24">
        <v>285</v>
      </c>
      <c r="B163" s="29">
        <v>44447</v>
      </c>
      <c r="C163" s="26" t="s">
        <v>71</v>
      </c>
      <c r="D163" s="27" t="s">
        <v>247</v>
      </c>
      <c r="E163" s="27">
        <v>600004</v>
      </c>
      <c r="F163" s="27">
        <v>1</v>
      </c>
      <c r="G163" s="27">
        <v>1</v>
      </c>
    </row>
    <row r="164" spans="1:7" ht="16">
      <c r="A164" s="24">
        <v>76</v>
      </c>
      <c r="B164" s="29">
        <v>44547</v>
      </c>
      <c r="C164" s="26" t="s">
        <v>64</v>
      </c>
      <c r="D164" s="27" t="s">
        <v>247</v>
      </c>
      <c r="E164" s="27">
        <v>600026</v>
      </c>
      <c r="F164" s="27">
        <v>1</v>
      </c>
      <c r="G164" s="27">
        <v>1</v>
      </c>
    </row>
    <row r="165" spans="1:7" ht="16">
      <c r="A165" s="24">
        <v>406</v>
      </c>
      <c r="B165" s="29">
        <v>44547</v>
      </c>
      <c r="C165" s="26" t="s">
        <v>64</v>
      </c>
      <c r="D165" s="27" t="s">
        <v>247</v>
      </c>
      <c r="E165" s="27">
        <v>600026</v>
      </c>
    </row>
    <row r="166" spans="1:7" ht="16">
      <c r="A166" s="24">
        <v>220</v>
      </c>
      <c r="B166" s="29">
        <v>44336</v>
      </c>
      <c r="C166" s="26" t="s">
        <v>84</v>
      </c>
      <c r="D166" s="27" t="s">
        <v>247</v>
      </c>
      <c r="E166" s="27">
        <v>600036</v>
      </c>
      <c r="F166" s="27">
        <v>1</v>
      </c>
      <c r="G166" s="27">
        <v>1</v>
      </c>
    </row>
    <row r="167" spans="1:7" ht="16">
      <c r="A167" s="24">
        <v>67</v>
      </c>
      <c r="B167" s="29">
        <v>44546</v>
      </c>
      <c r="C167" s="26" t="s">
        <v>707</v>
      </c>
      <c r="D167" s="27" t="s">
        <v>247</v>
      </c>
      <c r="E167" s="27">
        <v>600038</v>
      </c>
      <c r="F167" s="27">
        <v>1</v>
      </c>
      <c r="G167" s="27">
        <v>1</v>
      </c>
    </row>
    <row r="168" spans="1:7" ht="16">
      <c r="A168" s="24">
        <v>287</v>
      </c>
      <c r="B168" s="29">
        <v>44357</v>
      </c>
      <c r="C168" s="26" t="s">
        <v>810</v>
      </c>
      <c r="D168" s="27" t="s">
        <v>247</v>
      </c>
      <c r="E168" s="27">
        <v>600063</v>
      </c>
      <c r="F168" s="27">
        <v>1</v>
      </c>
      <c r="G168" s="27">
        <v>1</v>
      </c>
    </row>
    <row r="169" spans="1:7" ht="16">
      <c r="A169" s="24">
        <v>229</v>
      </c>
      <c r="B169" s="29">
        <v>44257</v>
      </c>
      <c r="C169" s="26" t="s">
        <v>844</v>
      </c>
      <c r="D169" s="27" t="s">
        <v>247</v>
      </c>
      <c r="E169" s="27">
        <v>600075</v>
      </c>
      <c r="F169" s="27">
        <v>1</v>
      </c>
      <c r="G169" s="27">
        <v>1</v>
      </c>
    </row>
    <row r="170" spans="1:7" ht="16">
      <c r="A170" s="24">
        <v>90</v>
      </c>
      <c r="B170" s="29">
        <v>44313</v>
      </c>
      <c r="C170" s="26" t="s">
        <v>793</v>
      </c>
      <c r="D170" s="27" t="s">
        <v>247</v>
      </c>
      <c r="E170" s="27">
        <v>600079</v>
      </c>
      <c r="F170" s="27">
        <v>1</v>
      </c>
      <c r="G170" s="27">
        <v>1</v>
      </c>
    </row>
    <row r="171" spans="1:7" ht="16">
      <c r="A171" s="24">
        <v>202</v>
      </c>
      <c r="B171" s="29">
        <v>44546</v>
      </c>
      <c r="C171" s="26" t="s">
        <v>739</v>
      </c>
      <c r="D171" s="27" t="s">
        <v>247</v>
      </c>
      <c r="E171" s="27">
        <v>600098</v>
      </c>
      <c r="F171" s="27">
        <v>1</v>
      </c>
      <c r="G171" s="27">
        <v>1</v>
      </c>
    </row>
    <row r="172" spans="1:7" ht="16">
      <c r="A172" s="24">
        <v>169</v>
      </c>
      <c r="B172" s="29">
        <v>44498</v>
      </c>
      <c r="C172" s="26" t="s">
        <v>856</v>
      </c>
      <c r="D172" s="27" t="s">
        <v>247</v>
      </c>
      <c r="E172" s="27">
        <v>600161</v>
      </c>
      <c r="F172" s="27">
        <v>1</v>
      </c>
      <c r="G172" s="27">
        <v>1</v>
      </c>
    </row>
    <row r="173" spans="1:7" ht="16">
      <c r="A173" s="24">
        <v>78</v>
      </c>
      <c r="B173" s="29">
        <v>44547</v>
      </c>
      <c r="C173" s="26" t="s">
        <v>826</v>
      </c>
      <c r="D173" s="27" t="s">
        <v>247</v>
      </c>
      <c r="E173" s="27">
        <v>600163</v>
      </c>
      <c r="F173" s="27">
        <v>1</v>
      </c>
      <c r="G173" s="27">
        <v>1</v>
      </c>
    </row>
    <row r="174" spans="1:7" ht="16">
      <c r="A174" s="24">
        <v>405</v>
      </c>
      <c r="B174" s="29">
        <v>44547</v>
      </c>
      <c r="C174" s="26" t="s">
        <v>826</v>
      </c>
      <c r="D174" s="27" t="s">
        <v>247</v>
      </c>
      <c r="E174" s="27">
        <v>600163</v>
      </c>
    </row>
    <row r="175" spans="1:7" ht="16">
      <c r="A175" s="24">
        <v>215</v>
      </c>
      <c r="B175" s="29">
        <v>44546</v>
      </c>
      <c r="C175" s="26" t="s">
        <v>744</v>
      </c>
      <c r="D175" s="27" t="s">
        <v>247</v>
      </c>
      <c r="E175" s="27">
        <v>600276</v>
      </c>
      <c r="F175" s="27">
        <v>1</v>
      </c>
      <c r="G175" s="27">
        <v>1</v>
      </c>
    </row>
    <row r="176" spans="1:7" ht="16">
      <c r="A176" s="24">
        <v>182</v>
      </c>
      <c r="B176" s="29">
        <v>44545</v>
      </c>
      <c r="C176" s="26" t="s">
        <v>799</v>
      </c>
      <c r="D176" s="27" t="s">
        <v>247</v>
      </c>
      <c r="E176" s="27">
        <v>600298</v>
      </c>
      <c r="F176" s="27">
        <v>1</v>
      </c>
      <c r="G176" s="27">
        <v>1</v>
      </c>
    </row>
    <row r="177" spans="1:7" ht="16">
      <c r="A177" s="24">
        <v>8</v>
      </c>
      <c r="B177" s="29">
        <v>44546</v>
      </c>
      <c r="C177" s="26" t="s">
        <v>79</v>
      </c>
      <c r="D177" s="27" t="s">
        <v>247</v>
      </c>
      <c r="E177" s="27">
        <v>600315</v>
      </c>
      <c r="F177" s="27">
        <v>1</v>
      </c>
      <c r="G177" s="27">
        <v>1</v>
      </c>
    </row>
    <row r="178" spans="1:7" ht="16">
      <c r="A178" s="24">
        <v>214</v>
      </c>
      <c r="B178" s="29">
        <v>44546</v>
      </c>
      <c r="C178" s="26" t="s">
        <v>100</v>
      </c>
      <c r="D178" s="27" t="s">
        <v>247</v>
      </c>
      <c r="E178" s="23">
        <v>600346</v>
      </c>
      <c r="F178" s="23"/>
      <c r="G178" s="23"/>
    </row>
    <row r="179" spans="1:7" ht="16">
      <c r="A179" s="24">
        <v>132</v>
      </c>
      <c r="B179" s="29">
        <v>44547</v>
      </c>
      <c r="C179" s="26" t="s">
        <v>724</v>
      </c>
      <c r="D179" s="27" t="s">
        <v>247</v>
      </c>
      <c r="E179" s="27">
        <v>600348</v>
      </c>
      <c r="F179" s="27">
        <v>1</v>
      </c>
      <c r="G179" s="27">
        <v>1</v>
      </c>
    </row>
    <row r="180" spans="1:7" ht="16">
      <c r="A180" s="24">
        <v>133</v>
      </c>
      <c r="B180" s="29">
        <v>44403</v>
      </c>
      <c r="C180" s="26" t="s">
        <v>724</v>
      </c>
      <c r="D180" s="27" t="s">
        <v>247</v>
      </c>
      <c r="E180" s="27">
        <v>600348</v>
      </c>
      <c r="F180" s="27">
        <v>1</v>
      </c>
      <c r="G180" s="27">
        <v>1</v>
      </c>
    </row>
    <row r="181" spans="1:7" ht="16">
      <c r="A181" s="24">
        <v>389</v>
      </c>
      <c r="B181" s="29">
        <v>44547</v>
      </c>
      <c r="C181" s="26" t="s">
        <v>724</v>
      </c>
      <c r="D181" s="27" t="s">
        <v>247</v>
      </c>
      <c r="E181" s="27">
        <v>600348</v>
      </c>
    </row>
    <row r="182" spans="1:7" ht="16">
      <c r="A182" s="24">
        <v>260</v>
      </c>
      <c r="B182" s="29">
        <v>44285</v>
      </c>
      <c r="C182" s="26" t="s">
        <v>807</v>
      </c>
      <c r="D182" s="27" t="s">
        <v>247</v>
      </c>
      <c r="E182" s="27">
        <v>600362</v>
      </c>
      <c r="F182" s="27">
        <v>1</v>
      </c>
      <c r="G182" s="27">
        <v>1</v>
      </c>
    </row>
    <row r="183" spans="1:7" ht="16">
      <c r="A183" s="24">
        <v>235</v>
      </c>
      <c r="B183" s="29">
        <v>44326</v>
      </c>
      <c r="C183" s="26" t="s">
        <v>805</v>
      </c>
      <c r="D183" s="27" t="s">
        <v>247</v>
      </c>
      <c r="E183" s="27">
        <v>600378</v>
      </c>
      <c r="F183" s="27">
        <v>1</v>
      </c>
      <c r="G183" s="27">
        <v>1</v>
      </c>
    </row>
    <row r="184" spans="1:7" ht="16">
      <c r="A184" s="24">
        <v>354</v>
      </c>
      <c r="B184" s="29">
        <v>44546</v>
      </c>
      <c r="C184" s="26" t="s">
        <v>90</v>
      </c>
      <c r="D184" s="27" t="s">
        <v>247</v>
      </c>
      <c r="E184" s="27">
        <v>600383</v>
      </c>
      <c r="F184" s="27">
        <v>1</v>
      </c>
      <c r="G184" s="27">
        <v>1</v>
      </c>
    </row>
    <row r="185" spans="1:7" ht="16">
      <c r="A185" s="24">
        <v>153</v>
      </c>
      <c r="B185" s="29">
        <v>44281</v>
      </c>
      <c r="C185" s="26" t="s">
        <v>82</v>
      </c>
      <c r="D185" s="27" t="s">
        <v>247</v>
      </c>
      <c r="E185" s="27">
        <v>600406</v>
      </c>
      <c r="F185" s="27">
        <v>1</v>
      </c>
      <c r="G185" s="27">
        <v>1</v>
      </c>
    </row>
    <row r="186" spans="1:7" ht="16">
      <c r="A186" s="24">
        <v>154</v>
      </c>
      <c r="B186" s="29">
        <v>44546</v>
      </c>
      <c r="C186" s="26" t="s">
        <v>82</v>
      </c>
      <c r="D186" s="27" t="s">
        <v>247</v>
      </c>
      <c r="E186" s="27">
        <v>600406</v>
      </c>
      <c r="F186" s="27">
        <v>1</v>
      </c>
      <c r="G186" s="27">
        <v>1</v>
      </c>
    </row>
    <row r="187" spans="1:7" ht="16">
      <c r="A187" s="24">
        <v>275</v>
      </c>
      <c r="B187" s="29">
        <v>44546</v>
      </c>
      <c r="C187" s="26" t="s">
        <v>761</v>
      </c>
      <c r="D187" s="27" t="s">
        <v>247</v>
      </c>
      <c r="E187" s="27">
        <v>600416</v>
      </c>
      <c r="F187" s="27">
        <v>1</v>
      </c>
      <c r="G187" s="27">
        <v>1</v>
      </c>
    </row>
    <row r="188" spans="1:7" ht="16">
      <c r="A188" s="24">
        <v>299</v>
      </c>
      <c r="B188" s="29">
        <v>44505</v>
      </c>
      <c r="C188" s="26" t="s">
        <v>764</v>
      </c>
      <c r="D188" s="27" t="s">
        <v>247</v>
      </c>
      <c r="E188" s="27">
        <v>600483</v>
      </c>
      <c r="F188" s="27">
        <v>1</v>
      </c>
      <c r="G188" s="27">
        <v>1</v>
      </c>
    </row>
    <row r="189" spans="1:7" ht="16">
      <c r="A189" s="24">
        <v>300</v>
      </c>
      <c r="B189" s="29">
        <v>44547</v>
      </c>
      <c r="C189" s="26" t="s">
        <v>764</v>
      </c>
      <c r="D189" s="27" t="s">
        <v>247</v>
      </c>
      <c r="E189" s="27">
        <v>600483</v>
      </c>
      <c r="F189" s="27">
        <v>1</v>
      </c>
      <c r="G189" s="27">
        <v>1</v>
      </c>
    </row>
    <row r="190" spans="1:7" ht="16">
      <c r="A190" s="24">
        <v>87</v>
      </c>
      <c r="B190" s="29">
        <v>44256</v>
      </c>
      <c r="C190" s="26" t="s">
        <v>661</v>
      </c>
      <c r="D190" s="27" t="s">
        <v>247</v>
      </c>
      <c r="E190" s="27">
        <v>600487</v>
      </c>
      <c r="F190" s="27">
        <v>1</v>
      </c>
      <c r="G190" s="27">
        <v>1</v>
      </c>
    </row>
    <row r="191" spans="1:7" ht="16">
      <c r="A191" s="24">
        <v>88</v>
      </c>
      <c r="B191" s="29">
        <v>44546</v>
      </c>
      <c r="C191" s="26" t="s">
        <v>661</v>
      </c>
      <c r="D191" s="27" t="s">
        <v>247</v>
      </c>
      <c r="E191" s="27">
        <v>600487</v>
      </c>
      <c r="F191" s="27">
        <v>1</v>
      </c>
      <c r="G191" s="27">
        <v>1</v>
      </c>
    </row>
    <row r="192" spans="1:7" ht="16">
      <c r="A192" s="24">
        <v>52</v>
      </c>
      <c r="B192" s="29">
        <v>44263</v>
      </c>
      <c r="C192" s="26" t="s">
        <v>77</v>
      </c>
      <c r="D192" s="27" t="s">
        <v>247</v>
      </c>
      <c r="E192" s="27">
        <v>600522</v>
      </c>
      <c r="F192" s="27">
        <v>1</v>
      </c>
      <c r="G192" s="27">
        <v>1</v>
      </c>
    </row>
    <row r="193" spans="1:7" ht="16">
      <c r="A193" s="24">
        <v>303</v>
      </c>
      <c r="B193" s="29">
        <v>44546</v>
      </c>
      <c r="C193" s="26" t="s">
        <v>77</v>
      </c>
      <c r="D193" s="27" t="s">
        <v>247</v>
      </c>
      <c r="E193" s="23">
        <v>600522</v>
      </c>
      <c r="F193" s="23"/>
      <c r="G193" s="23"/>
    </row>
    <row r="194" spans="1:7" ht="16">
      <c r="A194" s="24">
        <v>137</v>
      </c>
      <c r="B194" s="29">
        <v>44286</v>
      </c>
      <c r="C194" s="26" t="s">
        <v>65</v>
      </c>
      <c r="D194" s="27" t="s">
        <v>247</v>
      </c>
      <c r="E194" s="27">
        <v>600549</v>
      </c>
      <c r="F194" s="27">
        <v>1</v>
      </c>
      <c r="G194" s="27">
        <v>1</v>
      </c>
    </row>
    <row r="195" spans="1:7" ht="16">
      <c r="A195" s="24">
        <v>116</v>
      </c>
      <c r="B195" s="29">
        <v>44546</v>
      </c>
      <c r="C195" s="26" t="s">
        <v>720</v>
      </c>
      <c r="D195" s="27" t="s">
        <v>247</v>
      </c>
      <c r="E195" s="27">
        <v>600552</v>
      </c>
      <c r="F195" s="27">
        <v>1</v>
      </c>
      <c r="G195" s="27">
        <v>1</v>
      </c>
    </row>
    <row r="196" spans="1:7" ht="16">
      <c r="A196" s="24">
        <v>117</v>
      </c>
      <c r="B196" s="29">
        <v>44546</v>
      </c>
      <c r="C196" s="26" t="s">
        <v>720</v>
      </c>
      <c r="D196" s="27" t="s">
        <v>247</v>
      </c>
      <c r="E196" s="27">
        <v>600552</v>
      </c>
      <c r="F196" s="27">
        <v>1</v>
      </c>
      <c r="G196" s="27">
        <v>1</v>
      </c>
    </row>
    <row r="197" spans="1:7" ht="16">
      <c r="A197" s="24">
        <v>265</v>
      </c>
      <c r="B197" s="29">
        <v>44546</v>
      </c>
      <c r="C197" s="26" t="s">
        <v>756</v>
      </c>
      <c r="D197" s="27" t="s">
        <v>247</v>
      </c>
      <c r="E197" s="27">
        <v>600633</v>
      </c>
      <c r="F197" s="27">
        <v>1</v>
      </c>
      <c r="G197" s="27">
        <v>1</v>
      </c>
    </row>
    <row r="198" spans="1:7" ht="16">
      <c r="A198" s="24">
        <v>9</v>
      </c>
      <c r="B198" s="29">
        <v>44546</v>
      </c>
      <c r="C198" s="26" t="s">
        <v>692</v>
      </c>
      <c r="D198" s="27" t="s">
        <v>247</v>
      </c>
      <c r="E198" s="27">
        <v>600688</v>
      </c>
      <c r="F198" s="27">
        <v>1</v>
      </c>
      <c r="G198" s="27">
        <v>1</v>
      </c>
    </row>
    <row r="199" spans="1:7" ht="16">
      <c r="A199" s="24">
        <v>379</v>
      </c>
      <c r="B199" s="29">
        <v>44446</v>
      </c>
      <c r="C199" s="26" t="s">
        <v>861</v>
      </c>
      <c r="D199" s="27" t="s">
        <v>247</v>
      </c>
      <c r="E199" s="27">
        <v>600727</v>
      </c>
      <c r="F199" s="27">
        <v>1</v>
      </c>
      <c r="G199" s="27">
        <v>1</v>
      </c>
    </row>
    <row r="200" spans="1:7" ht="16">
      <c r="A200" s="24">
        <v>365</v>
      </c>
      <c r="B200" s="29">
        <v>44216</v>
      </c>
      <c r="C200" s="26" t="s">
        <v>822</v>
      </c>
      <c r="D200" s="27" t="s">
        <v>247</v>
      </c>
      <c r="E200" s="27">
        <v>600745</v>
      </c>
      <c r="F200" s="27">
        <v>1</v>
      </c>
      <c r="G200" s="27">
        <v>1</v>
      </c>
    </row>
    <row r="201" spans="1:7" ht="16">
      <c r="A201" s="24">
        <v>72</v>
      </c>
      <c r="B201" s="29">
        <v>44546</v>
      </c>
      <c r="C201" s="26" t="s">
        <v>95</v>
      </c>
      <c r="D201" s="27" t="s">
        <v>247</v>
      </c>
      <c r="E201" s="27">
        <v>600765</v>
      </c>
      <c r="F201" s="27">
        <v>1</v>
      </c>
      <c r="G201" s="27">
        <v>1</v>
      </c>
    </row>
    <row r="202" spans="1:7" ht="16">
      <c r="A202" s="24">
        <v>227</v>
      </c>
      <c r="B202" s="29">
        <v>44546</v>
      </c>
      <c r="C202" s="26" t="s">
        <v>746</v>
      </c>
      <c r="D202" s="27" t="s">
        <v>247</v>
      </c>
      <c r="E202" s="27">
        <v>600803</v>
      </c>
      <c r="F202" s="27">
        <v>1</v>
      </c>
      <c r="G202" s="27">
        <v>1</v>
      </c>
    </row>
    <row r="203" spans="1:7" ht="16">
      <c r="A203" s="24">
        <v>297</v>
      </c>
      <c r="B203" s="29">
        <v>44431</v>
      </c>
      <c r="C203" s="26" t="s">
        <v>855</v>
      </c>
      <c r="D203" s="27" t="s">
        <v>247</v>
      </c>
      <c r="E203" s="27">
        <v>600810</v>
      </c>
      <c r="F203" s="27">
        <v>1</v>
      </c>
      <c r="G203" s="27">
        <v>1</v>
      </c>
    </row>
    <row r="204" spans="1:7" ht="16">
      <c r="A204" s="24">
        <v>73</v>
      </c>
      <c r="B204" s="29">
        <v>44546</v>
      </c>
      <c r="C204" s="26" t="s">
        <v>80</v>
      </c>
      <c r="D204" s="27" t="s">
        <v>247</v>
      </c>
      <c r="E204" s="27">
        <v>600862</v>
      </c>
      <c r="F204" s="27">
        <v>1</v>
      </c>
      <c r="G204" s="27">
        <v>1</v>
      </c>
    </row>
    <row r="205" spans="1:7" ht="16">
      <c r="A205" s="24">
        <v>175</v>
      </c>
      <c r="B205" s="29">
        <v>44546</v>
      </c>
      <c r="C205" s="26" t="s">
        <v>665</v>
      </c>
      <c r="D205" s="27" t="s">
        <v>247</v>
      </c>
      <c r="E205" s="27">
        <v>600882</v>
      </c>
      <c r="F205" s="27">
        <v>1</v>
      </c>
      <c r="G205" s="27">
        <v>1</v>
      </c>
    </row>
    <row r="206" spans="1:7" ht="16">
      <c r="A206" s="24">
        <v>149</v>
      </c>
      <c r="B206" s="29">
        <v>44455</v>
      </c>
      <c r="C206" s="26" t="s">
        <v>98</v>
      </c>
      <c r="D206" s="27" t="s">
        <v>247</v>
      </c>
      <c r="E206" s="27">
        <v>600886</v>
      </c>
      <c r="F206" s="27">
        <v>1</v>
      </c>
      <c r="G206" s="27">
        <v>1</v>
      </c>
    </row>
    <row r="207" spans="1:7" ht="16">
      <c r="A207" s="24">
        <v>150</v>
      </c>
      <c r="B207" s="29">
        <v>44547</v>
      </c>
      <c r="C207" s="26" t="s">
        <v>98</v>
      </c>
      <c r="D207" s="27" t="s">
        <v>247</v>
      </c>
      <c r="E207" s="27">
        <v>600886</v>
      </c>
      <c r="F207" s="27">
        <v>1</v>
      </c>
      <c r="G207" s="27">
        <v>1</v>
      </c>
    </row>
    <row r="208" spans="1:7" ht="16">
      <c r="A208" s="24">
        <v>92</v>
      </c>
      <c r="B208" s="29">
        <v>44547</v>
      </c>
      <c r="C208" s="26" t="s">
        <v>794</v>
      </c>
      <c r="D208" s="27" t="s">
        <v>247</v>
      </c>
      <c r="E208" s="27">
        <v>600887</v>
      </c>
      <c r="F208" s="27">
        <v>1</v>
      </c>
      <c r="G208" s="27">
        <v>1</v>
      </c>
    </row>
    <row r="209" spans="1:7" ht="16">
      <c r="A209" s="24">
        <v>361</v>
      </c>
      <c r="B209" s="29">
        <v>44546</v>
      </c>
      <c r="C209" s="26" t="s">
        <v>104</v>
      </c>
      <c r="D209" s="27" t="s">
        <v>247</v>
      </c>
      <c r="E209" s="27">
        <v>600900</v>
      </c>
      <c r="F209" s="27">
        <v>1</v>
      </c>
      <c r="G209" s="27">
        <v>1</v>
      </c>
    </row>
    <row r="210" spans="1:7" ht="16">
      <c r="A210" s="24">
        <v>362</v>
      </c>
      <c r="B210" s="29">
        <v>44267</v>
      </c>
      <c r="C210" s="26" t="s">
        <v>104</v>
      </c>
      <c r="D210" s="27" t="s">
        <v>247</v>
      </c>
      <c r="E210" s="27">
        <v>600900</v>
      </c>
      <c r="F210" s="27">
        <v>1</v>
      </c>
      <c r="G210" s="27">
        <v>1</v>
      </c>
    </row>
    <row r="211" spans="1:7" ht="16">
      <c r="A211" s="24">
        <v>233</v>
      </c>
      <c r="B211" s="29">
        <v>44510</v>
      </c>
      <c r="C211" s="26" t="s">
        <v>852</v>
      </c>
      <c r="D211" s="27" t="s">
        <v>247</v>
      </c>
      <c r="E211" s="27">
        <v>600908</v>
      </c>
      <c r="F211" s="27">
        <v>1</v>
      </c>
      <c r="G211" s="27">
        <v>1</v>
      </c>
    </row>
    <row r="212" spans="1:7" ht="16">
      <c r="A212" s="24">
        <v>259</v>
      </c>
      <c r="B212" s="29">
        <v>44546</v>
      </c>
      <c r="C212" s="26" t="s">
        <v>754</v>
      </c>
      <c r="D212" s="27" t="s">
        <v>247</v>
      </c>
      <c r="E212" s="27">
        <v>600919</v>
      </c>
      <c r="F212" s="27">
        <v>1</v>
      </c>
      <c r="G212" s="27">
        <v>1</v>
      </c>
    </row>
    <row r="213" spans="1:7" ht="16">
      <c r="A213" s="24">
        <v>246</v>
      </c>
      <c r="B213" s="29">
        <v>44546</v>
      </c>
      <c r="C213" s="26" t="s">
        <v>751</v>
      </c>
      <c r="D213" s="27" t="s">
        <v>247</v>
      </c>
      <c r="E213" s="27">
        <v>600926</v>
      </c>
      <c r="F213" s="27">
        <v>1</v>
      </c>
      <c r="G213" s="27">
        <v>1</v>
      </c>
    </row>
    <row r="214" spans="1:7" ht="16">
      <c r="A214" s="24">
        <v>20</v>
      </c>
      <c r="B214" s="29">
        <v>44546</v>
      </c>
      <c r="C214" s="26" t="s">
        <v>93</v>
      </c>
      <c r="D214" s="27" t="s">
        <v>247</v>
      </c>
      <c r="E214" s="27">
        <v>600958</v>
      </c>
      <c r="F214" s="27">
        <v>1</v>
      </c>
      <c r="G214" s="27">
        <v>1</v>
      </c>
    </row>
    <row r="215" spans="1:7" ht="16">
      <c r="A215" s="24">
        <v>21</v>
      </c>
      <c r="B215" s="29">
        <v>44546</v>
      </c>
      <c r="C215" s="26" t="s">
        <v>93</v>
      </c>
      <c r="D215" s="27" t="s">
        <v>247</v>
      </c>
      <c r="E215" s="27">
        <v>600958</v>
      </c>
      <c r="F215" s="27">
        <v>1</v>
      </c>
      <c r="G215" s="27">
        <v>1</v>
      </c>
    </row>
    <row r="216" spans="1:7" ht="16">
      <c r="A216" s="24">
        <v>58</v>
      </c>
      <c r="B216" s="29">
        <v>44547</v>
      </c>
      <c r="C216" s="26" t="s">
        <v>705</v>
      </c>
      <c r="D216" s="27" t="s">
        <v>247</v>
      </c>
      <c r="E216" s="27">
        <v>600970</v>
      </c>
      <c r="F216" s="27">
        <v>1</v>
      </c>
      <c r="G216" s="27">
        <v>1</v>
      </c>
    </row>
    <row r="217" spans="1:7" ht="16">
      <c r="A217" s="24">
        <v>408</v>
      </c>
      <c r="B217" s="29">
        <v>44547</v>
      </c>
      <c r="C217" s="26" t="s">
        <v>705</v>
      </c>
      <c r="D217" s="27" t="s">
        <v>247</v>
      </c>
      <c r="E217" s="27">
        <v>600970</v>
      </c>
    </row>
    <row r="218" spans="1:7" ht="16">
      <c r="A218" s="24">
        <v>188</v>
      </c>
      <c r="B218" s="29">
        <v>44224</v>
      </c>
      <c r="C218" s="26" t="s">
        <v>800</v>
      </c>
      <c r="D218" s="27" t="s">
        <v>247</v>
      </c>
      <c r="E218" s="27">
        <v>600989</v>
      </c>
      <c r="F218" s="27">
        <v>1</v>
      </c>
      <c r="G218" s="27">
        <v>1</v>
      </c>
    </row>
    <row r="219" spans="1:7" ht="16">
      <c r="A219" s="24">
        <v>241</v>
      </c>
      <c r="B219" s="29">
        <v>44547</v>
      </c>
      <c r="C219" s="26" t="s">
        <v>748</v>
      </c>
      <c r="D219" s="27" t="s">
        <v>247</v>
      </c>
      <c r="E219" s="27">
        <v>601001</v>
      </c>
      <c r="F219" s="27">
        <v>1</v>
      </c>
      <c r="G219" s="27">
        <v>1</v>
      </c>
    </row>
    <row r="220" spans="1:7" ht="16">
      <c r="A220" s="24">
        <v>239</v>
      </c>
      <c r="B220" s="29">
        <v>44371</v>
      </c>
      <c r="C220" s="26" t="s">
        <v>86</v>
      </c>
      <c r="D220" s="27" t="s">
        <v>247</v>
      </c>
      <c r="E220" s="27">
        <v>601021</v>
      </c>
      <c r="F220" s="27">
        <v>1</v>
      </c>
      <c r="G220" s="27">
        <v>1</v>
      </c>
    </row>
    <row r="221" spans="1:7" ht="16">
      <c r="A221" s="24">
        <v>240</v>
      </c>
      <c r="B221" s="29">
        <v>44547</v>
      </c>
      <c r="C221" s="26" t="s">
        <v>86</v>
      </c>
      <c r="D221" s="27" t="s">
        <v>247</v>
      </c>
      <c r="E221" s="27">
        <v>601021</v>
      </c>
      <c r="F221" s="27">
        <v>1</v>
      </c>
      <c r="G221" s="27">
        <v>1</v>
      </c>
    </row>
    <row r="222" spans="1:7" ht="16">
      <c r="A222" s="24">
        <v>343</v>
      </c>
      <c r="B222" s="29">
        <v>44313</v>
      </c>
      <c r="C222" s="26" t="s">
        <v>819</v>
      </c>
      <c r="D222" s="27" t="s">
        <v>247</v>
      </c>
      <c r="E222" s="23">
        <v>601058</v>
      </c>
      <c r="F222" s="23"/>
      <c r="G222" s="23"/>
    </row>
    <row r="223" spans="1:7" ht="16">
      <c r="A223" s="24">
        <v>44</v>
      </c>
      <c r="B223" s="29">
        <v>44292</v>
      </c>
      <c r="C223" s="26" t="s">
        <v>701</v>
      </c>
      <c r="D223" s="27" t="s">
        <v>247</v>
      </c>
      <c r="E223" s="27">
        <v>601088</v>
      </c>
      <c r="F223" s="27">
        <v>1</v>
      </c>
      <c r="G223" s="27">
        <v>1</v>
      </c>
    </row>
    <row r="224" spans="1:7" ht="16">
      <c r="A224" s="24">
        <v>45</v>
      </c>
      <c r="B224" s="29">
        <v>44510</v>
      </c>
      <c r="C224" s="26" t="s">
        <v>701</v>
      </c>
      <c r="D224" s="27" t="s">
        <v>247</v>
      </c>
      <c r="E224" s="27">
        <v>601088</v>
      </c>
      <c r="F224" s="27">
        <v>1</v>
      </c>
      <c r="G224" s="27">
        <v>1</v>
      </c>
    </row>
    <row r="225" spans="1:7" ht="16">
      <c r="A225" s="24">
        <v>46</v>
      </c>
      <c r="B225" s="29">
        <v>44546</v>
      </c>
      <c r="C225" s="26" t="s">
        <v>701</v>
      </c>
      <c r="D225" s="27" t="s">
        <v>247</v>
      </c>
      <c r="E225" s="27">
        <v>601088</v>
      </c>
      <c r="F225" s="27">
        <v>1</v>
      </c>
      <c r="G225" s="27">
        <v>1</v>
      </c>
    </row>
    <row r="226" spans="1:7" ht="16">
      <c r="A226" s="24">
        <v>28</v>
      </c>
      <c r="B226" s="29">
        <v>44547</v>
      </c>
      <c r="C226" s="26" t="s">
        <v>696</v>
      </c>
      <c r="D226" s="27" t="s">
        <v>247</v>
      </c>
      <c r="E226" s="27">
        <v>601098</v>
      </c>
      <c r="F226" s="27">
        <v>1</v>
      </c>
      <c r="G226" s="27">
        <v>1</v>
      </c>
    </row>
    <row r="227" spans="1:7" ht="16">
      <c r="A227" s="24">
        <v>414</v>
      </c>
      <c r="B227" s="29">
        <v>44547</v>
      </c>
      <c r="C227" s="26" t="s">
        <v>696</v>
      </c>
      <c r="D227" s="27" t="s">
        <v>247</v>
      </c>
      <c r="E227" s="27">
        <v>601098</v>
      </c>
    </row>
    <row r="228" spans="1:7" ht="16">
      <c r="A228" s="24">
        <v>37</v>
      </c>
      <c r="B228" s="29">
        <v>44546</v>
      </c>
      <c r="C228" s="26" t="s">
        <v>94</v>
      </c>
      <c r="D228" s="27" t="s">
        <v>247</v>
      </c>
      <c r="E228" s="27">
        <v>601111</v>
      </c>
      <c r="F228" s="27">
        <v>1</v>
      </c>
      <c r="G228" s="27">
        <v>1</v>
      </c>
    </row>
    <row r="229" spans="1:7" ht="16">
      <c r="A229" s="24">
        <v>36</v>
      </c>
      <c r="B229" s="29">
        <v>44547</v>
      </c>
      <c r="C229" s="26" t="s">
        <v>698</v>
      </c>
      <c r="D229" s="27" t="s">
        <v>247</v>
      </c>
      <c r="E229" s="27">
        <v>601117</v>
      </c>
      <c r="F229" s="27">
        <v>1</v>
      </c>
      <c r="G229" s="27">
        <v>1</v>
      </c>
    </row>
    <row r="230" spans="1:7" ht="16">
      <c r="A230" s="24">
        <v>413</v>
      </c>
      <c r="B230" s="29">
        <v>44547</v>
      </c>
      <c r="C230" s="26" t="s">
        <v>698</v>
      </c>
      <c r="D230" s="27" t="s">
        <v>247</v>
      </c>
      <c r="E230" s="27">
        <v>601117</v>
      </c>
    </row>
    <row r="231" spans="1:7" ht="16">
      <c r="A231" s="24">
        <v>272</v>
      </c>
      <c r="B231" s="29">
        <v>44546</v>
      </c>
      <c r="C231" s="26" t="s">
        <v>758</v>
      </c>
      <c r="D231" s="27" t="s">
        <v>247</v>
      </c>
      <c r="E231" s="27">
        <v>601139</v>
      </c>
      <c r="F231" s="27">
        <v>1</v>
      </c>
      <c r="G231" s="27">
        <v>1</v>
      </c>
    </row>
    <row r="232" spans="1:7" ht="16">
      <c r="A232" s="24">
        <v>226</v>
      </c>
      <c r="B232" s="29">
        <v>44546</v>
      </c>
      <c r="C232" s="26" t="s">
        <v>85</v>
      </c>
      <c r="D232" s="27" t="s">
        <v>247</v>
      </c>
      <c r="E232" s="27">
        <v>601155</v>
      </c>
      <c r="F232" s="27">
        <v>1</v>
      </c>
      <c r="G232" s="27">
        <v>1</v>
      </c>
    </row>
    <row r="233" spans="1:7" ht="16">
      <c r="A233" s="24">
        <v>22</v>
      </c>
      <c r="B233" s="29">
        <v>44546</v>
      </c>
      <c r="C233" s="26" t="s">
        <v>694</v>
      </c>
      <c r="D233" s="27" t="s">
        <v>247</v>
      </c>
      <c r="E233" s="27">
        <v>601156</v>
      </c>
      <c r="F233" s="27">
        <v>1</v>
      </c>
      <c r="G233" s="27">
        <v>1</v>
      </c>
    </row>
    <row r="234" spans="1:7" ht="16">
      <c r="A234" s="24">
        <v>7</v>
      </c>
      <c r="B234" s="29">
        <v>44309</v>
      </c>
      <c r="C234" s="26" t="s">
        <v>790</v>
      </c>
      <c r="D234" s="27" t="s">
        <v>247</v>
      </c>
      <c r="E234" s="27">
        <v>601163</v>
      </c>
      <c r="F234" s="27">
        <v>1</v>
      </c>
      <c r="G234" s="27">
        <v>1</v>
      </c>
    </row>
    <row r="235" spans="1:7" ht="16">
      <c r="A235" s="24">
        <v>110</v>
      </c>
      <c r="B235" s="29">
        <v>44547</v>
      </c>
      <c r="C235" s="26" t="s">
        <v>718</v>
      </c>
      <c r="D235" s="27" t="s">
        <v>247</v>
      </c>
      <c r="E235" s="27">
        <v>601166</v>
      </c>
      <c r="F235" s="27">
        <v>1</v>
      </c>
      <c r="G235" s="27">
        <v>1</v>
      </c>
    </row>
    <row r="236" spans="1:7" ht="16">
      <c r="A236" s="24">
        <v>395</v>
      </c>
      <c r="B236" s="29">
        <v>44547</v>
      </c>
      <c r="C236" s="26" t="s">
        <v>718</v>
      </c>
      <c r="D236" s="27" t="s">
        <v>247</v>
      </c>
      <c r="E236" s="27">
        <v>601166</v>
      </c>
    </row>
    <row r="237" spans="1:7" ht="16">
      <c r="A237" s="24">
        <v>333</v>
      </c>
      <c r="B237" s="29">
        <v>44396</v>
      </c>
      <c r="C237" s="26" t="s">
        <v>818</v>
      </c>
      <c r="D237" s="27" t="s">
        <v>247</v>
      </c>
      <c r="E237" s="27">
        <v>601168</v>
      </c>
      <c r="F237" s="27">
        <v>1</v>
      </c>
      <c r="G237" s="27">
        <v>1</v>
      </c>
    </row>
    <row r="238" spans="1:7" ht="16">
      <c r="A238" s="24">
        <v>334</v>
      </c>
      <c r="B238" s="29">
        <v>44384</v>
      </c>
      <c r="C238" s="26" t="s">
        <v>818</v>
      </c>
      <c r="D238" s="27" t="s">
        <v>247</v>
      </c>
      <c r="E238" s="27">
        <v>601168</v>
      </c>
      <c r="F238" s="27">
        <v>1</v>
      </c>
      <c r="G238" s="27">
        <v>1</v>
      </c>
    </row>
    <row r="239" spans="1:7" ht="16">
      <c r="A239" s="24">
        <v>366</v>
      </c>
      <c r="B239" s="29">
        <v>44246</v>
      </c>
      <c r="C239" s="26" t="s">
        <v>91</v>
      </c>
      <c r="D239" s="27" t="s">
        <v>247</v>
      </c>
      <c r="E239" s="27">
        <v>601225</v>
      </c>
      <c r="F239" s="27">
        <v>1</v>
      </c>
      <c r="G239" s="27">
        <v>1</v>
      </c>
    </row>
    <row r="240" spans="1:7" ht="16">
      <c r="A240" s="24">
        <v>367</v>
      </c>
      <c r="B240" s="29">
        <v>44371</v>
      </c>
      <c r="C240" s="26" t="s">
        <v>91</v>
      </c>
      <c r="D240" s="27" t="s">
        <v>247</v>
      </c>
      <c r="E240" s="27">
        <v>601225</v>
      </c>
      <c r="F240" s="27">
        <v>1</v>
      </c>
      <c r="G240" s="27">
        <v>1</v>
      </c>
    </row>
    <row r="241" spans="1:7" ht="16">
      <c r="A241" s="24">
        <v>368</v>
      </c>
      <c r="B241" s="29">
        <v>44546</v>
      </c>
      <c r="C241" s="26" t="s">
        <v>91</v>
      </c>
      <c r="D241" s="27" t="s">
        <v>247</v>
      </c>
      <c r="E241" s="27">
        <v>601225</v>
      </c>
      <c r="F241" s="27">
        <v>1</v>
      </c>
      <c r="G241" s="27">
        <v>1</v>
      </c>
    </row>
    <row r="242" spans="1:7" ht="16">
      <c r="A242" s="24">
        <v>250</v>
      </c>
      <c r="B242" s="29">
        <v>44546</v>
      </c>
      <c r="C242" s="26" t="s">
        <v>752</v>
      </c>
      <c r="D242" s="27" t="s">
        <v>247</v>
      </c>
      <c r="E242" s="27">
        <v>601233</v>
      </c>
      <c r="F242" s="27">
        <v>1</v>
      </c>
      <c r="G242" s="27">
        <v>1</v>
      </c>
    </row>
    <row r="243" spans="1:7" ht="16">
      <c r="A243" s="24">
        <v>113</v>
      </c>
      <c r="B243" s="29">
        <v>44221</v>
      </c>
      <c r="C243" s="26" t="s">
        <v>663</v>
      </c>
      <c r="D243" s="27" t="s">
        <v>247</v>
      </c>
      <c r="E243" s="27">
        <v>601288</v>
      </c>
      <c r="F243" s="27">
        <v>1</v>
      </c>
      <c r="G243" s="27">
        <v>1</v>
      </c>
    </row>
    <row r="244" spans="1:7" ht="16">
      <c r="A244" s="24">
        <v>114</v>
      </c>
      <c r="B244" s="29">
        <v>44383</v>
      </c>
      <c r="C244" s="26" t="s">
        <v>663</v>
      </c>
      <c r="D244" s="27" t="s">
        <v>247</v>
      </c>
      <c r="E244" s="27">
        <v>601288</v>
      </c>
      <c r="F244" s="27">
        <v>1</v>
      </c>
      <c r="G244" s="27">
        <v>1</v>
      </c>
    </row>
    <row r="245" spans="1:7" ht="16">
      <c r="A245" s="24">
        <v>115</v>
      </c>
      <c r="B245" s="29">
        <v>44231</v>
      </c>
      <c r="C245" s="26" t="s">
        <v>663</v>
      </c>
      <c r="D245" s="27" t="s">
        <v>247</v>
      </c>
      <c r="E245" s="27">
        <v>601288</v>
      </c>
      <c r="F245" s="27">
        <v>1</v>
      </c>
      <c r="G245" s="27">
        <v>1</v>
      </c>
    </row>
    <row r="246" spans="1:7" ht="16">
      <c r="A246" s="24">
        <v>197</v>
      </c>
      <c r="B246" s="29">
        <v>44544</v>
      </c>
      <c r="C246" s="26" t="s">
        <v>1256</v>
      </c>
      <c r="D246" s="27" t="s">
        <v>247</v>
      </c>
      <c r="E246" s="23">
        <v>601318</v>
      </c>
      <c r="F246" s="23"/>
      <c r="G246" s="23"/>
    </row>
    <row r="247" spans="1:7" ht="16">
      <c r="A247" s="24">
        <v>30</v>
      </c>
      <c r="B247" s="29">
        <v>44546</v>
      </c>
      <c r="C247" s="26" t="s">
        <v>697</v>
      </c>
      <c r="D247" s="27" t="s">
        <v>247</v>
      </c>
      <c r="E247" s="27">
        <v>601319</v>
      </c>
      <c r="F247" s="27">
        <v>1</v>
      </c>
      <c r="G247" s="27">
        <v>1</v>
      </c>
    </row>
    <row r="248" spans="1:7" ht="16">
      <c r="A248" s="24">
        <v>31</v>
      </c>
      <c r="B248" s="29">
        <v>44546</v>
      </c>
      <c r="C248" s="26" t="s">
        <v>697</v>
      </c>
      <c r="D248" s="27" t="s">
        <v>247</v>
      </c>
      <c r="E248" s="27">
        <v>601319</v>
      </c>
      <c r="F248" s="27">
        <v>1</v>
      </c>
      <c r="G248" s="27">
        <v>1</v>
      </c>
    </row>
    <row r="249" spans="1:7" ht="16">
      <c r="A249" s="24">
        <v>224</v>
      </c>
      <c r="B249" s="29">
        <v>44222</v>
      </c>
      <c r="C249" s="26" t="s">
        <v>68</v>
      </c>
      <c r="D249" s="27" t="s">
        <v>247</v>
      </c>
      <c r="E249" s="27">
        <v>601336</v>
      </c>
      <c r="F249" s="27">
        <v>1</v>
      </c>
      <c r="G249" s="27">
        <v>1</v>
      </c>
    </row>
    <row r="250" spans="1:7" ht="16">
      <c r="A250" s="24">
        <v>225</v>
      </c>
      <c r="B250" s="29">
        <v>44341</v>
      </c>
      <c r="C250" s="26" t="s">
        <v>68</v>
      </c>
      <c r="D250" s="27" t="s">
        <v>247</v>
      </c>
      <c r="E250" s="27">
        <v>601336</v>
      </c>
      <c r="F250" s="27">
        <v>1</v>
      </c>
      <c r="G250" s="27">
        <v>1</v>
      </c>
    </row>
    <row r="251" spans="1:7" ht="16">
      <c r="A251" s="24">
        <v>108</v>
      </c>
      <c r="B251" s="29">
        <v>44546</v>
      </c>
      <c r="C251" s="26" t="s">
        <v>717</v>
      </c>
      <c r="D251" s="27" t="s">
        <v>247</v>
      </c>
      <c r="E251" s="27">
        <v>601377</v>
      </c>
      <c r="F251" s="27">
        <v>1</v>
      </c>
      <c r="G251" s="27">
        <v>1</v>
      </c>
    </row>
    <row r="252" spans="1:7" ht="16">
      <c r="A252" s="24">
        <v>109</v>
      </c>
      <c r="B252" s="29">
        <v>44546</v>
      </c>
      <c r="C252" s="26" t="s">
        <v>717</v>
      </c>
      <c r="D252" s="27" t="s">
        <v>247</v>
      </c>
      <c r="E252" s="27">
        <v>601377</v>
      </c>
      <c r="F252" s="27">
        <v>1</v>
      </c>
      <c r="G252" s="27">
        <v>1</v>
      </c>
    </row>
    <row r="253" spans="1:7" ht="16">
      <c r="A253" s="24">
        <v>50</v>
      </c>
      <c r="B253" s="29">
        <v>44446</v>
      </c>
      <c r="C253" s="26" t="s">
        <v>677</v>
      </c>
      <c r="D253" s="27" t="s">
        <v>247</v>
      </c>
      <c r="E253" s="27">
        <v>601600</v>
      </c>
      <c r="F253" s="27">
        <v>1</v>
      </c>
      <c r="G253" s="27">
        <v>1</v>
      </c>
    </row>
    <row r="254" spans="1:7" ht="16">
      <c r="A254" s="24">
        <v>38</v>
      </c>
      <c r="B254" s="29">
        <v>44306</v>
      </c>
      <c r="C254" s="26" t="s">
        <v>67</v>
      </c>
      <c r="D254" s="27" t="s">
        <v>247</v>
      </c>
      <c r="E254" s="27">
        <v>601601</v>
      </c>
      <c r="F254" s="27">
        <v>1</v>
      </c>
      <c r="G254" s="27">
        <v>1</v>
      </c>
    </row>
    <row r="255" spans="1:7" ht="16">
      <c r="A255" s="24">
        <v>39</v>
      </c>
      <c r="B255" s="29">
        <v>44376</v>
      </c>
      <c r="C255" s="26" t="s">
        <v>67</v>
      </c>
      <c r="D255" s="27" t="s">
        <v>247</v>
      </c>
      <c r="E255" s="27">
        <v>601601</v>
      </c>
      <c r="F255" s="27">
        <v>1</v>
      </c>
      <c r="G255" s="27">
        <v>1</v>
      </c>
    </row>
    <row r="256" spans="1:7" ht="16">
      <c r="A256" s="24">
        <v>40</v>
      </c>
      <c r="B256" s="29">
        <v>44546</v>
      </c>
      <c r="C256" s="26" t="s">
        <v>67</v>
      </c>
      <c r="D256" s="27" t="s">
        <v>247</v>
      </c>
      <c r="E256" s="27">
        <v>601601</v>
      </c>
      <c r="F256" s="27">
        <v>1</v>
      </c>
      <c r="G256" s="27">
        <v>1</v>
      </c>
    </row>
    <row r="257" spans="1:7" ht="16">
      <c r="A257" s="24">
        <v>355</v>
      </c>
      <c r="B257" s="29">
        <v>44551</v>
      </c>
      <c r="C257" s="26" t="s">
        <v>835</v>
      </c>
      <c r="D257" s="27" t="s">
        <v>247</v>
      </c>
      <c r="E257" s="27">
        <v>601609</v>
      </c>
      <c r="F257" s="27">
        <v>1</v>
      </c>
      <c r="G257" s="27">
        <v>1</v>
      </c>
    </row>
    <row r="258" spans="1:7" ht="16">
      <c r="A258" s="24">
        <v>419</v>
      </c>
      <c r="B258" s="29">
        <v>44551</v>
      </c>
      <c r="C258" s="26" t="s">
        <v>835</v>
      </c>
      <c r="D258" s="27" t="s">
        <v>247</v>
      </c>
      <c r="E258" s="27">
        <v>601609</v>
      </c>
    </row>
    <row r="259" spans="1:7" ht="16">
      <c r="A259" s="24">
        <v>32</v>
      </c>
      <c r="B259" s="29">
        <v>44223</v>
      </c>
      <c r="C259" s="26" t="s">
        <v>66</v>
      </c>
      <c r="D259" s="27" t="s">
        <v>247</v>
      </c>
      <c r="E259" s="27">
        <v>601628</v>
      </c>
      <c r="F259" s="27">
        <v>1</v>
      </c>
      <c r="G259" s="27">
        <v>1</v>
      </c>
    </row>
    <row r="260" spans="1:7" ht="16">
      <c r="A260" s="24">
        <v>33</v>
      </c>
      <c r="B260" s="29">
        <v>44294</v>
      </c>
      <c r="C260" s="26" t="s">
        <v>66</v>
      </c>
      <c r="D260" s="27" t="s">
        <v>247</v>
      </c>
      <c r="E260" s="27">
        <v>601628</v>
      </c>
      <c r="F260" s="27">
        <v>1</v>
      </c>
      <c r="G260" s="27">
        <v>1</v>
      </c>
    </row>
    <row r="261" spans="1:7" ht="16">
      <c r="A261" s="24">
        <v>34</v>
      </c>
      <c r="B261" s="29">
        <v>44440</v>
      </c>
      <c r="C261" s="26" t="s">
        <v>66</v>
      </c>
      <c r="D261" s="27" t="s">
        <v>247</v>
      </c>
      <c r="E261" s="27">
        <v>601628</v>
      </c>
      <c r="F261" s="27">
        <v>1</v>
      </c>
      <c r="G261" s="27">
        <v>1</v>
      </c>
    </row>
    <row r="262" spans="1:7" ht="16">
      <c r="A262" s="24">
        <v>351</v>
      </c>
      <c r="B262" s="29">
        <v>44215</v>
      </c>
      <c r="C262" s="26" t="s">
        <v>102</v>
      </c>
      <c r="D262" s="27" t="s">
        <v>247</v>
      </c>
      <c r="E262" s="27">
        <v>601658</v>
      </c>
      <c r="F262" s="27">
        <v>1</v>
      </c>
      <c r="G262" s="27">
        <v>1</v>
      </c>
    </row>
    <row r="263" spans="1:7" ht="16">
      <c r="A263" s="24">
        <v>352</v>
      </c>
      <c r="B263" s="29">
        <v>44383</v>
      </c>
      <c r="C263" s="26" t="s">
        <v>102</v>
      </c>
      <c r="D263" s="27" t="s">
        <v>247</v>
      </c>
      <c r="E263" s="27">
        <v>601658</v>
      </c>
      <c r="F263" s="27">
        <v>1</v>
      </c>
      <c r="G263" s="27">
        <v>1</v>
      </c>
    </row>
    <row r="264" spans="1:7" ht="16">
      <c r="A264" s="24">
        <v>200</v>
      </c>
      <c r="B264" s="29">
        <v>44546</v>
      </c>
      <c r="C264" s="26" t="s">
        <v>738</v>
      </c>
      <c r="D264" s="27" t="s">
        <v>247</v>
      </c>
      <c r="E264" s="27">
        <v>601666</v>
      </c>
      <c r="F264" s="27">
        <v>1</v>
      </c>
      <c r="G264" s="27">
        <v>1</v>
      </c>
    </row>
    <row r="265" spans="1:7" ht="16">
      <c r="A265" s="24">
        <v>43</v>
      </c>
      <c r="B265" s="29">
        <v>44449</v>
      </c>
      <c r="C265" s="26" t="s">
        <v>825</v>
      </c>
      <c r="D265" s="27" t="s">
        <v>247</v>
      </c>
      <c r="E265" s="27">
        <v>601669</v>
      </c>
      <c r="F265" s="27">
        <v>1</v>
      </c>
      <c r="G265" s="27">
        <v>1</v>
      </c>
    </row>
    <row r="266" spans="1:7" ht="16">
      <c r="A266" s="24">
        <v>237</v>
      </c>
      <c r="B266" s="29">
        <v>44538</v>
      </c>
      <c r="C266" s="26" t="s">
        <v>836</v>
      </c>
      <c r="D266" s="27" t="s">
        <v>247</v>
      </c>
      <c r="E266" s="27">
        <v>601677</v>
      </c>
      <c r="F266" s="27">
        <v>1</v>
      </c>
      <c r="G266" s="27">
        <v>1</v>
      </c>
    </row>
    <row r="267" spans="1:7" ht="16">
      <c r="A267" s="24">
        <v>42</v>
      </c>
      <c r="B267" s="29">
        <v>44315</v>
      </c>
      <c r="C267" s="26" t="s">
        <v>700</v>
      </c>
      <c r="D267" s="27" t="s">
        <v>247</v>
      </c>
      <c r="E267" s="27">
        <v>601728</v>
      </c>
      <c r="F267" s="27">
        <v>1</v>
      </c>
      <c r="G267" s="27">
        <v>1</v>
      </c>
    </row>
    <row r="268" spans="1:7" ht="16">
      <c r="A268" s="24">
        <v>47</v>
      </c>
      <c r="B268" s="29">
        <v>44546</v>
      </c>
      <c r="C268" s="26" t="s">
        <v>702</v>
      </c>
      <c r="D268" s="27" t="s">
        <v>247</v>
      </c>
      <c r="E268" s="27">
        <v>601868</v>
      </c>
      <c r="F268" s="27">
        <v>1</v>
      </c>
      <c r="G268" s="27">
        <v>1</v>
      </c>
    </row>
    <row r="269" spans="1:7" ht="16">
      <c r="A269" s="24">
        <v>64</v>
      </c>
      <c r="B269" s="29">
        <v>44524</v>
      </c>
      <c r="C269" s="26" t="s">
        <v>706</v>
      </c>
      <c r="D269" s="27" t="s">
        <v>247</v>
      </c>
      <c r="E269" s="27">
        <v>601898</v>
      </c>
      <c r="F269" s="27">
        <v>1</v>
      </c>
      <c r="G269" s="27">
        <v>1</v>
      </c>
    </row>
    <row r="270" spans="1:7" ht="16">
      <c r="A270" s="24">
        <v>65</v>
      </c>
      <c r="B270" s="29">
        <v>44546</v>
      </c>
      <c r="C270" s="26" t="s">
        <v>706</v>
      </c>
      <c r="D270" s="27" t="s">
        <v>247</v>
      </c>
      <c r="E270" s="27">
        <v>601898</v>
      </c>
      <c r="F270" s="27">
        <v>1</v>
      </c>
      <c r="G270" s="27">
        <v>1</v>
      </c>
    </row>
    <row r="271" spans="1:7" ht="16">
      <c r="A271" s="24">
        <v>74</v>
      </c>
      <c r="B271" s="29">
        <v>44207</v>
      </c>
      <c r="C271" s="26" t="s">
        <v>63</v>
      </c>
      <c r="D271" s="27" t="s">
        <v>247</v>
      </c>
      <c r="E271" s="27">
        <v>601919</v>
      </c>
      <c r="F271" s="27">
        <v>1</v>
      </c>
      <c r="G271" s="27">
        <v>1</v>
      </c>
    </row>
    <row r="272" spans="1:7" ht="16">
      <c r="A272" s="24">
        <v>75</v>
      </c>
      <c r="B272" s="29">
        <v>44301</v>
      </c>
      <c r="C272" s="26" t="s">
        <v>63</v>
      </c>
      <c r="D272" s="27" t="s">
        <v>247</v>
      </c>
      <c r="E272" s="27">
        <v>601919</v>
      </c>
      <c r="F272" s="27">
        <v>1</v>
      </c>
      <c r="G272" s="27">
        <v>1</v>
      </c>
    </row>
    <row r="273" spans="1:7" ht="16">
      <c r="A273" s="24">
        <v>204</v>
      </c>
      <c r="B273" s="29">
        <v>44222</v>
      </c>
      <c r="C273" s="26" t="s">
        <v>669</v>
      </c>
      <c r="D273" s="27" t="s">
        <v>247</v>
      </c>
      <c r="E273" s="27">
        <v>601939</v>
      </c>
      <c r="F273" s="27">
        <v>1</v>
      </c>
      <c r="G273" s="27">
        <v>1</v>
      </c>
    </row>
    <row r="274" spans="1:7" ht="16">
      <c r="A274" s="24">
        <v>353</v>
      </c>
      <c r="B274" s="29">
        <v>44505</v>
      </c>
      <c r="C274" s="26" t="s">
        <v>676</v>
      </c>
      <c r="D274" s="27" t="s">
        <v>247</v>
      </c>
      <c r="E274" s="27">
        <v>601963</v>
      </c>
      <c r="F274" s="27">
        <v>1</v>
      </c>
      <c r="G274" s="27">
        <v>1</v>
      </c>
    </row>
    <row r="275" spans="1:7" ht="16">
      <c r="A275" s="24">
        <v>51</v>
      </c>
      <c r="B275" s="29">
        <v>44224</v>
      </c>
      <c r="C275" s="26" t="s">
        <v>659</v>
      </c>
      <c r="D275" s="27" t="s">
        <v>247</v>
      </c>
      <c r="E275" s="27">
        <v>601988</v>
      </c>
      <c r="F275" s="27">
        <v>1</v>
      </c>
      <c r="G275" s="27">
        <v>1</v>
      </c>
    </row>
    <row r="276" spans="1:7" ht="16">
      <c r="A276" s="24">
        <v>359</v>
      </c>
      <c r="B276" s="29">
        <v>44277</v>
      </c>
      <c r="C276" s="26" t="s">
        <v>832</v>
      </c>
      <c r="D276" s="27" t="s">
        <v>247</v>
      </c>
      <c r="E276" s="27">
        <v>603113</v>
      </c>
      <c r="F276" s="27">
        <v>1</v>
      </c>
      <c r="G276" s="27">
        <v>1</v>
      </c>
    </row>
    <row r="277" spans="1:7" ht="16">
      <c r="A277" s="24">
        <v>360</v>
      </c>
      <c r="B277" s="29">
        <v>44372</v>
      </c>
      <c r="C277" s="26" t="s">
        <v>832</v>
      </c>
      <c r="D277" s="27" t="s">
        <v>247</v>
      </c>
      <c r="E277" s="27">
        <v>603113</v>
      </c>
      <c r="F277" s="27">
        <v>1</v>
      </c>
      <c r="G277" s="27">
        <v>1</v>
      </c>
    </row>
    <row r="278" spans="1:7" ht="16">
      <c r="A278" s="24">
        <v>208</v>
      </c>
      <c r="B278" s="29">
        <v>44547</v>
      </c>
      <c r="C278" s="26" t="s">
        <v>741</v>
      </c>
      <c r="D278" s="27" t="s">
        <v>247</v>
      </c>
      <c r="E278" s="27">
        <v>603177</v>
      </c>
      <c r="F278" s="27">
        <v>1</v>
      </c>
      <c r="G278" s="27">
        <v>1</v>
      </c>
    </row>
    <row r="279" spans="1:7" ht="16">
      <c r="A279" s="24">
        <v>138</v>
      </c>
      <c r="B279" s="29">
        <v>44236</v>
      </c>
      <c r="C279" s="26" t="s">
        <v>843</v>
      </c>
      <c r="D279" s="27" t="s">
        <v>247</v>
      </c>
      <c r="E279" s="27">
        <v>603260</v>
      </c>
      <c r="F279" s="27">
        <v>1</v>
      </c>
      <c r="G279" s="27">
        <v>1</v>
      </c>
    </row>
    <row r="280" spans="1:7" ht="16">
      <c r="A280" s="24">
        <v>292</v>
      </c>
      <c r="B280" s="29">
        <v>44546</v>
      </c>
      <c r="C280" s="26" t="s">
        <v>763</v>
      </c>
      <c r="D280" s="27" t="s">
        <v>247</v>
      </c>
      <c r="E280" s="27">
        <v>603324</v>
      </c>
      <c r="F280" s="27">
        <v>1</v>
      </c>
      <c r="G280" s="27">
        <v>1</v>
      </c>
    </row>
    <row r="281" spans="1:7" ht="16">
      <c r="A281" s="24">
        <v>328</v>
      </c>
      <c r="B281" s="29">
        <v>44446</v>
      </c>
      <c r="C281" s="26" t="s">
        <v>816</v>
      </c>
      <c r="D281" s="27" t="s">
        <v>247</v>
      </c>
      <c r="E281" s="27">
        <v>603355</v>
      </c>
      <c r="F281" s="27">
        <v>1</v>
      </c>
      <c r="G281" s="27">
        <v>1</v>
      </c>
    </row>
    <row r="282" spans="1:7" ht="16">
      <c r="A282" s="24">
        <v>105</v>
      </c>
      <c r="B282" s="29">
        <v>44546</v>
      </c>
      <c r="C282" s="26" t="s">
        <v>714</v>
      </c>
      <c r="D282" s="27" t="s">
        <v>247</v>
      </c>
      <c r="E282" s="27">
        <v>603363</v>
      </c>
      <c r="F282" s="27">
        <v>1</v>
      </c>
      <c r="G282" s="27">
        <v>1</v>
      </c>
    </row>
    <row r="283" spans="1:7" ht="16">
      <c r="A283" s="24">
        <v>3</v>
      </c>
      <c r="B283" s="29">
        <v>44511</v>
      </c>
      <c r="C283" s="26" t="s">
        <v>839</v>
      </c>
      <c r="D283" s="27" t="s">
        <v>247</v>
      </c>
      <c r="E283" s="27">
        <v>603392</v>
      </c>
      <c r="F283" s="27">
        <v>1</v>
      </c>
      <c r="G283" s="27">
        <v>1</v>
      </c>
    </row>
    <row r="284" spans="1:7" ht="16">
      <c r="A284" s="24">
        <v>103</v>
      </c>
      <c r="B284" s="29">
        <v>44547</v>
      </c>
      <c r="C284" s="26" t="s">
        <v>712</v>
      </c>
      <c r="D284" s="27" t="s">
        <v>247</v>
      </c>
      <c r="E284" s="27">
        <v>603416</v>
      </c>
      <c r="F284" s="27">
        <v>1</v>
      </c>
      <c r="G284" s="27">
        <v>1</v>
      </c>
    </row>
    <row r="285" spans="1:7" ht="16">
      <c r="A285" s="24">
        <v>398</v>
      </c>
      <c r="B285" s="29">
        <v>44547</v>
      </c>
      <c r="C285" s="26" t="s">
        <v>712</v>
      </c>
      <c r="D285" s="27" t="s">
        <v>247</v>
      </c>
      <c r="E285" s="27">
        <v>603416</v>
      </c>
    </row>
    <row r="286" spans="1:7" ht="16">
      <c r="A286" s="24">
        <v>140</v>
      </c>
      <c r="B286" s="29">
        <v>44547</v>
      </c>
      <c r="C286" s="26" t="s">
        <v>97</v>
      </c>
      <c r="D286" s="27" t="s">
        <v>247</v>
      </c>
      <c r="E286" s="27">
        <v>603444</v>
      </c>
      <c r="F286" s="27">
        <v>1</v>
      </c>
      <c r="G286" s="27">
        <v>1</v>
      </c>
    </row>
    <row r="287" spans="1:7" ht="16">
      <c r="A287" s="24">
        <v>254</v>
      </c>
      <c r="B287" s="29">
        <v>44546</v>
      </c>
      <c r="C287" s="26" t="s">
        <v>87</v>
      </c>
      <c r="D287" s="27" t="s">
        <v>247</v>
      </c>
      <c r="E287" s="27">
        <v>603515</v>
      </c>
      <c r="F287" s="27">
        <v>1</v>
      </c>
      <c r="G287" s="27">
        <v>1</v>
      </c>
    </row>
    <row r="288" spans="1:7" ht="16">
      <c r="A288" s="24">
        <v>104</v>
      </c>
      <c r="B288" s="29">
        <v>44546</v>
      </c>
      <c r="C288" s="26" t="s">
        <v>713</v>
      </c>
      <c r="D288" s="27" t="s">
        <v>247</v>
      </c>
      <c r="E288" s="27">
        <v>603558</v>
      </c>
      <c r="F288" s="27">
        <v>1</v>
      </c>
      <c r="G288" s="27">
        <v>1</v>
      </c>
    </row>
    <row r="289" spans="1:7" ht="16">
      <c r="A289" s="24">
        <v>158</v>
      </c>
      <c r="B289" s="29">
        <v>44229</v>
      </c>
      <c r="C289" s="26" t="s">
        <v>731</v>
      </c>
      <c r="D289" s="27" t="s">
        <v>247</v>
      </c>
      <c r="E289" s="27">
        <v>603587</v>
      </c>
      <c r="F289" s="27">
        <v>1</v>
      </c>
      <c r="G289" s="27">
        <v>1</v>
      </c>
    </row>
    <row r="290" spans="1:7" ht="16">
      <c r="A290" s="24">
        <v>159</v>
      </c>
      <c r="B290" s="29">
        <v>44546</v>
      </c>
      <c r="C290" s="26" t="s">
        <v>731</v>
      </c>
      <c r="D290" s="27" t="s">
        <v>247</v>
      </c>
      <c r="E290" s="27">
        <v>603587</v>
      </c>
      <c r="F290" s="27">
        <v>1</v>
      </c>
      <c r="G290" s="27">
        <v>1</v>
      </c>
    </row>
    <row r="291" spans="1:7" ht="16">
      <c r="A291" s="24">
        <v>378</v>
      </c>
      <c r="B291" s="29">
        <v>44547</v>
      </c>
      <c r="C291" s="26" t="s">
        <v>784</v>
      </c>
      <c r="D291" s="27" t="s">
        <v>247</v>
      </c>
      <c r="E291" s="27">
        <v>603588</v>
      </c>
      <c r="F291" s="27">
        <v>1</v>
      </c>
      <c r="G291" s="27">
        <v>1</v>
      </c>
    </row>
    <row r="292" spans="1:7" ht="16">
      <c r="A292" s="24">
        <v>301</v>
      </c>
      <c r="B292" s="29">
        <v>44546</v>
      </c>
      <c r="C292" s="26" t="s">
        <v>765</v>
      </c>
      <c r="D292" s="27" t="s">
        <v>247</v>
      </c>
      <c r="E292" s="27">
        <v>603609</v>
      </c>
      <c r="F292" s="27">
        <v>1</v>
      </c>
      <c r="G292" s="27">
        <v>1</v>
      </c>
    </row>
    <row r="293" spans="1:7" ht="16">
      <c r="A293" s="24">
        <v>376</v>
      </c>
      <c r="B293" s="29">
        <v>44436</v>
      </c>
      <c r="C293" s="26" t="s">
        <v>789</v>
      </c>
      <c r="D293" s="27" t="s">
        <v>247</v>
      </c>
      <c r="E293" s="27">
        <v>603711</v>
      </c>
      <c r="F293" s="27">
        <v>1</v>
      </c>
      <c r="G293" s="27">
        <v>1</v>
      </c>
    </row>
    <row r="294" spans="1:7" ht="16">
      <c r="A294" s="24">
        <v>191</v>
      </c>
      <c r="B294" s="29">
        <v>44316</v>
      </c>
      <c r="C294" s="26" t="s">
        <v>801</v>
      </c>
      <c r="D294" s="27" t="s">
        <v>247</v>
      </c>
      <c r="E294" s="27">
        <v>603713</v>
      </c>
      <c r="F294" s="27">
        <v>1</v>
      </c>
      <c r="G294" s="27">
        <v>1</v>
      </c>
    </row>
    <row r="295" spans="1:7" ht="16">
      <c r="A295" s="24">
        <v>323</v>
      </c>
      <c r="B295" s="29">
        <v>44545</v>
      </c>
      <c r="C295" s="26" t="s">
        <v>772</v>
      </c>
      <c r="D295" s="27" t="s">
        <v>247</v>
      </c>
      <c r="E295" s="27">
        <v>603719</v>
      </c>
      <c r="F295" s="27">
        <v>1</v>
      </c>
      <c r="G295" s="27">
        <v>1</v>
      </c>
    </row>
    <row r="296" spans="1:7" ht="16">
      <c r="A296" s="24">
        <v>324</v>
      </c>
      <c r="B296" s="29">
        <v>44545</v>
      </c>
      <c r="C296" s="26" t="s">
        <v>772</v>
      </c>
      <c r="D296" s="27" t="s">
        <v>247</v>
      </c>
      <c r="E296" s="27">
        <v>603719</v>
      </c>
      <c r="F296" s="27">
        <v>1</v>
      </c>
      <c r="G296" s="27">
        <v>1</v>
      </c>
    </row>
    <row r="297" spans="1:7" ht="16">
      <c r="A297" s="24">
        <v>298</v>
      </c>
      <c r="B297" s="29">
        <v>44218</v>
      </c>
      <c r="C297" s="26" t="s">
        <v>787</v>
      </c>
      <c r="D297" s="27" t="s">
        <v>247</v>
      </c>
      <c r="E297" s="27">
        <v>603806</v>
      </c>
      <c r="F297" s="27">
        <v>1</v>
      </c>
      <c r="G297" s="27">
        <v>1</v>
      </c>
    </row>
    <row r="298" spans="1:7" ht="16">
      <c r="A298" s="24">
        <v>141</v>
      </c>
      <c r="B298" s="29">
        <v>44259</v>
      </c>
      <c r="C298" s="26" t="s">
        <v>796</v>
      </c>
      <c r="D298" s="27" t="s">
        <v>247</v>
      </c>
      <c r="E298" s="27">
        <v>603885</v>
      </c>
      <c r="F298" s="27">
        <v>1</v>
      </c>
      <c r="G298" s="27">
        <v>1</v>
      </c>
    </row>
    <row r="299" spans="1:7" ht="16">
      <c r="A299" s="24">
        <v>107</v>
      </c>
      <c r="B299" s="29">
        <v>44547</v>
      </c>
      <c r="C299" s="26" t="s">
        <v>716</v>
      </c>
      <c r="D299" s="27" t="s">
        <v>247</v>
      </c>
      <c r="E299" s="27">
        <v>603960</v>
      </c>
      <c r="F299" s="27">
        <v>1</v>
      </c>
      <c r="G299" s="27">
        <v>1</v>
      </c>
    </row>
    <row r="300" spans="1:7" ht="16">
      <c r="A300" s="24">
        <v>396</v>
      </c>
      <c r="B300" s="29">
        <v>44547</v>
      </c>
      <c r="C300" s="26" t="s">
        <v>716</v>
      </c>
      <c r="D300" s="27" t="s">
        <v>247</v>
      </c>
      <c r="E300" s="27">
        <v>603960</v>
      </c>
    </row>
    <row r="301" spans="1:7" ht="16">
      <c r="A301" s="24">
        <v>331</v>
      </c>
      <c r="B301" s="29">
        <v>44547</v>
      </c>
      <c r="C301" s="26" t="s">
        <v>776</v>
      </c>
      <c r="D301" s="27" t="s">
        <v>247</v>
      </c>
      <c r="E301" s="27">
        <v>605098</v>
      </c>
      <c r="F301" s="27">
        <v>1</v>
      </c>
      <c r="G301" s="27">
        <v>1</v>
      </c>
    </row>
    <row r="302" spans="1:7" ht="16">
      <c r="A302" s="24">
        <v>264</v>
      </c>
      <c r="B302" s="29">
        <v>44546</v>
      </c>
      <c r="C302" s="26" t="s">
        <v>755</v>
      </c>
      <c r="D302" s="27" t="s">
        <v>247</v>
      </c>
      <c r="E302" s="27">
        <v>605123</v>
      </c>
      <c r="F302" s="27">
        <v>1</v>
      </c>
      <c r="G302" s="27">
        <v>1</v>
      </c>
    </row>
    <row r="303" spans="1:7" ht="16">
      <c r="A303" s="24">
        <v>195</v>
      </c>
      <c r="B303" s="29">
        <v>44260</v>
      </c>
      <c r="C303" s="26" t="s">
        <v>854</v>
      </c>
      <c r="D303" s="27" t="s">
        <v>247</v>
      </c>
      <c r="E303" s="27">
        <v>605336</v>
      </c>
      <c r="F303" s="27">
        <v>1</v>
      </c>
      <c r="G303" s="27">
        <v>1</v>
      </c>
    </row>
    <row r="304" spans="1:7" ht="16">
      <c r="A304" s="24">
        <v>245</v>
      </c>
      <c r="B304" s="29">
        <v>44435</v>
      </c>
      <c r="C304" s="26" t="s">
        <v>788</v>
      </c>
      <c r="D304" s="27" t="s">
        <v>247</v>
      </c>
      <c r="E304" s="27">
        <v>605337</v>
      </c>
      <c r="F304" s="27">
        <v>1</v>
      </c>
      <c r="G304" s="27">
        <v>1</v>
      </c>
    </row>
    <row r="305" spans="1:7" ht="16">
      <c r="A305" s="24">
        <v>167</v>
      </c>
      <c r="B305" s="29">
        <v>44250</v>
      </c>
      <c r="C305" s="26" t="s">
        <v>848</v>
      </c>
      <c r="D305" s="27" t="s">
        <v>247</v>
      </c>
      <c r="E305" s="27">
        <v>688003</v>
      </c>
      <c r="F305" s="27">
        <v>1</v>
      </c>
      <c r="G305" s="27">
        <v>1</v>
      </c>
    </row>
    <row r="306" spans="1:7" ht="16">
      <c r="A306" s="24">
        <v>247</v>
      </c>
      <c r="B306" s="29">
        <v>44286</v>
      </c>
      <c r="C306" s="26" t="s">
        <v>657</v>
      </c>
      <c r="D306" s="27" t="s">
        <v>247</v>
      </c>
      <c r="E306" s="27">
        <v>688025</v>
      </c>
      <c r="F306" s="27">
        <v>1</v>
      </c>
      <c r="G306" s="27">
        <v>1</v>
      </c>
    </row>
    <row r="307" spans="1:7" ht="16">
      <c r="A307" s="24">
        <v>248</v>
      </c>
      <c r="B307" s="29">
        <v>44546</v>
      </c>
      <c r="C307" s="26" t="s">
        <v>657</v>
      </c>
      <c r="D307" s="27" t="s">
        <v>247</v>
      </c>
      <c r="E307" s="27">
        <v>688025</v>
      </c>
      <c r="F307" s="27">
        <v>1</v>
      </c>
      <c r="G307" s="27">
        <v>1</v>
      </c>
    </row>
    <row r="308" spans="1:7" ht="16">
      <c r="A308" s="24">
        <v>100</v>
      </c>
      <c r="B308" s="29">
        <v>44545</v>
      </c>
      <c r="C308" s="26" t="s">
        <v>827</v>
      </c>
      <c r="D308" s="27" t="s">
        <v>247</v>
      </c>
      <c r="E308" s="27">
        <v>688036</v>
      </c>
      <c r="F308" s="27">
        <v>1</v>
      </c>
      <c r="G308" s="27">
        <v>1</v>
      </c>
    </row>
    <row r="309" spans="1:7" ht="16">
      <c r="A309" s="24">
        <v>118</v>
      </c>
      <c r="B309" s="29">
        <v>44546</v>
      </c>
      <c r="C309" s="26" t="s">
        <v>721</v>
      </c>
      <c r="D309" s="27" t="s">
        <v>247</v>
      </c>
      <c r="E309" s="27">
        <v>688065</v>
      </c>
      <c r="F309" s="27">
        <v>1</v>
      </c>
      <c r="G309" s="27">
        <v>1</v>
      </c>
    </row>
    <row r="310" spans="1:7" ht="16">
      <c r="A310" s="24">
        <v>322</v>
      </c>
      <c r="B310" s="29">
        <v>44547</v>
      </c>
      <c r="C310" s="26" t="s">
        <v>101</v>
      </c>
      <c r="D310" s="27" t="s">
        <v>247</v>
      </c>
      <c r="E310" s="27">
        <v>688066</v>
      </c>
      <c r="F310" s="27">
        <v>1</v>
      </c>
      <c r="G310" s="27">
        <v>1</v>
      </c>
    </row>
    <row r="311" spans="1:7" ht="16">
      <c r="A311" s="24">
        <v>176</v>
      </c>
      <c r="B311" s="29">
        <v>44266</v>
      </c>
      <c r="C311" s="26" t="s">
        <v>666</v>
      </c>
      <c r="D311" s="27" t="s">
        <v>247</v>
      </c>
      <c r="E311" s="27">
        <v>688100</v>
      </c>
      <c r="F311" s="27">
        <v>1</v>
      </c>
      <c r="G311" s="27">
        <v>1</v>
      </c>
    </row>
    <row r="312" spans="1:7" ht="16">
      <c r="A312" s="24">
        <v>177</v>
      </c>
      <c r="B312" s="29">
        <v>44546</v>
      </c>
      <c r="C312" s="26" t="s">
        <v>666</v>
      </c>
      <c r="D312" s="27" t="s">
        <v>247</v>
      </c>
      <c r="E312" s="27">
        <v>688100</v>
      </c>
      <c r="F312" s="27">
        <v>1</v>
      </c>
      <c r="G312" s="27">
        <v>1</v>
      </c>
    </row>
    <row r="313" spans="1:7" ht="16">
      <c r="A313" s="24">
        <v>178</v>
      </c>
      <c r="B313" s="29">
        <v>44552</v>
      </c>
      <c r="C313" s="26" t="s">
        <v>666</v>
      </c>
      <c r="D313" s="27" t="s">
        <v>247</v>
      </c>
      <c r="E313" s="27">
        <v>688100</v>
      </c>
      <c r="F313" s="27">
        <v>1</v>
      </c>
      <c r="G313" s="27">
        <v>1</v>
      </c>
    </row>
    <row r="314" spans="1:7" ht="16">
      <c r="A314" s="24">
        <v>421</v>
      </c>
      <c r="B314" s="29">
        <v>44552</v>
      </c>
      <c r="C314" s="26" t="s">
        <v>666</v>
      </c>
      <c r="D314" s="27" t="s">
        <v>247</v>
      </c>
      <c r="E314" s="27">
        <v>688100</v>
      </c>
    </row>
    <row r="315" spans="1:7" ht="16">
      <c r="A315" s="24">
        <v>338</v>
      </c>
      <c r="B315" s="29">
        <v>44426</v>
      </c>
      <c r="C315" s="26" t="s">
        <v>838</v>
      </c>
      <c r="D315" s="27" t="s">
        <v>247</v>
      </c>
      <c r="E315" s="27">
        <v>688105</v>
      </c>
      <c r="F315" s="27">
        <v>1</v>
      </c>
      <c r="G315" s="27">
        <v>1</v>
      </c>
    </row>
    <row r="316" spans="1:7" ht="16">
      <c r="A316" s="24">
        <v>267</v>
      </c>
      <c r="B316" s="29">
        <v>44434</v>
      </c>
      <c r="C316" s="26" t="s">
        <v>841</v>
      </c>
      <c r="D316" s="27" t="s">
        <v>247</v>
      </c>
      <c r="E316" s="27">
        <v>688139</v>
      </c>
      <c r="F316" s="27">
        <v>1</v>
      </c>
      <c r="G316" s="27">
        <v>1</v>
      </c>
    </row>
    <row r="317" spans="1:7" ht="16">
      <c r="A317" s="24">
        <v>296</v>
      </c>
      <c r="B317" s="29">
        <v>44546</v>
      </c>
      <c r="C317" s="26" t="s">
        <v>672</v>
      </c>
      <c r="D317" s="27" t="s">
        <v>247</v>
      </c>
      <c r="E317" s="27">
        <v>688169</v>
      </c>
      <c r="F317" s="27">
        <v>1</v>
      </c>
      <c r="G317" s="27">
        <v>1</v>
      </c>
    </row>
    <row r="318" spans="1:7" ht="16">
      <c r="A318" s="24">
        <v>142</v>
      </c>
      <c r="B318" s="29">
        <v>44547</v>
      </c>
      <c r="C318" s="26" t="s">
        <v>726</v>
      </c>
      <c r="D318" s="27" t="s">
        <v>247</v>
      </c>
      <c r="E318" s="27">
        <v>688180</v>
      </c>
      <c r="F318" s="27">
        <v>1</v>
      </c>
      <c r="G318" s="27">
        <v>1</v>
      </c>
    </row>
    <row r="319" spans="1:7" ht="16">
      <c r="A319" s="24">
        <v>203</v>
      </c>
      <c r="B319" s="29">
        <v>44546</v>
      </c>
      <c r="C319" s="26" t="s">
        <v>785</v>
      </c>
      <c r="D319" s="27" t="s">
        <v>247</v>
      </c>
      <c r="E319" s="27">
        <v>688185</v>
      </c>
      <c r="F319" s="27">
        <v>1</v>
      </c>
      <c r="G319" s="27">
        <v>1</v>
      </c>
    </row>
    <row r="320" spans="1:7" ht="16">
      <c r="A320" s="24">
        <v>304</v>
      </c>
      <c r="B320" s="29">
        <v>44546</v>
      </c>
      <c r="C320" s="26" t="s">
        <v>1260</v>
      </c>
      <c r="D320" s="27" t="s">
        <v>247</v>
      </c>
      <c r="E320" s="23">
        <v>688195</v>
      </c>
      <c r="F320" s="23"/>
      <c r="G320" s="23"/>
    </row>
    <row r="321" spans="1:7" ht="16">
      <c r="A321" s="24">
        <v>286</v>
      </c>
      <c r="B321" s="29">
        <v>44383</v>
      </c>
      <c r="C321" s="26" t="s">
        <v>804</v>
      </c>
      <c r="D321" s="27" t="s">
        <v>247</v>
      </c>
      <c r="E321" s="27">
        <v>688276</v>
      </c>
      <c r="F321" s="27">
        <v>1</v>
      </c>
      <c r="G321" s="27">
        <v>1</v>
      </c>
    </row>
    <row r="322" spans="1:7" ht="16">
      <c r="A322" s="24">
        <v>157</v>
      </c>
      <c r="B322" s="29">
        <v>44517</v>
      </c>
      <c r="C322" s="26" t="s">
        <v>840</v>
      </c>
      <c r="D322" s="27" t="s">
        <v>247</v>
      </c>
      <c r="E322" s="27">
        <v>688289</v>
      </c>
      <c r="F322" s="27">
        <v>1</v>
      </c>
      <c r="G322" s="27">
        <v>1</v>
      </c>
    </row>
    <row r="323" spans="1:7" ht="16">
      <c r="A323" s="24">
        <v>363</v>
      </c>
      <c r="B323" s="29">
        <v>44437</v>
      </c>
      <c r="C323" s="26" t="s">
        <v>821</v>
      </c>
      <c r="D323" s="27" t="s">
        <v>247</v>
      </c>
      <c r="E323" s="27">
        <v>688299</v>
      </c>
      <c r="F323" s="27">
        <v>1</v>
      </c>
      <c r="G323" s="27">
        <v>1</v>
      </c>
    </row>
    <row r="324" spans="1:7" ht="16">
      <c r="A324" s="24">
        <v>319</v>
      </c>
      <c r="B324" s="29">
        <v>44434</v>
      </c>
      <c r="C324" s="26" t="s">
        <v>814</v>
      </c>
      <c r="D324" s="27" t="s">
        <v>247</v>
      </c>
      <c r="E324" s="27">
        <v>688300</v>
      </c>
      <c r="F324" s="27">
        <v>1</v>
      </c>
      <c r="G324" s="27">
        <v>1</v>
      </c>
    </row>
    <row r="325" spans="1:7" ht="16">
      <c r="A325" s="24">
        <v>185</v>
      </c>
      <c r="B325" s="29">
        <v>44546</v>
      </c>
      <c r="C325" s="26" t="s">
        <v>685</v>
      </c>
      <c r="D325" s="27" t="s">
        <v>247</v>
      </c>
      <c r="E325" s="27">
        <v>688330</v>
      </c>
      <c r="F325" s="27">
        <v>1</v>
      </c>
      <c r="G325" s="27">
        <v>1</v>
      </c>
    </row>
    <row r="326" spans="1:7" ht="16">
      <c r="A326" s="24">
        <v>205</v>
      </c>
      <c r="B326" s="29">
        <v>44307</v>
      </c>
      <c r="C326" s="26" t="s">
        <v>802</v>
      </c>
      <c r="D326" s="27" t="s">
        <v>247</v>
      </c>
      <c r="E326" s="27">
        <v>688357</v>
      </c>
      <c r="F326" s="27">
        <v>1</v>
      </c>
      <c r="G326" s="27">
        <v>1</v>
      </c>
    </row>
    <row r="327" spans="1:7" ht="16">
      <c r="A327" s="24">
        <v>341</v>
      </c>
      <c r="B327" s="29">
        <v>44428</v>
      </c>
      <c r="C327" s="26" t="s">
        <v>778</v>
      </c>
      <c r="D327" s="27" t="s">
        <v>247</v>
      </c>
      <c r="E327" s="27">
        <v>688398</v>
      </c>
      <c r="F327" s="27">
        <v>1</v>
      </c>
      <c r="G327" s="27">
        <v>1</v>
      </c>
    </row>
    <row r="328" spans="1:7" ht="16">
      <c r="A328" s="24">
        <v>342</v>
      </c>
      <c r="B328" s="29">
        <v>44547</v>
      </c>
      <c r="C328" s="26" t="s">
        <v>778</v>
      </c>
      <c r="D328" s="27" t="s">
        <v>247</v>
      </c>
      <c r="E328" s="27">
        <v>688398</v>
      </c>
      <c r="F328" s="27">
        <v>1</v>
      </c>
      <c r="G328" s="27">
        <v>1</v>
      </c>
    </row>
    <row r="329" spans="1:7" ht="16">
      <c r="A329" s="24">
        <v>371</v>
      </c>
      <c r="B329" s="29">
        <v>44249</v>
      </c>
      <c r="C329" s="26" t="s">
        <v>823</v>
      </c>
      <c r="D329" s="27" t="s">
        <v>247</v>
      </c>
      <c r="E329" s="27">
        <v>688418</v>
      </c>
      <c r="F329" s="27">
        <v>1</v>
      </c>
      <c r="G329" s="27">
        <v>1</v>
      </c>
    </row>
    <row r="330" spans="1:7" ht="16">
      <c r="A330" s="24">
        <v>163</v>
      </c>
      <c r="B330" s="29">
        <v>44545</v>
      </c>
      <c r="C330" s="26" t="s">
        <v>732</v>
      </c>
      <c r="D330" s="27" t="s">
        <v>247</v>
      </c>
      <c r="E330" s="27">
        <v>688505</v>
      </c>
      <c r="F330" s="27">
        <v>1</v>
      </c>
      <c r="G330" s="27">
        <v>1</v>
      </c>
    </row>
    <row r="331" spans="1:7" ht="16">
      <c r="A331" s="24">
        <v>173</v>
      </c>
      <c r="B331" s="29">
        <v>44546</v>
      </c>
      <c r="C331" s="26" t="s">
        <v>683</v>
      </c>
      <c r="D331" s="27" t="s">
        <v>247</v>
      </c>
      <c r="E331" s="27">
        <v>688561</v>
      </c>
      <c r="F331" s="27">
        <v>1</v>
      </c>
      <c r="G331" s="27">
        <v>1</v>
      </c>
    </row>
    <row r="332" spans="1:7" ht="16">
      <c r="A332" s="24">
        <v>69</v>
      </c>
      <c r="B332" s="29">
        <v>44546</v>
      </c>
      <c r="C332" s="26" t="s">
        <v>709</v>
      </c>
      <c r="D332" s="27" t="s">
        <v>247</v>
      </c>
      <c r="E332" s="27">
        <v>688568</v>
      </c>
      <c r="F332" s="27">
        <v>1</v>
      </c>
      <c r="G332" s="27">
        <v>1</v>
      </c>
    </row>
    <row r="333" spans="1:7" ht="16">
      <c r="A333" s="24">
        <v>168</v>
      </c>
      <c r="B333" s="29">
        <v>44231</v>
      </c>
      <c r="C333" s="26" t="s">
        <v>860</v>
      </c>
      <c r="D333" s="27" t="s">
        <v>247</v>
      </c>
      <c r="E333" s="27">
        <v>688599</v>
      </c>
      <c r="F333" s="27">
        <v>1</v>
      </c>
      <c r="G333" s="27">
        <v>1</v>
      </c>
    </row>
    <row r="334" spans="1:7" ht="16">
      <c r="A334" s="24">
        <v>5</v>
      </c>
      <c r="B334" s="29">
        <v>44545</v>
      </c>
      <c r="C334" s="26" t="s">
        <v>690</v>
      </c>
      <c r="D334" s="27" t="s">
        <v>247</v>
      </c>
      <c r="E334" s="27">
        <v>688618</v>
      </c>
      <c r="F334" s="27">
        <v>1</v>
      </c>
      <c r="G334" s="27">
        <v>1</v>
      </c>
    </row>
    <row r="335" spans="1:7" ht="16">
      <c r="A335" s="24">
        <v>145</v>
      </c>
      <c r="B335" s="29">
        <v>44545</v>
      </c>
      <c r="C335" s="26" t="s">
        <v>727</v>
      </c>
      <c r="D335" s="27" t="s">
        <v>247</v>
      </c>
      <c r="E335" s="27">
        <v>688665</v>
      </c>
      <c r="F335" s="27">
        <v>1</v>
      </c>
      <c r="G335" s="27">
        <v>1</v>
      </c>
    </row>
    <row r="336" spans="1:7" ht="16">
      <c r="A336" s="24">
        <v>174</v>
      </c>
      <c r="B336" s="29">
        <v>44546</v>
      </c>
      <c r="C336" s="26" t="s">
        <v>684</v>
      </c>
      <c r="D336" s="27" t="s">
        <v>247</v>
      </c>
      <c r="E336" s="27">
        <v>688686</v>
      </c>
      <c r="F336" s="27">
        <v>1</v>
      </c>
      <c r="G336" s="27">
        <v>1</v>
      </c>
    </row>
    <row r="337" spans="1:7" ht="16">
      <c r="A337" s="24">
        <v>311</v>
      </c>
      <c r="B337" s="29">
        <v>44432</v>
      </c>
      <c r="C337" s="26" t="s">
        <v>842</v>
      </c>
      <c r="D337" s="27" t="s">
        <v>247</v>
      </c>
      <c r="E337" s="27">
        <v>688690</v>
      </c>
      <c r="F337" s="27">
        <v>1</v>
      </c>
      <c r="G337" s="27">
        <v>1</v>
      </c>
    </row>
    <row r="338" spans="1:7" ht="16">
      <c r="A338" s="24">
        <v>249</v>
      </c>
      <c r="B338" s="29">
        <v>44526</v>
      </c>
      <c r="C338" s="26" t="s">
        <v>858</v>
      </c>
      <c r="D338" s="27" t="s">
        <v>247</v>
      </c>
      <c r="E338" s="27">
        <v>688696</v>
      </c>
      <c r="F338" s="27">
        <v>1</v>
      </c>
      <c r="G338" s="27">
        <v>1</v>
      </c>
    </row>
    <row r="339" spans="1:7" ht="16">
      <c r="A339" s="24">
        <v>280</v>
      </c>
      <c r="B339" s="29">
        <v>44552</v>
      </c>
      <c r="C339" s="26" t="s">
        <v>849</v>
      </c>
      <c r="D339" s="27" t="s">
        <v>247</v>
      </c>
      <c r="E339" s="27">
        <v>688772</v>
      </c>
      <c r="F339" s="27">
        <v>1</v>
      </c>
      <c r="G339" s="27">
        <v>1</v>
      </c>
    </row>
    <row r="340" spans="1:7" ht="16">
      <c r="A340" s="24">
        <v>420</v>
      </c>
      <c r="B340" s="29">
        <v>44552</v>
      </c>
      <c r="C340" s="26" t="s">
        <v>849</v>
      </c>
      <c r="D340" s="27" t="s">
        <v>247</v>
      </c>
      <c r="E340" s="27">
        <v>688772</v>
      </c>
    </row>
    <row r="341" spans="1:7" ht="16">
      <c r="A341" s="24">
        <v>54</v>
      </c>
      <c r="B341" s="29">
        <v>44547</v>
      </c>
      <c r="C341" s="26" t="s">
        <v>704</v>
      </c>
      <c r="D341" s="27" t="s">
        <v>247</v>
      </c>
      <c r="E341" s="27">
        <v>688777</v>
      </c>
      <c r="F341" s="27">
        <v>1</v>
      </c>
      <c r="G341" s="27">
        <v>1</v>
      </c>
    </row>
    <row r="342" spans="1:7" ht="16">
      <c r="A342" s="24">
        <v>410</v>
      </c>
      <c r="B342" s="29">
        <v>44547</v>
      </c>
      <c r="C342" s="26" t="s">
        <v>704</v>
      </c>
      <c r="D342" s="27" t="s">
        <v>247</v>
      </c>
      <c r="E342" s="27">
        <v>688777</v>
      </c>
    </row>
    <row r="343" spans="1:7" ht="16">
      <c r="A343" s="24">
        <v>0</v>
      </c>
      <c r="B343" s="29">
        <v>44552</v>
      </c>
      <c r="C343" s="26" t="s">
        <v>1255</v>
      </c>
      <c r="D343" s="27" t="s">
        <v>247</v>
      </c>
      <c r="E343" s="23">
        <v>688345</v>
      </c>
      <c r="F343" s="23"/>
      <c r="G343" s="23"/>
    </row>
    <row r="344" spans="1:7" ht="16">
      <c r="A344" s="24"/>
      <c r="B344" s="29"/>
      <c r="C344" s="27"/>
      <c r="D344" s="27"/>
      <c r="E344" s="23"/>
    </row>
    <row r="345" spans="1:7" ht="16">
      <c r="A345" s="24"/>
      <c r="B345" s="29"/>
      <c r="C345" s="26"/>
      <c r="D345" s="27"/>
      <c r="E345" s="23"/>
      <c r="F345" s="23"/>
      <c r="G345" s="23"/>
    </row>
    <row r="346" spans="1:7" ht="16">
      <c r="A346" s="24"/>
      <c r="B346" s="29"/>
      <c r="C346" s="26"/>
      <c r="D346" s="27"/>
      <c r="E346" s="23"/>
      <c r="F346" s="23"/>
      <c r="G346" s="23"/>
    </row>
    <row r="347" spans="1:7" ht="16">
      <c r="A347" s="24"/>
      <c r="B347" s="29"/>
      <c r="C347" s="26"/>
      <c r="D347" s="27"/>
      <c r="E347" s="23"/>
      <c r="F347" s="23"/>
      <c r="G347" s="23"/>
    </row>
    <row r="348" spans="1:7" ht="16">
      <c r="A348" s="24"/>
      <c r="B348" s="29"/>
      <c r="C348" s="26"/>
      <c r="D348" s="27"/>
      <c r="E348" s="23"/>
      <c r="F348" s="23"/>
      <c r="G348" s="23"/>
    </row>
    <row r="349" spans="1:7" ht="16">
      <c r="A349" s="24"/>
      <c r="B349" s="29"/>
      <c r="C349" s="26"/>
      <c r="D349" s="27"/>
      <c r="E349" s="23"/>
      <c r="F349" s="23"/>
      <c r="G349" s="23"/>
    </row>
    <row r="350" spans="1:7" ht="16">
      <c r="A350" s="24"/>
      <c r="B350" s="29"/>
      <c r="C350" s="26"/>
      <c r="D350" s="27"/>
      <c r="E350" s="23"/>
      <c r="F350" s="23"/>
      <c r="G350" s="23"/>
    </row>
    <row r="351" spans="1:7" ht="16">
      <c r="A351" s="24"/>
      <c r="B351" s="29"/>
      <c r="C351" s="26"/>
      <c r="D351" s="27"/>
      <c r="E351" s="23"/>
      <c r="F351" s="23"/>
      <c r="G351" s="23"/>
    </row>
    <row r="352" spans="1:7" ht="16">
      <c r="A352" s="24"/>
      <c r="B352" s="29"/>
      <c r="C352" s="26"/>
      <c r="D352" s="27"/>
      <c r="E352" s="23"/>
      <c r="F352" s="23"/>
      <c r="G352" s="23"/>
    </row>
    <row r="353" spans="1:7" ht="16">
      <c r="A353" s="24"/>
      <c r="B353" s="29"/>
      <c r="C353" s="26"/>
      <c r="D353" s="27"/>
      <c r="E353" s="23"/>
    </row>
    <row r="354" spans="1:7" ht="16">
      <c r="A354" s="24"/>
      <c r="B354" s="29"/>
      <c r="C354" s="26"/>
      <c r="D354" s="27"/>
      <c r="E354" s="23"/>
      <c r="F354" s="23"/>
      <c r="G354" s="23"/>
    </row>
    <row r="355" spans="1:7" ht="16">
      <c r="A355" s="24"/>
      <c r="B355" s="29"/>
      <c r="C355" s="26"/>
      <c r="D355" s="27"/>
      <c r="E355" s="23"/>
    </row>
    <row r="356" spans="1:7" ht="16">
      <c r="A356" s="24"/>
      <c r="B356" s="29"/>
      <c r="C356" s="26"/>
      <c r="D356" s="27"/>
      <c r="E356" s="23"/>
      <c r="F356" s="23"/>
      <c r="G356" s="23"/>
    </row>
    <row r="357" spans="1:7" ht="16">
      <c r="A357" s="24"/>
      <c r="B357" s="29"/>
      <c r="C357" s="26"/>
      <c r="D357" s="27"/>
      <c r="E357" s="23"/>
      <c r="F357" s="23"/>
      <c r="G357" s="23"/>
    </row>
    <row r="358" spans="1:7" ht="16">
      <c r="A358" s="24"/>
      <c r="B358" s="29"/>
      <c r="C358" s="26"/>
      <c r="D358" s="27"/>
      <c r="E358" s="23"/>
    </row>
    <row r="359" spans="1:7" ht="16">
      <c r="A359" s="24"/>
      <c r="B359" s="29"/>
      <c r="C359" s="26"/>
      <c r="D359" s="27"/>
      <c r="E359" s="23"/>
      <c r="F359" s="23"/>
      <c r="G359" s="23"/>
    </row>
    <row r="360" spans="1:7" ht="16">
      <c r="A360" s="24"/>
      <c r="B360" s="29"/>
      <c r="C360" s="26"/>
      <c r="D360" s="27"/>
      <c r="E360" s="23"/>
      <c r="F360" s="23"/>
      <c r="G360" s="23"/>
    </row>
    <row r="361" spans="1:7" ht="16">
      <c r="A361" s="24"/>
      <c r="B361" s="29"/>
      <c r="C361" s="26"/>
      <c r="D361" s="27"/>
      <c r="E361" s="23"/>
    </row>
    <row r="362" spans="1:7" ht="16">
      <c r="A362" s="24"/>
      <c r="B362" s="29"/>
      <c r="C362" s="26"/>
      <c r="D362" s="27"/>
      <c r="E362" s="23"/>
      <c r="F362" s="23"/>
      <c r="G362" s="23"/>
    </row>
    <row r="363" spans="1:7" ht="16">
      <c r="A363" s="24"/>
      <c r="B363" s="29"/>
      <c r="C363" s="26"/>
      <c r="D363" s="27"/>
      <c r="E363" s="23"/>
      <c r="F363" s="23"/>
      <c r="G363" s="23"/>
    </row>
    <row r="364" spans="1:7" ht="16">
      <c r="A364" s="24"/>
      <c r="B364" s="29"/>
      <c r="C364" s="26"/>
      <c r="D364" s="27"/>
      <c r="E364" s="23"/>
      <c r="F364" s="23"/>
      <c r="G364" s="23"/>
    </row>
    <row r="365" spans="1:7" ht="16">
      <c r="A365" s="24"/>
      <c r="B365" s="29"/>
      <c r="C365" s="26"/>
      <c r="D365" s="27"/>
      <c r="E365" s="23"/>
      <c r="F365" s="23"/>
      <c r="G365" s="23"/>
    </row>
    <row r="366" spans="1:7" ht="16">
      <c r="A366" s="24"/>
      <c r="B366" s="29"/>
      <c r="C366" s="26"/>
      <c r="D366" s="27"/>
      <c r="E366" s="23"/>
      <c r="F366" s="23"/>
      <c r="G366" s="23"/>
    </row>
    <row r="367" spans="1:7" ht="16">
      <c r="A367" s="24"/>
      <c r="B367" s="29"/>
      <c r="C367" s="26"/>
      <c r="D367" s="27"/>
      <c r="E367" s="23"/>
      <c r="F367" s="23"/>
      <c r="G367" s="23"/>
    </row>
    <row r="368" spans="1:7" ht="16">
      <c r="A368" s="24"/>
      <c r="B368" s="29"/>
      <c r="C368" s="26"/>
      <c r="D368" s="27"/>
      <c r="E368" s="23"/>
    </row>
    <row r="369" spans="1:7" ht="16">
      <c r="A369" s="24"/>
      <c r="B369" s="29"/>
      <c r="C369" s="26"/>
      <c r="D369" s="27"/>
      <c r="E369" s="23"/>
      <c r="F369" s="23"/>
      <c r="G369" s="23"/>
    </row>
    <row r="370" spans="1:7" ht="16">
      <c r="A370" s="24"/>
      <c r="B370" s="29"/>
      <c r="C370" s="26"/>
      <c r="D370" s="27"/>
      <c r="E370" s="23"/>
      <c r="F370" s="23"/>
      <c r="G370" s="23"/>
    </row>
    <row r="371" spans="1:7" ht="16">
      <c r="A371" s="24"/>
      <c r="B371" s="29"/>
      <c r="C371" s="26"/>
      <c r="D371" s="27"/>
      <c r="E371" s="23"/>
      <c r="F371" s="23"/>
      <c r="G371" s="23"/>
    </row>
    <row r="372" spans="1:7" ht="16">
      <c r="A372" s="24"/>
      <c r="B372" s="29"/>
      <c r="C372" s="26"/>
      <c r="D372" s="27"/>
      <c r="E372" s="23"/>
    </row>
    <row r="373" spans="1:7" ht="16">
      <c r="A373" s="24"/>
      <c r="B373" s="29"/>
      <c r="C373" s="26"/>
      <c r="D373" s="27"/>
      <c r="E373" s="23"/>
      <c r="F373" s="23"/>
      <c r="G373" s="23"/>
    </row>
    <row r="374" spans="1:7" ht="16">
      <c r="A374" s="24"/>
      <c r="B374" s="29"/>
      <c r="C374" s="26"/>
      <c r="D374" s="27"/>
      <c r="E374" s="23"/>
      <c r="F374" s="23"/>
      <c r="G374" s="23"/>
    </row>
    <row r="375" spans="1:7" ht="16">
      <c r="A375" s="24"/>
      <c r="B375" s="29"/>
      <c r="C375" s="26"/>
      <c r="D375" s="27"/>
      <c r="E375" s="23"/>
    </row>
    <row r="376" spans="1:7" ht="16">
      <c r="A376" s="24"/>
      <c r="B376" s="29"/>
      <c r="C376" s="26"/>
      <c r="D376" s="27"/>
      <c r="E376" s="23"/>
      <c r="F376" s="23"/>
      <c r="G376" s="23"/>
    </row>
    <row r="377" spans="1:7" ht="16">
      <c r="A377" s="24"/>
      <c r="B377" s="29"/>
      <c r="C377" s="26"/>
      <c r="D377" s="27"/>
      <c r="E377" s="23"/>
    </row>
    <row r="378" spans="1:7" ht="16">
      <c r="A378" s="24"/>
      <c r="B378" s="29"/>
      <c r="C378" s="26"/>
      <c r="D378" s="27"/>
      <c r="E378" s="23"/>
      <c r="F378" s="23"/>
      <c r="G378" s="23"/>
    </row>
    <row r="379" spans="1:7" ht="16">
      <c r="A379" s="24"/>
      <c r="B379" s="29"/>
      <c r="C379" s="26"/>
      <c r="D379" s="27"/>
      <c r="E379" s="23"/>
    </row>
    <row r="380" spans="1:7" ht="16">
      <c r="A380" s="24"/>
      <c r="B380" s="29"/>
      <c r="C380" s="26"/>
      <c r="D380" s="27"/>
      <c r="E380" s="23"/>
      <c r="F380" s="23"/>
      <c r="G380" s="23"/>
    </row>
    <row r="381" spans="1:7" ht="16">
      <c r="A381" s="24"/>
      <c r="B381" s="29"/>
      <c r="C381" s="26"/>
      <c r="D381" s="27"/>
      <c r="E381" s="23"/>
      <c r="F381" s="23"/>
      <c r="G381" s="23"/>
    </row>
    <row r="382" spans="1:7" ht="16">
      <c r="A382" s="24"/>
      <c r="B382" s="29"/>
      <c r="C382" s="26"/>
      <c r="D382" s="27"/>
      <c r="E382" s="23"/>
      <c r="F382" s="23"/>
      <c r="G382" s="23"/>
    </row>
    <row r="383" spans="1:7" ht="16">
      <c r="A383" s="24"/>
      <c r="B383" s="29"/>
      <c r="C383" s="26"/>
      <c r="D383" s="27"/>
      <c r="E383" s="23"/>
      <c r="F383" s="23"/>
      <c r="G383" s="23"/>
    </row>
    <row r="384" spans="1:7" ht="16">
      <c r="A384" s="24"/>
      <c r="B384" s="29"/>
      <c r="C384" s="26"/>
      <c r="D384" s="27"/>
      <c r="E384" s="23"/>
      <c r="F384" s="23"/>
      <c r="G384" s="23"/>
    </row>
    <row r="385" spans="1:7" ht="16">
      <c r="A385" s="24"/>
      <c r="B385" s="29"/>
      <c r="C385" s="26"/>
      <c r="D385" s="27"/>
      <c r="E385" s="23"/>
      <c r="F385" s="23"/>
      <c r="G385" s="23"/>
    </row>
    <row r="386" spans="1:7" ht="16">
      <c r="A386" s="24"/>
      <c r="B386" s="29"/>
      <c r="C386" s="26"/>
      <c r="D386" s="27"/>
      <c r="E386" s="23"/>
      <c r="F386" s="23"/>
      <c r="G386" s="23"/>
    </row>
    <row r="387" spans="1:7" ht="16">
      <c r="A387" s="24"/>
      <c r="B387" s="29"/>
      <c r="C387" s="26"/>
      <c r="D387" s="27"/>
      <c r="E387" s="23"/>
      <c r="F387" s="23"/>
      <c r="G387" s="23"/>
    </row>
    <row r="388" spans="1:7" ht="16">
      <c r="A388" s="24"/>
      <c r="B388" s="29"/>
      <c r="C388" s="26"/>
      <c r="D388" s="27"/>
      <c r="E388" s="23"/>
    </row>
    <row r="389" spans="1:7" ht="16">
      <c r="A389" s="24"/>
      <c r="B389" s="29"/>
      <c r="C389" s="26"/>
      <c r="D389" s="27"/>
      <c r="E389" s="23"/>
      <c r="F389" s="23"/>
      <c r="G389" s="23"/>
    </row>
    <row r="390" spans="1:7" ht="16">
      <c r="A390" s="24"/>
      <c r="B390" s="29"/>
      <c r="C390" s="26"/>
      <c r="D390" s="27"/>
      <c r="E390" s="23"/>
      <c r="F390" s="23"/>
      <c r="G390" s="23"/>
    </row>
    <row r="391" spans="1:7" ht="16">
      <c r="A391" s="24"/>
      <c r="B391" s="29"/>
      <c r="C391" s="26"/>
      <c r="D391" s="27"/>
      <c r="E391" s="23"/>
      <c r="F391" s="23"/>
      <c r="G391" s="23"/>
    </row>
    <row r="392" spans="1:7" ht="16">
      <c r="A392" s="24"/>
      <c r="B392" s="29"/>
      <c r="C392" s="26"/>
      <c r="D392" s="27"/>
      <c r="E392" s="23"/>
      <c r="F392" s="23"/>
      <c r="G392" s="23"/>
    </row>
    <row r="393" spans="1:7" ht="16">
      <c r="A393" s="24"/>
      <c r="B393" s="29"/>
      <c r="C393" s="26"/>
      <c r="D393" s="27"/>
      <c r="E393" s="23"/>
      <c r="F393" s="23"/>
      <c r="G393" s="23"/>
    </row>
    <row r="394" spans="1:7" ht="16">
      <c r="A394" s="24"/>
      <c r="B394" s="29"/>
      <c r="C394" s="26"/>
      <c r="D394" s="27"/>
      <c r="E394" s="23"/>
      <c r="F394" s="23"/>
      <c r="G394" s="23"/>
    </row>
    <row r="395" spans="1:7" ht="16">
      <c r="A395" s="24"/>
      <c r="B395" s="29"/>
      <c r="C395" s="26"/>
      <c r="D395" s="27"/>
      <c r="E395" s="23"/>
      <c r="F395" s="23"/>
      <c r="G395" s="23"/>
    </row>
    <row r="396" spans="1:7" ht="16">
      <c r="A396" s="24"/>
      <c r="B396" s="29"/>
      <c r="C396" s="26"/>
      <c r="D396" s="27"/>
      <c r="E396" s="23"/>
      <c r="F396" s="23"/>
      <c r="G396" s="23"/>
    </row>
    <row r="397" spans="1:7" ht="16">
      <c r="A397" s="24"/>
      <c r="B397" s="29"/>
      <c r="C397" s="26"/>
      <c r="D397" s="27"/>
      <c r="E397" s="23"/>
      <c r="F397" s="23"/>
      <c r="G397" s="23"/>
    </row>
    <row r="398" spans="1:7" ht="16">
      <c r="A398" s="24"/>
      <c r="B398" s="29"/>
      <c r="C398" s="4"/>
      <c r="D398" s="27"/>
      <c r="E398" s="23"/>
      <c r="F398" s="23"/>
      <c r="G398" s="23"/>
    </row>
    <row r="399" spans="1:7" ht="16">
      <c r="A399" s="24"/>
      <c r="B399" s="29"/>
      <c r="C399" s="26"/>
      <c r="D399" s="27"/>
      <c r="E399" s="23"/>
      <c r="F399" s="23"/>
      <c r="G399" s="23"/>
    </row>
    <row r="400" spans="1:7" ht="16">
      <c r="A400" s="24"/>
      <c r="B400" s="29"/>
      <c r="C400" s="26"/>
      <c r="D400" s="27"/>
      <c r="E400" s="23"/>
      <c r="F400" s="23"/>
      <c r="G400" s="23"/>
    </row>
    <row r="401" spans="1:7" ht="16">
      <c r="A401" s="24"/>
      <c r="B401" s="29"/>
      <c r="C401" s="26"/>
      <c r="D401" s="27"/>
      <c r="E401" s="23"/>
      <c r="F401" s="23"/>
      <c r="G401" s="23"/>
    </row>
    <row r="402" spans="1:7" ht="16">
      <c r="A402" s="24"/>
      <c r="B402" s="29"/>
      <c r="C402" s="26"/>
      <c r="D402" s="27"/>
      <c r="E402" s="23"/>
      <c r="F402" s="23"/>
      <c r="G402" s="23"/>
    </row>
    <row r="403" spans="1:7" ht="16">
      <c r="A403" s="24"/>
      <c r="B403" s="29"/>
      <c r="C403" s="26"/>
      <c r="D403" s="27"/>
      <c r="E403" s="23"/>
      <c r="F403" s="23"/>
      <c r="G403" s="23"/>
    </row>
    <row r="404" spans="1:7" ht="16">
      <c r="A404" s="24"/>
      <c r="B404" s="29"/>
      <c r="C404" s="26"/>
      <c r="D404" s="27"/>
      <c r="E404" s="23"/>
      <c r="F404" s="23"/>
      <c r="G404" s="23"/>
    </row>
    <row r="405" spans="1:7" ht="16">
      <c r="A405" s="24"/>
      <c r="B405" s="29"/>
      <c r="C405" s="26"/>
      <c r="D405" s="27"/>
      <c r="E405" s="23"/>
      <c r="F405" s="23"/>
      <c r="G405" s="23"/>
    </row>
    <row r="406" spans="1:7" ht="16">
      <c r="A406" s="24"/>
      <c r="B406" s="29"/>
      <c r="C406" s="26"/>
      <c r="D406" s="27"/>
      <c r="E406" s="23"/>
      <c r="F406" s="23"/>
      <c r="G406" s="23"/>
    </row>
    <row r="407" spans="1:7" ht="16">
      <c r="A407" s="24"/>
      <c r="B407" s="29"/>
      <c r="C407" s="26"/>
      <c r="D407" s="27"/>
      <c r="E407" s="23"/>
      <c r="F407" s="23"/>
      <c r="G407" s="23"/>
    </row>
    <row r="408" spans="1:7" ht="16">
      <c r="A408" s="24"/>
      <c r="B408" s="29"/>
      <c r="C408" s="26"/>
      <c r="D408" s="27"/>
      <c r="E408" s="23"/>
      <c r="F408" s="23"/>
      <c r="G408" s="23"/>
    </row>
    <row r="409" spans="1:7" ht="16">
      <c r="A409" s="24"/>
      <c r="B409" s="29"/>
      <c r="C409" s="26"/>
      <c r="D409" s="27"/>
      <c r="E409" s="23"/>
      <c r="F409" s="23"/>
      <c r="G409" s="23"/>
    </row>
    <row r="410" spans="1:7" ht="16">
      <c r="A410" s="24"/>
      <c r="B410" s="29"/>
      <c r="C410" s="26"/>
      <c r="D410" s="27"/>
      <c r="E410" s="23"/>
      <c r="F410" s="23"/>
      <c r="G410" s="23"/>
    </row>
    <row r="411" spans="1:7" ht="16">
      <c r="A411" s="24"/>
      <c r="B411" s="29"/>
      <c r="C411" s="26"/>
      <c r="D411" s="27"/>
      <c r="E411" s="23"/>
      <c r="F411" s="23"/>
      <c r="G411" s="23"/>
    </row>
    <row r="412" spans="1:7" ht="16">
      <c r="A412" s="24"/>
      <c r="B412" s="29"/>
      <c r="C412" s="26"/>
      <c r="D412" s="27"/>
      <c r="E412" s="23"/>
      <c r="F412" s="23"/>
      <c r="G412" s="23"/>
    </row>
    <row r="413" spans="1:7" ht="16">
      <c r="A413" s="24"/>
      <c r="B413" s="29"/>
      <c r="C413" s="26"/>
      <c r="D413" s="27"/>
      <c r="E413" s="23"/>
      <c r="F413" s="23"/>
      <c r="G413" s="23"/>
    </row>
    <row r="414" spans="1:7" ht="16">
      <c r="A414" s="24"/>
      <c r="B414" s="29"/>
      <c r="C414" s="26"/>
      <c r="D414" s="27"/>
      <c r="E414" s="23"/>
      <c r="F414" s="23"/>
      <c r="G414" s="23"/>
    </row>
    <row r="415" spans="1:7" ht="16">
      <c r="A415" s="24"/>
      <c r="B415" s="29"/>
      <c r="C415" s="26"/>
      <c r="D415" s="27"/>
      <c r="E415" s="23"/>
      <c r="F415" s="23"/>
      <c r="G415" s="23"/>
    </row>
    <row r="416" spans="1:7" ht="16">
      <c r="A416" s="24"/>
      <c r="B416" s="29"/>
      <c r="C416" s="26"/>
      <c r="D416" s="27"/>
      <c r="E416" s="23"/>
      <c r="F416" s="23"/>
      <c r="G416" s="23"/>
    </row>
    <row r="417" spans="1:7" ht="16">
      <c r="A417" s="24"/>
      <c r="B417" s="29"/>
      <c r="C417" s="26"/>
      <c r="D417" s="27"/>
      <c r="E417" s="23"/>
      <c r="F417" s="23"/>
      <c r="G417" s="23"/>
    </row>
    <row r="418" spans="1:7" ht="16">
      <c r="A418" s="24"/>
      <c r="B418" s="29"/>
      <c r="C418" s="26"/>
      <c r="D418" s="27"/>
      <c r="E418" s="23"/>
      <c r="F418" s="23"/>
      <c r="G418" s="23"/>
    </row>
    <row r="419" spans="1:7" ht="16">
      <c r="A419" s="24"/>
      <c r="B419" s="29"/>
      <c r="C419" s="26"/>
      <c r="D419" s="27"/>
      <c r="E419" s="23"/>
      <c r="F419" s="23"/>
      <c r="G419" s="23"/>
    </row>
    <row r="420" spans="1:7" ht="16">
      <c r="A420" s="24"/>
      <c r="B420" s="29"/>
      <c r="C420" s="26"/>
      <c r="D420" s="27"/>
      <c r="E420" s="23"/>
      <c r="F420" s="23"/>
      <c r="G420" s="23"/>
    </row>
    <row r="421" spans="1:7" ht="16">
      <c r="A421" s="24"/>
      <c r="B421" s="29"/>
      <c r="C421" s="26"/>
      <c r="D421" s="27"/>
      <c r="E421" s="23"/>
      <c r="F421" s="23"/>
      <c r="G421" s="23"/>
    </row>
    <row r="422" spans="1:7" ht="16">
      <c r="A422" s="24"/>
      <c r="B422" s="29"/>
      <c r="C422" s="26"/>
      <c r="D422" s="27"/>
      <c r="E422" s="23"/>
      <c r="F422" s="23"/>
      <c r="G422" s="23"/>
    </row>
    <row r="423" spans="1:7">
      <c r="C423" s="30"/>
    </row>
    <row r="424" spans="1:7">
      <c r="C424" s="30"/>
    </row>
  </sheetData>
  <autoFilter ref="A1:G422" xr:uid="{E18225D1-025B-9349-AB03-358E5764BDD9}">
    <sortState xmlns:xlrd2="http://schemas.microsoft.com/office/spreadsheetml/2017/richdata2" ref="A2:G422">
      <sortCondition ref="E1:E422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E64A5-BAFC-F647-8755-9E367903E1EB}">
  <dimension ref="A1:L191"/>
  <sheetViews>
    <sheetView topLeftCell="A161" workbookViewId="0">
      <selection activeCell="A81" sqref="A81"/>
    </sheetView>
  </sheetViews>
  <sheetFormatPr baseColWidth="10" defaultColWidth="8.83203125" defaultRowHeight="15"/>
  <cols>
    <col min="1" max="1" width="11" style="22" customWidth="1"/>
    <col min="2" max="2" width="67.83203125" style="22" customWidth="1"/>
    <col min="3" max="3" width="18" style="22" customWidth="1"/>
    <col min="4" max="4" width="19.33203125" style="22" customWidth="1"/>
    <col min="5" max="8" width="5.5" style="22" customWidth="1"/>
    <col min="9" max="9" width="25" style="22" customWidth="1"/>
    <col min="10" max="16384" width="8.83203125" style="22"/>
  </cols>
  <sheetData>
    <row r="1" spans="1:12" ht="90">
      <c r="A1" s="21" t="s">
        <v>867</v>
      </c>
      <c r="B1" s="21" t="s">
        <v>249</v>
      </c>
      <c r="C1" s="21" t="s">
        <v>868</v>
      </c>
      <c r="D1" s="21" t="s">
        <v>250</v>
      </c>
      <c r="E1" s="21" t="s">
        <v>869</v>
      </c>
      <c r="F1" s="21" t="s">
        <v>870</v>
      </c>
      <c r="G1" s="21" t="s">
        <v>871</v>
      </c>
      <c r="H1" s="21" t="s">
        <v>872</v>
      </c>
      <c r="I1" s="21" t="s">
        <v>866</v>
      </c>
      <c r="J1" s="22" t="s">
        <v>864</v>
      </c>
      <c r="K1" s="22" t="s">
        <v>865</v>
      </c>
      <c r="L1" s="22" t="s">
        <v>1982</v>
      </c>
    </row>
    <row r="2" spans="1:12">
      <c r="A2" s="22" t="s">
        <v>1183</v>
      </c>
      <c r="B2" s="22" t="s">
        <v>1184</v>
      </c>
      <c r="C2" s="22" t="s">
        <v>0</v>
      </c>
      <c r="E2" s="22">
        <v>25</v>
      </c>
      <c r="F2" s="22">
        <v>0</v>
      </c>
      <c r="G2" s="22">
        <v>25</v>
      </c>
      <c r="H2" s="22">
        <v>25</v>
      </c>
      <c r="I2" s="22" t="str">
        <f>RIGHT(LEFT(B2,SEARCH("】",B2)+4),4)</f>
        <v>兄弟科技</v>
      </c>
      <c r="J2" s="22">
        <v>2562</v>
      </c>
      <c r="K2" s="22" t="s">
        <v>247</v>
      </c>
      <c r="L2" s="22" t="s">
        <v>1984</v>
      </c>
    </row>
    <row r="3" spans="1:12">
      <c r="A3" s="22" t="s">
        <v>1217</v>
      </c>
      <c r="B3" s="22" t="s">
        <v>1218</v>
      </c>
      <c r="C3" s="22" t="s">
        <v>0</v>
      </c>
      <c r="E3" s="22">
        <v>12</v>
      </c>
      <c r="F3" s="22">
        <v>0</v>
      </c>
      <c r="G3" s="22">
        <v>12</v>
      </c>
      <c r="H3" s="22">
        <v>12</v>
      </c>
      <c r="I3" s="22" t="str">
        <f>RIGHT(LEFT(B3,SEARCH("】",B3)+4),4)</f>
        <v>云南铜业</v>
      </c>
      <c r="J3" s="22">
        <v>878</v>
      </c>
      <c r="K3" s="22" t="s">
        <v>247</v>
      </c>
      <c r="L3" s="22" t="s">
        <v>1984</v>
      </c>
    </row>
    <row r="4" spans="1:12">
      <c r="A4" s="22" t="s">
        <v>1225</v>
      </c>
      <c r="B4" s="22" t="s">
        <v>1226</v>
      </c>
      <c r="C4" s="22" t="s">
        <v>0</v>
      </c>
      <c r="E4" s="22">
        <v>20</v>
      </c>
      <c r="F4" s="22">
        <v>0</v>
      </c>
      <c r="G4" s="22">
        <v>20</v>
      </c>
      <c r="H4" s="22">
        <v>20</v>
      </c>
      <c r="I4" s="22" t="str">
        <f>RIGHT(LEFT(B4,SEARCH("】",B4)+4),4)</f>
        <v>诺德股份</v>
      </c>
      <c r="J4" s="22">
        <v>600110</v>
      </c>
      <c r="K4" s="22" t="s">
        <v>247</v>
      </c>
      <c r="L4" s="22" t="s">
        <v>1984</v>
      </c>
    </row>
    <row r="5" spans="1:12">
      <c r="A5" s="22" t="s">
        <v>1221</v>
      </c>
      <c r="B5" s="22" t="s">
        <v>1223</v>
      </c>
      <c r="C5" s="22" t="s">
        <v>0</v>
      </c>
      <c r="E5" s="22">
        <v>10</v>
      </c>
      <c r="F5" s="22">
        <v>0</v>
      </c>
      <c r="G5" s="22">
        <v>10</v>
      </c>
      <c r="H5" s="22">
        <v>10</v>
      </c>
      <c r="I5" s="22" t="str">
        <f>RIGHT(LEFT(B5,SEARCH("】",B5)+4),4)</f>
        <v>雅化集团</v>
      </c>
      <c r="J5" s="22">
        <v>2497</v>
      </c>
      <c r="K5" s="22" t="s">
        <v>247</v>
      </c>
      <c r="L5" s="22" t="s">
        <v>1984</v>
      </c>
    </row>
    <row r="6" spans="1:12">
      <c r="A6" s="22" t="s">
        <v>1211</v>
      </c>
      <c r="B6" s="22" t="s">
        <v>1215</v>
      </c>
      <c r="C6" s="22" t="s">
        <v>0</v>
      </c>
      <c r="E6" s="22">
        <v>49</v>
      </c>
      <c r="F6" s="22">
        <v>0</v>
      </c>
      <c r="G6" s="22">
        <v>49</v>
      </c>
      <c r="H6" s="22">
        <v>49</v>
      </c>
      <c r="I6" s="22" t="str">
        <f>RIGHT(LEFT(B6,SEARCH("】",B6)+4),4)</f>
        <v>光弘科技</v>
      </c>
      <c r="J6" s="22">
        <v>300735</v>
      </c>
      <c r="K6" s="22" t="s">
        <v>247</v>
      </c>
      <c r="L6" s="22" t="s">
        <v>1984</v>
      </c>
    </row>
    <row r="7" spans="1:12">
      <c r="A7" s="22" t="s">
        <v>1179</v>
      </c>
      <c r="B7" s="22" t="s">
        <v>1181</v>
      </c>
      <c r="C7" s="22" t="s">
        <v>0</v>
      </c>
      <c r="E7" s="22">
        <v>15</v>
      </c>
      <c r="F7" s="22">
        <v>0</v>
      </c>
      <c r="G7" s="22">
        <v>15</v>
      </c>
      <c r="H7" s="22">
        <v>15</v>
      </c>
      <c r="I7" s="22" t="str">
        <f>RIGHT(LEFT(B7,SEARCH("】",B7)+4),4)</f>
        <v>景旺电子</v>
      </c>
      <c r="J7" s="22">
        <v>603228</v>
      </c>
      <c r="K7" s="22" t="s">
        <v>247</v>
      </c>
      <c r="L7" s="22" t="s">
        <v>1984</v>
      </c>
    </row>
    <row r="8" spans="1:12">
      <c r="A8" s="22" t="s">
        <v>1196</v>
      </c>
      <c r="B8" s="22" t="s">
        <v>1198</v>
      </c>
      <c r="C8" s="22" t="s">
        <v>0</v>
      </c>
      <c r="E8" s="22">
        <v>31</v>
      </c>
      <c r="F8" s="22">
        <v>0</v>
      </c>
      <c r="G8" s="22">
        <v>31</v>
      </c>
      <c r="H8" s="22">
        <v>31</v>
      </c>
      <c r="I8" s="22" t="str">
        <f>RIGHT(LEFT(B8,SEARCH("】",B8)+4),4)</f>
        <v>万盛股份</v>
      </c>
      <c r="J8" s="22">
        <v>603010</v>
      </c>
      <c r="K8" s="22" t="s">
        <v>247</v>
      </c>
      <c r="L8" s="22" t="s">
        <v>1984</v>
      </c>
    </row>
    <row r="9" spans="1:12">
      <c r="A9" s="22" t="s">
        <v>1203</v>
      </c>
      <c r="B9" s="22" t="s">
        <v>1204</v>
      </c>
      <c r="C9" s="22" t="s">
        <v>0</v>
      </c>
      <c r="E9" s="22">
        <v>11</v>
      </c>
      <c r="F9" s="22">
        <v>0</v>
      </c>
      <c r="G9" s="22">
        <v>11</v>
      </c>
      <c r="H9" s="22">
        <v>11</v>
      </c>
      <c r="I9" s="22" t="str">
        <f>RIGHT(LEFT(B9,SEARCH("】",B9)+4),4)</f>
        <v>中恒电气</v>
      </c>
      <c r="J9" s="22">
        <v>2364</v>
      </c>
      <c r="K9" s="22" t="s">
        <v>247</v>
      </c>
      <c r="L9" s="22" t="s">
        <v>1984</v>
      </c>
    </row>
    <row r="10" spans="1:12">
      <c r="A10" s="22" t="s">
        <v>1183</v>
      </c>
      <c r="B10" s="22" t="s">
        <v>1185</v>
      </c>
      <c r="C10" s="22" t="s">
        <v>0</v>
      </c>
      <c r="E10" s="22">
        <v>47</v>
      </c>
      <c r="F10" s="22">
        <v>0</v>
      </c>
      <c r="G10" s="22">
        <v>47</v>
      </c>
      <c r="H10" s="22">
        <v>47</v>
      </c>
      <c r="I10" s="22" t="str">
        <f>RIGHT(LEFT(B10,SEARCH("】",B10)+4),4)</f>
        <v>卧龙电驱</v>
      </c>
      <c r="J10" s="22">
        <v>600580</v>
      </c>
      <c r="K10" s="22" t="s">
        <v>247</v>
      </c>
      <c r="L10" s="22" t="s">
        <v>1984</v>
      </c>
    </row>
    <row r="11" spans="1:12">
      <c r="A11" s="22" t="s">
        <v>1199</v>
      </c>
      <c r="B11" s="22" t="s">
        <v>1200</v>
      </c>
      <c r="C11" s="22" t="s">
        <v>0</v>
      </c>
      <c r="E11" s="22">
        <v>54</v>
      </c>
      <c r="F11" s="22">
        <v>0</v>
      </c>
      <c r="G11" s="22">
        <v>54</v>
      </c>
      <c r="H11" s="22">
        <v>54</v>
      </c>
      <c r="I11" s="22" t="str">
        <f>RIGHT(LEFT(B11,SEARCH("】",B11)+4),4)</f>
        <v>当升科技</v>
      </c>
      <c r="J11" s="22">
        <v>300073</v>
      </c>
      <c r="K11" s="22" t="s">
        <v>247</v>
      </c>
      <c r="L11" s="22" t="s">
        <v>1984</v>
      </c>
    </row>
    <row r="12" spans="1:12">
      <c r="A12" s="22" t="s">
        <v>1188</v>
      </c>
      <c r="B12" s="22" t="s">
        <v>1189</v>
      </c>
      <c r="C12" s="22" t="s">
        <v>0</v>
      </c>
      <c r="E12" s="22">
        <v>34</v>
      </c>
      <c r="F12" s="22">
        <v>0</v>
      </c>
      <c r="G12" s="22">
        <v>34</v>
      </c>
      <c r="H12" s="22">
        <v>34</v>
      </c>
      <c r="I12" s="22" t="str">
        <f>RIGHT(LEFT(B12,SEARCH("】",B12)+4),4)</f>
        <v>日月股份</v>
      </c>
      <c r="J12" s="22">
        <v>603218</v>
      </c>
      <c r="K12" s="22" t="s">
        <v>247</v>
      </c>
      <c r="L12" s="22" t="s">
        <v>1984</v>
      </c>
    </row>
    <row r="13" spans="1:12">
      <c r="A13" s="22" t="s">
        <v>1211</v>
      </c>
      <c r="B13" s="22" t="s">
        <v>1216</v>
      </c>
      <c r="C13" s="22" t="s">
        <v>0</v>
      </c>
      <c r="E13" s="22">
        <v>22</v>
      </c>
      <c r="F13" s="22">
        <v>0</v>
      </c>
      <c r="G13" s="22">
        <v>22</v>
      </c>
      <c r="H13" s="22">
        <v>22</v>
      </c>
      <c r="I13" s="22" t="str">
        <f>RIGHT(LEFT(B13,SEARCH("】",B13)+4),4)</f>
        <v>林洋能源</v>
      </c>
      <c r="J13" s="22">
        <v>601222</v>
      </c>
      <c r="K13" s="22" t="s">
        <v>247</v>
      </c>
      <c r="L13" s="22" t="s">
        <v>1984</v>
      </c>
    </row>
    <row r="14" spans="1:12">
      <c r="A14" s="22" t="s">
        <v>1196</v>
      </c>
      <c r="B14" s="22" t="s">
        <v>1197</v>
      </c>
      <c r="C14" s="22" t="s">
        <v>0</v>
      </c>
      <c r="E14" s="22">
        <v>35</v>
      </c>
      <c r="F14" s="22">
        <v>0</v>
      </c>
      <c r="G14" s="22">
        <v>35</v>
      </c>
      <c r="H14" s="22">
        <v>35</v>
      </c>
      <c r="I14" s="22" t="str">
        <f>RIGHT(LEFT(B14,SEARCH("】",B14)+4),4)</f>
        <v>正泰电器</v>
      </c>
      <c r="J14" s="22">
        <v>601877</v>
      </c>
      <c r="K14" s="22" t="s">
        <v>247</v>
      </c>
      <c r="L14" s="22" t="s">
        <v>1984</v>
      </c>
    </row>
    <row r="15" spans="1:12">
      <c r="A15" s="22" t="s">
        <v>1207</v>
      </c>
      <c r="B15" s="22" t="s">
        <v>1209</v>
      </c>
      <c r="C15" s="22" t="s">
        <v>0</v>
      </c>
      <c r="E15" s="22">
        <v>52</v>
      </c>
      <c r="F15" s="22">
        <v>0</v>
      </c>
      <c r="G15" s="22">
        <v>52</v>
      </c>
      <c r="H15" s="22">
        <v>52</v>
      </c>
      <c r="I15" s="22" t="str">
        <f>RIGHT(LEFT(B15,SEARCH("】",B15)+4),4)</f>
        <v>石大胜华</v>
      </c>
      <c r="J15" s="22">
        <v>603026</v>
      </c>
      <c r="K15" s="22" t="s">
        <v>247</v>
      </c>
      <c r="L15" s="22" t="s">
        <v>1984</v>
      </c>
    </row>
    <row r="16" spans="1:12">
      <c r="A16" s="22" t="s">
        <v>1186</v>
      </c>
      <c r="B16" s="22" t="s">
        <v>1187</v>
      </c>
      <c r="C16" s="22" t="s">
        <v>0</v>
      </c>
      <c r="E16" s="22">
        <v>19</v>
      </c>
      <c r="F16" s="22">
        <v>0</v>
      </c>
      <c r="G16" s="22">
        <v>19</v>
      </c>
      <c r="H16" s="22">
        <v>19</v>
      </c>
      <c r="I16" s="22" t="str">
        <f>RIGHT(LEFT(B16,SEARCH("】",B16)+4),4)</f>
        <v>经纬辉开</v>
      </c>
      <c r="J16" s="22">
        <v>300120</v>
      </c>
      <c r="K16" s="22" t="s">
        <v>247</v>
      </c>
      <c r="L16" s="22" t="s">
        <v>1984</v>
      </c>
    </row>
    <row r="17" spans="1:12">
      <c r="A17" s="22" t="s">
        <v>1190</v>
      </c>
      <c r="B17" s="22" t="s">
        <v>1191</v>
      </c>
      <c r="C17" s="22" t="s">
        <v>0</v>
      </c>
      <c r="E17" s="22">
        <v>29</v>
      </c>
      <c r="F17" s="22">
        <v>0</v>
      </c>
      <c r="G17" s="22">
        <v>29</v>
      </c>
      <c r="H17" s="22">
        <v>29</v>
      </c>
      <c r="I17" s="22" t="str">
        <f>RIGHT(LEFT(B17,SEARCH("】",B17)+4),4)</f>
        <v>鹏辉能源</v>
      </c>
      <c r="J17" s="22">
        <v>300438</v>
      </c>
      <c r="K17" s="22" t="s">
        <v>247</v>
      </c>
      <c r="L17" s="22" t="s">
        <v>1984</v>
      </c>
    </row>
    <row r="18" spans="1:12">
      <c r="A18" s="22" t="s">
        <v>1207</v>
      </c>
      <c r="B18" s="22" t="s">
        <v>1210</v>
      </c>
      <c r="C18" s="22" t="s">
        <v>0</v>
      </c>
      <c r="E18" s="22">
        <v>10</v>
      </c>
      <c r="F18" s="22">
        <v>0</v>
      </c>
      <c r="G18" s="22">
        <v>10</v>
      </c>
      <c r="H18" s="22">
        <v>10</v>
      </c>
      <c r="I18" s="22" t="str">
        <f>RIGHT(LEFT(B18,SEARCH("】",B18)+4),4)</f>
        <v>赛意信息</v>
      </c>
      <c r="J18" s="22">
        <v>300687</v>
      </c>
      <c r="K18" s="22" t="s">
        <v>247</v>
      </c>
      <c r="L18" s="22" t="s">
        <v>1984</v>
      </c>
    </row>
    <row r="19" spans="1:12">
      <c r="A19" s="22" t="s">
        <v>1207</v>
      </c>
      <c r="B19" s="22" t="s">
        <v>1208</v>
      </c>
      <c r="C19" s="22" t="s">
        <v>0</v>
      </c>
      <c r="E19" s="22">
        <v>17</v>
      </c>
      <c r="F19" s="22">
        <v>0</v>
      </c>
      <c r="G19" s="22">
        <v>17</v>
      </c>
      <c r="H19" s="22">
        <v>17</v>
      </c>
      <c r="I19" s="22" t="str">
        <f>RIGHT(LEFT(B19,SEARCH("】",B19)+4),4)</f>
        <v>包钢股份</v>
      </c>
      <c r="J19" s="22">
        <v>600010</v>
      </c>
      <c r="K19" s="22" t="s">
        <v>247</v>
      </c>
      <c r="L19" s="22" t="s">
        <v>1984</v>
      </c>
    </row>
    <row r="20" spans="1:12">
      <c r="A20" s="22" t="s">
        <v>1211</v>
      </c>
      <c r="B20" s="22" t="s">
        <v>1214</v>
      </c>
      <c r="C20" s="22" t="s">
        <v>0</v>
      </c>
      <c r="E20" s="22">
        <v>71</v>
      </c>
      <c r="F20" s="22">
        <v>0</v>
      </c>
      <c r="G20" s="22">
        <v>71</v>
      </c>
      <c r="H20" s="22">
        <v>71</v>
      </c>
      <c r="I20" s="22" t="str">
        <f>RIGHT(LEFT(B20,SEARCH("】",B20)+4),4)</f>
        <v>兴业银行</v>
      </c>
      <c r="J20" s="22">
        <v>601166</v>
      </c>
      <c r="K20" s="22" t="s">
        <v>247</v>
      </c>
      <c r="L20" s="22" t="s">
        <v>1984</v>
      </c>
    </row>
    <row r="21" spans="1:12">
      <c r="A21" s="22" t="s">
        <v>1217</v>
      </c>
      <c r="B21" s="22" t="s">
        <v>1220</v>
      </c>
      <c r="C21" s="22" t="s">
        <v>0</v>
      </c>
      <c r="E21" s="22">
        <v>35</v>
      </c>
      <c r="F21" s="22">
        <v>0</v>
      </c>
      <c r="G21" s="22">
        <v>35</v>
      </c>
      <c r="H21" s="22">
        <v>35</v>
      </c>
      <c r="I21" s="22" t="str">
        <f>RIGHT(LEFT(B21,SEARCH("】",B21)+4),4)</f>
        <v>北京银行</v>
      </c>
      <c r="J21" s="22">
        <v>601169</v>
      </c>
      <c r="K21" s="22" t="s">
        <v>247</v>
      </c>
      <c r="L21" s="22" t="s">
        <v>1984</v>
      </c>
    </row>
    <row r="22" spans="1:12">
      <c r="A22" s="22" t="s">
        <v>1217</v>
      </c>
      <c r="B22" s="22" t="s">
        <v>1219</v>
      </c>
      <c r="C22" s="22" t="s">
        <v>0</v>
      </c>
      <c r="E22" s="22">
        <v>23</v>
      </c>
      <c r="F22" s="22">
        <v>0</v>
      </c>
      <c r="G22" s="22">
        <v>23</v>
      </c>
      <c r="H22" s="22">
        <v>23</v>
      </c>
      <c r="I22" s="22" t="str">
        <f>RIGHT(LEFT(B22,SEARCH("】",B22)+4),4)</f>
        <v>张家港行</v>
      </c>
      <c r="J22" s="22">
        <v>2839</v>
      </c>
      <c r="K22" s="22" t="s">
        <v>247</v>
      </c>
      <c r="L22" s="22" t="s">
        <v>1984</v>
      </c>
    </row>
    <row r="23" spans="1:12">
      <c r="A23" s="22" t="s">
        <v>1072</v>
      </c>
      <c r="B23" s="22" t="s">
        <v>1073</v>
      </c>
      <c r="C23" s="22" t="s">
        <v>875</v>
      </c>
      <c r="D23" s="22" t="s">
        <v>902</v>
      </c>
      <c r="E23" s="22">
        <v>33</v>
      </c>
      <c r="F23" s="22">
        <v>26</v>
      </c>
      <c r="G23" s="22">
        <v>7</v>
      </c>
      <c r="H23" s="22">
        <v>23</v>
      </c>
      <c r="I23" s="22" t="s">
        <v>1074</v>
      </c>
      <c r="J23" s="22">
        <v>2105</v>
      </c>
      <c r="K23" s="22" t="s">
        <v>247</v>
      </c>
      <c r="L23" s="22" t="s">
        <v>1984</v>
      </c>
    </row>
    <row r="24" spans="1:12">
      <c r="A24" s="22" t="s">
        <v>478</v>
      </c>
      <c r="B24" s="22" t="s">
        <v>1029</v>
      </c>
      <c r="C24" s="22" t="s">
        <v>875</v>
      </c>
      <c r="D24" s="22" t="s">
        <v>902</v>
      </c>
      <c r="E24" s="22">
        <v>15</v>
      </c>
      <c r="F24" s="22">
        <v>6</v>
      </c>
      <c r="G24" s="22">
        <v>11</v>
      </c>
      <c r="H24" s="22">
        <v>13</v>
      </c>
      <c r="I24" s="22" t="s">
        <v>1030</v>
      </c>
      <c r="J24" s="22">
        <v>834021</v>
      </c>
      <c r="K24" s="22" t="s">
        <v>247</v>
      </c>
      <c r="L24" s="22" t="s">
        <v>1984</v>
      </c>
    </row>
    <row r="25" spans="1:12">
      <c r="A25" s="22" t="s">
        <v>1042</v>
      </c>
      <c r="B25" s="22" t="s">
        <v>1043</v>
      </c>
      <c r="C25" s="22" t="s">
        <v>875</v>
      </c>
      <c r="D25" s="22" t="s">
        <v>902</v>
      </c>
      <c r="E25" s="22">
        <v>15</v>
      </c>
      <c r="F25" s="22">
        <v>7</v>
      </c>
      <c r="G25" s="22">
        <v>8</v>
      </c>
      <c r="H25" s="22">
        <v>15</v>
      </c>
      <c r="I25" s="22" t="s">
        <v>1044</v>
      </c>
      <c r="J25" s="22">
        <v>871981</v>
      </c>
      <c r="K25" s="22" t="s">
        <v>247</v>
      </c>
      <c r="L25" s="22" t="s">
        <v>1984</v>
      </c>
    </row>
    <row r="26" spans="1:12">
      <c r="A26" s="22" t="s">
        <v>992</v>
      </c>
      <c r="B26" s="22" t="s">
        <v>993</v>
      </c>
      <c r="C26" s="22" t="s">
        <v>875</v>
      </c>
      <c r="D26" s="22" t="s">
        <v>902</v>
      </c>
      <c r="E26" s="22">
        <v>23</v>
      </c>
      <c r="F26" s="22">
        <v>8</v>
      </c>
      <c r="G26" s="22">
        <v>15</v>
      </c>
      <c r="H26" s="22">
        <v>23</v>
      </c>
      <c r="I26" s="22" t="s">
        <v>994</v>
      </c>
      <c r="J26" s="22">
        <v>837212</v>
      </c>
      <c r="K26" s="22" t="s">
        <v>247</v>
      </c>
      <c r="L26" s="22" t="s">
        <v>1984</v>
      </c>
    </row>
    <row r="27" spans="1:12">
      <c r="A27" s="22" t="s">
        <v>467</v>
      </c>
      <c r="B27" s="22" t="s">
        <v>1062</v>
      </c>
      <c r="C27" s="22" t="s">
        <v>875</v>
      </c>
      <c r="D27" s="22" t="s">
        <v>902</v>
      </c>
      <c r="E27" s="22">
        <v>24</v>
      </c>
      <c r="F27" s="22">
        <v>16</v>
      </c>
      <c r="G27" s="22">
        <v>9</v>
      </c>
      <c r="H27" s="22">
        <v>16</v>
      </c>
      <c r="I27" s="22" t="s">
        <v>1063</v>
      </c>
      <c r="J27" s="22">
        <v>430418</v>
      </c>
      <c r="K27" s="22" t="s">
        <v>247</v>
      </c>
      <c r="L27" s="22" t="s">
        <v>1984</v>
      </c>
    </row>
    <row r="28" spans="1:12">
      <c r="A28" s="22" t="s">
        <v>949</v>
      </c>
      <c r="B28" s="22" t="s">
        <v>950</v>
      </c>
      <c r="C28" s="22" t="s">
        <v>875</v>
      </c>
      <c r="D28" s="22" t="s">
        <v>902</v>
      </c>
      <c r="E28" s="22">
        <v>16</v>
      </c>
      <c r="F28" s="22">
        <v>5</v>
      </c>
      <c r="G28" s="22">
        <v>12</v>
      </c>
      <c r="H28" s="22">
        <v>16</v>
      </c>
      <c r="I28" s="22" t="s">
        <v>951</v>
      </c>
      <c r="J28" s="22">
        <v>872925</v>
      </c>
      <c r="K28" s="22" t="s">
        <v>247</v>
      </c>
      <c r="L28" s="22" t="s">
        <v>1984</v>
      </c>
    </row>
    <row r="29" spans="1:12">
      <c r="A29" s="22" t="s">
        <v>1057</v>
      </c>
      <c r="B29" s="22" t="s">
        <v>1058</v>
      </c>
      <c r="C29" s="22" t="s">
        <v>875</v>
      </c>
      <c r="D29" s="22" t="s">
        <v>902</v>
      </c>
      <c r="E29" s="22">
        <v>23</v>
      </c>
      <c r="F29" s="22">
        <v>10</v>
      </c>
      <c r="G29" s="22">
        <v>14</v>
      </c>
      <c r="H29" s="22">
        <v>17</v>
      </c>
      <c r="I29" s="22" t="s">
        <v>1059</v>
      </c>
      <c r="J29" s="22">
        <v>836239</v>
      </c>
      <c r="K29" s="22" t="s">
        <v>247</v>
      </c>
      <c r="L29" s="22" t="s">
        <v>1984</v>
      </c>
    </row>
    <row r="30" spans="1:12">
      <c r="A30" s="22" t="s">
        <v>472</v>
      </c>
      <c r="B30" s="22" t="s">
        <v>1050</v>
      </c>
      <c r="C30" s="22" t="s">
        <v>875</v>
      </c>
      <c r="D30" s="22" t="s">
        <v>902</v>
      </c>
      <c r="E30" s="22">
        <v>25</v>
      </c>
      <c r="F30" s="22">
        <v>12</v>
      </c>
      <c r="G30" s="22">
        <v>15</v>
      </c>
      <c r="H30" s="22">
        <v>23</v>
      </c>
      <c r="I30" s="22" t="s">
        <v>1051</v>
      </c>
      <c r="J30" s="22">
        <v>831445</v>
      </c>
      <c r="K30" s="22" t="s">
        <v>247</v>
      </c>
      <c r="L30" s="22" t="s">
        <v>1984</v>
      </c>
    </row>
    <row r="31" spans="1:12">
      <c r="A31" s="22" t="s">
        <v>960</v>
      </c>
      <c r="B31" s="22" t="s">
        <v>961</v>
      </c>
      <c r="C31" s="22" t="s">
        <v>875</v>
      </c>
      <c r="D31" s="22" t="s">
        <v>902</v>
      </c>
      <c r="E31" s="22">
        <v>75</v>
      </c>
      <c r="F31" s="22">
        <v>35</v>
      </c>
      <c r="G31" s="22">
        <v>46</v>
      </c>
      <c r="H31" s="22">
        <v>70</v>
      </c>
      <c r="I31" s="22" t="s">
        <v>962</v>
      </c>
      <c r="J31" s="22">
        <v>300928</v>
      </c>
      <c r="K31" s="22" t="s">
        <v>247</v>
      </c>
      <c r="L31" s="22" t="s">
        <v>1984</v>
      </c>
    </row>
    <row r="32" spans="1:12">
      <c r="A32" s="22" t="s">
        <v>957</v>
      </c>
      <c r="B32" s="22" t="s">
        <v>959</v>
      </c>
      <c r="C32" s="22" t="s">
        <v>0</v>
      </c>
      <c r="E32" s="22">
        <v>42</v>
      </c>
      <c r="F32" s="22">
        <v>0</v>
      </c>
      <c r="G32" s="22">
        <v>42</v>
      </c>
      <c r="H32" s="22">
        <v>42</v>
      </c>
      <c r="I32" s="22" t="str">
        <f>RIGHT(LEFT(B32,SEARCH("|",B32)+3),3)</f>
        <v>三人行</v>
      </c>
      <c r="J32" s="22">
        <v>605168</v>
      </c>
      <c r="K32" s="22" t="s">
        <v>247</v>
      </c>
      <c r="L32" s="22" t="s">
        <v>1984</v>
      </c>
    </row>
    <row r="33" spans="1:12">
      <c r="A33" s="22" t="s">
        <v>1170</v>
      </c>
      <c r="B33" s="22" t="s">
        <v>1171</v>
      </c>
      <c r="C33" s="22" t="s">
        <v>0</v>
      </c>
      <c r="E33" s="22">
        <v>19</v>
      </c>
      <c r="F33" s="22">
        <v>0</v>
      </c>
      <c r="G33" s="22">
        <v>19</v>
      </c>
      <c r="H33" s="22">
        <v>19</v>
      </c>
      <c r="I33" s="22" t="str">
        <f>RIGHT(LEFT(B33,SEARCH("|",B33)+5),4)</f>
        <v>中简科技</v>
      </c>
      <c r="J33" s="22">
        <v>300777</v>
      </c>
      <c r="K33" s="22" t="s">
        <v>247</v>
      </c>
      <c r="L33" s="22" t="s">
        <v>1984</v>
      </c>
    </row>
    <row r="34" spans="1:12">
      <c r="A34" s="22" t="s">
        <v>1128</v>
      </c>
      <c r="B34" s="22" t="s">
        <v>1129</v>
      </c>
      <c r="C34" s="22" t="s">
        <v>875</v>
      </c>
      <c r="D34" s="22" t="s">
        <v>900</v>
      </c>
      <c r="E34" s="22">
        <v>16</v>
      </c>
      <c r="F34" s="22">
        <v>5</v>
      </c>
      <c r="G34" s="22">
        <v>11</v>
      </c>
      <c r="H34" s="22">
        <v>16</v>
      </c>
      <c r="I34" s="22" t="s">
        <v>1130</v>
      </c>
      <c r="J34" s="22">
        <v>300629</v>
      </c>
      <c r="K34" s="22" t="s">
        <v>247</v>
      </c>
      <c r="L34" s="22" t="s">
        <v>1984</v>
      </c>
    </row>
    <row r="35" spans="1:12">
      <c r="A35" s="22" t="s">
        <v>1168</v>
      </c>
      <c r="B35" s="22" t="s">
        <v>1169</v>
      </c>
      <c r="C35" s="22" t="s">
        <v>0</v>
      </c>
      <c r="E35" s="22">
        <v>8</v>
      </c>
      <c r="F35" s="22">
        <v>0</v>
      </c>
      <c r="G35" s="22">
        <v>8</v>
      </c>
      <c r="H35" s="22">
        <v>8</v>
      </c>
      <c r="I35" s="22" t="str">
        <f>RIGHT(LEFT(B35,SEARCH("|",B35)+6),4)</f>
        <v>海油工程</v>
      </c>
      <c r="J35" s="22">
        <v>600583</v>
      </c>
      <c r="K35" s="22" t="s">
        <v>247</v>
      </c>
      <c r="L35" s="22" t="s">
        <v>1984</v>
      </c>
    </row>
    <row r="36" spans="1:12">
      <c r="A36" s="22" t="s">
        <v>1131</v>
      </c>
      <c r="B36" s="22" t="s">
        <v>1132</v>
      </c>
      <c r="C36" s="22" t="s">
        <v>0</v>
      </c>
      <c r="E36" s="22">
        <v>16</v>
      </c>
      <c r="F36" s="22">
        <v>0</v>
      </c>
      <c r="G36" s="22">
        <v>16</v>
      </c>
      <c r="H36" s="22">
        <v>16</v>
      </c>
      <c r="I36" s="22" t="str">
        <f>RIGHT(LEFT(B36,SEARCH("|",B36)+5),4)</f>
        <v>黑猫股份</v>
      </c>
      <c r="J36" s="22">
        <v>2068</v>
      </c>
      <c r="K36" s="22" t="s">
        <v>247</v>
      </c>
      <c r="L36" s="22" t="s">
        <v>1984</v>
      </c>
    </row>
    <row r="37" spans="1:12">
      <c r="A37" s="22" t="s">
        <v>1146</v>
      </c>
      <c r="B37" s="22" t="s">
        <v>1147</v>
      </c>
      <c r="C37" s="22" t="s">
        <v>0</v>
      </c>
      <c r="E37" s="22">
        <v>18</v>
      </c>
      <c r="F37" s="22">
        <v>0</v>
      </c>
      <c r="G37" s="22">
        <v>18</v>
      </c>
      <c r="H37" s="22">
        <v>18</v>
      </c>
      <c r="I37" s="22" t="str">
        <f>RIGHT(LEFT(B37,SEARCH("|",B37)+4),3)</f>
        <v>利安隆</v>
      </c>
      <c r="J37" s="22">
        <v>300596</v>
      </c>
      <c r="K37" s="22" t="s">
        <v>247</v>
      </c>
      <c r="L37" s="22" t="s">
        <v>1984</v>
      </c>
    </row>
    <row r="38" spans="1:12">
      <c r="A38" s="22" t="s">
        <v>992</v>
      </c>
      <c r="B38" s="22" t="s">
        <v>995</v>
      </c>
      <c r="C38" s="22" t="s">
        <v>0</v>
      </c>
      <c r="E38" s="22">
        <v>19</v>
      </c>
      <c r="F38" s="22">
        <v>0</v>
      </c>
      <c r="G38" s="22">
        <v>19</v>
      </c>
      <c r="H38" s="22">
        <v>19</v>
      </c>
      <c r="I38" s="22" t="str">
        <f>RIGHT(LEFT(B38,SEARCH("|",B38)+4),4)</f>
        <v>百龙创园</v>
      </c>
      <c r="J38" s="22">
        <v>605016</v>
      </c>
      <c r="K38" s="22" t="s">
        <v>247</v>
      </c>
      <c r="L38" s="22" t="s">
        <v>1984</v>
      </c>
    </row>
    <row r="39" spans="1:12">
      <c r="A39" s="22" t="s">
        <v>940</v>
      </c>
      <c r="B39" s="22" t="s">
        <v>942</v>
      </c>
      <c r="C39" s="22" t="s">
        <v>0</v>
      </c>
      <c r="E39" s="22">
        <v>38</v>
      </c>
      <c r="F39" s="22">
        <v>0</v>
      </c>
      <c r="G39" s="22">
        <v>38</v>
      </c>
      <c r="H39" s="22">
        <v>38</v>
      </c>
      <c r="I39" s="22" t="str">
        <f>RIGHT(LEFT(B39,SEARCH("|",B39)+4),4)</f>
        <v>黑猫股份</v>
      </c>
      <c r="J39" s="22">
        <v>2068</v>
      </c>
      <c r="K39" s="22" t="s">
        <v>247</v>
      </c>
      <c r="L39" s="22" t="s">
        <v>1984</v>
      </c>
    </row>
    <row r="40" spans="1:12">
      <c r="A40" s="22" t="s">
        <v>442</v>
      </c>
      <c r="B40" s="22" t="s">
        <v>1081</v>
      </c>
      <c r="C40" s="22" t="s">
        <v>875</v>
      </c>
      <c r="D40" s="22" t="s">
        <v>901</v>
      </c>
      <c r="E40" s="22">
        <v>62</v>
      </c>
      <c r="F40" s="22">
        <v>47</v>
      </c>
      <c r="G40" s="22">
        <v>15</v>
      </c>
      <c r="H40" s="22">
        <v>50</v>
      </c>
      <c r="I40" s="22" t="s">
        <v>919</v>
      </c>
      <c r="J40" s="22">
        <v>300406</v>
      </c>
      <c r="K40" s="22" t="s">
        <v>247</v>
      </c>
      <c r="L40" s="22" t="s">
        <v>1984</v>
      </c>
    </row>
    <row r="41" spans="1:12">
      <c r="A41" s="22" t="s">
        <v>1124</v>
      </c>
      <c r="B41" s="22" t="s">
        <v>1125</v>
      </c>
      <c r="C41" s="22" t="s">
        <v>875</v>
      </c>
      <c r="D41" s="22" t="s">
        <v>901</v>
      </c>
      <c r="E41" s="22">
        <v>343</v>
      </c>
      <c r="F41" s="22">
        <v>236</v>
      </c>
      <c r="G41" s="22">
        <v>114</v>
      </c>
      <c r="H41" s="22">
        <v>343</v>
      </c>
      <c r="I41" s="22" t="s">
        <v>1122</v>
      </c>
      <c r="J41" s="22">
        <v>603520</v>
      </c>
      <c r="K41" s="22" t="s">
        <v>247</v>
      </c>
      <c r="L41" s="22" t="s">
        <v>1984</v>
      </c>
    </row>
    <row r="42" spans="1:12">
      <c r="A42" s="22" t="s">
        <v>1110</v>
      </c>
      <c r="B42" s="22" t="s">
        <v>1111</v>
      </c>
      <c r="C42" s="22" t="s">
        <v>875</v>
      </c>
      <c r="D42" s="22" t="s">
        <v>901</v>
      </c>
      <c r="E42" s="22">
        <v>126</v>
      </c>
      <c r="F42" s="22">
        <v>77</v>
      </c>
      <c r="G42" s="22">
        <v>51</v>
      </c>
      <c r="H42" s="22">
        <v>126</v>
      </c>
      <c r="I42" s="22" t="s">
        <v>1122</v>
      </c>
      <c r="J42" s="22">
        <v>603520</v>
      </c>
      <c r="K42" s="22" t="s">
        <v>247</v>
      </c>
      <c r="L42" s="22" t="s">
        <v>1984</v>
      </c>
    </row>
    <row r="43" spans="1:12">
      <c r="A43" s="22" t="s">
        <v>280</v>
      </c>
      <c r="B43" s="22" t="s">
        <v>1105</v>
      </c>
      <c r="C43" s="22" t="s">
        <v>875</v>
      </c>
      <c r="D43" s="22" t="s">
        <v>901</v>
      </c>
      <c r="E43" s="22">
        <v>164</v>
      </c>
      <c r="F43" s="22">
        <v>93</v>
      </c>
      <c r="G43" s="22">
        <v>75</v>
      </c>
      <c r="H43" s="22">
        <v>164</v>
      </c>
      <c r="I43" s="22" t="s">
        <v>1122</v>
      </c>
      <c r="J43" s="22">
        <v>603520</v>
      </c>
      <c r="K43" s="22" t="s">
        <v>247</v>
      </c>
      <c r="L43" s="22" t="s">
        <v>1984</v>
      </c>
    </row>
    <row r="44" spans="1:12">
      <c r="A44" s="22" t="s">
        <v>1009</v>
      </c>
      <c r="B44" s="22" t="s">
        <v>1012</v>
      </c>
      <c r="C44" s="22" t="s">
        <v>875</v>
      </c>
      <c r="D44" s="22" t="s">
        <v>901</v>
      </c>
      <c r="E44" s="22">
        <v>78</v>
      </c>
      <c r="F44" s="22">
        <v>54</v>
      </c>
      <c r="G44" s="22">
        <v>26</v>
      </c>
      <c r="H44" s="22">
        <v>62</v>
      </c>
      <c r="I44" s="22" t="s">
        <v>915</v>
      </c>
      <c r="J44" s="22">
        <v>603127</v>
      </c>
      <c r="K44" s="22" t="s">
        <v>247</v>
      </c>
      <c r="L44" s="22" t="s">
        <v>1984</v>
      </c>
    </row>
    <row r="45" spans="1:12">
      <c r="A45" s="22" t="s">
        <v>645</v>
      </c>
      <c r="B45" s="22" t="s">
        <v>1023</v>
      </c>
      <c r="C45" s="22" t="s">
        <v>875</v>
      </c>
      <c r="D45" s="22" t="s">
        <v>901</v>
      </c>
      <c r="E45" s="22">
        <v>128</v>
      </c>
      <c r="F45" s="22">
        <v>78</v>
      </c>
      <c r="G45" s="22">
        <v>51</v>
      </c>
      <c r="H45" s="22">
        <v>128</v>
      </c>
      <c r="I45" s="22" t="s">
        <v>1024</v>
      </c>
      <c r="J45" s="22">
        <v>688026</v>
      </c>
      <c r="K45" s="22" t="s">
        <v>247</v>
      </c>
      <c r="L45" s="22" t="s">
        <v>1984</v>
      </c>
    </row>
    <row r="46" spans="1:12">
      <c r="A46" s="22" t="s">
        <v>1009</v>
      </c>
      <c r="B46" s="22" t="s">
        <v>1010</v>
      </c>
      <c r="C46" s="22" t="s">
        <v>875</v>
      </c>
      <c r="D46" s="22" t="s">
        <v>901</v>
      </c>
      <c r="E46" s="22">
        <v>91</v>
      </c>
      <c r="F46" s="22">
        <v>66</v>
      </c>
      <c r="G46" s="22">
        <v>26</v>
      </c>
      <c r="H46" s="22">
        <v>55</v>
      </c>
      <c r="I46" s="22" t="str">
        <f>RIGHT(LEFT(B46,SEARCH("|",B46)+4),3)</f>
        <v>美迪西</v>
      </c>
      <c r="J46" s="22">
        <v>688202</v>
      </c>
      <c r="K46" s="22" t="s">
        <v>247</v>
      </c>
      <c r="L46" s="22" t="s">
        <v>1984</v>
      </c>
    </row>
    <row r="47" spans="1:12">
      <c r="A47" s="22" t="s">
        <v>651</v>
      </c>
      <c r="B47" s="22" t="s">
        <v>1014</v>
      </c>
      <c r="C47" s="22" t="s">
        <v>875</v>
      </c>
      <c r="D47" s="22" t="s">
        <v>901</v>
      </c>
      <c r="E47" s="22">
        <v>78</v>
      </c>
      <c r="F47" s="22">
        <v>51</v>
      </c>
      <c r="G47" s="22">
        <v>27</v>
      </c>
      <c r="H47" s="22">
        <v>57</v>
      </c>
      <c r="I47" s="22" t="s">
        <v>1015</v>
      </c>
      <c r="J47" s="22">
        <v>688310</v>
      </c>
      <c r="K47" s="22" t="s">
        <v>247</v>
      </c>
      <c r="L47" s="22" t="s">
        <v>1984</v>
      </c>
    </row>
    <row r="48" spans="1:12">
      <c r="A48" s="22" t="s">
        <v>1009</v>
      </c>
      <c r="B48" s="22" t="s">
        <v>1011</v>
      </c>
      <c r="C48" s="22" t="s">
        <v>875</v>
      </c>
      <c r="D48" s="22" t="s">
        <v>901</v>
      </c>
      <c r="E48" s="22">
        <v>72</v>
      </c>
      <c r="F48" s="22">
        <v>50</v>
      </c>
      <c r="G48" s="22">
        <v>24</v>
      </c>
      <c r="H48" s="22">
        <v>51</v>
      </c>
      <c r="I48" s="22" t="str">
        <f>RIGHT(LEFT(B48,SEARCH("|",B48)+4),3)</f>
        <v>阿拉丁</v>
      </c>
      <c r="J48" s="22">
        <v>688179</v>
      </c>
      <c r="K48" s="22" t="s">
        <v>247</v>
      </c>
      <c r="L48" s="22" t="s">
        <v>1984</v>
      </c>
    </row>
    <row r="49" spans="1:12">
      <c r="A49" s="22" t="s">
        <v>986</v>
      </c>
      <c r="B49" s="22" t="s">
        <v>988</v>
      </c>
      <c r="C49" s="22" t="s">
        <v>875</v>
      </c>
      <c r="D49" s="22" t="s">
        <v>901</v>
      </c>
      <c r="E49" s="22">
        <v>99</v>
      </c>
      <c r="F49" s="22">
        <v>71</v>
      </c>
      <c r="G49" s="22">
        <v>29</v>
      </c>
      <c r="H49" s="22">
        <v>92</v>
      </c>
      <c r="I49" s="22" t="str">
        <f>RIGHT(LEFT(B49,SEARCH("|",B49)+4),4)</f>
        <v>仙琚制药</v>
      </c>
      <c r="J49" s="22">
        <v>2332</v>
      </c>
      <c r="K49" s="22" t="s">
        <v>247</v>
      </c>
      <c r="L49" s="22" t="s">
        <v>1984</v>
      </c>
    </row>
    <row r="50" spans="1:12">
      <c r="A50" s="22" t="s">
        <v>653</v>
      </c>
      <c r="B50" s="22" t="s">
        <v>997</v>
      </c>
      <c r="C50" s="22" t="s">
        <v>875</v>
      </c>
      <c r="D50" s="22" t="s">
        <v>901</v>
      </c>
      <c r="E50" s="22">
        <v>80</v>
      </c>
      <c r="F50" s="22">
        <v>66</v>
      </c>
      <c r="G50" s="22">
        <v>14</v>
      </c>
      <c r="H50" s="22">
        <v>50</v>
      </c>
      <c r="I50" s="22" t="str">
        <f>RIGHT(LEFT(B50,SEARCH("|",B50)+4),4)</f>
        <v>以岭药业</v>
      </c>
      <c r="J50" s="22">
        <v>2603</v>
      </c>
      <c r="K50" s="22" t="s">
        <v>247</v>
      </c>
      <c r="L50" s="22" t="s">
        <v>1984</v>
      </c>
    </row>
    <row r="51" spans="1:12">
      <c r="A51" s="22" t="s">
        <v>974</v>
      </c>
      <c r="B51" s="22" t="s">
        <v>976</v>
      </c>
      <c r="C51" s="22" t="s">
        <v>875</v>
      </c>
      <c r="D51" s="22" t="s">
        <v>901</v>
      </c>
      <c r="E51" s="22">
        <v>117</v>
      </c>
      <c r="F51" s="22">
        <v>90</v>
      </c>
      <c r="G51" s="22">
        <v>28</v>
      </c>
      <c r="H51" s="22">
        <v>97</v>
      </c>
      <c r="I51" s="22" t="str">
        <f>RIGHT(LEFT(B51,SEARCH("|",B51)+4),4)</f>
        <v>健友股份</v>
      </c>
      <c r="J51" s="22">
        <v>603707</v>
      </c>
      <c r="K51" s="22" t="s">
        <v>247</v>
      </c>
      <c r="L51" s="22" t="s">
        <v>1984</v>
      </c>
    </row>
    <row r="52" spans="1:12">
      <c r="A52" s="22" t="s">
        <v>1002</v>
      </c>
      <c r="B52" s="22" t="s">
        <v>1003</v>
      </c>
      <c r="C52" s="22" t="s">
        <v>875</v>
      </c>
      <c r="D52" s="22" t="s">
        <v>901</v>
      </c>
      <c r="E52" s="22">
        <v>141</v>
      </c>
      <c r="F52" s="22">
        <v>114</v>
      </c>
      <c r="G52" s="22">
        <v>28</v>
      </c>
      <c r="H52" s="22">
        <v>96</v>
      </c>
      <c r="I52" s="22" t="s">
        <v>935</v>
      </c>
      <c r="J52" s="22">
        <v>999</v>
      </c>
      <c r="K52" s="22" t="s">
        <v>247</v>
      </c>
      <c r="L52" s="22" t="s">
        <v>1984</v>
      </c>
    </row>
    <row r="53" spans="1:12">
      <c r="A53" s="22" t="s">
        <v>1009</v>
      </c>
      <c r="B53" s="22" t="s">
        <v>1013</v>
      </c>
      <c r="C53" s="22" t="s">
        <v>875</v>
      </c>
      <c r="D53" s="22" t="s">
        <v>901</v>
      </c>
      <c r="E53" s="22">
        <v>89</v>
      </c>
      <c r="F53" s="22">
        <v>66</v>
      </c>
      <c r="G53" s="22">
        <v>24</v>
      </c>
      <c r="H53" s="22">
        <v>73</v>
      </c>
      <c r="I53" s="22" t="str">
        <f>RIGHT(LEFT(B53,SEARCH("|",B53)+4),4)</f>
        <v>博腾股份</v>
      </c>
      <c r="J53" s="22">
        <v>300363</v>
      </c>
      <c r="K53" s="22" t="s">
        <v>247</v>
      </c>
      <c r="L53" s="22" t="s">
        <v>1984</v>
      </c>
    </row>
    <row r="54" spans="1:12">
      <c r="A54" s="22" t="s">
        <v>980</v>
      </c>
      <c r="B54" s="22" t="s">
        <v>981</v>
      </c>
      <c r="C54" s="22" t="s">
        <v>875</v>
      </c>
      <c r="D54" s="22" t="s">
        <v>901</v>
      </c>
      <c r="E54" s="22">
        <v>78</v>
      </c>
      <c r="F54" s="22">
        <v>59</v>
      </c>
      <c r="G54" s="22">
        <v>20</v>
      </c>
      <c r="H54" s="22">
        <v>58</v>
      </c>
      <c r="I54" s="22" t="str">
        <f>RIGHT(LEFT(B54,SEARCH("|",B54)+3),3)</f>
        <v>司太立</v>
      </c>
      <c r="J54" s="22">
        <v>603520</v>
      </c>
      <c r="K54" s="22" t="s">
        <v>247</v>
      </c>
      <c r="L54" s="22" t="s">
        <v>1984</v>
      </c>
    </row>
    <row r="55" spans="1:12">
      <c r="A55" s="22" t="s">
        <v>983</v>
      </c>
      <c r="B55" s="22" t="s">
        <v>984</v>
      </c>
      <c r="C55" s="22" t="s">
        <v>875</v>
      </c>
      <c r="D55" s="22" t="s">
        <v>901</v>
      </c>
      <c r="E55" s="22">
        <v>84</v>
      </c>
      <c r="F55" s="22">
        <v>57</v>
      </c>
      <c r="G55" s="22">
        <v>27</v>
      </c>
      <c r="H55" s="22">
        <v>70</v>
      </c>
      <c r="I55" s="22" t="str">
        <f>RIGHT(LEFT(B55,SEARCH("|",B55)+4),4)</f>
        <v>同和药业</v>
      </c>
      <c r="J55" s="22">
        <v>300636</v>
      </c>
      <c r="K55" s="22" t="s">
        <v>247</v>
      </c>
      <c r="L55" s="22" t="s">
        <v>1984</v>
      </c>
    </row>
    <row r="56" spans="1:12">
      <c r="A56" s="22" t="s">
        <v>980</v>
      </c>
      <c r="B56" s="22" t="s">
        <v>982</v>
      </c>
      <c r="C56" s="22" t="s">
        <v>875</v>
      </c>
      <c r="D56" s="22" t="s">
        <v>901</v>
      </c>
      <c r="E56" s="22">
        <v>72</v>
      </c>
      <c r="F56" s="22">
        <v>46</v>
      </c>
      <c r="G56" s="22">
        <v>28</v>
      </c>
      <c r="H56" s="22">
        <v>67</v>
      </c>
      <c r="I56" s="22" t="str">
        <f>RIGHT(LEFT(B56,SEARCH("|",B56)+3),3)</f>
        <v>奥锐特</v>
      </c>
      <c r="J56" s="22">
        <v>605116</v>
      </c>
      <c r="K56" s="22" t="s">
        <v>247</v>
      </c>
      <c r="L56" s="22" t="s">
        <v>1984</v>
      </c>
    </row>
    <row r="57" spans="1:12">
      <c r="A57" s="22" t="s">
        <v>651</v>
      </c>
      <c r="B57" s="22" t="s">
        <v>1018</v>
      </c>
      <c r="C57" s="22" t="s">
        <v>875</v>
      </c>
      <c r="D57" s="22" t="s">
        <v>901</v>
      </c>
      <c r="E57" s="22">
        <v>65</v>
      </c>
      <c r="F57" s="22">
        <v>53</v>
      </c>
      <c r="G57" s="22">
        <v>13</v>
      </c>
      <c r="H57" s="22">
        <v>60</v>
      </c>
      <c r="I57" s="22" t="str">
        <f>RIGHT(LEFT(B57,SEARCH("|",B57)+4),4)</f>
        <v>成都先导</v>
      </c>
      <c r="J57" s="22">
        <v>688222</v>
      </c>
      <c r="K57" s="22" t="s">
        <v>247</v>
      </c>
      <c r="L57" s="22" t="s">
        <v>1984</v>
      </c>
    </row>
    <row r="58" spans="1:12">
      <c r="A58" s="22" t="s">
        <v>1025</v>
      </c>
      <c r="B58" s="22" t="s">
        <v>1026</v>
      </c>
      <c r="C58" s="22" t="s">
        <v>875</v>
      </c>
      <c r="D58" s="22" t="s">
        <v>901</v>
      </c>
      <c r="E58" s="22">
        <v>152</v>
      </c>
      <c r="F58" s="22">
        <v>101</v>
      </c>
      <c r="G58" s="22">
        <v>53</v>
      </c>
      <c r="H58" s="22">
        <v>119</v>
      </c>
      <c r="I58" s="22" t="s">
        <v>958</v>
      </c>
      <c r="J58" s="22">
        <v>605369</v>
      </c>
      <c r="K58" s="22" t="s">
        <v>247</v>
      </c>
      <c r="L58" s="22" t="s">
        <v>1984</v>
      </c>
    </row>
    <row r="59" spans="1:12">
      <c r="A59" s="22" t="s">
        <v>974</v>
      </c>
      <c r="B59" s="22" t="s">
        <v>975</v>
      </c>
      <c r="C59" s="22" t="s">
        <v>875</v>
      </c>
      <c r="D59" s="22" t="s">
        <v>901</v>
      </c>
      <c r="E59" s="22">
        <v>173</v>
      </c>
      <c r="F59" s="22">
        <v>119</v>
      </c>
      <c r="G59" s="22">
        <v>56</v>
      </c>
      <c r="H59" s="22">
        <v>154</v>
      </c>
      <c r="I59" s="22" t="str">
        <f>RIGHT(LEFT(B59,SEARCH("|",B59)+4),4)</f>
        <v>普洛药业</v>
      </c>
      <c r="J59" s="22">
        <v>739</v>
      </c>
      <c r="K59" s="22" t="s">
        <v>247</v>
      </c>
      <c r="L59" s="22" t="s">
        <v>1984</v>
      </c>
    </row>
    <row r="60" spans="1:12">
      <c r="A60" s="22" t="s">
        <v>645</v>
      </c>
      <c r="B60" s="22" t="s">
        <v>1021</v>
      </c>
      <c r="C60" s="22" t="s">
        <v>875</v>
      </c>
      <c r="D60" s="22" t="s">
        <v>901</v>
      </c>
      <c r="E60" s="22">
        <v>146</v>
      </c>
      <c r="F60" s="22">
        <v>105</v>
      </c>
      <c r="G60" s="22">
        <v>42</v>
      </c>
      <c r="H60" s="22">
        <v>116</v>
      </c>
      <c r="I60" s="22" t="str">
        <f>RIGHT(LEFT(B60,SEARCH("|",B60)+4),4)</f>
        <v>泰坦科技</v>
      </c>
      <c r="J60" s="22">
        <v>688133</v>
      </c>
      <c r="K60" s="22" t="s">
        <v>247</v>
      </c>
      <c r="L60" s="22" t="s">
        <v>1984</v>
      </c>
    </row>
    <row r="61" spans="1:12">
      <c r="A61" s="22" t="s">
        <v>1002</v>
      </c>
      <c r="B61" s="22" t="s">
        <v>1007</v>
      </c>
      <c r="C61" s="22" t="s">
        <v>875</v>
      </c>
      <c r="D61" s="22" t="s">
        <v>901</v>
      </c>
      <c r="E61" s="22">
        <v>146</v>
      </c>
      <c r="F61" s="22">
        <v>118</v>
      </c>
      <c r="G61" s="22">
        <v>30</v>
      </c>
      <c r="H61" s="22">
        <v>108</v>
      </c>
      <c r="I61" s="22" t="str">
        <f>RIGHT(LEFT(B61,SEARCH("|",B61)+4),4)</f>
        <v>济川药业</v>
      </c>
      <c r="J61" s="22">
        <v>600566</v>
      </c>
      <c r="K61" s="22" t="s">
        <v>247</v>
      </c>
      <c r="L61" s="22" t="s">
        <v>1984</v>
      </c>
    </row>
    <row r="62" spans="1:12">
      <c r="A62" s="22" t="s">
        <v>1002</v>
      </c>
      <c r="B62" s="22" t="s">
        <v>1006</v>
      </c>
      <c r="C62" s="22" t="s">
        <v>875</v>
      </c>
      <c r="D62" s="22" t="s">
        <v>901</v>
      </c>
      <c r="E62" s="22">
        <v>173</v>
      </c>
      <c r="F62" s="22">
        <v>139</v>
      </c>
      <c r="G62" s="22">
        <v>35</v>
      </c>
      <c r="H62" s="22">
        <v>138</v>
      </c>
      <c r="I62" s="22" t="str">
        <f>RIGHT(LEFT(B62,SEARCH("|",B62)+4),4)</f>
        <v>羚锐制药</v>
      </c>
      <c r="J62" s="22">
        <v>600285</v>
      </c>
      <c r="K62" s="22" t="s">
        <v>247</v>
      </c>
      <c r="L62" s="22" t="s">
        <v>1984</v>
      </c>
    </row>
    <row r="63" spans="1:12">
      <c r="A63" s="22" t="s">
        <v>470</v>
      </c>
      <c r="B63" s="22" t="s">
        <v>1054</v>
      </c>
      <c r="C63" s="22" t="s">
        <v>875</v>
      </c>
      <c r="D63" s="22" t="s">
        <v>901</v>
      </c>
      <c r="E63" s="22">
        <v>226</v>
      </c>
      <c r="F63" s="22">
        <v>174</v>
      </c>
      <c r="G63" s="22">
        <v>56</v>
      </c>
      <c r="H63" s="22">
        <v>160</v>
      </c>
      <c r="I63" s="22" t="str">
        <f>RIGHT(LEFT(B63,SEARCH("|",B63)+3),3)</f>
        <v>诺唯赞</v>
      </c>
      <c r="J63" s="22">
        <v>688105</v>
      </c>
      <c r="K63" s="22" t="s">
        <v>247</v>
      </c>
      <c r="L63" s="22" t="s">
        <v>1984</v>
      </c>
    </row>
    <row r="64" spans="1:12">
      <c r="A64" s="22" t="s">
        <v>651</v>
      </c>
      <c r="B64" s="22" t="s">
        <v>1017</v>
      </c>
      <c r="C64" s="22" t="s">
        <v>875</v>
      </c>
      <c r="D64" s="22" t="s">
        <v>901</v>
      </c>
      <c r="E64" s="22">
        <v>36</v>
      </c>
      <c r="F64" s="22">
        <v>21</v>
      </c>
      <c r="G64" s="22">
        <v>15</v>
      </c>
      <c r="H64" s="22">
        <v>36</v>
      </c>
      <c r="I64" s="22" t="str">
        <f>RIGHT(LEFT(B64,SEARCH("|",B64)+4),4)</f>
        <v>诺泰生物</v>
      </c>
      <c r="J64" s="22">
        <v>688076</v>
      </c>
      <c r="K64" s="22" t="s">
        <v>247</v>
      </c>
      <c r="L64" s="22" t="s">
        <v>1984</v>
      </c>
    </row>
    <row r="65" spans="1:12">
      <c r="A65" s="22" t="s">
        <v>998</v>
      </c>
      <c r="B65" s="22" t="s">
        <v>999</v>
      </c>
      <c r="C65" s="22" t="s">
        <v>875</v>
      </c>
      <c r="D65" s="22" t="s">
        <v>901</v>
      </c>
      <c r="E65" s="22">
        <v>55</v>
      </c>
      <c r="F65" s="22">
        <v>30</v>
      </c>
      <c r="G65" s="22">
        <v>26</v>
      </c>
      <c r="H65" s="22">
        <v>55</v>
      </c>
      <c r="I65" s="22" t="s">
        <v>1000</v>
      </c>
      <c r="J65" s="22">
        <v>688076</v>
      </c>
      <c r="K65" s="22" t="s">
        <v>247</v>
      </c>
      <c r="L65" s="22" t="s">
        <v>1984</v>
      </c>
    </row>
    <row r="66" spans="1:12">
      <c r="A66" s="22" t="s">
        <v>886</v>
      </c>
      <c r="B66" s="22" t="s">
        <v>891</v>
      </c>
      <c r="C66" s="22" t="s">
        <v>875</v>
      </c>
      <c r="D66" s="22" t="s">
        <v>892</v>
      </c>
      <c r="E66" s="22">
        <v>30</v>
      </c>
      <c r="F66" s="22">
        <v>19</v>
      </c>
      <c r="G66" s="22">
        <v>11</v>
      </c>
      <c r="H66" s="22">
        <v>30</v>
      </c>
      <c r="I66" s="22" t="s">
        <v>680</v>
      </c>
      <c r="J66" s="22">
        <v>2867</v>
      </c>
      <c r="K66" s="22" t="s">
        <v>247</v>
      </c>
      <c r="L66" s="22" t="s">
        <v>1984</v>
      </c>
    </row>
    <row r="67" spans="1:12">
      <c r="A67" s="22" t="s">
        <v>983</v>
      </c>
      <c r="B67" s="22" t="s">
        <v>985</v>
      </c>
      <c r="C67" s="22" t="s">
        <v>875</v>
      </c>
      <c r="D67" s="22" t="s">
        <v>910</v>
      </c>
      <c r="E67" s="22">
        <v>135</v>
      </c>
      <c r="F67" s="22">
        <v>62</v>
      </c>
      <c r="G67" s="22">
        <v>83</v>
      </c>
      <c r="H67" s="22">
        <v>135</v>
      </c>
      <c r="I67" s="22" t="s">
        <v>937</v>
      </c>
      <c r="J67" s="22">
        <v>2011</v>
      </c>
      <c r="K67" s="22" t="s">
        <v>247</v>
      </c>
      <c r="L67" s="22" t="s">
        <v>1984</v>
      </c>
    </row>
    <row r="68" spans="1:12">
      <c r="A68" s="22" t="s">
        <v>478</v>
      </c>
      <c r="B68" s="22" t="s">
        <v>1031</v>
      </c>
      <c r="C68" s="22" t="s">
        <v>875</v>
      </c>
      <c r="D68" s="22" t="s">
        <v>910</v>
      </c>
      <c r="E68" s="22">
        <v>36</v>
      </c>
      <c r="F68" s="22">
        <v>18</v>
      </c>
      <c r="G68" s="22">
        <v>20</v>
      </c>
      <c r="H68" s="22">
        <v>36</v>
      </c>
      <c r="I68" s="22" t="s">
        <v>1032</v>
      </c>
      <c r="J68" s="22">
        <v>2860</v>
      </c>
      <c r="K68" s="22" t="s">
        <v>247</v>
      </c>
      <c r="L68" s="22" t="s">
        <v>1984</v>
      </c>
    </row>
    <row r="69" spans="1:12">
      <c r="A69" s="22" t="s">
        <v>588</v>
      </c>
      <c r="B69" s="22" t="s">
        <v>1028</v>
      </c>
      <c r="C69" s="22" t="s">
        <v>875</v>
      </c>
      <c r="D69" s="22" t="s">
        <v>879</v>
      </c>
      <c r="E69" s="22">
        <v>89</v>
      </c>
      <c r="F69" s="22">
        <v>61</v>
      </c>
      <c r="G69" s="22">
        <v>29</v>
      </c>
      <c r="H69" s="22">
        <v>79</v>
      </c>
      <c r="I69" s="22" t="str">
        <f>RIGHT(LEFT(B69,SEARCH("|",B69)+5),4)</f>
        <v>东方雨虹</v>
      </c>
      <c r="J69" s="22">
        <v>2271</v>
      </c>
      <c r="K69" s="22" t="s">
        <v>247</v>
      </c>
      <c r="L69" s="22" t="s">
        <v>1984</v>
      </c>
    </row>
    <row r="70" spans="1:12">
      <c r="A70" s="22" t="s">
        <v>478</v>
      </c>
      <c r="B70" s="22" t="s">
        <v>1034</v>
      </c>
      <c r="C70" s="22" t="s">
        <v>875</v>
      </c>
      <c r="D70" s="22" t="s">
        <v>879</v>
      </c>
      <c r="E70" s="22">
        <v>28</v>
      </c>
      <c r="F70" s="22">
        <v>15</v>
      </c>
      <c r="G70" s="22">
        <v>14</v>
      </c>
      <c r="H70" s="22">
        <v>28</v>
      </c>
      <c r="I70" s="22" t="str">
        <f>RIGHT(LEFT(B70,SEARCH("|",B70)+5),4)</f>
        <v>亚士创能</v>
      </c>
      <c r="J70" s="22">
        <v>603378</v>
      </c>
      <c r="K70" s="22" t="s">
        <v>247</v>
      </c>
      <c r="L70" s="22" t="s">
        <v>1984</v>
      </c>
    </row>
    <row r="71" spans="1:12">
      <c r="A71" s="22" t="s">
        <v>476</v>
      </c>
      <c r="B71" s="22" t="s">
        <v>1035</v>
      </c>
      <c r="C71" s="22" t="s">
        <v>875</v>
      </c>
      <c r="D71" s="22" t="s">
        <v>879</v>
      </c>
      <c r="E71" s="22">
        <v>26</v>
      </c>
      <c r="F71" s="22">
        <v>14</v>
      </c>
      <c r="G71" s="22">
        <v>12</v>
      </c>
      <c r="H71" s="22">
        <v>26</v>
      </c>
      <c r="I71" s="22" t="s">
        <v>921</v>
      </c>
      <c r="J71" s="22">
        <v>2641</v>
      </c>
      <c r="K71" s="22" t="s">
        <v>247</v>
      </c>
      <c r="L71" s="22" t="s">
        <v>1984</v>
      </c>
    </row>
    <row r="72" spans="1:12">
      <c r="A72" s="22" t="s">
        <v>1040</v>
      </c>
      <c r="B72" s="22" t="s">
        <v>1041</v>
      </c>
      <c r="C72" s="22" t="s">
        <v>875</v>
      </c>
      <c r="D72" s="22" t="s">
        <v>879</v>
      </c>
      <c r="E72" s="22">
        <v>32</v>
      </c>
      <c r="F72" s="22">
        <v>23</v>
      </c>
      <c r="G72" s="22">
        <v>9</v>
      </c>
      <c r="H72" s="22">
        <v>21</v>
      </c>
      <c r="I72" s="22" t="s">
        <v>928</v>
      </c>
      <c r="J72" s="22">
        <v>300993</v>
      </c>
      <c r="K72" s="22" t="s">
        <v>247</v>
      </c>
      <c r="L72" s="22" t="s">
        <v>1984</v>
      </c>
    </row>
    <row r="73" spans="1:12">
      <c r="A73" s="22" t="s">
        <v>478</v>
      </c>
      <c r="B73" s="22" t="s">
        <v>1033</v>
      </c>
      <c r="C73" s="22" t="s">
        <v>875</v>
      </c>
      <c r="D73" s="22" t="s">
        <v>879</v>
      </c>
      <c r="E73" s="22">
        <v>51</v>
      </c>
      <c r="F73" s="22">
        <v>31</v>
      </c>
      <c r="G73" s="22">
        <v>22</v>
      </c>
      <c r="H73" s="22">
        <v>51</v>
      </c>
      <c r="I73" s="22" t="str">
        <f>RIGHT(LEFT(B73,SEARCH("|",B73)+3),3)</f>
        <v>三棵树</v>
      </c>
      <c r="J73" s="22">
        <v>603737</v>
      </c>
      <c r="K73" s="22" t="s">
        <v>247</v>
      </c>
      <c r="L73" s="22" t="s">
        <v>1984</v>
      </c>
    </row>
    <row r="74" spans="1:12">
      <c r="A74" s="22" t="s">
        <v>588</v>
      </c>
      <c r="B74" s="22" t="s">
        <v>1027</v>
      </c>
      <c r="C74" s="22" t="s">
        <v>875</v>
      </c>
      <c r="D74" s="22" t="s">
        <v>879</v>
      </c>
      <c r="E74" s="22">
        <v>51</v>
      </c>
      <c r="F74" s="22">
        <v>38</v>
      </c>
      <c r="G74" s="22">
        <v>13</v>
      </c>
      <c r="H74" s="22">
        <v>51</v>
      </c>
      <c r="I74" s="22" t="s">
        <v>711</v>
      </c>
      <c r="J74" s="22">
        <v>2003</v>
      </c>
      <c r="K74" s="22" t="s">
        <v>247</v>
      </c>
      <c r="L74" s="22" t="s">
        <v>1984</v>
      </c>
    </row>
    <row r="75" spans="1:12">
      <c r="A75" s="22" t="s">
        <v>476</v>
      </c>
      <c r="B75" s="22" t="s">
        <v>1036</v>
      </c>
      <c r="C75" s="22" t="s">
        <v>875</v>
      </c>
      <c r="D75" s="22" t="s">
        <v>879</v>
      </c>
      <c r="E75" s="22">
        <v>73</v>
      </c>
      <c r="F75" s="22">
        <v>52</v>
      </c>
      <c r="G75" s="22">
        <v>22</v>
      </c>
      <c r="H75" s="22">
        <v>66</v>
      </c>
      <c r="I75" s="22" t="str">
        <f>RIGHT(LEFT(B75,SEARCH("|",B75)+4),4)</f>
        <v>坚朗五金</v>
      </c>
      <c r="J75" s="22">
        <v>2791</v>
      </c>
      <c r="K75" s="22" t="s">
        <v>247</v>
      </c>
      <c r="L75" s="22" t="s">
        <v>1984</v>
      </c>
    </row>
    <row r="76" spans="1:12">
      <c r="A76" s="22" t="s">
        <v>1037</v>
      </c>
      <c r="B76" s="22" t="s">
        <v>1038</v>
      </c>
      <c r="C76" s="22" t="s">
        <v>875</v>
      </c>
      <c r="D76" s="22" t="s">
        <v>879</v>
      </c>
      <c r="E76" s="22">
        <v>60</v>
      </c>
      <c r="F76" s="22">
        <v>41</v>
      </c>
      <c r="G76" s="22">
        <v>21</v>
      </c>
      <c r="H76" s="22">
        <v>53</v>
      </c>
      <c r="I76" s="22" t="str">
        <f>RIGHT(LEFT(B76,SEARCH("|",B76)+4),4)</f>
        <v>科顺股份</v>
      </c>
      <c r="J76" s="22">
        <v>300737</v>
      </c>
      <c r="K76" s="22" t="s">
        <v>247</v>
      </c>
      <c r="L76" s="22" t="s">
        <v>1984</v>
      </c>
    </row>
    <row r="77" spans="1:12">
      <c r="A77" s="22" t="s">
        <v>467</v>
      </c>
      <c r="B77" s="22" t="s">
        <v>1064</v>
      </c>
      <c r="C77" s="22" t="s">
        <v>875</v>
      </c>
      <c r="D77" s="22" t="s">
        <v>879</v>
      </c>
      <c r="E77" s="22">
        <v>83</v>
      </c>
      <c r="F77" s="22">
        <v>57</v>
      </c>
      <c r="G77" s="22">
        <v>27</v>
      </c>
      <c r="H77" s="22">
        <v>83</v>
      </c>
      <c r="I77" s="22" t="s">
        <v>924</v>
      </c>
      <c r="J77" s="22">
        <v>603916</v>
      </c>
      <c r="K77" s="22" t="s">
        <v>247</v>
      </c>
      <c r="L77" s="22" t="s">
        <v>1984</v>
      </c>
    </row>
    <row r="78" spans="1:12">
      <c r="A78" s="22" t="s">
        <v>1085</v>
      </c>
      <c r="B78" s="22" t="s">
        <v>1086</v>
      </c>
      <c r="C78" s="22" t="s">
        <v>875</v>
      </c>
      <c r="D78" s="22" t="s">
        <v>882</v>
      </c>
      <c r="E78" s="22">
        <v>28</v>
      </c>
      <c r="F78" s="22">
        <v>14</v>
      </c>
      <c r="G78" s="22">
        <v>15</v>
      </c>
      <c r="H78" s="22">
        <v>28</v>
      </c>
      <c r="I78" s="22" t="str">
        <f>RIGHT(LEFT(B78,SEARCH("|",B78)+5),4)</f>
        <v>新疆众和</v>
      </c>
      <c r="J78" s="22">
        <v>600888</v>
      </c>
      <c r="K78" s="22" t="s">
        <v>247</v>
      </c>
      <c r="L78" s="22" t="s">
        <v>1984</v>
      </c>
    </row>
    <row r="79" spans="1:12">
      <c r="A79" s="22" t="s">
        <v>440</v>
      </c>
      <c r="B79" s="22" t="s">
        <v>1082</v>
      </c>
      <c r="C79" s="22" t="s">
        <v>875</v>
      </c>
      <c r="D79" s="22" t="s">
        <v>882</v>
      </c>
      <c r="E79" s="22">
        <v>136</v>
      </c>
      <c r="F79" s="22">
        <v>95</v>
      </c>
      <c r="G79" s="22">
        <v>41</v>
      </c>
      <c r="H79" s="22">
        <v>99</v>
      </c>
      <c r="I79" s="22" t="str">
        <f>RIGHT(LEFT(B79,SEARCH("|",B79)+5),4)</f>
        <v>湖南黄金</v>
      </c>
      <c r="J79" s="22">
        <v>2155</v>
      </c>
      <c r="K79" s="22" t="s">
        <v>247</v>
      </c>
      <c r="L79" s="22" t="s">
        <v>1984</v>
      </c>
    </row>
    <row r="80" spans="1:12">
      <c r="A80" s="22" t="s">
        <v>647</v>
      </c>
      <c r="B80" s="22" t="s">
        <v>1019</v>
      </c>
      <c r="C80" s="22" t="s">
        <v>875</v>
      </c>
      <c r="D80" s="22" t="s">
        <v>882</v>
      </c>
      <c r="E80" s="22">
        <v>52</v>
      </c>
      <c r="F80" s="22">
        <v>39</v>
      </c>
      <c r="G80" s="22">
        <v>15</v>
      </c>
      <c r="H80" s="22">
        <v>38</v>
      </c>
      <c r="I80" s="22" t="s">
        <v>925</v>
      </c>
      <c r="J80" s="22">
        <v>603876</v>
      </c>
      <c r="K80" s="22" t="s">
        <v>247</v>
      </c>
      <c r="L80" s="22" t="s">
        <v>1984</v>
      </c>
    </row>
    <row r="81" spans="1:12">
      <c r="A81" s="22" t="s">
        <v>938</v>
      </c>
      <c r="B81" s="22" t="s">
        <v>939</v>
      </c>
      <c r="C81" s="22" t="s">
        <v>0</v>
      </c>
      <c r="E81" s="22">
        <v>7</v>
      </c>
      <c r="F81" s="22">
        <v>0</v>
      </c>
      <c r="G81" s="22">
        <v>7</v>
      </c>
      <c r="H81" s="22">
        <v>7</v>
      </c>
      <c r="I81" s="22" t="str">
        <f>RIGHT(LEFT(B81,SEARCH("|",B81)+4),4)</f>
        <v>中科三环</v>
      </c>
      <c r="J81" s="22">
        <v>970</v>
      </c>
      <c r="K81" s="22" t="s">
        <v>247</v>
      </c>
      <c r="L81" s="22" t="s">
        <v>1984</v>
      </c>
    </row>
    <row r="82" spans="1:12">
      <c r="A82" s="22" t="s">
        <v>904</v>
      </c>
      <c r="B82" s="22" t="s">
        <v>905</v>
      </c>
      <c r="C82" s="22" t="s">
        <v>0</v>
      </c>
      <c r="E82" s="22">
        <v>5</v>
      </c>
      <c r="F82" s="22">
        <v>0</v>
      </c>
      <c r="G82" s="22">
        <v>5</v>
      </c>
      <c r="H82" s="22">
        <v>5</v>
      </c>
      <c r="I82" s="22" t="str">
        <f>RIGHT(LEFT(B82,SEARCH("|",B82)+4),4)</f>
        <v>北方稀土</v>
      </c>
      <c r="J82" s="22">
        <v>600111</v>
      </c>
      <c r="K82" s="22" t="s">
        <v>247</v>
      </c>
      <c r="L82" s="22" t="s">
        <v>1984</v>
      </c>
    </row>
    <row r="83" spans="1:12">
      <c r="A83" s="22" t="s">
        <v>880</v>
      </c>
      <c r="B83" s="22" t="s">
        <v>881</v>
      </c>
      <c r="C83" s="22" t="s">
        <v>875</v>
      </c>
      <c r="D83" s="22" t="s">
        <v>882</v>
      </c>
      <c r="E83" s="22">
        <v>61</v>
      </c>
      <c r="F83" s="22">
        <v>53</v>
      </c>
      <c r="G83" s="22">
        <v>9</v>
      </c>
      <c r="H83" s="22">
        <v>61</v>
      </c>
      <c r="I83" s="22" t="s">
        <v>883</v>
      </c>
      <c r="J83" s="22">
        <v>603799</v>
      </c>
      <c r="K83" s="22" t="s">
        <v>247</v>
      </c>
      <c r="L83" s="22" t="s">
        <v>1984</v>
      </c>
    </row>
    <row r="84" spans="1:12">
      <c r="A84" s="22" t="s">
        <v>880</v>
      </c>
      <c r="B84" s="22" t="s">
        <v>884</v>
      </c>
      <c r="C84" s="22" t="s">
        <v>875</v>
      </c>
      <c r="D84" s="22" t="s">
        <v>882</v>
      </c>
      <c r="E84" s="22">
        <v>39</v>
      </c>
      <c r="F84" s="22">
        <v>30</v>
      </c>
      <c r="G84" s="22">
        <v>9</v>
      </c>
      <c r="H84" s="22">
        <v>39</v>
      </c>
      <c r="I84" s="22" t="s">
        <v>885</v>
      </c>
      <c r="J84" s="22">
        <v>600392</v>
      </c>
      <c r="K84" s="22" t="s">
        <v>247</v>
      </c>
      <c r="L84" s="22" t="s">
        <v>1984</v>
      </c>
    </row>
    <row r="85" spans="1:12">
      <c r="A85" s="22" t="s">
        <v>894</v>
      </c>
      <c r="B85" s="22" t="s">
        <v>895</v>
      </c>
      <c r="C85" s="22" t="s">
        <v>875</v>
      </c>
      <c r="D85" s="22" t="s">
        <v>882</v>
      </c>
      <c r="E85" s="22">
        <v>23</v>
      </c>
      <c r="F85" s="22">
        <v>14</v>
      </c>
      <c r="G85" s="22">
        <v>11</v>
      </c>
      <c r="H85" s="22">
        <v>23</v>
      </c>
      <c r="I85" s="22" t="s">
        <v>896</v>
      </c>
      <c r="J85" s="22">
        <v>600988</v>
      </c>
      <c r="K85" s="22" t="s">
        <v>247</v>
      </c>
      <c r="L85" s="22" t="s">
        <v>1984</v>
      </c>
    </row>
    <row r="86" spans="1:12">
      <c r="A86" s="22" t="s">
        <v>894</v>
      </c>
      <c r="B86" s="22" t="s">
        <v>897</v>
      </c>
      <c r="C86" s="22" t="s">
        <v>875</v>
      </c>
      <c r="D86" s="22" t="s">
        <v>898</v>
      </c>
      <c r="E86" s="22">
        <v>49</v>
      </c>
      <c r="F86" s="22">
        <v>29</v>
      </c>
      <c r="G86" s="22">
        <v>21</v>
      </c>
      <c r="H86" s="22">
        <v>49</v>
      </c>
      <c r="I86" s="22" t="s">
        <v>899</v>
      </c>
      <c r="J86" s="22">
        <v>300474</v>
      </c>
      <c r="K86" s="22" t="s">
        <v>247</v>
      </c>
      <c r="L86" s="22" t="s">
        <v>1984</v>
      </c>
    </row>
    <row r="87" spans="1:12">
      <c r="A87" s="22" t="s">
        <v>977</v>
      </c>
      <c r="B87" s="22" t="s">
        <v>978</v>
      </c>
      <c r="C87" s="22" t="s">
        <v>875</v>
      </c>
      <c r="D87" s="22" t="s">
        <v>878</v>
      </c>
      <c r="E87" s="22">
        <v>92</v>
      </c>
      <c r="F87" s="22">
        <v>71</v>
      </c>
      <c r="G87" s="22">
        <v>21</v>
      </c>
      <c r="H87" s="22">
        <v>69</v>
      </c>
      <c r="I87" s="22" t="s">
        <v>979</v>
      </c>
      <c r="J87" s="22">
        <v>2534</v>
      </c>
      <c r="K87" s="22" t="s">
        <v>247</v>
      </c>
      <c r="L87" s="22" t="s">
        <v>1984</v>
      </c>
    </row>
    <row r="88" spans="1:12">
      <c r="A88" s="22" t="s">
        <v>464</v>
      </c>
      <c r="B88" s="22" t="s">
        <v>1065</v>
      </c>
      <c r="C88" s="22" t="s">
        <v>875</v>
      </c>
      <c r="D88" s="22" t="s">
        <v>878</v>
      </c>
      <c r="E88" s="22">
        <v>160</v>
      </c>
      <c r="F88" s="22">
        <v>136</v>
      </c>
      <c r="G88" s="22">
        <v>25</v>
      </c>
      <c r="H88" s="22">
        <v>117</v>
      </c>
      <c r="I88" s="22" t="s">
        <v>920</v>
      </c>
      <c r="J88" s="22">
        <v>688556</v>
      </c>
      <c r="K88" s="22" t="s">
        <v>247</v>
      </c>
      <c r="L88" s="22" t="s">
        <v>1984</v>
      </c>
    </row>
    <row r="89" spans="1:12">
      <c r="A89" s="22" t="s">
        <v>1046</v>
      </c>
      <c r="B89" s="22" t="s">
        <v>1047</v>
      </c>
      <c r="C89" s="22" t="s">
        <v>875</v>
      </c>
      <c r="D89" s="22" t="s">
        <v>877</v>
      </c>
      <c r="E89" s="22">
        <v>49</v>
      </c>
      <c r="F89" s="22">
        <v>36</v>
      </c>
      <c r="G89" s="22">
        <v>15</v>
      </c>
      <c r="H89" s="22">
        <v>34</v>
      </c>
      <c r="I89" s="22" t="s">
        <v>701</v>
      </c>
      <c r="J89" s="22">
        <v>601088</v>
      </c>
      <c r="K89" s="22" t="s">
        <v>247</v>
      </c>
      <c r="L89" s="22" t="s">
        <v>1984</v>
      </c>
    </row>
    <row r="90" spans="1:12">
      <c r="A90" s="22" t="s">
        <v>1048</v>
      </c>
      <c r="B90" s="22" t="s">
        <v>1049</v>
      </c>
      <c r="C90" s="22" t="s">
        <v>875</v>
      </c>
      <c r="D90" s="22" t="s">
        <v>877</v>
      </c>
      <c r="E90" s="22">
        <v>25</v>
      </c>
      <c r="F90" s="22">
        <v>16</v>
      </c>
      <c r="G90" s="22">
        <v>10</v>
      </c>
      <c r="H90" s="22">
        <v>18</v>
      </c>
      <c r="I90" s="22" t="s">
        <v>930</v>
      </c>
      <c r="J90" s="22">
        <v>600123</v>
      </c>
      <c r="K90" s="22" t="s">
        <v>247</v>
      </c>
      <c r="L90" s="22" t="s">
        <v>1984</v>
      </c>
    </row>
    <row r="91" spans="1:12">
      <c r="A91" s="22" t="s">
        <v>470</v>
      </c>
      <c r="B91" s="22" t="s">
        <v>1053</v>
      </c>
      <c r="C91" s="22" t="s">
        <v>875</v>
      </c>
      <c r="D91" s="22" t="s">
        <v>877</v>
      </c>
      <c r="E91" s="22">
        <v>29</v>
      </c>
      <c r="F91" s="22">
        <v>20</v>
      </c>
      <c r="G91" s="22">
        <v>9</v>
      </c>
      <c r="H91" s="22">
        <v>21</v>
      </c>
      <c r="I91" s="22" t="s">
        <v>738</v>
      </c>
      <c r="J91" s="22">
        <v>601666</v>
      </c>
      <c r="K91" s="22" t="s">
        <v>247</v>
      </c>
      <c r="L91" s="22" t="s">
        <v>1984</v>
      </c>
    </row>
    <row r="92" spans="1:12">
      <c r="A92" s="22" t="s">
        <v>472</v>
      </c>
      <c r="B92" s="22" t="s">
        <v>1052</v>
      </c>
      <c r="C92" s="22" t="s">
        <v>875</v>
      </c>
      <c r="D92" s="22" t="s">
        <v>877</v>
      </c>
      <c r="E92" s="22">
        <v>67</v>
      </c>
      <c r="F92" s="22">
        <v>50</v>
      </c>
      <c r="G92" s="22">
        <v>18</v>
      </c>
      <c r="H92" s="22">
        <v>44</v>
      </c>
      <c r="I92" s="22" t="s">
        <v>91</v>
      </c>
      <c r="J92" s="22">
        <v>601225</v>
      </c>
      <c r="K92" s="22" t="s">
        <v>247</v>
      </c>
      <c r="L92" s="22" t="s">
        <v>1984</v>
      </c>
    </row>
    <row r="93" spans="1:12">
      <c r="A93" s="22" t="s">
        <v>1075</v>
      </c>
      <c r="B93" s="22" t="s">
        <v>1076</v>
      </c>
      <c r="C93" s="22" t="s">
        <v>875</v>
      </c>
      <c r="D93" s="22" t="s">
        <v>169</v>
      </c>
      <c r="E93" s="22">
        <v>147</v>
      </c>
      <c r="F93" s="22">
        <v>134</v>
      </c>
      <c r="G93" s="22">
        <v>14</v>
      </c>
      <c r="H93" s="22">
        <v>84</v>
      </c>
      <c r="I93" s="22" t="s">
        <v>764</v>
      </c>
      <c r="J93" s="22">
        <v>600483</v>
      </c>
      <c r="K93" s="22" t="s">
        <v>247</v>
      </c>
      <c r="L93" s="22" t="s">
        <v>1984</v>
      </c>
    </row>
    <row r="94" spans="1:12">
      <c r="A94" s="22" t="s">
        <v>653</v>
      </c>
      <c r="B94" s="22" t="s">
        <v>996</v>
      </c>
      <c r="C94" s="22" t="s">
        <v>0</v>
      </c>
      <c r="E94" s="22">
        <v>21</v>
      </c>
      <c r="F94" s="22">
        <v>0</v>
      </c>
      <c r="G94" s="22">
        <v>21</v>
      </c>
      <c r="H94" s="22">
        <v>21</v>
      </c>
      <c r="I94" s="22" t="str">
        <f>RIGHT(LEFT(B94,SEARCH("|",B94)+4),4)</f>
        <v>华能国际</v>
      </c>
      <c r="J94" s="22">
        <v>600011</v>
      </c>
      <c r="K94" s="22" t="s">
        <v>247</v>
      </c>
      <c r="L94" s="22" t="s">
        <v>1984</v>
      </c>
    </row>
    <row r="95" spans="1:12">
      <c r="A95" s="22" t="s">
        <v>645</v>
      </c>
      <c r="B95" s="22" t="s">
        <v>1022</v>
      </c>
      <c r="C95" s="22" t="s">
        <v>875</v>
      </c>
      <c r="D95" s="22" t="s">
        <v>169</v>
      </c>
      <c r="E95" s="22">
        <v>41</v>
      </c>
      <c r="F95" s="22">
        <v>28</v>
      </c>
      <c r="G95" s="22">
        <v>14</v>
      </c>
      <c r="H95" s="22">
        <v>31</v>
      </c>
      <c r="I95" s="22" t="s">
        <v>932</v>
      </c>
      <c r="J95" s="22">
        <v>2483</v>
      </c>
      <c r="K95" s="22" t="s">
        <v>247</v>
      </c>
      <c r="L95" s="22" t="s">
        <v>1984</v>
      </c>
    </row>
    <row r="96" spans="1:12">
      <c r="A96" s="22" t="s">
        <v>647</v>
      </c>
      <c r="B96" s="22" t="s">
        <v>1020</v>
      </c>
      <c r="C96" s="22" t="s">
        <v>875</v>
      </c>
      <c r="D96" s="22" t="s">
        <v>169</v>
      </c>
      <c r="E96" s="22">
        <v>42</v>
      </c>
      <c r="F96" s="22">
        <v>29</v>
      </c>
      <c r="G96" s="22">
        <v>13</v>
      </c>
      <c r="H96" s="22">
        <v>25</v>
      </c>
      <c r="I96" s="22" t="s">
        <v>774</v>
      </c>
      <c r="J96" s="22">
        <v>300982</v>
      </c>
      <c r="K96" s="22" t="s">
        <v>247</v>
      </c>
      <c r="L96" s="22" t="s">
        <v>1984</v>
      </c>
    </row>
    <row r="97" spans="1:12">
      <c r="A97" s="22" t="s">
        <v>1114</v>
      </c>
      <c r="B97" s="22" t="s">
        <v>1116</v>
      </c>
      <c r="C97" s="22" t="s">
        <v>875</v>
      </c>
      <c r="D97" s="22" t="s">
        <v>120</v>
      </c>
      <c r="E97" s="22">
        <v>101</v>
      </c>
      <c r="F97" s="22">
        <v>54</v>
      </c>
      <c r="G97" s="22">
        <v>50</v>
      </c>
      <c r="H97" s="22">
        <v>101</v>
      </c>
      <c r="I97" s="22" t="s">
        <v>906</v>
      </c>
      <c r="J97" s="22">
        <v>603290</v>
      </c>
      <c r="K97" s="22" t="s">
        <v>247</v>
      </c>
      <c r="L97" s="22" t="s">
        <v>1984</v>
      </c>
    </row>
    <row r="98" spans="1:12">
      <c r="A98" s="22" t="s">
        <v>330</v>
      </c>
      <c r="B98" s="22" t="s">
        <v>1099</v>
      </c>
      <c r="C98" s="22" t="s">
        <v>875</v>
      </c>
      <c r="D98" s="22" t="s">
        <v>120</v>
      </c>
      <c r="E98" s="22">
        <v>72</v>
      </c>
      <c r="F98" s="22">
        <v>18</v>
      </c>
      <c r="G98" s="22">
        <v>55</v>
      </c>
      <c r="H98" s="22">
        <v>72</v>
      </c>
      <c r="I98" s="22" t="str">
        <f>RIGHT(LEFT(B98,SEARCH("|",B98)+5),4)</f>
        <v>圣邦股份</v>
      </c>
      <c r="J98" s="22">
        <v>300661</v>
      </c>
      <c r="K98" s="22" t="s">
        <v>247</v>
      </c>
      <c r="L98" s="22" t="s">
        <v>1984</v>
      </c>
    </row>
    <row r="99" spans="1:12">
      <c r="A99" s="22" t="s">
        <v>364</v>
      </c>
      <c r="B99" s="22" t="s">
        <v>1094</v>
      </c>
      <c r="C99" s="22" t="s">
        <v>875</v>
      </c>
      <c r="D99" s="22" t="s">
        <v>120</v>
      </c>
      <c r="E99" s="22">
        <v>24</v>
      </c>
      <c r="F99" s="22">
        <v>10</v>
      </c>
      <c r="G99" s="22">
        <v>14</v>
      </c>
      <c r="H99" s="22">
        <v>24</v>
      </c>
      <c r="I99" s="22" t="str">
        <f>RIGHT(LEFT(B99,SEARCH("|",B99)+4),3)</f>
        <v>奥士康</v>
      </c>
      <c r="J99" s="22">
        <v>2913</v>
      </c>
      <c r="K99" s="22" t="s">
        <v>247</v>
      </c>
      <c r="L99" s="22" t="s">
        <v>1984</v>
      </c>
    </row>
    <row r="100" spans="1:12">
      <c r="A100" s="22" t="s">
        <v>1087</v>
      </c>
      <c r="B100" s="22" t="s">
        <v>1088</v>
      </c>
      <c r="C100" s="22" t="s">
        <v>875</v>
      </c>
      <c r="D100" s="22" t="s">
        <v>120</v>
      </c>
      <c r="E100" s="22">
        <v>156</v>
      </c>
      <c r="F100" s="22">
        <v>56</v>
      </c>
      <c r="G100" s="22">
        <v>102</v>
      </c>
      <c r="H100" s="22">
        <v>156</v>
      </c>
      <c r="I100" s="22" t="str">
        <f>RIGHT(LEFT(B100,SEARCH("|",B100)+5),4)</f>
        <v>景旺电子</v>
      </c>
      <c r="J100" s="22">
        <v>603228</v>
      </c>
      <c r="K100" s="22" t="s">
        <v>247</v>
      </c>
      <c r="L100" s="22" t="s">
        <v>1984</v>
      </c>
    </row>
    <row r="101" spans="1:12">
      <c r="A101" s="22" t="s">
        <v>1112</v>
      </c>
      <c r="B101" s="22" t="s">
        <v>1088</v>
      </c>
      <c r="C101" s="22" t="s">
        <v>875</v>
      </c>
      <c r="D101" s="22" t="s">
        <v>120</v>
      </c>
      <c r="E101" s="22">
        <v>101</v>
      </c>
      <c r="F101" s="22">
        <v>51</v>
      </c>
      <c r="G101" s="22">
        <v>51</v>
      </c>
      <c r="H101" s="22">
        <v>101</v>
      </c>
      <c r="I101" s="22" t="s">
        <v>1113</v>
      </c>
      <c r="J101" s="22">
        <v>603228</v>
      </c>
      <c r="K101" s="22" t="s">
        <v>247</v>
      </c>
      <c r="L101" s="22" t="s">
        <v>1984</v>
      </c>
    </row>
    <row r="102" spans="1:12">
      <c r="A102" s="22" t="s">
        <v>989</v>
      </c>
      <c r="B102" s="22" t="s">
        <v>990</v>
      </c>
      <c r="C102" s="22" t="s">
        <v>875</v>
      </c>
      <c r="D102" s="22" t="s">
        <v>120</v>
      </c>
      <c r="E102" s="22">
        <v>163</v>
      </c>
      <c r="F102" s="22">
        <v>125</v>
      </c>
      <c r="G102" s="22">
        <v>39</v>
      </c>
      <c r="H102" s="22">
        <v>126</v>
      </c>
      <c r="I102" s="22" t="s">
        <v>991</v>
      </c>
      <c r="J102" s="22">
        <v>300316</v>
      </c>
      <c r="K102" s="22" t="s">
        <v>247</v>
      </c>
      <c r="L102" s="22" t="s">
        <v>1984</v>
      </c>
    </row>
    <row r="103" spans="1:12">
      <c r="A103" s="22" t="s">
        <v>255</v>
      </c>
      <c r="B103" s="22" t="s">
        <v>1109</v>
      </c>
      <c r="C103" s="22" t="s">
        <v>875</v>
      </c>
      <c r="D103" s="22" t="s">
        <v>120</v>
      </c>
      <c r="E103" s="22">
        <v>80</v>
      </c>
      <c r="F103" s="22">
        <v>53</v>
      </c>
      <c r="G103" s="22">
        <v>28</v>
      </c>
      <c r="H103" s="22">
        <v>80</v>
      </c>
      <c r="I103" s="22" t="str">
        <f>RIGHT(LEFT(B103,SEARCH("|",B103)+5),4)</f>
        <v>深南电路</v>
      </c>
      <c r="J103" s="22">
        <v>2916</v>
      </c>
      <c r="K103" s="22" t="s">
        <v>247</v>
      </c>
      <c r="L103" s="22" t="s">
        <v>1984</v>
      </c>
    </row>
    <row r="104" spans="1:12">
      <c r="A104" s="22" t="s">
        <v>960</v>
      </c>
      <c r="B104" s="22" t="s">
        <v>964</v>
      </c>
      <c r="C104" s="22" t="s">
        <v>875</v>
      </c>
      <c r="D104" s="22" t="s">
        <v>120</v>
      </c>
      <c r="E104" s="22">
        <v>109</v>
      </c>
      <c r="F104" s="22">
        <v>66</v>
      </c>
      <c r="G104" s="22">
        <v>43</v>
      </c>
      <c r="H104" s="22">
        <v>87</v>
      </c>
      <c r="I104" s="22" t="s">
        <v>931</v>
      </c>
      <c r="J104" s="22">
        <v>688595</v>
      </c>
      <c r="K104" s="22" t="s">
        <v>247</v>
      </c>
      <c r="L104" s="22" t="s">
        <v>1984</v>
      </c>
    </row>
    <row r="105" spans="1:12">
      <c r="A105" s="22" t="s">
        <v>1114</v>
      </c>
      <c r="B105" s="22" t="s">
        <v>1115</v>
      </c>
      <c r="C105" s="22" t="s">
        <v>875</v>
      </c>
      <c r="D105" s="22" t="s">
        <v>120</v>
      </c>
      <c r="E105" s="22">
        <v>51</v>
      </c>
      <c r="F105" s="22">
        <v>32</v>
      </c>
      <c r="G105" s="22">
        <v>20</v>
      </c>
      <c r="H105" s="22">
        <v>51</v>
      </c>
      <c r="I105" s="22" t="s">
        <v>909</v>
      </c>
      <c r="J105" s="22">
        <v>688519</v>
      </c>
      <c r="K105" s="22" t="s">
        <v>247</v>
      </c>
      <c r="L105" s="22" t="s">
        <v>1984</v>
      </c>
    </row>
    <row r="106" spans="1:12">
      <c r="A106" s="22" t="s">
        <v>1117</v>
      </c>
      <c r="B106" s="22" t="s">
        <v>1118</v>
      </c>
      <c r="C106" s="22" t="s">
        <v>875</v>
      </c>
      <c r="D106" s="22" t="s">
        <v>120</v>
      </c>
      <c r="E106" s="22">
        <v>43</v>
      </c>
      <c r="F106" s="22">
        <v>21</v>
      </c>
      <c r="G106" s="22">
        <v>22</v>
      </c>
      <c r="H106" s="22">
        <v>43</v>
      </c>
      <c r="I106" s="22" t="s">
        <v>1119</v>
      </c>
      <c r="J106" s="22">
        <v>603186</v>
      </c>
      <c r="K106" s="22" t="s">
        <v>247</v>
      </c>
      <c r="L106" s="22" t="s">
        <v>1984</v>
      </c>
    </row>
    <row r="107" spans="1:12">
      <c r="A107" s="22" t="s">
        <v>318</v>
      </c>
      <c r="B107" s="22" t="s">
        <v>1100</v>
      </c>
      <c r="C107" s="22" t="s">
        <v>875</v>
      </c>
      <c r="D107" s="22" t="s">
        <v>120</v>
      </c>
      <c r="E107" s="22">
        <v>52</v>
      </c>
      <c r="F107" s="22">
        <v>33</v>
      </c>
      <c r="G107" s="22">
        <v>20</v>
      </c>
      <c r="H107" s="22">
        <v>52</v>
      </c>
      <c r="I107" s="22" t="str">
        <f>RIGHT(LEFT(B107,SEARCH("|",B107)+15),4)</f>
        <v>南亚新材</v>
      </c>
      <c r="J107" s="22">
        <v>688519</v>
      </c>
      <c r="K107" s="22" t="s">
        <v>247</v>
      </c>
      <c r="L107" s="22" t="s">
        <v>1984</v>
      </c>
    </row>
    <row r="108" spans="1:12">
      <c r="A108" s="22" t="s">
        <v>873</v>
      </c>
      <c r="B108" s="22" t="s">
        <v>874</v>
      </c>
      <c r="C108" s="22" t="s">
        <v>875</v>
      </c>
      <c r="D108" s="22" t="s">
        <v>120</v>
      </c>
      <c r="E108" s="22">
        <v>98</v>
      </c>
      <c r="F108" s="22">
        <v>82</v>
      </c>
      <c r="G108" s="22">
        <v>18</v>
      </c>
      <c r="H108" s="22">
        <v>97</v>
      </c>
      <c r="I108" s="22" t="s">
        <v>876</v>
      </c>
      <c r="J108" s="22">
        <v>832198</v>
      </c>
      <c r="K108" s="22" t="s">
        <v>247</v>
      </c>
      <c r="L108" s="22" t="s">
        <v>1984</v>
      </c>
    </row>
    <row r="109" spans="1:12">
      <c r="A109" s="22" t="s">
        <v>970</v>
      </c>
      <c r="B109" s="22" t="s">
        <v>971</v>
      </c>
      <c r="C109" s="22" t="s">
        <v>875</v>
      </c>
      <c r="D109" s="22" t="s">
        <v>120</v>
      </c>
      <c r="E109" s="22">
        <v>84</v>
      </c>
      <c r="F109" s="22">
        <v>21</v>
      </c>
      <c r="G109" s="22">
        <v>65</v>
      </c>
      <c r="H109" s="22">
        <v>84</v>
      </c>
      <c r="I109" s="22" t="s">
        <v>929</v>
      </c>
      <c r="J109" s="22">
        <v>300327</v>
      </c>
      <c r="K109" s="22" t="s">
        <v>247</v>
      </c>
      <c r="L109" s="22" t="s">
        <v>1984</v>
      </c>
    </row>
    <row r="110" spans="1:12">
      <c r="A110" s="22" t="s">
        <v>886</v>
      </c>
      <c r="B110" s="22" t="s">
        <v>888</v>
      </c>
      <c r="C110" s="22" t="s">
        <v>875</v>
      </c>
      <c r="D110" s="22" t="s">
        <v>889</v>
      </c>
      <c r="E110" s="22">
        <v>70</v>
      </c>
      <c r="F110" s="22">
        <v>44</v>
      </c>
      <c r="G110" s="22">
        <v>28</v>
      </c>
      <c r="H110" s="22">
        <v>70</v>
      </c>
      <c r="I110" s="22" t="s">
        <v>890</v>
      </c>
      <c r="J110" s="22">
        <v>600206</v>
      </c>
      <c r="K110" s="22" t="s">
        <v>247</v>
      </c>
      <c r="L110" s="22" t="s">
        <v>1984</v>
      </c>
    </row>
    <row r="111" spans="1:12">
      <c r="A111" s="22" t="s">
        <v>1177</v>
      </c>
      <c r="B111" s="22" t="s">
        <v>1178</v>
      </c>
      <c r="C111" s="22" t="s">
        <v>0</v>
      </c>
      <c r="E111" s="22">
        <v>52</v>
      </c>
      <c r="F111" s="22">
        <v>0</v>
      </c>
      <c r="G111" s="22">
        <v>52</v>
      </c>
      <c r="H111" s="22">
        <v>52</v>
      </c>
      <c r="I111" s="22" t="str">
        <f>RIGHT(LEFT(B111,SEARCH("|",B111)+6),4)</f>
        <v>克来机电</v>
      </c>
      <c r="J111" s="22">
        <v>603960</v>
      </c>
      <c r="K111" s="22" t="s">
        <v>247</v>
      </c>
      <c r="L111" s="22" t="s">
        <v>1984</v>
      </c>
    </row>
    <row r="112" spans="1:12">
      <c r="A112" s="22" t="s">
        <v>1174</v>
      </c>
      <c r="B112" s="22" t="s">
        <v>1175</v>
      </c>
      <c r="C112" s="22" t="s">
        <v>0</v>
      </c>
      <c r="E112" s="22">
        <v>66</v>
      </c>
      <c r="F112" s="22">
        <v>0</v>
      </c>
      <c r="G112" s="22">
        <v>66</v>
      </c>
      <c r="H112" s="22">
        <v>66</v>
      </c>
      <c r="I112" s="22" t="str">
        <f>RIGHT(LEFT(B112,SEARCH("|",B112)+6),4)</f>
        <v>恩捷股份</v>
      </c>
      <c r="J112" s="22">
        <v>2812</v>
      </c>
      <c r="K112" s="22" t="s">
        <v>247</v>
      </c>
      <c r="L112" s="22" t="s">
        <v>1984</v>
      </c>
    </row>
    <row r="113" spans="1:12">
      <c r="A113" s="22" t="s">
        <v>1172</v>
      </c>
      <c r="B113" s="22" t="s">
        <v>1173</v>
      </c>
      <c r="C113" s="22" t="s">
        <v>0</v>
      </c>
      <c r="E113" s="22">
        <v>40</v>
      </c>
      <c r="F113" s="22">
        <v>0</v>
      </c>
      <c r="G113" s="22">
        <v>40</v>
      </c>
      <c r="H113" s="22">
        <v>40</v>
      </c>
      <c r="I113" s="22" t="str">
        <f>RIGHT(LEFT(B113,SEARCH("|",B113)+5),4)</f>
        <v>中鼎股份</v>
      </c>
      <c r="J113" s="22">
        <v>887</v>
      </c>
      <c r="K113" s="22" t="s">
        <v>247</v>
      </c>
      <c r="L113" s="22" t="s">
        <v>1984</v>
      </c>
    </row>
    <row r="114" spans="1:12">
      <c r="A114" s="22" t="s">
        <v>1157</v>
      </c>
      <c r="B114" s="22" t="s">
        <v>1159</v>
      </c>
      <c r="C114" s="22" t="s">
        <v>0</v>
      </c>
      <c r="E114" s="22">
        <v>25</v>
      </c>
      <c r="F114" s="22">
        <v>0</v>
      </c>
      <c r="G114" s="22">
        <v>25</v>
      </c>
      <c r="H114" s="22">
        <v>25</v>
      </c>
      <c r="I114" s="22" t="s">
        <v>1346</v>
      </c>
      <c r="J114" s="22">
        <v>2706</v>
      </c>
      <c r="K114" s="22" t="s">
        <v>247</v>
      </c>
      <c r="L114" s="22" t="s">
        <v>1984</v>
      </c>
    </row>
    <row r="115" spans="1:12">
      <c r="A115" s="22" t="s">
        <v>1205</v>
      </c>
      <c r="B115" s="22" t="s">
        <v>1206</v>
      </c>
      <c r="C115" s="22" t="s">
        <v>0</v>
      </c>
      <c r="E115" s="22">
        <v>28</v>
      </c>
      <c r="F115" s="22">
        <v>0</v>
      </c>
      <c r="G115" s="22">
        <v>28</v>
      </c>
      <c r="H115" s="22">
        <v>28</v>
      </c>
      <c r="I115" s="22" t="s">
        <v>1266</v>
      </c>
      <c r="J115" s="22">
        <v>2639</v>
      </c>
      <c r="K115" s="22" t="s">
        <v>247</v>
      </c>
      <c r="L115" s="22" t="s">
        <v>1984</v>
      </c>
    </row>
    <row r="116" spans="1:12">
      <c r="A116" s="22" t="s">
        <v>1150</v>
      </c>
      <c r="B116" s="22" t="s">
        <v>1151</v>
      </c>
      <c r="C116" s="22" t="s">
        <v>0</v>
      </c>
      <c r="E116" s="22">
        <v>11</v>
      </c>
      <c r="F116" s="22">
        <v>0</v>
      </c>
      <c r="G116" s="22">
        <v>11</v>
      </c>
      <c r="H116" s="22">
        <v>11</v>
      </c>
      <c r="I116" s="22" t="str">
        <f>RIGHT(LEFT(B116,SEARCH("|",B116)+5),4)</f>
        <v>中恒电气</v>
      </c>
      <c r="J116" s="22">
        <v>2364</v>
      </c>
      <c r="K116" s="22" t="s">
        <v>247</v>
      </c>
      <c r="L116" s="22" t="s">
        <v>1984</v>
      </c>
    </row>
    <row r="117" spans="1:12">
      <c r="A117" s="22" t="s">
        <v>1157</v>
      </c>
      <c r="B117" s="22" t="s">
        <v>1158</v>
      </c>
      <c r="C117" s="22" t="s">
        <v>0</v>
      </c>
      <c r="E117" s="22">
        <v>12</v>
      </c>
      <c r="F117" s="22">
        <v>0</v>
      </c>
      <c r="G117" s="22">
        <v>12</v>
      </c>
      <c r="H117" s="22">
        <v>12</v>
      </c>
      <c r="I117" s="22" t="str">
        <f>RIGHT(LEFT(B117,SEARCH("|",B117)+5),4)</f>
        <v>信捷电气</v>
      </c>
      <c r="J117" s="22">
        <v>603416</v>
      </c>
      <c r="K117" s="22" t="s">
        <v>247</v>
      </c>
      <c r="L117" s="22" t="s">
        <v>1984</v>
      </c>
    </row>
    <row r="118" spans="1:12">
      <c r="A118" s="22" t="s">
        <v>1126</v>
      </c>
      <c r="B118" s="22" t="s">
        <v>1127</v>
      </c>
      <c r="C118" s="22" t="s">
        <v>875</v>
      </c>
      <c r="D118" s="22" t="s">
        <v>887</v>
      </c>
      <c r="E118" s="22">
        <v>43</v>
      </c>
      <c r="F118" s="22">
        <v>22</v>
      </c>
      <c r="G118" s="22">
        <v>23</v>
      </c>
      <c r="H118" s="22">
        <v>43</v>
      </c>
      <c r="I118" s="22" t="s">
        <v>716</v>
      </c>
      <c r="J118" s="22">
        <v>603960</v>
      </c>
      <c r="K118" s="22" t="s">
        <v>247</v>
      </c>
      <c r="L118" s="22" t="s">
        <v>1984</v>
      </c>
    </row>
    <row r="119" spans="1:12">
      <c r="A119" s="22" t="s">
        <v>1144</v>
      </c>
      <c r="B119" s="22" t="s">
        <v>1145</v>
      </c>
      <c r="C119" s="22" t="s">
        <v>0</v>
      </c>
      <c r="E119" s="22">
        <v>38</v>
      </c>
      <c r="F119" s="22">
        <v>0</v>
      </c>
      <c r="G119" s="22">
        <v>38</v>
      </c>
      <c r="H119" s="22">
        <v>38</v>
      </c>
      <c r="I119" s="22" t="str">
        <f>RIGHT(LEFT(B119,SEARCH("|",B119)+5),4)</f>
        <v>拓普集团</v>
      </c>
      <c r="J119" s="22">
        <v>601689</v>
      </c>
      <c r="K119" s="22" t="s">
        <v>247</v>
      </c>
      <c r="L119" s="22" t="s">
        <v>1984</v>
      </c>
    </row>
    <row r="120" spans="1:12">
      <c r="A120" s="22" t="s">
        <v>1133</v>
      </c>
      <c r="B120" s="22" t="s">
        <v>1136</v>
      </c>
      <c r="C120" s="22" t="s">
        <v>0</v>
      </c>
      <c r="E120" s="22">
        <v>59</v>
      </c>
      <c r="F120" s="22">
        <v>0</v>
      </c>
      <c r="G120" s="22">
        <v>59</v>
      </c>
      <c r="H120" s="22">
        <v>59</v>
      </c>
      <c r="I120" s="22" t="s">
        <v>1347</v>
      </c>
      <c r="J120" s="22">
        <v>300423</v>
      </c>
      <c r="K120" s="22" t="s">
        <v>247</v>
      </c>
      <c r="L120" s="22" t="s">
        <v>1984</v>
      </c>
    </row>
    <row r="121" spans="1:12">
      <c r="A121" s="22" t="s">
        <v>285</v>
      </c>
      <c r="B121" s="22" t="s">
        <v>1104</v>
      </c>
      <c r="C121" s="22" t="s">
        <v>875</v>
      </c>
      <c r="D121" s="22" t="s">
        <v>1039</v>
      </c>
      <c r="E121" s="22">
        <v>99</v>
      </c>
      <c r="F121" s="22">
        <v>39</v>
      </c>
      <c r="G121" s="22">
        <v>64</v>
      </c>
      <c r="H121" s="22">
        <v>99</v>
      </c>
      <c r="I121" s="22" t="str">
        <f>RIGHT(LEFT(B121,SEARCH("|",B121)+6),4)</f>
        <v>日月股份</v>
      </c>
      <c r="J121" s="22">
        <v>603218</v>
      </c>
      <c r="K121" s="22" t="s">
        <v>247</v>
      </c>
      <c r="L121" s="22" t="s">
        <v>1984</v>
      </c>
    </row>
    <row r="122" spans="1:12">
      <c r="A122" s="22" t="s">
        <v>280</v>
      </c>
      <c r="B122" s="22" t="s">
        <v>1106</v>
      </c>
      <c r="C122" s="22" t="s">
        <v>875</v>
      </c>
      <c r="D122" s="22" t="s">
        <v>887</v>
      </c>
      <c r="E122" s="22">
        <v>205</v>
      </c>
      <c r="F122" s="22">
        <v>66</v>
      </c>
      <c r="G122" s="22">
        <v>142</v>
      </c>
      <c r="H122" s="22">
        <v>205</v>
      </c>
      <c r="I122" s="22" t="str">
        <f>RIGHT(LEFT(B122,SEARCH("|",B122)+5),4)</f>
        <v>恩捷股份</v>
      </c>
      <c r="J122" s="22">
        <v>2812</v>
      </c>
      <c r="K122" s="22" t="s">
        <v>247</v>
      </c>
      <c r="L122" s="22" t="s">
        <v>1984</v>
      </c>
    </row>
    <row r="123" spans="1:12">
      <c r="A123" s="22" t="s">
        <v>1077</v>
      </c>
      <c r="B123" s="22" t="s">
        <v>1078</v>
      </c>
      <c r="C123" s="22" t="s">
        <v>875</v>
      </c>
      <c r="D123" s="22" t="s">
        <v>112</v>
      </c>
      <c r="E123" s="22">
        <v>127</v>
      </c>
      <c r="F123" s="22">
        <v>93</v>
      </c>
      <c r="G123" s="22">
        <v>36</v>
      </c>
      <c r="H123" s="22">
        <v>127</v>
      </c>
      <c r="I123" s="22" t="str">
        <f>RIGHT(LEFT(B123,SEARCH("|",B123)+5),4)</f>
        <v>杉杉股份</v>
      </c>
      <c r="J123" s="22">
        <v>600884</v>
      </c>
      <c r="K123" s="22" t="s">
        <v>247</v>
      </c>
      <c r="L123" s="22" t="s">
        <v>1984</v>
      </c>
    </row>
    <row r="124" spans="1:12">
      <c r="A124" s="22" t="s">
        <v>1079</v>
      </c>
      <c r="B124" s="22" t="s">
        <v>1080</v>
      </c>
      <c r="C124" s="22" t="s">
        <v>875</v>
      </c>
      <c r="D124" s="22" t="s">
        <v>887</v>
      </c>
      <c r="E124" s="22">
        <v>81</v>
      </c>
      <c r="F124" s="22">
        <v>67</v>
      </c>
      <c r="G124" s="22">
        <v>14</v>
      </c>
      <c r="H124" s="22">
        <v>69</v>
      </c>
      <c r="I124" s="22" t="str">
        <f>RIGHT(LEFT(B124,SEARCH("|",B124)+4),3)</f>
        <v>格林美</v>
      </c>
      <c r="J124" s="22">
        <v>2340</v>
      </c>
      <c r="K124" s="22" t="s">
        <v>247</v>
      </c>
      <c r="L124" s="22" t="s">
        <v>1984</v>
      </c>
    </row>
    <row r="125" spans="1:12">
      <c r="A125" s="22" t="s">
        <v>432</v>
      </c>
      <c r="B125" s="22" t="s">
        <v>1083</v>
      </c>
      <c r="C125" s="22" t="s">
        <v>875</v>
      </c>
      <c r="D125" s="22" t="s">
        <v>887</v>
      </c>
      <c r="E125" s="22">
        <v>304</v>
      </c>
      <c r="F125" s="22">
        <v>222</v>
      </c>
      <c r="G125" s="22">
        <v>91</v>
      </c>
      <c r="H125" s="22">
        <v>249</v>
      </c>
      <c r="I125" s="22" t="s">
        <v>787</v>
      </c>
      <c r="J125" s="22">
        <v>603806</v>
      </c>
      <c r="K125" s="22" t="s">
        <v>247</v>
      </c>
      <c r="L125" s="22" t="s">
        <v>1984</v>
      </c>
    </row>
    <row r="126" spans="1:12">
      <c r="A126" s="22" t="s">
        <v>1097</v>
      </c>
      <c r="B126" s="22" t="s">
        <v>1098</v>
      </c>
      <c r="C126" s="22" t="s">
        <v>875</v>
      </c>
      <c r="D126" s="22" t="s">
        <v>1039</v>
      </c>
      <c r="E126" s="22">
        <v>48</v>
      </c>
      <c r="F126" s="22">
        <v>27</v>
      </c>
      <c r="G126" s="22">
        <v>21</v>
      </c>
      <c r="H126" s="22">
        <v>48</v>
      </c>
      <c r="I126" s="22" t="str">
        <f>RIGHT(LEFT(B126,SEARCH("|",B126)+4),3)</f>
        <v>科士达</v>
      </c>
      <c r="J126" s="22">
        <v>2518</v>
      </c>
      <c r="K126" s="22" t="s">
        <v>247</v>
      </c>
      <c r="L126" s="22" t="s">
        <v>1984</v>
      </c>
    </row>
    <row r="127" spans="1:12">
      <c r="A127" s="22" t="s">
        <v>1102</v>
      </c>
      <c r="B127" s="22" t="s">
        <v>1103</v>
      </c>
      <c r="C127" s="22" t="s">
        <v>875</v>
      </c>
      <c r="D127" s="22" t="s">
        <v>112</v>
      </c>
      <c r="E127" s="22">
        <v>147</v>
      </c>
      <c r="F127" s="22">
        <v>52</v>
      </c>
      <c r="G127" s="22">
        <v>102</v>
      </c>
      <c r="H127" s="22">
        <v>147</v>
      </c>
      <c r="I127" s="22" t="str">
        <f>RIGHT(LEFT(B127,SEARCH("|",B127)+5),4)</f>
        <v>联泓新科</v>
      </c>
      <c r="J127" s="22">
        <v>3022</v>
      </c>
      <c r="K127" s="22" t="s">
        <v>247</v>
      </c>
      <c r="L127" s="22" t="s">
        <v>1984</v>
      </c>
    </row>
    <row r="128" spans="1:12">
      <c r="A128" s="22" t="s">
        <v>468</v>
      </c>
      <c r="B128" s="22" t="s">
        <v>1055</v>
      </c>
      <c r="C128" s="22" t="s">
        <v>875</v>
      </c>
      <c r="D128" s="22" t="s">
        <v>1056</v>
      </c>
      <c r="E128" s="22">
        <v>31</v>
      </c>
      <c r="F128" s="22">
        <v>22</v>
      </c>
      <c r="G128" s="22">
        <v>9</v>
      </c>
      <c r="H128" s="22">
        <v>14</v>
      </c>
      <c r="I128" s="22" t="s">
        <v>790</v>
      </c>
      <c r="J128" s="22">
        <v>601163</v>
      </c>
      <c r="K128" s="22" t="s">
        <v>247</v>
      </c>
      <c r="L128" s="22" t="s">
        <v>1984</v>
      </c>
    </row>
    <row r="129" spans="1:12">
      <c r="A129" s="22" t="s">
        <v>449</v>
      </c>
      <c r="B129" s="22" t="s">
        <v>1071</v>
      </c>
      <c r="C129" s="22" t="s">
        <v>875</v>
      </c>
      <c r="D129" s="22" t="s">
        <v>907</v>
      </c>
      <c r="E129" s="22">
        <v>79</v>
      </c>
      <c r="F129" s="22">
        <v>29</v>
      </c>
      <c r="G129" s="22">
        <v>53</v>
      </c>
      <c r="H129" s="22">
        <v>72</v>
      </c>
      <c r="I129" s="22" t="s">
        <v>908</v>
      </c>
      <c r="J129" s="22">
        <v>603055</v>
      </c>
      <c r="K129" s="22" t="s">
        <v>247</v>
      </c>
      <c r="L129" s="22" t="s">
        <v>1984</v>
      </c>
    </row>
    <row r="130" spans="1:12">
      <c r="A130" s="22" t="s">
        <v>1107</v>
      </c>
      <c r="B130" s="22" t="s">
        <v>1108</v>
      </c>
      <c r="C130" s="22" t="s">
        <v>875</v>
      </c>
      <c r="D130" s="22" t="s">
        <v>153</v>
      </c>
      <c r="E130" s="22">
        <v>30</v>
      </c>
      <c r="F130" s="22">
        <v>11</v>
      </c>
      <c r="G130" s="22">
        <v>21</v>
      </c>
      <c r="H130" s="22">
        <v>30</v>
      </c>
      <c r="I130" s="22" t="str">
        <f>RIGHT(LEFT(B130,SEARCH("|",B130)+5),4)</f>
        <v>久远银海</v>
      </c>
      <c r="J130" s="22">
        <v>2777</v>
      </c>
      <c r="K130" s="22" t="s">
        <v>247</v>
      </c>
      <c r="L130" s="22" t="s">
        <v>1984</v>
      </c>
    </row>
    <row r="131" spans="1:12">
      <c r="A131" s="22" t="s">
        <v>1069</v>
      </c>
      <c r="B131" s="22" t="s">
        <v>1070</v>
      </c>
      <c r="C131" s="22" t="s">
        <v>875</v>
      </c>
      <c r="D131" s="22" t="s">
        <v>153</v>
      </c>
      <c r="E131" s="22">
        <v>70</v>
      </c>
      <c r="F131" s="22">
        <v>37</v>
      </c>
      <c r="G131" s="22">
        <v>33</v>
      </c>
      <c r="H131" s="22">
        <v>70</v>
      </c>
      <c r="I131" s="22" t="s">
        <v>922</v>
      </c>
      <c r="J131" s="22">
        <v>300659</v>
      </c>
      <c r="K131" s="22" t="s">
        <v>247</v>
      </c>
      <c r="L131" s="22" t="s">
        <v>1984</v>
      </c>
    </row>
    <row r="132" spans="1:12">
      <c r="A132" s="22" t="s">
        <v>367</v>
      </c>
      <c r="B132" s="22" t="s">
        <v>1093</v>
      </c>
      <c r="C132" s="22" t="s">
        <v>875</v>
      </c>
      <c r="D132" s="22" t="s">
        <v>153</v>
      </c>
      <c r="E132" s="22">
        <v>11</v>
      </c>
      <c r="F132" s="22">
        <v>2</v>
      </c>
      <c r="G132" s="22">
        <v>9</v>
      </c>
      <c r="H132" s="22">
        <v>11</v>
      </c>
      <c r="I132" s="22" t="s">
        <v>1068</v>
      </c>
      <c r="J132" s="22">
        <v>2777</v>
      </c>
      <c r="K132" s="22" t="s">
        <v>247</v>
      </c>
      <c r="L132" s="22" t="s">
        <v>1984</v>
      </c>
    </row>
    <row r="133" spans="1:12">
      <c r="A133" s="22" t="s">
        <v>1095</v>
      </c>
      <c r="B133" s="22" t="s">
        <v>1096</v>
      </c>
      <c r="C133" s="22" t="s">
        <v>875</v>
      </c>
      <c r="D133" s="22" t="s">
        <v>153</v>
      </c>
      <c r="E133" s="22">
        <v>151</v>
      </c>
      <c r="F133" s="22">
        <v>103</v>
      </c>
      <c r="G133" s="22">
        <v>60</v>
      </c>
      <c r="H133" s="22">
        <v>151</v>
      </c>
      <c r="I133" s="22" t="s">
        <v>62</v>
      </c>
      <c r="J133" s="22">
        <v>300451</v>
      </c>
      <c r="K133" s="22" t="s">
        <v>247</v>
      </c>
      <c r="L133" s="22" t="s">
        <v>1984</v>
      </c>
    </row>
    <row r="134" spans="1:12">
      <c r="A134" s="22" t="s">
        <v>412</v>
      </c>
      <c r="B134" s="22" t="s">
        <v>1084</v>
      </c>
      <c r="C134" s="22" t="s">
        <v>875</v>
      </c>
      <c r="D134" s="22" t="s">
        <v>153</v>
      </c>
      <c r="E134" s="22">
        <v>434</v>
      </c>
      <c r="F134" s="22">
        <v>286</v>
      </c>
      <c r="G134" s="22">
        <v>157</v>
      </c>
      <c r="H134" s="22">
        <v>434</v>
      </c>
      <c r="I134" s="22" t="s">
        <v>933</v>
      </c>
      <c r="J134" s="22">
        <v>2410</v>
      </c>
      <c r="K134" s="22" t="s">
        <v>247</v>
      </c>
      <c r="L134" s="22" t="s">
        <v>1984</v>
      </c>
    </row>
    <row r="135" spans="1:12">
      <c r="A135" s="22" t="s">
        <v>965</v>
      </c>
      <c r="B135" s="22" t="s">
        <v>966</v>
      </c>
      <c r="C135" s="22" t="s">
        <v>875</v>
      </c>
      <c r="D135" s="22" t="s">
        <v>153</v>
      </c>
      <c r="E135" s="22">
        <v>49</v>
      </c>
      <c r="F135" s="22">
        <v>35</v>
      </c>
      <c r="G135" s="22">
        <v>15</v>
      </c>
      <c r="H135" s="22">
        <v>34</v>
      </c>
      <c r="I135" s="22" t="str">
        <f>RIGHT(LEFT(B135,SEARCH("|",B135)+3),3)</f>
        <v>中科软</v>
      </c>
      <c r="J135" s="22">
        <v>603927</v>
      </c>
      <c r="K135" s="22" t="s">
        <v>248</v>
      </c>
      <c r="L135" s="22" t="s">
        <v>1984</v>
      </c>
    </row>
    <row r="136" spans="1:12">
      <c r="A136" s="22" t="s">
        <v>954</v>
      </c>
      <c r="B136" s="22" t="s">
        <v>955</v>
      </c>
      <c r="C136" s="22" t="s">
        <v>875</v>
      </c>
      <c r="D136" s="22" t="s">
        <v>153</v>
      </c>
      <c r="E136" s="22">
        <v>75</v>
      </c>
      <c r="F136" s="22">
        <v>56</v>
      </c>
      <c r="G136" s="22">
        <v>20</v>
      </c>
      <c r="H136" s="22">
        <v>54</v>
      </c>
      <c r="I136" s="22" t="str">
        <f>RIGHT(LEFT(B136,SEARCH("|",B136)+3),3)</f>
        <v>京北方</v>
      </c>
      <c r="J136" s="22">
        <v>2987</v>
      </c>
      <c r="K136" s="22" t="s">
        <v>248</v>
      </c>
      <c r="L136" s="22" t="s">
        <v>1984</v>
      </c>
    </row>
    <row r="137" spans="1:12">
      <c r="A137" s="22" t="s">
        <v>943</v>
      </c>
      <c r="B137" s="22" t="s">
        <v>944</v>
      </c>
      <c r="C137" s="22" t="s">
        <v>875</v>
      </c>
      <c r="D137" s="22" t="s">
        <v>153</v>
      </c>
      <c r="E137" s="22">
        <v>50</v>
      </c>
      <c r="F137" s="22">
        <v>34</v>
      </c>
      <c r="G137" s="22">
        <v>16</v>
      </c>
      <c r="H137" s="22">
        <v>38</v>
      </c>
      <c r="I137" s="22" t="str">
        <f>RIGHT(LEFT(B137,SEARCH("|",B137)+4),4)</f>
        <v>天阳科技</v>
      </c>
      <c r="J137" s="22">
        <v>300872</v>
      </c>
      <c r="K137" s="22" t="s">
        <v>248</v>
      </c>
      <c r="L137" s="22" t="s">
        <v>1984</v>
      </c>
    </row>
    <row r="138" spans="1:12">
      <c r="A138" s="22" t="s">
        <v>960</v>
      </c>
      <c r="B138" s="22" t="s">
        <v>963</v>
      </c>
      <c r="C138" s="22" t="s">
        <v>875</v>
      </c>
      <c r="D138" s="22" t="s">
        <v>153</v>
      </c>
      <c r="E138" s="22">
        <v>107</v>
      </c>
      <c r="F138" s="22">
        <v>83</v>
      </c>
      <c r="G138" s="22">
        <v>25</v>
      </c>
      <c r="H138" s="22">
        <v>72</v>
      </c>
      <c r="I138" s="22" t="str">
        <f>RIGHT(LEFT(B138,SEARCH("|",B138)+4),4)</f>
        <v>宇信科技</v>
      </c>
      <c r="J138" s="22">
        <v>300674</v>
      </c>
      <c r="K138" s="22" t="s">
        <v>248</v>
      </c>
      <c r="L138" s="22" t="s">
        <v>1984</v>
      </c>
    </row>
    <row r="139" spans="1:12">
      <c r="A139" s="22" t="s">
        <v>940</v>
      </c>
      <c r="B139" s="22" t="s">
        <v>941</v>
      </c>
      <c r="C139" s="22" t="s">
        <v>875</v>
      </c>
      <c r="D139" s="22" t="s">
        <v>153</v>
      </c>
      <c r="E139" s="22">
        <v>80</v>
      </c>
      <c r="F139" s="22">
        <v>59</v>
      </c>
      <c r="G139" s="22">
        <v>21</v>
      </c>
      <c r="H139" s="22">
        <v>49</v>
      </c>
      <c r="I139" s="22" t="str">
        <f>RIGHT(LEFT(B139,SEARCH("|",B139)+3),3)</f>
        <v>宝兰德</v>
      </c>
      <c r="J139" s="22">
        <v>688058</v>
      </c>
      <c r="K139" s="22" t="s">
        <v>248</v>
      </c>
      <c r="L139" s="22" t="s">
        <v>1984</v>
      </c>
    </row>
    <row r="140" spans="1:12">
      <c r="A140" s="22" t="s">
        <v>945</v>
      </c>
      <c r="B140" s="22" t="s">
        <v>947</v>
      </c>
      <c r="C140" s="22" t="s">
        <v>875</v>
      </c>
      <c r="D140" s="22" t="s">
        <v>153</v>
      </c>
      <c r="E140" s="22">
        <v>43</v>
      </c>
      <c r="F140" s="22">
        <v>26</v>
      </c>
      <c r="G140" s="22">
        <v>17</v>
      </c>
      <c r="H140" s="22">
        <v>30</v>
      </c>
      <c r="I140" s="22" t="str">
        <f>RIGHT(LEFT(B140,SEARCH("|",B140)+4),4)</f>
        <v>普元信息</v>
      </c>
      <c r="J140" s="22">
        <v>688118</v>
      </c>
      <c r="K140" s="22" t="s">
        <v>248</v>
      </c>
      <c r="L140" s="22" t="s">
        <v>1984</v>
      </c>
    </row>
    <row r="141" spans="1:12">
      <c r="A141" s="22" t="s">
        <v>945</v>
      </c>
      <c r="B141" s="22" t="s">
        <v>948</v>
      </c>
      <c r="C141" s="22" t="s">
        <v>875</v>
      </c>
      <c r="D141" s="22" t="s">
        <v>153</v>
      </c>
      <c r="E141" s="22">
        <v>57</v>
      </c>
      <c r="F141" s="22">
        <v>38</v>
      </c>
      <c r="G141" s="22">
        <v>20</v>
      </c>
      <c r="H141" s="22">
        <v>48</v>
      </c>
      <c r="I141" s="22" t="str">
        <f>RIGHT(LEFT(B141,SEARCH("|",B141)+4),4)</f>
        <v>神州信息</v>
      </c>
      <c r="J141" s="22">
        <v>555</v>
      </c>
      <c r="K141" s="22" t="s">
        <v>248</v>
      </c>
      <c r="L141" s="22" t="s">
        <v>1984</v>
      </c>
    </row>
    <row r="142" spans="1:12">
      <c r="A142" s="22" t="s">
        <v>965</v>
      </c>
      <c r="B142" s="22" t="s">
        <v>969</v>
      </c>
      <c r="C142" s="22" t="s">
        <v>875</v>
      </c>
      <c r="D142" s="22" t="s">
        <v>153</v>
      </c>
      <c r="E142" s="22">
        <v>95</v>
      </c>
      <c r="F142" s="22">
        <v>73</v>
      </c>
      <c r="G142" s="22">
        <v>23</v>
      </c>
      <c r="H142" s="22">
        <v>68</v>
      </c>
      <c r="I142" s="22" t="str">
        <f>RIGHT(LEFT(B142,SEARCH("|",B142)+4),4)</f>
        <v>长亮科技</v>
      </c>
      <c r="J142" s="22">
        <v>300348</v>
      </c>
      <c r="K142" s="22" t="s">
        <v>248</v>
      </c>
      <c r="L142" s="22" t="s">
        <v>1984</v>
      </c>
    </row>
    <row r="143" spans="1:12">
      <c r="A143" s="22" t="s">
        <v>949</v>
      </c>
      <c r="B143" s="22" t="s">
        <v>952</v>
      </c>
      <c r="C143" s="22" t="s">
        <v>875</v>
      </c>
      <c r="D143" s="22" t="s">
        <v>153</v>
      </c>
      <c r="E143" s="22">
        <v>62</v>
      </c>
      <c r="F143" s="22">
        <v>47</v>
      </c>
      <c r="G143" s="22">
        <v>16</v>
      </c>
      <c r="H143" s="22">
        <v>49</v>
      </c>
      <c r="I143" s="22" t="str">
        <f>RIGHT(LEFT(B143,SEARCH("|",B143)+4),4)</f>
        <v>顶点软件</v>
      </c>
      <c r="J143" s="22">
        <v>603383</v>
      </c>
      <c r="K143" s="22" t="s">
        <v>248</v>
      </c>
      <c r="L143" s="22" t="s">
        <v>1984</v>
      </c>
    </row>
    <row r="144" spans="1:12">
      <c r="A144" s="22" t="s">
        <v>1221</v>
      </c>
      <c r="B144" s="22" t="s">
        <v>1224</v>
      </c>
      <c r="C144" s="22" t="s">
        <v>875</v>
      </c>
      <c r="D144" s="22" t="s">
        <v>887</v>
      </c>
      <c r="E144" s="22">
        <v>107</v>
      </c>
      <c r="F144" s="22">
        <v>70</v>
      </c>
      <c r="G144" s="22">
        <v>40</v>
      </c>
      <c r="H144" s="22">
        <v>94</v>
      </c>
      <c r="I144" s="22" t="s">
        <v>1262</v>
      </c>
      <c r="J144" s="22">
        <v>2812</v>
      </c>
      <c r="K144" s="22" t="s">
        <v>247</v>
      </c>
      <c r="L144" s="22" t="s">
        <v>1984</v>
      </c>
    </row>
    <row r="145" spans="1:12">
      <c r="A145" s="22" t="s">
        <v>1234</v>
      </c>
      <c r="B145" s="22" t="s">
        <v>1235</v>
      </c>
      <c r="C145" s="22" t="s">
        <v>875</v>
      </c>
      <c r="D145" s="22" t="s">
        <v>901</v>
      </c>
      <c r="E145" s="22">
        <v>142</v>
      </c>
      <c r="F145" s="22">
        <v>111</v>
      </c>
      <c r="G145" s="22">
        <v>32</v>
      </c>
      <c r="H145" s="22">
        <v>62</v>
      </c>
      <c r="I145" s="22" t="s">
        <v>1236</v>
      </c>
      <c r="J145" s="22">
        <v>300482</v>
      </c>
      <c r="K145" s="22" t="s">
        <v>247</v>
      </c>
      <c r="L145" s="22" t="s">
        <v>1984</v>
      </c>
    </row>
    <row r="146" spans="1:12">
      <c r="A146" s="22" t="s">
        <v>1162</v>
      </c>
      <c r="B146" s="22" t="s">
        <v>1163</v>
      </c>
      <c r="C146" s="22" t="s">
        <v>875</v>
      </c>
      <c r="D146" s="22" t="s">
        <v>120</v>
      </c>
      <c r="E146" s="22">
        <v>31</v>
      </c>
      <c r="F146" s="22">
        <v>10</v>
      </c>
      <c r="G146" s="22">
        <v>21</v>
      </c>
      <c r="H146" s="22">
        <v>31</v>
      </c>
      <c r="I146" s="22" t="s">
        <v>1164</v>
      </c>
      <c r="J146" s="22">
        <v>2579</v>
      </c>
      <c r="K146" s="22" t="s">
        <v>247</v>
      </c>
      <c r="L146" s="22" t="s">
        <v>1984</v>
      </c>
    </row>
    <row r="147" spans="1:12">
      <c r="A147" s="22" t="s">
        <v>1228</v>
      </c>
      <c r="B147" s="22" t="s">
        <v>1229</v>
      </c>
      <c r="C147" s="22" t="s">
        <v>875</v>
      </c>
      <c r="D147" s="22" t="s">
        <v>157</v>
      </c>
      <c r="E147" s="22">
        <v>126</v>
      </c>
      <c r="F147" s="22">
        <v>96</v>
      </c>
      <c r="G147" s="22">
        <v>31</v>
      </c>
      <c r="H147" s="22">
        <v>78</v>
      </c>
      <c r="I147" s="22" t="s">
        <v>1230</v>
      </c>
      <c r="J147" s="22">
        <v>601698</v>
      </c>
      <c r="K147" s="22" t="s">
        <v>247</v>
      </c>
      <c r="L147" s="22" t="s">
        <v>1984</v>
      </c>
    </row>
    <row r="148" spans="1:12">
      <c r="A148" s="22" t="s">
        <v>1199</v>
      </c>
      <c r="B148" s="22" t="s">
        <v>1201</v>
      </c>
      <c r="C148" s="22" t="s">
        <v>875</v>
      </c>
      <c r="D148" s="22" t="s">
        <v>900</v>
      </c>
      <c r="E148" s="22">
        <v>15</v>
      </c>
      <c r="F148" s="22">
        <v>9</v>
      </c>
      <c r="G148" s="22">
        <v>7</v>
      </c>
      <c r="H148" s="22">
        <v>8</v>
      </c>
      <c r="I148" s="22" t="s">
        <v>1202</v>
      </c>
      <c r="J148" s="22">
        <v>600764</v>
      </c>
      <c r="K148" s="22" t="s">
        <v>247</v>
      </c>
      <c r="L148" s="22" t="s">
        <v>1984</v>
      </c>
    </row>
    <row r="149" spans="1:12">
      <c r="A149" s="22" t="s">
        <v>1228</v>
      </c>
      <c r="B149" s="22" t="s">
        <v>1231</v>
      </c>
      <c r="C149" s="22" t="s">
        <v>875</v>
      </c>
      <c r="D149" s="22" t="s">
        <v>149</v>
      </c>
      <c r="E149" s="22">
        <v>73</v>
      </c>
      <c r="F149" s="22">
        <v>52</v>
      </c>
      <c r="G149" s="22">
        <v>22</v>
      </c>
      <c r="H149" s="22">
        <v>46</v>
      </c>
      <c r="I149" s="22" t="s">
        <v>1232</v>
      </c>
      <c r="J149" s="22">
        <v>600373</v>
      </c>
      <c r="K149" s="22" t="s">
        <v>248</v>
      </c>
      <c r="L149" s="22" t="s">
        <v>1984</v>
      </c>
    </row>
    <row r="150" spans="1:12">
      <c r="A150" s="22" t="s">
        <v>1179</v>
      </c>
      <c r="B150" s="22" t="s">
        <v>1182</v>
      </c>
      <c r="C150" s="22" t="s">
        <v>875</v>
      </c>
      <c r="D150" s="22" t="s">
        <v>901</v>
      </c>
      <c r="E150" s="22">
        <v>100</v>
      </c>
      <c r="F150" s="22">
        <v>42</v>
      </c>
      <c r="G150" s="22">
        <v>64</v>
      </c>
      <c r="H150" s="22">
        <v>100</v>
      </c>
      <c r="I150" s="22" t="s">
        <v>1141</v>
      </c>
      <c r="J150" s="22">
        <v>603707</v>
      </c>
      <c r="K150" s="22" t="s">
        <v>247</v>
      </c>
      <c r="L150" s="22" t="s">
        <v>1984</v>
      </c>
    </row>
    <row r="151" spans="1:12">
      <c r="A151" s="22" t="s">
        <v>1237</v>
      </c>
      <c r="B151" s="22" t="s">
        <v>1238</v>
      </c>
      <c r="C151" s="22" t="s">
        <v>875</v>
      </c>
      <c r="D151" s="22" t="s">
        <v>901</v>
      </c>
      <c r="E151" s="22">
        <v>186</v>
      </c>
      <c r="F151" s="22">
        <v>163</v>
      </c>
      <c r="G151" s="22">
        <v>28</v>
      </c>
      <c r="H151" s="22">
        <v>54</v>
      </c>
      <c r="I151" s="22" t="s">
        <v>1142</v>
      </c>
      <c r="J151" s="22">
        <v>300639</v>
      </c>
      <c r="K151" s="22" t="s">
        <v>247</v>
      </c>
      <c r="L151" s="22" t="s">
        <v>1984</v>
      </c>
    </row>
    <row r="152" spans="1:12">
      <c r="A152" s="22" t="s">
        <v>1242</v>
      </c>
      <c r="B152" s="22" t="s">
        <v>1243</v>
      </c>
      <c r="C152" s="22" t="s">
        <v>875</v>
      </c>
      <c r="D152" s="22" t="s">
        <v>149</v>
      </c>
      <c r="E152" s="22">
        <v>68</v>
      </c>
      <c r="F152" s="22">
        <v>54</v>
      </c>
      <c r="G152" s="22">
        <v>15</v>
      </c>
      <c r="H152" s="22">
        <v>41</v>
      </c>
      <c r="I152" s="22" t="s">
        <v>1140</v>
      </c>
      <c r="J152" s="22">
        <v>601900</v>
      </c>
      <c r="K152" s="22" t="s">
        <v>247</v>
      </c>
      <c r="L152" s="22" t="s">
        <v>1984</v>
      </c>
    </row>
    <row r="153" spans="1:12">
      <c r="A153" s="22" t="s">
        <v>1228</v>
      </c>
      <c r="B153" s="22" t="s">
        <v>1233</v>
      </c>
      <c r="C153" s="22" t="s">
        <v>875</v>
      </c>
      <c r="D153" s="22" t="s">
        <v>901</v>
      </c>
      <c r="E153" s="22">
        <v>157</v>
      </c>
      <c r="F153" s="22">
        <v>128</v>
      </c>
      <c r="G153" s="22">
        <v>31</v>
      </c>
      <c r="H153" s="22">
        <v>84</v>
      </c>
      <c r="I153" s="22" t="s">
        <v>923</v>
      </c>
      <c r="J153" s="22">
        <v>603658</v>
      </c>
      <c r="K153" s="22" t="s">
        <v>247</v>
      </c>
      <c r="L153" s="22" t="s">
        <v>1984</v>
      </c>
    </row>
    <row r="154" spans="1:12">
      <c r="A154" s="22" t="s">
        <v>1133</v>
      </c>
      <c r="B154" s="22" t="s">
        <v>1134</v>
      </c>
      <c r="C154" s="22" t="s">
        <v>875</v>
      </c>
      <c r="D154" s="22" t="s">
        <v>900</v>
      </c>
      <c r="E154" s="22">
        <v>37</v>
      </c>
      <c r="F154" s="22">
        <v>10</v>
      </c>
      <c r="G154" s="22">
        <v>27</v>
      </c>
      <c r="H154" s="22">
        <v>37</v>
      </c>
      <c r="I154" s="22" t="s">
        <v>1135</v>
      </c>
      <c r="J154" s="22">
        <v>300719</v>
      </c>
      <c r="K154" s="22" t="s">
        <v>247</v>
      </c>
      <c r="L154" s="22" t="s">
        <v>1984</v>
      </c>
    </row>
    <row r="155" spans="1:12">
      <c r="A155" s="22" t="s">
        <v>1179</v>
      </c>
      <c r="B155" s="22" t="s">
        <v>1180</v>
      </c>
      <c r="C155" s="22" t="s">
        <v>875</v>
      </c>
      <c r="D155" s="22" t="s">
        <v>120</v>
      </c>
      <c r="E155" s="22">
        <v>78</v>
      </c>
      <c r="F155" s="22">
        <v>29</v>
      </c>
      <c r="G155" s="22">
        <v>54</v>
      </c>
      <c r="H155" s="22">
        <v>78</v>
      </c>
      <c r="I155" s="22" t="s">
        <v>1113</v>
      </c>
      <c r="J155" s="22">
        <v>603228</v>
      </c>
      <c r="K155" s="22" t="s">
        <v>247</v>
      </c>
      <c r="L155" s="22" t="s">
        <v>1984</v>
      </c>
    </row>
    <row r="156" spans="1:12">
      <c r="A156" s="22" t="s">
        <v>916</v>
      </c>
      <c r="B156" s="22" t="s">
        <v>918</v>
      </c>
      <c r="C156" s="22" t="s">
        <v>0</v>
      </c>
      <c r="E156" s="22">
        <v>22</v>
      </c>
      <c r="F156" s="22">
        <v>0</v>
      </c>
      <c r="G156" s="22">
        <v>22</v>
      </c>
      <c r="H156" s="22">
        <v>22</v>
      </c>
      <c r="I156" s="22" t="str">
        <f>RIGHT(LEFT(B156,SEARCH("|",B156)+4),3)</f>
        <v>梦百合</v>
      </c>
      <c r="J156" s="22">
        <v>603313</v>
      </c>
      <c r="K156" s="22" t="s">
        <v>247</v>
      </c>
      <c r="L156" s="22" t="s">
        <v>1984</v>
      </c>
    </row>
    <row r="157" spans="1:12">
      <c r="A157" s="22" t="s">
        <v>1244</v>
      </c>
      <c r="B157" s="22" t="s">
        <v>1245</v>
      </c>
      <c r="C157" s="22" t="s">
        <v>875</v>
      </c>
      <c r="D157" s="22" t="s">
        <v>901</v>
      </c>
      <c r="E157" s="22">
        <v>144</v>
      </c>
      <c r="F157" s="22">
        <v>41</v>
      </c>
      <c r="G157" s="22">
        <v>110</v>
      </c>
      <c r="H157" s="22">
        <v>123</v>
      </c>
      <c r="I157" s="22" t="s">
        <v>1246</v>
      </c>
      <c r="J157" s="22">
        <v>300347</v>
      </c>
      <c r="K157" s="22" t="s">
        <v>247</v>
      </c>
      <c r="L157" s="22" t="s">
        <v>1984</v>
      </c>
    </row>
    <row r="158" spans="1:12">
      <c r="A158" s="22" t="s">
        <v>1193</v>
      </c>
      <c r="B158" s="22" t="s">
        <v>1195</v>
      </c>
      <c r="C158" s="22" t="s">
        <v>875</v>
      </c>
      <c r="D158" s="22" t="s">
        <v>877</v>
      </c>
      <c r="E158" s="22">
        <v>59</v>
      </c>
      <c r="F158" s="22">
        <v>42</v>
      </c>
      <c r="G158" s="22">
        <v>18</v>
      </c>
      <c r="H158" s="22">
        <v>30</v>
      </c>
      <c r="I158" s="22" t="s">
        <v>832</v>
      </c>
      <c r="J158" s="22">
        <v>603113</v>
      </c>
      <c r="K158" s="22" t="s">
        <v>247</v>
      </c>
      <c r="L158" s="22" t="s">
        <v>1984</v>
      </c>
    </row>
    <row r="159" spans="1:12">
      <c r="A159" s="22" t="s">
        <v>1239</v>
      </c>
      <c r="B159" s="22" t="s">
        <v>1240</v>
      </c>
      <c r="C159" s="22" t="s">
        <v>875</v>
      </c>
      <c r="D159" s="22" t="s">
        <v>120</v>
      </c>
      <c r="E159" s="22">
        <v>80</v>
      </c>
      <c r="F159" s="22">
        <v>49</v>
      </c>
      <c r="G159" s="22">
        <v>35</v>
      </c>
      <c r="H159" s="22">
        <v>49</v>
      </c>
      <c r="I159" s="22" t="s">
        <v>1139</v>
      </c>
      <c r="J159" s="22">
        <v>300623</v>
      </c>
      <c r="K159" s="22" t="s">
        <v>247</v>
      </c>
      <c r="L159" s="22" t="s">
        <v>1984</v>
      </c>
    </row>
    <row r="160" spans="1:12">
      <c r="A160" s="22" t="s">
        <v>1193</v>
      </c>
      <c r="B160" s="22" t="s">
        <v>1194</v>
      </c>
      <c r="C160" s="22" t="s">
        <v>0</v>
      </c>
      <c r="E160" s="22">
        <v>25</v>
      </c>
      <c r="F160" s="22">
        <v>0</v>
      </c>
      <c r="G160" s="22">
        <v>25</v>
      </c>
      <c r="H160" s="22">
        <v>25</v>
      </c>
      <c r="I160" s="22" t="s">
        <v>1265</v>
      </c>
      <c r="J160" s="22">
        <v>600732</v>
      </c>
      <c r="K160" s="22" t="s">
        <v>247</v>
      </c>
      <c r="L160" s="22" t="s">
        <v>1984</v>
      </c>
    </row>
    <row r="161" spans="1:12">
      <c r="A161" s="22" t="s">
        <v>1152</v>
      </c>
      <c r="B161" s="22" t="s">
        <v>1153</v>
      </c>
      <c r="C161" s="22" t="s">
        <v>875</v>
      </c>
      <c r="D161" s="22" t="s">
        <v>900</v>
      </c>
      <c r="E161" s="22">
        <v>53</v>
      </c>
      <c r="F161" s="22">
        <v>21</v>
      </c>
      <c r="G161" s="22">
        <v>35</v>
      </c>
      <c r="H161" s="22">
        <v>53</v>
      </c>
      <c r="I161" s="22" t="s">
        <v>1154</v>
      </c>
      <c r="J161" s="22">
        <v>300427</v>
      </c>
      <c r="K161" s="22" t="s">
        <v>247</v>
      </c>
      <c r="L161" s="22" t="s">
        <v>1984</v>
      </c>
    </row>
    <row r="162" spans="1:12">
      <c r="A162" s="22" t="s">
        <v>1155</v>
      </c>
      <c r="B162" s="22" t="s">
        <v>1156</v>
      </c>
      <c r="C162" s="22" t="s">
        <v>0</v>
      </c>
      <c r="E162" s="22">
        <v>121</v>
      </c>
      <c r="F162" s="22">
        <v>0</v>
      </c>
      <c r="G162" s="22">
        <v>121</v>
      </c>
      <c r="H162" s="22">
        <v>121</v>
      </c>
      <c r="I162" s="22" t="str">
        <f>RIGHT(LEFT(B162,SEARCH("|",B162)+5),4)</f>
        <v>绝味食品</v>
      </c>
      <c r="J162" s="22">
        <v>603517</v>
      </c>
      <c r="K162" s="22" t="s">
        <v>247</v>
      </c>
      <c r="L162" s="22" t="s">
        <v>1984</v>
      </c>
    </row>
    <row r="163" spans="1:12">
      <c r="A163" s="22" t="s">
        <v>1211</v>
      </c>
      <c r="B163" s="22" t="s">
        <v>1212</v>
      </c>
      <c r="C163" s="22" t="s">
        <v>875</v>
      </c>
      <c r="D163" s="22" t="s">
        <v>901</v>
      </c>
      <c r="E163" s="22">
        <v>287</v>
      </c>
      <c r="F163" s="22">
        <v>267</v>
      </c>
      <c r="G163" s="22">
        <v>21</v>
      </c>
      <c r="H163" s="22">
        <v>54</v>
      </c>
      <c r="I163" s="22" t="s">
        <v>1213</v>
      </c>
      <c r="J163" s="22">
        <v>300685</v>
      </c>
      <c r="K163" s="22" t="s">
        <v>247</v>
      </c>
      <c r="L163" s="22" t="s">
        <v>1984</v>
      </c>
    </row>
    <row r="164" spans="1:12">
      <c r="A164" s="22" t="s">
        <v>1165</v>
      </c>
      <c r="B164" s="22" t="s">
        <v>1166</v>
      </c>
      <c r="C164" s="22" t="s">
        <v>875</v>
      </c>
      <c r="D164" s="22" t="s">
        <v>893</v>
      </c>
      <c r="E164" s="22">
        <v>21</v>
      </c>
      <c r="F164" s="22">
        <v>10</v>
      </c>
      <c r="G164" s="22">
        <v>12</v>
      </c>
      <c r="H164" s="22">
        <v>21</v>
      </c>
      <c r="I164" s="22" t="s">
        <v>1167</v>
      </c>
      <c r="J164" s="22">
        <v>2846</v>
      </c>
      <c r="K164" s="22" t="s">
        <v>247</v>
      </c>
      <c r="L164" s="22" t="s">
        <v>1984</v>
      </c>
    </row>
    <row r="165" spans="1:12">
      <c r="A165" s="22" t="s">
        <v>1225</v>
      </c>
      <c r="B165" s="22" t="s">
        <v>1227</v>
      </c>
      <c r="C165" s="22" t="s">
        <v>875</v>
      </c>
      <c r="D165" s="22" t="s">
        <v>901</v>
      </c>
      <c r="E165" s="22">
        <v>117</v>
      </c>
      <c r="F165" s="22">
        <v>101</v>
      </c>
      <c r="G165" s="22">
        <v>18</v>
      </c>
      <c r="H165" s="22">
        <v>71</v>
      </c>
      <c r="I165" s="22" t="str">
        <f>RIGHT(LEFT(B165,SEARCH("|",B165)+5),4)</f>
        <v>蓝帆医疗</v>
      </c>
      <c r="J165" s="22">
        <v>2382</v>
      </c>
      <c r="K165" s="22" t="s">
        <v>247</v>
      </c>
      <c r="L165" s="22" t="s">
        <v>1984</v>
      </c>
    </row>
    <row r="166" spans="1:12">
      <c r="A166" s="22" t="s">
        <v>1146</v>
      </c>
      <c r="B166" s="22" t="s">
        <v>1148</v>
      </c>
      <c r="C166" s="22" t="s">
        <v>875</v>
      </c>
      <c r="D166" s="22" t="s">
        <v>901</v>
      </c>
      <c r="E166" s="22">
        <v>34</v>
      </c>
      <c r="F166" s="22">
        <v>18</v>
      </c>
      <c r="G166" s="22">
        <v>16</v>
      </c>
      <c r="H166" s="22">
        <v>34</v>
      </c>
      <c r="I166" s="22" t="s">
        <v>1149</v>
      </c>
      <c r="J166" s="22">
        <v>2030</v>
      </c>
      <c r="K166" s="22" t="s">
        <v>247</v>
      </c>
      <c r="L166" s="22" t="s">
        <v>1984</v>
      </c>
    </row>
    <row r="167" spans="1:12">
      <c r="A167" s="22" t="s">
        <v>1247</v>
      </c>
      <c r="B167" s="22" t="s">
        <v>1248</v>
      </c>
      <c r="C167" s="22" t="s">
        <v>0</v>
      </c>
      <c r="E167" s="22">
        <v>46</v>
      </c>
      <c r="F167" s="22">
        <v>0</v>
      </c>
      <c r="G167" s="22">
        <v>46</v>
      </c>
      <c r="H167" s="22">
        <v>46</v>
      </c>
      <c r="I167" s="22" t="s">
        <v>1267</v>
      </c>
      <c r="J167" s="22">
        <v>300244</v>
      </c>
      <c r="K167" s="22" t="s">
        <v>247</v>
      </c>
      <c r="L167" s="22" t="s">
        <v>1984</v>
      </c>
    </row>
    <row r="168" spans="1:12">
      <c r="A168" s="22" t="s">
        <v>1190</v>
      </c>
      <c r="B168" s="22" t="s">
        <v>1192</v>
      </c>
      <c r="C168" s="22" t="s">
        <v>875</v>
      </c>
      <c r="D168" s="22" t="s">
        <v>901</v>
      </c>
      <c r="E168" s="22">
        <v>69</v>
      </c>
      <c r="F168" s="22">
        <v>30</v>
      </c>
      <c r="G168" s="22">
        <v>41</v>
      </c>
      <c r="H168" s="22">
        <v>69</v>
      </c>
      <c r="I168" s="22" t="s">
        <v>926</v>
      </c>
      <c r="J168" s="22">
        <v>600763</v>
      </c>
      <c r="K168" s="22" t="s">
        <v>247</v>
      </c>
      <c r="L168" s="22" t="s">
        <v>1984</v>
      </c>
    </row>
    <row r="169" spans="1:12">
      <c r="A169" s="22" t="s">
        <v>1239</v>
      </c>
      <c r="B169" s="22" t="s">
        <v>1241</v>
      </c>
      <c r="C169" s="22" t="s">
        <v>875</v>
      </c>
      <c r="D169" s="22" t="s">
        <v>156</v>
      </c>
      <c r="E169" s="22">
        <v>36</v>
      </c>
      <c r="F169" s="22">
        <v>26</v>
      </c>
      <c r="G169" s="22">
        <v>11</v>
      </c>
      <c r="H169" s="22">
        <v>36</v>
      </c>
      <c r="I169" s="22" t="s">
        <v>1123</v>
      </c>
      <c r="J169" s="22">
        <v>2461</v>
      </c>
      <c r="K169" s="22" t="s">
        <v>247</v>
      </c>
      <c r="L169" s="22" t="s">
        <v>1984</v>
      </c>
    </row>
    <row r="170" spans="1:12">
      <c r="A170" s="22" t="s">
        <v>1221</v>
      </c>
      <c r="B170" s="22" t="s">
        <v>1222</v>
      </c>
      <c r="C170" s="22" t="s">
        <v>875</v>
      </c>
      <c r="D170" s="22" t="s">
        <v>901</v>
      </c>
      <c r="E170" s="22">
        <v>174</v>
      </c>
      <c r="F170" s="22">
        <v>147</v>
      </c>
      <c r="G170" s="22">
        <v>28</v>
      </c>
      <c r="H170" s="22">
        <v>95</v>
      </c>
      <c r="I170" s="22" t="s">
        <v>913</v>
      </c>
      <c r="J170" s="22">
        <v>2223</v>
      </c>
      <c r="K170" s="22" t="s">
        <v>247</v>
      </c>
      <c r="L170" s="22" t="s">
        <v>1984</v>
      </c>
    </row>
    <row r="171" spans="1:12">
      <c r="A171" s="22" t="s">
        <v>1174</v>
      </c>
      <c r="B171" s="22" t="s">
        <v>1176</v>
      </c>
      <c r="C171" s="22" t="s">
        <v>0</v>
      </c>
      <c r="E171" s="22">
        <v>29</v>
      </c>
      <c r="F171" s="22">
        <v>0</v>
      </c>
      <c r="G171" s="22">
        <v>29</v>
      </c>
      <c r="H171" s="22">
        <v>29</v>
      </c>
      <c r="I171" s="22" t="str">
        <f>RIGHT(LEFT(B171,SEARCH("|",B171)+5),4)</f>
        <v>中天科技</v>
      </c>
      <c r="J171" s="22">
        <v>600522</v>
      </c>
      <c r="K171" s="22" t="s">
        <v>247</v>
      </c>
      <c r="L171" s="22" t="s">
        <v>1984</v>
      </c>
    </row>
    <row r="172" spans="1:12">
      <c r="A172" s="22" t="s">
        <v>945</v>
      </c>
      <c r="B172" s="22" t="s">
        <v>946</v>
      </c>
      <c r="C172" s="22" t="s">
        <v>875</v>
      </c>
      <c r="D172" s="22" t="s">
        <v>113</v>
      </c>
      <c r="E172" s="22">
        <v>37</v>
      </c>
      <c r="F172" s="22">
        <v>22</v>
      </c>
      <c r="G172" s="22">
        <v>16</v>
      </c>
      <c r="H172" s="22">
        <v>23</v>
      </c>
      <c r="I172" s="22" t="s">
        <v>659</v>
      </c>
      <c r="J172" s="22">
        <v>601988</v>
      </c>
      <c r="K172" s="22" t="s">
        <v>247</v>
      </c>
      <c r="L172" s="22" t="s">
        <v>1984</v>
      </c>
    </row>
    <row r="173" spans="1:12">
      <c r="A173" s="22" t="s">
        <v>949</v>
      </c>
      <c r="B173" s="22" t="s">
        <v>953</v>
      </c>
      <c r="C173" s="22" t="s">
        <v>875</v>
      </c>
      <c r="D173" s="22" t="s">
        <v>113</v>
      </c>
      <c r="E173" s="22">
        <v>31</v>
      </c>
      <c r="F173" s="22">
        <v>14</v>
      </c>
      <c r="G173" s="22">
        <v>17</v>
      </c>
      <c r="H173" s="22">
        <v>27</v>
      </c>
      <c r="I173" s="22" t="s">
        <v>663</v>
      </c>
      <c r="J173" s="22">
        <v>601288</v>
      </c>
      <c r="K173" s="22" t="s">
        <v>247</v>
      </c>
      <c r="L173" s="22" t="s">
        <v>1984</v>
      </c>
    </row>
    <row r="174" spans="1:12">
      <c r="A174" s="22" t="s">
        <v>972</v>
      </c>
      <c r="B174" s="22" t="s">
        <v>973</v>
      </c>
      <c r="C174" s="22" t="s">
        <v>875</v>
      </c>
      <c r="D174" s="22" t="s">
        <v>113</v>
      </c>
      <c r="E174" s="22">
        <v>52</v>
      </c>
      <c r="F174" s="22">
        <v>31</v>
      </c>
      <c r="G174" s="22">
        <v>23</v>
      </c>
      <c r="H174" s="22">
        <v>39</v>
      </c>
      <c r="I174" s="22" t="str">
        <f>RIGHT(LEFT(B174,SEARCH("|",B174)+4),4)</f>
        <v>工商银行</v>
      </c>
      <c r="J174" s="22">
        <v>601398</v>
      </c>
      <c r="K174" s="22" t="s">
        <v>247</v>
      </c>
      <c r="L174" s="22" t="s">
        <v>1984</v>
      </c>
    </row>
    <row r="175" spans="1:12">
      <c r="A175" s="22" t="s">
        <v>1066</v>
      </c>
      <c r="B175" s="22" t="s">
        <v>1067</v>
      </c>
      <c r="C175" s="22" t="s">
        <v>875</v>
      </c>
      <c r="D175" s="22" t="s">
        <v>113</v>
      </c>
      <c r="E175" s="22">
        <v>52</v>
      </c>
      <c r="F175" s="22">
        <v>35</v>
      </c>
      <c r="G175" s="22">
        <v>18</v>
      </c>
      <c r="H175" s="22">
        <v>40</v>
      </c>
      <c r="I175" s="22" t="s">
        <v>754</v>
      </c>
      <c r="J175" s="22">
        <v>600919</v>
      </c>
      <c r="K175" s="22" t="s">
        <v>247</v>
      </c>
      <c r="L175" s="22" t="s">
        <v>1984</v>
      </c>
    </row>
    <row r="176" spans="1:12">
      <c r="A176" s="22" t="s">
        <v>954</v>
      </c>
      <c r="B176" s="22" t="s">
        <v>956</v>
      </c>
      <c r="C176" s="22" t="s">
        <v>875</v>
      </c>
      <c r="D176" s="22" t="s">
        <v>113</v>
      </c>
      <c r="E176" s="22">
        <v>41</v>
      </c>
      <c r="F176" s="22">
        <v>21</v>
      </c>
      <c r="G176" s="22">
        <v>21</v>
      </c>
      <c r="H176" s="22">
        <v>35</v>
      </c>
      <c r="I176" s="22" t="s">
        <v>102</v>
      </c>
      <c r="J176" s="22">
        <v>601658</v>
      </c>
      <c r="K176" s="22" t="s">
        <v>247</v>
      </c>
      <c r="L176" s="22" t="s">
        <v>1984</v>
      </c>
    </row>
    <row r="177" spans="1:12">
      <c r="A177" s="22" t="s">
        <v>1137</v>
      </c>
      <c r="B177" s="22" t="s">
        <v>1138</v>
      </c>
      <c r="C177" s="22" t="s">
        <v>0</v>
      </c>
      <c r="E177" s="22">
        <v>28</v>
      </c>
      <c r="F177" s="22">
        <v>0</v>
      </c>
      <c r="G177" s="22">
        <v>28</v>
      </c>
      <c r="H177" s="22">
        <v>28</v>
      </c>
      <c r="I177" s="22" t="str">
        <f>RIGHT(LEFT(B177,SEARCH("|",B177)+5),4)</f>
        <v>元祖股份</v>
      </c>
      <c r="J177" s="22">
        <v>603886</v>
      </c>
      <c r="K177" s="22" t="s">
        <v>247</v>
      </c>
      <c r="L177" s="22" t="s">
        <v>1984</v>
      </c>
    </row>
    <row r="178" spans="1:12">
      <c r="A178" s="22" t="s">
        <v>1091</v>
      </c>
      <c r="B178" s="22" t="s">
        <v>1092</v>
      </c>
      <c r="C178" s="22" t="s">
        <v>875</v>
      </c>
      <c r="D178" s="22" t="s">
        <v>156</v>
      </c>
      <c r="E178" s="22">
        <v>58</v>
      </c>
      <c r="F178" s="22">
        <v>43</v>
      </c>
      <c r="G178" s="22">
        <v>16</v>
      </c>
      <c r="H178" s="22">
        <v>58</v>
      </c>
      <c r="I178" s="22" t="str">
        <f>RIGHT(LEFT(B178,SEARCH("|",B178)+5),4)</f>
        <v>恒顺醋业</v>
      </c>
      <c r="J178" s="22">
        <v>600305</v>
      </c>
      <c r="K178" s="22" t="s">
        <v>247</v>
      </c>
      <c r="L178" s="22" t="s">
        <v>1984</v>
      </c>
    </row>
    <row r="179" spans="1:12">
      <c r="A179" s="22" t="s">
        <v>1120</v>
      </c>
      <c r="B179" s="22" t="s">
        <v>1121</v>
      </c>
      <c r="C179" s="22" t="s">
        <v>875</v>
      </c>
      <c r="D179" s="22" t="s">
        <v>156</v>
      </c>
      <c r="E179" s="22">
        <v>22</v>
      </c>
      <c r="F179" s="22">
        <v>15</v>
      </c>
      <c r="G179" s="22">
        <v>9</v>
      </c>
      <c r="H179" s="22">
        <v>22</v>
      </c>
      <c r="I179" s="22" t="s">
        <v>912</v>
      </c>
      <c r="J179" s="22">
        <v>603755</v>
      </c>
      <c r="K179" s="22" t="s">
        <v>247</v>
      </c>
      <c r="L179" s="22" t="s">
        <v>1984</v>
      </c>
    </row>
    <row r="180" spans="1:12">
      <c r="A180" s="22" t="s">
        <v>309</v>
      </c>
      <c r="B180" s="22" t="s">
        <v>1101</v>
      </c>
      <c r="C180" s="22" t="s">
        <v>875</v>
      </c>
      <c r="D180" s="22" t="s">
        <v>156</v>
      </c>
      <c r="E180" s="22">
        <v>22</v>
      </c>
      <c r="F180" s="22">
        <v>16</v>
      </c>
      <c r="G180" s="22">
        <v>6</v>
      </c>
      <c r="H180" s="22">
        <v>22</v>
      </c>
      <c r="I180" s="22" t="str">
        <f>RIGHT(LEFT(B180,SEARCH("|",B180)+5),4)</f>
        <v>晨光生物</v>
      </c>
      <c r="J180" s="22">
        <v>300138</v>
      </c>
      <c r="K180" s="22" t="s">
        <v>247</v>
      </c>
      <c r="L180" s="22" t="s">
        <v>1984</v>
      </c>
    </row>
    <row r="181" spans="1:12">
      <c r="A181" s="22" t="s">
        <v>986</v>
      </c>
      <c r="B181" s="22" t="s">
        <v>987</v>
      </c>
      <c r="C181" s="22" t="s">
        <v>875</v>
      </c>
      <c r="D181" s="22" t="s">
        <v>156</v>
      </c>
      <c r="E181" s="22">
        <v>26</v>
      </c>
      <c r="F181" s="22">
        <v>16</v>
      </c>
      <c r="G181" s="22">
        <v>12</v>
      </c>
      <c r="H181" s="22">
        <v>26</v>
      </c>
      <c r="I181" s="22" t="s">
        <v>936</v>
      </c>
      <c r="J181" s="22">
        <v>300138</v>
      </c>
      <c r="K181" s="22" t="s">
        <v>247</v>
      </c>
      <c r="L181" s="22" t="s">
        <v>1984</v>
      </c>
    </row>
    <row r="182" spans="1:12">
      <c r="A182" s="22" t="s">
        <v>1089</v>
      </c>
      <c r="B182" s="22" t="s">
        <v>1090</v>
      </c>
      <c r="C182" s="22" t="s">
        <v>875</v>
      </c>
      <c r="D182" s="22" t="s">
        <v>156</v>
      </c>
      <c r="E182" s="22">
        <v>42</v>
      </c>
      <c r="F182" s="22">
        <v>34</v>
      </c>
      <c r="G182" s="22">
        <v>8</v>
      </c>
      <c r="H182" s="22">
        <v>42</v>
      </c>
      <c r="I182" s="22" t="str">
        <f>RIGHT(LEFT(B182,SEARCH("|",B182)+5),4)</f>
        <v>绝味食品</v>
      </c>
      <c r="J182" s="22">
        <v>603517</v>
      </c>
      <c r="K182" s="22" t="s">
        <v>247</v>
      </c>
      <c r="L182" s="22" t="s">
        <v>1984</v>
      </c>
    </row>
    <row r="183" spans="1:12">
      <c r="A183" s="22" t="s">
        <v>911</v>
      </c>
      <c r="B183" s="22" t="s">
        <v>914</v>
      </c>
      <c r="C183" s="22" t="s">
        <v>0</v>
      </c>
      <c r="E183" s="22">
        <v>42</v>
      </c>
      <c r="F183" s="22">
        <v>0</v>
      </c>
      <c r="G183" s="22">
        <v>42</v>
      </c>
      <c r="H183" s="22">
        <v>42</v>
      </c>
      <c r="I183" s="22" t="str">
        <f>RIGHT(LEFT(B183,SEARCH("|",B183)+3),3)</f>
        <v>五粮液</v>
      </c>
      <c r="J183" s="22">
        <v>858</v>
      </c>
      <c r="K183" s="22" t="s">
        <v>247</v>
      </c>
      <c r="L183" s="22" t="s">
        <v>1984</v>
      </c>
    </row>
    <row r="184" spans="1:12">
      <c r="A184" s="22" t="s">
        <v>965</v>
      </c>
      <c r="B184" s="22" t="s">
        <v>967</v>
      </c>
      <c r="C184" s="22" t="s">
        <v>875</v>
      </c>
      <c r="D184" s="22" t="s">
        <v>156</v>
      </c>
      <c r="E184" s="22">
        <v>31</v>
      </c>
      <c r="F184" s="22">
        <v>17</v>
      </c>
      <c r="G184" s="22">
        <v>15</v>
      </c>
      <c r="H184" s="22">
        <v>28</v>
      </c>
      <c r="I184" s="22" t="s">
        <v>968</v>
      </c>
      <c r="J184" s="22">
        <v>2661</v>
      </c>
      <c r="K184" s="22" t="s">
        <v>247</v>
      </c>
      <c r="L184" s="22" t="s">
        <v>1984</v>
      </c>
    </row>
    <row r="185" spans="1:12">
      <c r="A185" s="22" t="s">
        <v>1060</v>
      </c>
      <c r="B185" s="22" t="s">
        <v>1061</v>
      </c>
      <c r="C185" s="22" t="s">
        <v>875</v>
      </c>
      <c r="D185" s="22" t="s">
        <v>156</v>
      </c>
      <c r="E185" s="22">
        <v>71</v>
      </c>
      <c r="F185" s="22">
        <v>60</v>
      </c>
      <c r="G185" s="22">
        <v>11</v>
      </c>
      <c r="H185" s="22">
        <v>46</v>
      </c>
      <c r="I185" s="22" t="s">
        <v>917</v>
      </c>
      <c r="J185" s="22">
        <v>600305</v>
      </c>
      <c r="K185" s="22" t="s">
        <v>247</v>
      </c>
      <c r="L185" s="22" t="s">
        <v>1984</v>
      </c>
    </row>
    <row r="186" spans="1:12">
      <c r="A186" s="22" t="s">
        <v>998</v>
      </c>
      <c r="B186" s="22" t="s">
        <v>1001</v>
      </c>
      <c r="C186" s="22" t="s">
        <v>875</v>
      </c>
      <c r="D186" s="22" t="s">
        <v>156</v>
      </c>
      <c r="E186" s="22">
        <v>47</v>
      </c>
      <c r="F186" s="22">
        <v>28</v>
      </c>
      <c r="G186" s="22">
        <v>21</v>
      </c>
      <c r="H186" s="22">
        <v>47</v>
      </c>
      <c r="I186" s="22" t="s">
        <v>912</v>
      </c>
      <c r="J186" s="22">
        <v>603755</v>
      </c>
      <c r="K186" s="22" t="s">
        <v>247</v>
      </c>
      <c r="L186" s="22" t="s">
        <v>1984</v>
      </c>
    </row>
    <row r="187" spans="1:12">
      <c r="A187" s="22" t="s">
        <v>1002</v>
      </c>
      <c r="B187" s="22" t="s">
        <v>1004</v>
      </c>
      <c r="C187" s="22" t="s">
        <v>875</v>
      </c>
      <c r="D187" s="22" t="s">
        <v>156</v>
      </c>
      <c r="E187" s="22">
        <v>141</v>
      </c>
      <c r="F187" s="22">
        <v>117</v>
      </c>
      <c r="G187" s="22">
        <v>28</v>
      </c>
      <c r="H187" s="22">
        <v>89</v>
      </c>
      <c r="I187" s="22" t="s">
        <v>1005</v>
      </c>
      <c r="J187" s="22">
        <v>603517</v>
      </c>
      <c r="K187" s="22" t="s">
        <v>247</v>
      </c>
      <c r="L187" s="22" t="s">
        <v>1984</v>
      </c>
    </row>
    <row r="188" spans="1:12">
      <c r="A188" s="22" t="s">
        <v>1002</v>
      </c>
      <c r="B188" s="22" t="s">
        <v>1008</v>
      </c>
      <c r="C188" s="22" t="s">
        <v>875</v>
      </c>
      <c r="D188" s="22" t="s">
        <v>156</v>
      </c>
      <c r="E188" s="22">
        <v>95</v>
      </c>
      <c r="F188" s="22">
        <v>86</v>
      </c>
      <c r="G188" s="22">
        <v>9</v>
      </c>
      <c r="H188" s="22">
        <v>74</v>
      </c>
      <c r="I188" s="22" t="s">
        <v>927</v>
      </c>
      <c r="J188" s="22">
        <v>600132</v>
      </c>
      <c r="K188" s="22" t="s">
        <v>247</v>
      </c>
      <c r="L188" s="22" t="s">
        <v>1984</v>
      </c>
    </row>
    <row r="189" spans="1:12">
      <c r="A189" s="22" t="s">
        <v>1160</v>
      </c>
      <c r="B189" s="22" t="s">
        <v>1161</v>
      </c>
      <c r="C189" s="22" t="s">
        <v>0</v>
      </c>
      <c r="E189" s="22">
        <v>5</v>
      </c>
      <c r="F189" s="22">
        <v>0</v>
      </c>
      <c r="G189" s="22">
        <v>5</v>
      </c>
      <c r="H189" s="22">
        <v>5</v>
      </c>
      <c r="I189" s="22" t="s">
        <v>1263</v>
      </c>
      <c r="J189" s="22">
        <v>2511</v>
      </c>
      <c r="K189" s="22" t="s">
        <v>247</v>
      </c>
      <c r="L189" s="22" t="s">
        <v>1984</v>
      </c>
    </row>
    <row r="190" spans="1:12">
      <c r="A190" s="22" t="s">
        <v>1160</v>
      </c>
      <c r="B190" s="22" t="s">
        <v>1161</v>
      </c>
      <c r="C190" s="22" t="s">
        <v>0</v>
      </c>
      <c r="E190" s="22">
        <v>5</v>
      </c>
      <c r="F190" s="22">
        <v>0</v>
      </c>
      <c r="G190" s="22">
        <v>5</v>
      </c>
      <c r="H190" s="22">
        <v>5</v>
      </c>
      <c r="I190" s="22" t="s">
        <v>1264</v>
      </c>
      <c r="J190" s="22">
        <v>2925</v>
      </c>
      <c r="K190" s="22" t="s">
        <v>247</v>
      </c>
      <c r="L190" s="22" t="s">
        <v>1984</v>
      </c>
    </row>
    <row r="191" spans="1:12" ht="16">
      <c r="A191" s="22" t="s">
        <v>1160</v>
      </c>
      <c r="B191" s="22" t="s">
        <v>1161</v>
      </c>
      <c r="C191" s="22" t="s">
        <v>0</v>
      </c>
      <c r="E191" s="22">
        <v>5</v>
      </c>
      <c r="F191" s="22">
        <v>0</v>
      </c>
      <c r="G191" s="22">
        <v>5</v>
      </c>
      <c r="H191" s="22">
        <v>5</v>
      </c>
      <c r="I191" s="32" t="s">
        <v>1345</v>
      </c>
      <c r="J191" s="22">
        <v>603899</v>
      </c>
      <c r="K191" s="22" t="s">
        <v>247</v>
      </c>
      <c r="L191" s="22" t="s">
        <v>1984</v>
      </c>
    </row>
  </sheetData>
  <autoFilter ref="A1:J191" xr:uid="{DFCE64A5-BAFC-F647-8755-9E367903E1EB}">
    <sortState xmlns:xlrd2="http://schemas.microsoft.com/office/spreadsheetml/2017/richdata2" ref="A2:J191">
      <sortCondition ref="B1:B191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D2ADE-A098-6246-83DB-F3585AC0262A}">
  <dimension ref="A1:G212"/>
  <sheetViews>
    <sheetView topLeftCell="A151" workbookViewId="0">
      <selection activeCell="C213" sqref="C213"/>
    </sheetView>
  </sheetViews>
  <sheetFormatPr baseColWidth="10" defaultRowHeight="15"/>
  <sheetData>
    <row r="1" spans="1:7">
      <c r="A1" s="27" t="s">
        <v>867</v>
      </c>
      <c r="B1" s="27" t="s">
        <v>866</v>
      </c>
      <c r="C1" s="27" t="s">
        <v>864</v>
      </c>
      <c r="D1" s="27" t="s">
        <v>1252</v>
      </c>
      <c r="E1" s="27" t="s">
        <v>1253</v>
      </c>
      <c r="F1" s="27"/>
      <c r="G1" s="27"/>
    </row>
    <row r="2" spans="1:7" ht="16">
      <c r="A2" s="25">
        <v>44581</v>
      </c>
      <c r="B2" s="26" t="s">
        <v>1328</v>
      </c>
      <c r="C2" s="27">
        <v>555</v>
      </c>
      <c r="D2" s="27">
        <v>1</v>
      </c>
      <c r="E2" s="27">
        <v>1</v>
      </c>
    </row>
    <row r="3" spans="1:7" ht="16">
      <c r="A3" s="25">
        <v>44571</v>
      </c>
      <c r="B3" s="26" t="s">
        <v>1313</v>
      </c>
      <c r="C3" s="27">
        <v>739</v>
      </c>
      <c r="D3" s="27">
        <v>1</v>
      </c>
      <c r="E3" s="27">
        <v>1</v>
      </c>
    </row>
    <row r="4" spans="1:7" ht="16">
      <c r="A4" s="25">
        <v>44616</v>
      </c>
      <c r="B4" s="26" t="s">
        <v>862</v>
      </c>
      <c r="C4" s="27">
        <v>858</v>
      </c>
      <c r="D4" s="27">
        <v>1</v>
      </c>
      <c r="E4" s="27">
        <v>1</v>
      </c>
    </row>
    <row r="5" spans="1:7" ht="16">
      <c r="A5" s="25">
        <v>43879</v>
      </c>
      <c r="B5" s="26" t="s">
        <v>1279</v>
      </c>
      <c r="C5" s="27">
        <v>878</v>
      </c>
      <c r="D5" s="27">
        <v>1</v>
      </c>
      <c r="E5" s="27">
        <v>1</v>
      </c>
    </row>
    <row r="6" spans="1:7" ht="16">
      <c r="A6" s="25">
        <v>43910</v>
      </c>
      <c r="B6" s="26" t="s">
        <v>1278</v>
      </c>
      <c r="C6" s="27">
        <v>887</v>
      </c>
      <c r="D6" s="27">
        <v>1</v>
      </c>
      <c r="E6" s="27">
        <v>1</v>
      </c>
    </row>
    <row r="7" spans="1:7" ht="16">
      <c r="A7" s="25">
        <v>44601</v>
      </c>
      <c r="B7" s="26" t="s">
        <v>1275</v>
      </c>
      <c r="C7" s="27">
        <v>970</v>
      </c>
      <c r="D7" s="27">
        <v>1</v>
      </c>
      <c r="E7" s="27">
        <v>1</v>
      </c>
    </row>
    <row r="8" spans="1:7" ht="16">
      <c r="A8" s="25">
        <v>44557</v>
      </c>
      <c r="B8" s="26" t="s">
        <v>935</v>
      </c>
      <c r="C8" s="27">
        <v>999</v>
      </c>
      <c r="D8" s="27">
        <v>1</v>
      </c>
      <c r="E8" s="27">
        <v>1</v>
      </c>
    </row>
    <row r="9" spans="1:7" ht="16">
      <c r="A9" s="25">
        <v>44547</v>
      </c>
      <c r="B9" s="26" t="s">
        <v>711</v>
      </c>
      <c r="C9" s="27">
        <v>2003</v>
      </c>
      <c r="D9" s="27">
        <v>1</v>
      </c>
      <c r="E9" s="27">
        <v>1</v>
      </c>
    </row>
    <row r="10" spans="1:7" ht="16">
      <c r="A10" s="25">
        <v>44567</v>
      </c>
      <c r="B10" s="26" t="s">
        <v>937</v>
      </c>
      <c r="C10" s="27">
        <v>2011</v>
      </c>
      <c r="D10" s="27">
        <v>1</v>
      </c>
      <c r="E10" s="27">
        <v>1</v>
      </c>
    </row>
    <row r="11" spans="1:7" ht="16">
      <c r="A11" s="25">
        <v>43957</v>
      </c>
      <c r="B11" s="26" t="s">
        <v>1149</v>
      </c>
      <c r="C11" s="27">
        <v>2030</v>
      </c>
      <c r="D11" s="27">
        <v>1</v>
      </c>
      <c r="E11" s="27">
        <v>1</v>
      </c>
    </row>
    <row r="12" spans="1:7" ht="16">
      <c r="A12" s="25">
        <v>44586</v>
      </c>
      <c r="B12" s="26" t="s">
        <v>1344</v>
      </c>
      <c r="C12" s="27">
        <v>2068</v>
      </c>
      <c r="D12" s="27">
        <v>1</v>
      </c>
      <c r="E12" s="27">
        <v>1</v>
      </c>
    </row>
    <row r="13" spans="1:7" ht="16">
      <c r="A13" s="25">
        <v>43985</v>
      </c>
      <c r="B13" s="26" t="s">
        <v>1344</v>
      </c>
      <c r="C13" s="27">
        <v>2068</v>
      </c>
      <c r="D13" s="27">
        <v>1</v>
      </c>
      <c r="E13" s="27">
        <v>1</v>
      </c>
    </row>
    <row r="14" spans="1:7" ht="16">
      <c r="A14" s="25">
        <v>44463</v>
      </c>
      <c r="B14" s="26" t="s">
        <v>1074</v>
      </c>
      <c r="C14" s="27">
        <v>2105</v>
      </c>
      <c r="D14" s="27">
        <v>1</v>
      </c>
      <c r="E14" s="27">
        <v>1</v>
      </c>
    </row>
    <row r="15" spans="1:7" ht="16">
      <c r="A15" s="25">
        <v>44449</v>
      </c>
      <c r="B15" s="26" t="s">
        <v>1323</v>
      </c>
      <c r="C15" s="27">
        <v>2155</v>
      </c>
      <c r="D15" s="27">
        <v>1</v>
      </c>
      <c r="E15" s="27">
        <v>1</v>
      </c>
    </row>
    <row r="16" spans="1:7" ht="16">
      <c r="A16" s="25">
        <v>43878</v>
      </c>
      <c r="B16" s="26" t="s">
        <v>913</v>
      </c>
      <c r="C16" s="27">
        <v>2223</v>
      </c>
      <c r="D16" s="27">
        <v>1</v>
      </c>
      <c r="E16" s="27">
        <v>1</v>
      </c>
    </row>
    <row r="17" spans="1:5" ht="16">
      <c r="A17" s="25">
        <v>44547</v>
      </c>
      <c r="B17" s="26" t="s">
        <v>1272</v>
      </c>
      <c r="C17" s="27">
        <v>2271</v>
      </c>
      <c r="D17" s="27">
        <v>1</v>
      </c>
      <c r="E17" s="27">
        <v>1</v>
      </c>
    </row>
    <row r="18" spans="1:5" ht="16">
      <c r="A18" s="25">
        <v>44566</v>
      </c>
      <c r="B18" s="26" t="s">
        <v>1282</v>
      </c>
      <c r="C18" s="27">
        <v>2332</v>
      </c>
      <c r="D18" s="27">
        <v>1</v>
      </c>
      <c r="E18" s="27">
        <v>1</v>
      </c>
    </row>
    <row r="19" spans="1:5" ht="16">
      <c r="A19" s="25">
        <v>44453</v>
      </c>
      <c r="B19" s="26" t="s">
        <v>1316</v>
      </c>
      <c r="C19" s="27">
        <v>2340</v>
      </c>
      <c r="D19" s="27">
        <v>1</v>
      </c>
      <c r="E19" s="27">
        <v>1</v>
      </c>
    </row>
    <row r="20" spans="1:5" ht="16">
      <c r="A20" s="25">
        <v>43951</v>
      </c>
      <c r="B20" s="26" t="s">
        <v>1274</v>
      </c>
      <c r="C20" s="27">
        <v>2364</v>
      </c>
      <c r="D20" s="27">
        <v>1</v>
      </c>
      <c r="E20" s="27">
        <v>1</v>
      </c>
    </row>
    <row r="21" spans="1:5" ht="16">
      <c r="A21" s="25">
        <v>43888</v>
      </c>
      <c r="B21" s="26" t="s">
        <v>1274</v>
      </c>
      <c r="C21" s="27">
        <v>2364</v>
      </c>
      <c r="D21" s="27">
        <v>1</v>
      </c>
      <c r="E21" s="27">
        <v>1</v>
      </c>
    </row>
    <row r="22" spans="1:5" ht="16">
      <c r="A22" s="25">
        <v>43875</v>
      </c>
      <c r="B22" s="26" t="s">
        <v>1336</v>
      </c>
      <c r="C22" s="27">
        <v>2382</v>
      </c>
      <c r="D22" s="27">
        <v>1</v>
      </c>
      <c r="E22" s="27">
        <v>1</v>
      </c>
    </row>
    <row r="23" spans="1:5" ht="16">
      <c r="A23" s="25">
        <v>44432</v>
      </c>
      <c r="B23" s="26" t="s">
        <v>933</v>
      </c>
      <c r="C23" s="27">
        <v>2410</v>
      </c>
      <c r="D23" s="27">
        <v>1</v>
      </c>
      <c r="E23" s="27">
        <v>1</v>
      </c>
    </row>
    <row r="24" spans="1:5" ht="16">
      <c r="A24" s="25">
        <v>43868</v>
      </c>
      <c r="B24" s="26" t="s">
        <v>1123</v>
      </c>
      <c r="C24" s="27">
        <v>2461</v>
      </c>
      <c r="D24" s="27">
        <v>1</v>
      </c>
      <c r="E24" s="27">
        <v>1</v>
      </c>
    </row>
    <row r="25" spans="1:5" ht="16">
      <c r="A25" s="25">
        <v>44551</v>
      </c>
      <c r="B25" s="26" t="s">
        <v>932</v>
      </c>
      <c r="C25" s="27">
        <v>2483</v>
      </c>
      <c r="D25" s="27">
        <v>1</v>
      </c>
      <c r="E25" s="27">
        <v>1</v>
      </c>
    </row>
    <row r="26" spans="1:5" ht="16">
      <c r="A26" s="25">
        <v>43878</v>
      </c>
      <c r="B26" s="26" t="s">
        <v>1341</v>
      </c>
      <c r="C26" s="27">
        <v>2497</v>
      </c>
      <c r="D26" s="27">
        <v>1</v>
      </c>
      <c r="E26" s="27">
        <v>1</v>
      </c>
    </row>
    <row r="27" spans="1:5" ht="16">
      <c r="A27" s="25">
        <v>43935</v>
      </c>
      <c r="B27" s="26" t="s">
        <v>1263</v>
      </c>
      <c r="C27" s="27">
        <v>2511</v>
      </c>
      <c r="D27" s="27">
        <v>1</v>
      </c>
      <c r="E27" s="27">
        <v>1</v>
      </c>
    </row>
    <row r="28" spans="1:5" ht="16">
      <c r="A28" s="25">
        <v>44293</v>
      </c>
      <c r="B28" s="26" t="s">
        <v>1329</v>
      </c>
      <c r="C28" s="27">
        <v>2518</v>
      </c>
      <c r="D28" s="27">
        <v>1</v>
      </c>
      <c r="E28" s="27">
        <v>1</v>
      </c>
    </row>
    <row r="29" spans="1:5" ht="16">
      <c r="A29" s="25">
        <v>44570</v>
      </c>
      <c r="B29" s="26" t="s">
        <v>979</v>
      </c>
      <c r="C29" s="27">
        <v>2534</v>
      </c>
      <c r="D29" s="27">
        <v>1</v>
      </c>
      <c r="E29" s="27">
        <v>1</v>
      </c>
    </row>
    <row r="30" spans="1:5" ht="16">
      <c r="A30" s="25">
        <v>43906</v>
      </c>
      <c r="B30" s="26" t="s">
        <v>1285</v>
      </c>
      <c r="C30" s="27">
        <v>2562</v>
      </c>
      <c r="D30" s="27">
        <v>1</v>
      </c>
      <c r="E30" s="27">
        <v>1</v>
      </c>
    </row>
    <row r="31" spans="1:5" ht="16">
      <c r="A31" s="25">
        <v>43931</v>
      </c>
      <c r="B31" s="26" t="s">
        <v>1164</v>
      </c>
      <c r="C31" s="27">
        <v>2579</v>
      </c>
      <c r="D31" s="27">
        <v>1</v>
      </c>
      <c r="E31" s="27">
        <v>1</v>
      </c>
    </row>
    <row r="32" spans="1:5" ht="16">
      <c r="A32" s="25">
        <v>44559</v>
      </c>
      <c r="B32" s="26" t="s">
        <v>1283</v>
      </c>
      <c r="C32" s="27">
        <v>2603</v>
      </c>
      <c r="D32" s="27">
        <v>1</v>
      </c>
      <c r="E32" s="27">
        <v>1</v>
      </c>
    </row>
    <row r="33" spans="1:5" ht="16">
      <c r="A33" s="25">
        <v>43887</v>
      </c>
      <c r="B33" s="26" t="s">
        <v>1266</v>
      </c>
      <c r="C33" s="27">
        <v>2639</v>
      </c>
      <c r="D33" s="27">
        <v>1</v>
      </c>
      <c r="E33" s="27">
        <v>1</v>
      </c>
    </row>
    <row r="34" spans="1:5" ht="16">
      <c r="A34" s="25">
        <v>44544</v>
      </c>
      <c r="B34" s="26" t="s">
        <v>921</v>
      </c>
      <c r="C34" s="27">
        <v>2641</v>
      </c>
      <c r="D34" s="27">
        <v>1</v>
      </c>
      <c r="E34" s="27">
        <v>1</v>
      </c>
    </row>
    <row r="35" spans="1:5" ht="16">
      <c r="A35" s="25">
        <v>44574</v>
      </c>
      <c r="B35" s="26" t="s">
        <v>968</v>
      </c>
      <c r="C35" s="27">
        <v>2661</v>
      </c>
      <c r="D35" s="27">
        <v>1</v>
      </c>
      <c r="E35" s="27">
        <v>1</v>
      </c>
    </row>
    <row r="36" spans="1:5" ht="16">
      <c r="A36" s="25">
        <v>44209</v>
      </c>
      <c r="B36" s="26" t="s">
        <v>1068</v>
      </c>
      <c r="C36" s="27">
        <v>2777</v>
      </c>
      <c r="D36" s="27">
        <v>1</v>
      </c>
      <c r="E36" s="27">
        <v>1</v>
      </c>
    </row>
    <row r="37" spans="1:5" ht="16">
      <c r="A37" s="25">
        <v>44315</v>
      </c>
      <c r="B37" s="26" t="s">
        <v>1068</v>
      </c>
      <c r="C37" s="27">
        <v>2777</v>
      </c>
      <c r="D37" s="27">
        <v>1</v>
      </c>
      <c r="E37" s="27">
        <v>1</v>
      </c>
    </row>
    <row r="38" spans="1:5" ht="16">
      <c r="A38" s="25">
        <v>44544</v>
      </c>
      <c r="B38" s="26" t="s">
        <v>1298</v>
      </c>
      <c r="C38" s="27">
        <v>2791</v>
      </c>
      <c r="D38" s="27">
        <v>1</v>
      </c>
      <c r="E38" s="27">
        <v>1</v>
      </c>
    </row>
    <row r="39" spans="1:5" ht="16">
      <c r="A39" s="25">
        <v>43878</v>
      </c>
      <c r="B39" s="26" t="s">
        <v>1262</v>
      </c>
      <c r="C39" s="27">
        <v>2812</v>
      </c>
      <c r="D39" s="27">
        <v>1</v>
      </c>
      <c r="E39" s="27">
        <v>1</v>
      </c>
    </row>
    <row r="40" spans="1:5" ht="16">
      <c r="A40" s="25">
        <v>43909</v>
      </c>
      <c r="B40" s="26" t="s">
        <v>1262</v>
      </c>
      <c r="C40" s="27">
        <v>2812</v>
      </c>
      <c r="D40" s="27">
        <v>1</v>
      </c>
      <c r="E40" s="27">
        <v>1</v>
      </c>
    </row>
    <row r="41" spans="1:5" ht="16">
      <c r="A41" s="25">
        <v>44228</v>
      </c>
      <c r="B41" s="26" t="s">
        <v>1262</v>
      </c>
      <c r="C41" s="27">
        <v>2812</v>
      </c>
      <c r="D41" s="27">
        <v>1</v>
      </c>
      <c r="E41" s="27">
        <v>1</v>
      </c>
    </row>
    <row r="42" spans="1:5" ht="16">
      <c r="A42" s="25">
        <v>43879</v>
      </c>
      <c r="B42" s="26" t="s">
        <v>851</v>
      </c>
      <c r="C42" s="27">
        <v>2839</v>
      </c>
      <c r="D42" s="27">
        <v>1</v>
      </c>
      <c r="E42" s="27">
        <v>1</v>
      </c>
    </row>
    <row r="43" spans="1:5" ht="16">
      <c r="A43" s="25">
        <v>43928</v>
      </c>
      <c r="B43" s="26" t="s">
        <v>1167</v>
      </c>
      <c r="C43" s="27">
        <v>2846</v>
      </c>
      <c r="D43" s="27">
        <v>1</v>
      </c>
      <c r="E43" s="27">
        <v>1</v>
      </c>
    </row>
    <row r="44" spans="1:5" ht="16">
      <c r="A44" s="25">
        <v>44545</v>
      </c>
      <c r="B44" s="26" t="s">
        <v>1032</v>
      </c>
      <c r="C44" s="27">
        <v>2860</v>
      </c>
      <c r="D44" s="27">
        <v>1</v>
      </c>
      <c r="E44" s="27">
        <v>1</v>
      </c>
    </row>
    <row r="45" spans="1:5" ht="16">
      <c r="A45" s="25">
        <v>44636</v>
      </c>
      <c r="B45" s="26" t="s">
        <v>680</v>
      </c>
      <c r="C45" s="27">
        <v>2867</v>
      </c>
      <c r="D45" s="27">
        <v>1</v>
      </c>
      <c r="E45" s="27">
        <v>1</v>
      </c>
    </row>
    <row r="46" spans="1:5" ht="16">
      <c r="A46" s="25">
        <v>44314</v>
      </c>
      <c r="B46" s="26" t="s">
        <v>1300</v>
      </c>
      <c r="C46" s="27">
        <v>2913</v>
      </c>
      <c r="D46" s="27">
        <v>1</v>
      </c>
      <c r="E46" s="27">
        <v>1</v>
      </c>
    </row>
    <row r="47" spans="1:5" ht="16">
      <c r="A47" s="25">
        <v>44207</v>
      </c>
      <c r="B47" s="26" t="s">
        <v>670</v>
      </c>
      <c r="C47" s="27">
        <v>2916</v>
      </c>
      <c r="D47" s="27">
        <v>1</v>
      </c>
      <c r="E47" s="27">
        <v>1</v>
      </c>
    </row>
    <row r="48" spans="1:5" ht="16">
      <c r="A48" s="25">
        <v>43935</v>
      </c>
      <c r="B48" s="26" t="s">
        <v>1264</v>
      </c>
      <c r="C48" s="27">
        <v>2925</v>
      </c>
      <c r="D48" s="27">
        <v>1</v>
      </c>
      <c r="E48" s="27">
        <v>1</v>
      </c>
    </row>
    <row r="49" spans="1:5" ht="16">
      <c r="A49" s="25">
        <v>44579</v>
      </c>
      <c r="B49" s="26" t="s">
        <v>1281</v>
      </c>
      <c r="C49" s="27">
        <v>2987</v>
      </c>
      <c r="D49" s="27">
        <v>1</v>
      </c>
      <c r="E49" s="27">
        <v>1</v>
      </c>
    </row>
    <row r="50" spans="1:5" ht="16">
      <c r="A50" s="25">
        <v>44247</v>
      </c>
      <c r="B50" s="26" t="s">
        <v>1334</v>
      </c>
      <c r="C50" s="27">
        <v>3022</v>
      </c>
      <c r="D50" s="27">
        <v>1</v>
      </c>
      <c r="E50" s="27">
        <v>1</v>
      </c>
    </row>
    <row r="51" spans="1:5" ht="16">
      <c r="A51" s="25">
        <v>43889</v>
      </c>
      <c r="B51" s="26" t="s">
        <v>1306</v>
      </c>
      <c r="C51" s="27">
        <v>300073</v>
      </c>
      <c r="D51" s="27">
        <v>1</v>
      </c>
      <c r="E51" s="27">
        <v>1</v>
      </c>
    </row>
    <row r="52" spans="1:5" ht="16">
      <c r="A52" s="25">
        <v>43903</v>
      </c>
      <c r="B52" s="26" t="s">
        <v>1331</v>
      </c>
      <c r="C52" s="27">
        <v>300120</v>
      </c>
      <c r="D52" s="27">
        <v>1</v>
      </c>
      <c r="E52" s="27">
        <v>1</v>
      </c>
    </row>
    <row r="53" spans="1:5" ht="16">
      <c r="A53" s="25">
        <v>44257</v>
      </c>
      <c r="B53" s="26" t="s">
        <v>936</v>
      </c>
      <c r="C53" s="27">
        <v>300138</v>
      </c>
      <c r="D53" s="27">
        <v>1</v>
      </c>
      <c r="E53" s="27">
        <v>1</v>
      </c>
    </row>
    <row r="54" spans="1:5" ht="16">
      <c r="A54" s="25">
        <v>44566</v>
      </c>
      <c r="B54" s="26" t="s">
        <v>936</v>
      </c>
      <c r="C54" s="27">
        <v>300138</v>
      </c>
      <c r="D54" s="27">
        <v>1</v>
      </c>
      <c r="E54" s="27">
        <v>1</v>
      </c>
    </row>
    <row r="55" spans="1:5" ht="16">
      <c r="A55" s="25">
        <v>43864</v>
      </c>
      <c r="B55" s="26" t="s">
        <v>1267</v>
      </c>
      <c r="C55" s="27">
        <v>300244</v>
      </c>
      <c r="D55" s="27">
        <v>1</v>
      </c>
      <c r="E55" s="27">
        <v>1</v>
      </c>
    </row>
    <row r="56" spans="1:5" ht="16">
      <c r="A56" s="25">
        <v>44561</v>
      </c>
      <c r="B56" s="26" t="s">
        <v>991</v>
      </c>
      <c r="C56" s="27">
        <v>300316</v>
      </c>
      <c r="D56" s="27">
        <v>1</v>
      </c>
      <c r="E56" s="27">
        <v>1</v>
      </c>
    </row>
    <row r="57" spans="1:5" ht="16">
      <c r="A57" s="25">
        <v>44573</v>
      </c>
      <c r="B57" s="26" t="s">
        <v>929</v>
      </c>
      <c r="C57" s="27">
        <v>300327</v>
      </c>
      <c r="D57" s="27">
        <v>1</v>
      </c>
      <c r="E57" s="27">
        <v>1</v>
      </c>
    </row>
    <row r="58" spans="1:5" ht="16">
      <c r="A58" s="25">
        <v>43865</v>
      </c>
      <c r="B58" s="26" t="s">
        <v>1246</v>
      </c>
      <c r="C58" s="27">
        <v>300347</v>
      </c>
      <c r="D58" s="27">
        <v>1</v>
      </c>
      <c r="E58" s="27">
        <v>1</v>
      </c>
    </row>
    <row r="59" spans="1:5" ht="16">
      <c r="A59" s="25">
        <v>44574</v>
      </c>
      <c r="B59" s="26" t="s">
        <v>1339</v>
      </c>
      <c r="C59" s="27">
        <v>300348</v>
      </c>
      <c r="D59" s="27">
        <v>1</v>
      </c>
      <c r="E59" s="27">
        <v>1</v>
      </c>
    </row>
    <row r="60" spans="1:5" ht="16">
      <c r="A60" s="25">
        <v>44554</v>
      </c>
      <c r="B60" s="26" t="s">
        <v>1292</v>
      </c>
      <c r="C60" s="27">
        <v>300363</v>
      </c>
      <c r="D60" s="27">
        <v>1</v>
      </c>
      <c r="E60" s="27">
        <v>1</v>
      </c>
    </row>
    <row r="61" spans="1:5" ht="16">
      <c r="A61" s="25">
        <v>44452</v>
      </c>
      <c r="B61" s="26" t="s">
        <v>919</v>
      </c>
      <c r="C61" s="27">
        <v>300406</v>
      </c>
      <c r="D61" s="27">
        <v>1</v>
      </c>
      <c r="E61" s="27">
        <v>1</v>
      </c>
    </row>
    <row r="62" spans="1:5" ht="16">
      <c r="A62" s="25">
        <v>43949</v>
      </c>
      <c r="B62" s="26" t="s">
        <v>1154</v>
      </c>
      <c r="C62" s="27">
        <v>300427</v>
      </c>
      <c r="D62" s="27">
        <v>1</v>
      </c>
      <c r="E62" s="27">
        <v>1</v>
      </c>
    </row>
    <row r="63" spans="1:5" ht="16">
      <c r="A63" s="25">
        <v>43900</v>
      </c>
      <c r="B63" s="26" t="s">
        <v>1343</v>
      </c>
      <c r="C63" s="27">
        <v>300438</v>
      </c>
      <c r="D63" s="27">
        <v>1</v>
      </c>
      <c r="E63" s="27">
        <v>1</v>
      </c>
    </row>
    <row r="64" spans="1:5" ht="16">
      <c r="A64" s="25">
        <v>44309</v>
      </c>
      <c r="B64" s="26" t="s">
        <v>62</v>
      </c>
      <c r="C64" s="27">
        <v>300451</v>
      </c>
      <c r="D64" s="27">
        <v>1</v>
      </c>
      <c r="E64" s="27">
        <v>1</v>
      </c>
    </row>
    <row r="65" spans="1:5" ht="16">
      <c r="A65" s="25">
        <v>44629</v>
      </c>
      <c r="B65" s="26" t="s">
        <v>899</v>
      </c>
      <c r="C65" s="27">
        <v>300474</v>
      </c>
      <c r="D65" s="27">
        <v>1</v>
      </c>
      <c r="E65" s="27">
        <v>1</v>
      </c>
    </row>
    <row r="66" spans="1:5" ht="16">
      <c r="A66" s="25">
        <v>43873</v>
      </c>
      <c r="B66" s="26" t="s">
        <v>1236</v>
      </c>
      <c r="C66" s="27">
        <v>300482</v>
      </c>
      <c r="D66" s="27">
        <v>1</v>
      </c>
      <c r="E66" s="27">
        <v>1</v>
      </c>
    </row>
    <row r="67" spans="1:5" ht="16">
      <c r="A67" s="25">
        <v>43957</v>
      </c>
      <c r="B67" s="26" t="s">
        <v>1287</v>
      </c>
      <c r="C67" s="27">
        <v>300596</v>
      </c>
      <c r="D67" s="27">
        <v>1</v>
      </c>
      <c r="E67" s="27">
        <v>1</v>
      </c>
    </row>
    <row r="68" spans="1:5" ht="16">
      <c r="A68" s="25">
        <v>43868</v>
      </c>
      <c r="B68" s="26" t="s">
        <v>1139</v>
      </c>
      <c r="C68" s="27">
        <v>300623</v>
      </c>
      <c r="D68" s="27">
        <v>1</v>
      </c>
      <c r="E68" s="27">
        <v>1</v>
      </c>
    </row>
    <row r="69" spans="1:5" ht="16">
      <c r="A69" s="25">
        <v>44011</v>
      </c>
      <c r="B69" s="26" t="s">
        <v>1130</v>
      </c>
      <c r="C69" s="27">
        <v>300629</v>
      </c>
      <c r="D69" s="27">
        <v>1</v>
      </c>
      <c r="E69" s="27">
        <v>1</v>
      </c>
    </row>
    <row r="70" spans="1:5" ht="16">
      <c r="A70" s="25">
        <v>44567</v>
      </c>
      <c r="B70" s="26" t="s">
        <v>1294</v>
      </c>
      <c r="C70" s="27">
        <v>300636</v>
      </c>
      <c r="D70" s="27">
        <v>1</v>
      </c>
      <c r="E70" s="27">
        <v>1</v>
      </c>
    </row>
    <row r="71" spans="1:5" ht="16">
      <c r="A71" s="25">
        <v>43872</v>
      </c>
      <c r="B71" s="26" t="s">
        <v>1142</v>
      </c>
      <c r="C71" s="27">
        <v>300639</v>
      </c>
      <c r="D71" s="27">
        <v>1</v>
      </c>
      <c r="E71" s="27">
        <v>1</v>
      </c>
    </row>
    <row r="72" spans="1:5" ht="16">
      <c r="A72" s="25">
        <v>44484</v>
      </c>
      <c r="B72" s="26" t="s">
        <v>922</v>
      </c>
      <c r="C72" s="27">
        <v>300659</v>
      </c>
      <c r="D72" s="27">
        <v>1</v>
      </c>
      <c r="E72" s="27">
        <v>1</v>
      </c>
    </row>
    <row r="73" spans="1:5" ht="16">
      <c r="A73" s="25">
        <v>44271</v>
      </c>
      <c r="B73" s="26" t="s">
        <v>1297</v>
      </c>
      <c r="C73" s="27">
        <v>300661</v>
      </c>
      <c r="D73" s="27">
        <v>1</v>
      </c>
      <c r="E73" s="27">
        <v>1</v>
      </c>
    </row>
    <row r="74" spans="1:5" ht="16">
      <c r="A74" s="25">
        <v>44575</v>
      </c>
      <c r="B74" s="26" t="s">
        <v>1302</v>
      </c>
      <c r="C74" s="27">
        <v>300674</v>
      </c>
      <c r="D74" s="27">
        <v>1</v>
      </c>
      <c r="E74" s="27">
        <v>1</v>
      </c>
    </row>
    <row r="75" spans="1:5" ht="16">
      <c r="A75" s="25">
        <v>43880</v>
      </c>
      <c r="B75" s="26" t="s">
        <v>1213</v>
      </c>
      <c r="C75" s="27">
        <v>300685</v>
      </c>
      <c r="D75" s="27">
        <v>1</v>
      </c>
      <c r="E75" s="27">
        <v>1</v>
      </c>
    </row>
    <row r="76" spans="1:5" ht="16">
      <c r="A76" s="25">
        <v>43881</v>
      </c>
      <c r="B76" s="26" t="s">
        <v>777</v>
      </c>
      <c r="C76" s="27">
        <v>300687</v>
      </c>
      <c r="D76" s="27">
        <v>1</v>
      </c>
      <c r="E76" s="27">
        <v>1</v>
      </c>
    </row>
    <row r="77" spans="1:5" ht="16">
      <c r="A77" s="25">
        <v>43979</v>
      </c>
      <c r="B77" s="26" t="s">
        <v>1135</v>
      </c>
      <c r="C77" s="27">
        <v>300719</v>
      </c>
      <c r="D77" s="27">
        <v>1</v>
      </c>
      <c r="E77" s="27">
        <v>1</v>
      </c>
    </row>
    <row r="78" spans="1:5" ht="16">
      <c r="A78" s="25">
        <v>43880</v>
      </c>
      <c r="B78" s="26" t="s">
        <v>1286</v>
      </c>
      <c r="C78" s="27">
        <v>300735</v>
      </c>
      <c r="D78" s="27">
        <v>1</v>
      </c>
      <c r="E78" s="27">
        <v>1</v>
      </c>
    </row>
    <row r="79" spans="1:5" ht="16">
      <c r="A79" s="25">
        <v>44543</v>
      </c>
      <c r="B79" s="26" t="s">
        <v>1330</v>
      </c>
      <c r="C79" s="27">
        <v>300737</v>
      </c>
      <c r="D79" s="27">
        <v>1</v>
      </c>
      <c r="E79" s="27">
        <v>1</v>
      </c>
    </row>
    <row r="80" spans="1:5" ht="16">
      <c r="A80" s="25">
        <v>43920</v>
      </c>
      <c r="B80" s="26" t="s">
        <v>1277</v>
      </c>
      <c r="C80" s="27">
        <v>300777</v>
      </c>
      <c r="D80" s="27">
        <v>1</v>
      </c>
      <c r="E80" s="27">
        <v>1</v>
      </c>
    </row>
    <row r="81" spans="1:5" ht="16">
      <c r="A81" s="25">
        <v>44582</v>
      </c>
      <c r="B81" s="26" t="s">
        <v>1299</v>
      </c>
      <c r="C81" s="27">
        <v>300872</v>
      </c>
      <c r="D81" s="27">
        <v>1</v>
      </c>
      <c r="E81" s="27">
        <v>1</v>
      </c>
    </row>
    <row r="82" spans="1:5" ht="16">
      <c r="A82" s="25">
        <v>44575</v>
      </c>
      <c r="B82" s="26" t="s">
        <v>962</v>
      </c>
      <c r="C82" s="27">
        <v>300928</v>
      </c>
      <c r="D82" s="27">
        <v>1</v>
      </c>
      <c r="E82" s="27">
        <v>1</v>
      </c>
    </row>
    <row r="83" spans="1:5" ht="16">
      <c r="A83" s="25">
        <v>44552</v>
      </c>
      <c r="B83" s="26" t="s">
        <v>774</v>
      </c>
      <c r="C83" s="27">
        <v>300982</v>
      </c>
      <c r="D83" s="27">
        <v>1</v>
      </c>
      <c r="E83" s="27">
        <v>1</v>
      </c>
    </row>
    <row r="84" spans="1:5" ht="16">
      <c r="A84" s="25">
        <v>44537</v>
      </c>
      <c r="B84" s="26" t="s">
        <v>928</v>
      </c>
      <c r="C84" s="27">
        <v>300993</v>
      </c>
      <c r="D84" s="27">
        <v>1</v>
      </c>
      <c r="E84" s="27">
        <v>1</v>
      </c>
    </row>
    <row r="85" spans="1:5" ht="16">
      <c r="A85" s="25">
        <v>44519</v>
      </c>
      <c r="B85" s="26" t="s">
        <v>1063</v>
      </c>
      <c r="C85" s="27">
        <v>430418</v>
      </c>
      <c r="D85" s="27">
        <v>1</v>
      </c>
      <c r="E85" s="27">
        <v>1</v>
      </c>
    </row>
    <row r="86" spans="1:5" ht="16">
      <c r="A86" s="25">
        <v>43881</v>
      </c>
      <c r="B86" s="26" t="s">
        <v>1288</v>
      </c>
      <c r="C86" s="27">
        <v>600010</v>
      </c>
      <c r="D86" s="27">
        <v>1</v>
      </c>
      <c r="E86" s="27">
        <v>1</v>
      </c>
    </row>
    <row r="87" spans="1:5" ht="16">
      <c r="A87" s="25">
        <v>44559</v>
      </c>
      <c r="B87" s="26" t="s">
        <v>1291</v>
      </c>
      <c r="C87" s="27">
        <v>600011</v>
      </c>
      <c r="D87" s="27">
        <v>1</v>
      </c>
      <c r="E87" s="27">
        <v>1</v>
      </c>
    </row>
    <row r="88" spans="1:5" ht="16">
      <c r="A88" s="25">
        <v>43875</v>
      </c>
      <c r="B88" s="26" t="s">
        <v>1337</v>
      </c>
      <c r="C88" s="27">
        <v>600110</v>
      </c>
      <c r="D88" s="27">
        <v>1</v>
      </c>
      <c r="E88" s="27">
        <v>1</v>
      </c>
    </row>
    <row r="89" spans="1:5" ht="16">
      <c r="A89" s="25">
        <v>44617</v>
      </c>
      <c r="B89" s="26" t="s">
        <v>1290</v>
      </c>
      <c r="C89" s="27">
        <v>600111</v>
      </c>
      <c r="D89" s="27">
        <v>1</v>
      </c>
      <c r="E89" s="27">
        <v>1</v>
      </c>
    </row>
    <row r="90" spans="1:5" ht="16">
      <c r="A90" s="25">
        <v>44529</v>
      </c>
      <c r="B90" s="26" t="s">
        <v>930</v>
      </c>
      <c r="C90" s="27">
        <v>600123</v>
      </c>
      <c r="D90" s="27">
        <v>1</v>
      </c>
      <c r="E90" s="27">
        <v>1</v>
      </c>
    </row>
    <row r="91" spans="1:5" ht="16">
      <c r="A91" s="25">
        <v>44557</v>
      </c>
      <c r="B91" s="26" t="s">
        <v>927</v>
      </c>
      <c r="C91" s="27">
        <v>600132</v>
      </c>
      <c r="D91" s="27">
        <v>1</v>
      </c>
      <c r="E91" s="27">
        <v>1</v>
      </c>
    </row>
    <row r="92" spans="1:5" ht="16">
      <c r="A92" s="25">
        <v>44636</v>
      </c>
      <c r="B92" s="26" t="s">
        <v>890</v>
      </c>
      <c r="C92" s="27">
        <v>600206</v>
      </c>
      <c r="D92" s="27">
        <v>1</v>
      </c>
      <c r="E92" s="27">
        <v>1</v>
      </c>
    </row>
    <row r="93" spans="1:5" ht="16">
      <c r="A93" s="25">
        <v>44557</v>
      </c>
      <c r="B93" s="26" t="s">
        <v>1333</v>
      </c>
      <c r="C93" s="27">
        <v>600285</v>
      </c>
      <c r="D93" s="27">
        <v>1</v>
      </c>
      <c r="E93" s="27">
        <v>1</v>
      </c>
    </row>
    <row r="94" spans="1:5" ht="16">
      <c r="A94" s="25">
        <v>44521</v>
      </c>
      <c r="B94" s="26" t="s">
        <v>917</v>
      </c>
      <c r="C94" s="27">
        <v>600305</v>
      </c>
      <c r="D94" s="27">
        <v>1</v>
      </c>
      <c r="E94" s="27">
        <v>1</v>
      </c>
    </row>
    <row r="95" spans="1:5" ht="16">
      <c r="A95" s="25">
        <v>44358</v>
      </c>
      <c r="B95" s="26" t="s">
        <v>917</v>
      </c>
      <c r="C95" s="27">
        <v>600305</v>
      </c>
      <c r="D95" s="27">
        <v>1</v>
      </c>
      <c r="E95" s="27">
        <v>1</v>
      </c>
    </row>
    <row r="96" spans="1:5" ht="16">
      <c r="A96" s="25">
        <v>43874</v>
      </c>
      <c r="B96" s="26" t="s">
        <v>1232</v>
      </c>
      <c r="C96" s="27">
        <v>600373</v>
      </c>
      <c r="D96" s="27">
        <v>1</v>
      </c>
      <c r="E96" s="27">
        <v>1</v>
      </c>
    </row>
    <row r="97" spans="1:5" ht="16">
      <c r="A97" s="25">
        <v>44637</v>
      </c>
      <c r="B97" s="26" t="s">
        <v>885</v>
      </c>
      <c r="C97" s="27">
        <v>600392</v>
      </c>
      <c r="D97" s="27">
        <v>1</v>
      </c>
      <c r="E97" s="27">
        <v>1</v>
      </c>
    </row>
    <row r="98" spans="1:5" ht="16">
      <c r="A98" s="25">
        <v>44461</v>
      </c>
      <c r="B98" s="26" t="s">
        <v>764</v>
      </c>
      <c r="C98" s="27">
        <v>600483</v>
      </c>
      <c r="D98" s="27">
        <v>1</v>
      </c>
      <c r="E98" s="27">
        <v>1</v>
      </c>
    </row>
    <row r="99" spans="1:5" ht="16">
      <c r="A99" s="25">
        <v>43909</v>
      </c>
      <c r="B99" s="26" t="s">
        <v>77</v>
      </c>
      <c r="C99" s="27">
        <v>600522</v>
      </c>
      <c r="D99" s="27">
        <v>1</v>
      </c>
      <c r="E99" s="27">
        <v>1</v>
      </c>
    </row>
    <row r="100" spans="1:5" ht="16">
      <c r="A100" s="25">
        <v>44557</v>
      </c>
      <c r="B100" s="26" t="s">
        <v>1321</v>
      </c>
      <c r="C100" s="27">
        <v>600566</v>
      </c>
      <c r="D100" s="27">
        <v>1</v>
      </c>
      <c r="E100" s="27">
        <v>1</v>
      </c>
    </row>
    <row r="101" spans="1:5" ht="16">
      <c r="A101" s="25">
        <v>43924</v>
      </c>
      <c r="B101" s="26" t="s">
        <v>1322</v>
      </c>
      <c r="C101" s="27">
        <v>600583</v>
      </c>
      <c r="D101" s="27">
        <v>1</v>
      </c>
      <c r="E101" s="27">
        <v>1</v>
      </c>
    </row>
    <row r="102" spans="1:5" ht="16">
      <c r="A102" s="25">
        <v>43896</v>
      </c>
      <c r="B102" s="26" t="s">
        <v>1265</v>
      </c>
      <c r="C102" s="27">
        <v>600732</v>
      </c>
      <c r="D102" s="27">
        <v>1</v>
      </c>
      <c r="E102" s="27">
        <v>1</v>
      </c>
    </row>
    <row r="103" spans="1:5" ht="16">
      <c r="A103" s="25">
        <v>43900</v>
      </c>
      <c r="B103" s="26" t="s">
        <v>926</v>
      </c>
      <c r="C103" s="27">
        <v>600763</v>
      </c>
      <c r="D103" s="27">
        <v>1</v>
      </c>
      <c r="E103" s="27">
        <v>1</v>
      </c>
    </row>
    <row r="104" spans="1:5" ht="16">
      <c r="A104" s="25">
        <v>43889</v>
      </c>
      <c r="B104" s="26" t="s">
        <v>1202</v>
      </c>
      <c r="C104" s="27">
        <v>600764</v>
      </c>
      <c r="D104" s="27">
        <v>1</v>
      </c>
      <c r="E104" s="27">
        <v>1</v>
      </c>
    </row>
    <row r="105" spans="1:5" ht="16">
      <c r="A105" s="25">
        <v>44456</v>
      </c>
      <c r="B105" s="26" t="s">
        <v>1314</v>
      </c>
      <c r="C105" s="27">
        <v>600884</v>
      </c>
      <c r="D105" s="27">
        <v>1</v>
      </c>
      <c r="E105" s="27">
        <v>1</v>
      </c>
    </row>
    <row r="106" spans="1:5" ht="16">
      <c r="A106" s="25">
        <v>44404</v>
      </c>
      <c r="B106" s="26" t="s">
        <v>1310</v>
      </c>
      <c r="C106" s="27">
        <v>600888</v>
      </c>
      <c r="D106" s="27">
        <v>1</v>
      </c>
      <c r="E106" s="27">
        <v>1</v>
      </c>
    </row>
    <row r="107" spans="1:5" ht="16">
      <c r="A107" s="25">
        <v>44504</v>
      </c>
      <c r="B107" s="26" t="s">
        <v>754</v>
      </c>
      <c r="C107" s="27">
        <v>600919</v>
      </c>
      <c r="D107" s="27">
        <v>1</v>
      </c>
      <c r="E107" s="27">
        <v>1</v>
      </c>
    </row>
    <row r="108" spans="1:5" ht="16">
      <c r="A108" s="25">
        <v>44629</v>
      </c>
      <c r="B108" s="26" t="s">
        <v>896</v>
      </c>
      <c r="C108" s="27">
        <v>600988</v>
      </c>
      <c r="D108" s="27">
        <v>1</v>
      </c>
      <c r="E108" s="27">
        <v>1</v>
      </c>
    </row>
    <row r="109" spans="1:5" ht="16">
      <c r="A109" s="25">
        <v>44530</v>
      </c>
      <c r="B109" s="26" t="s">
        <v>701</v>
      </c>
      <c r="C109" s="27">
        <v>601088</v>
      </c>
      <c r="D109" s="27">
        <v>1</v>
      </c>
      <c r="E109" s="27">
        <v>1</v>
      </c>
    </row>
    <row r="110" spans="1:5" ht="16">
      <c r="A110" s="25">
        <v>44524</v>
      </c>
      <c r="B110" s="26" t="s">
        <v>790</v>
      </c>
      <c r="C110" s="27">
        <v>601163</v>
      </c>
      <c r="D110" s="27">
        <v>1</v>
      </c>
      <c r="E110" s="27">
        <v>1</v>
      </c>
    </row>
    <row r="111" spans="1:5" ht="16">
      <c r="A111" s="25">
        <v>43880</v>
      </c>
      <c r="B111" s="26" t="s">
        <v>718</v>
      </c>
      <c r="C111" s="27">
        <v>601166</v>
      </c>
      <c r="D111" s="27">
        <v>1</v>
      </c>
      <c r="E111" s="27">
        <v>1</v>
      </c>
    </row>
    <row r="112" spans="1:5" ht="16">
      <c r="A112" s="25">
        <v>43879</v>
      </c>
      <c r="B112" s="26" t="s">
        <v>1289</v>
      </c>
      <c r="C112" s="27">
        <v>601169</v>
      </c>
      <c r="D112" s="27">
        <v>1</v>
      </c>
      <c r="E112" s="27">
        <v>1</v>
      </c>
    </row>
    <row r="113" spans="1:5" ht="16">
      <c r="A113" s="25">
        <v>43880</v>
      </c>
      <c r="B113" s="26" t="s">
        <v>1315</v>
      </c>
      <c r="C113" s="27">
        <v>601222</v>
      </c>
      <c r="D113" s="27">
        <v>1</v>
      </c>
      <c r="E113" s="27">
        <v>1</v>
      </c>
    </row>
    <row r="114" spans="1:5" ht="16">
      <c r="A114" s="25">
        <v>44526</v>
      </c>
      <c r="B114" s="26" t="s">
        <v>91</v>
      </c>
      <c r="C114" s="27">
        <v>601225</v>
      </c>
      <c r="D114" s="27">
        <v>1</v>
      </c>
      <c r="E114" s="27">
        <v>1</v>
      </c>
    </row>
    <row r="115" spans="1:5" ht="16">
      <c r="A115" s="25">
        <v>44580</v>
      </c>
      <c r="B115" s="26" t="s">
        <v>663</v>
      </c>
      <c r="C115" s="27">
        <v>601288</v>
      </c>
      <c r="D115" s="27">
        <v>1</v>
      </c>
      <c r="E115" s="27">
        <v>1</v>
      </c>
    </row>
    <row r="116" spans="1:5" ht="16">
      <c r="A116" s="25">
        <v>44572</v>
      </c>
      <c r="B116" s="26" t="s">
        <v>1305</v>
      </c>
      <c r="C116" s="27">
        <v>601398</v>
      </c>
      <c r="D116" s="27">
        <v>1</v>
      </c>
      <c r="E116" s="27">
        <v>1</v>
      </c>
    </row>
    <row r="117" spans="1:5" ht="16">
      <c r="A117" s="25">
        <v>44579</v>
      </c>
      <c r="B117" s="26" t="s">
        <v>102</v>
      </c>
      <c r="C117" s="27">
        <v>601658</v>
      </c>
      <c r="D117" s="27">
        <v>1</v>
      </c>
      <c r="E117" s="27">
        <v>1</v>
      </c>
    </row>
    <row r="118" spans="1:5" ht="16">
      <c r="A118" s="25">
        <v>44525</v>
      </c>
      <c r="B118" s="26" t="s">
        <v>738</v>
      </c>
      <c r="C118" s="27">
        <v>601666</v>
      </c>
      <c r="D118" s="27">
        <v>1</v>
      </c>
      <c r="E118" s="27">
        <v>1</v>
      </c>
    </row>
    <row r="119" spans="1:5" ht="16">
      <c r="A119" s="25">
        <v>43958</v>
      </c>
      <c r="B119" s="26" t="s">
        <v>1308</v>
      </c>
      <c r="C119" s="27">
        <v>601689</v>
      </c>
      <c r="D119" s="27">
        <v>1</v>
      </c>
      <c r="E119" s="27">
        <v>1</v>
      </c>
    </row>
    <row r="120" spans="1:5" ht="16">
      <c r="A120" s="25">
        <v>43874</v>
      </c>
      <c r="B120" s="26" t="s">
        <v>1230</v>
      </c>
      <c r="C120" s="27">
        <v>601698</v>
      </c>
      <c r="D120" s="27">
        <v>1</v>
      </c>
      <c r="E120" s="27">
        <v>1</v>
      </c>
    </row>
    <row r="121" spans="1:5" ht="16">
      <c r="A121" s="25">
        <v>43891</v>
      </c>
      <c r="B121" s="26" t="s">
        <v>1318</v>
      </c>
      <c r="C121" s="27">
        <v>601877</v>
      </c>
      <c r="D121" s="27">
        <v>1</v>
      </c>
      <c r="E121" s="27">
        <v>1</v>
      </c>
    </row>
    <row r="122" spans="1:5" ht="16">
      <c r="A122" s="25">
        <v>43867</v>
      </c>
      <c r="B122" s="26" t="s">
        <v>1140</v>
      </c>
      <c r="C122" s="27">
        <v>601900</v>
      </c>
      <c r="D122" s="27">
        <v>1</v>
      </c>
      <c r="E122" s="27">
        <v>1</v>
      </c>
    </row>
    <row r="123" spans="1:5" ht="16">
      <c r="A123" s="25">
        <v>44581</v>
      </c>
      <c r="B123" s="26" t="s">
        <v>659</v>
      </c>
      <c r="C123" s="27">
        <v>601988</v>
      </c>
      <c r="D123" s="27">
        <v>1</v>
      </c>
      <c r="E123" s="27">
        <v>1</v>
      </c>
    </row>
    <row r="124" spans="1:5" ht="16">
      <c r="A124" s="25">
        <v>43891</v>
      </c>
      <c r="B124" s="26" t="s">
        <v>1269</v>
      </c>
      <c r="C124" s="27">
        <v>603010</v>
      </c>
      <c r="D124" s="27">
        <v>1</v>
      </c>
      <c r="E124" s="27">
        <v>1</v>
      </c>
    </row>
    <row r="125" spans="1:5" ht="16">
      <c r="A125" s="25">
        <v>43881</v>
      </c>
      <c r="B125" s="26" t="s">
        <v>1327</v>
      </c>
      <c r="C125" s="27">
        <v>603026</v>
      </c>
      <c r="D125" s="27">
        <v>1</v>
      </c>
      <c r="E125" s="27">
        <v>1</v>
      </c>
    </row>
    <row r="126" spans="1:5" ht="16">
      <c r="A126" s="25">
        <v>44467</v>
      </c>
      <c r="B126" s="26" t="s">
        <v>908</v>
      </c>
      <c r="C126" s="27">
        <v>603055</v>
      </c>
      <c r="D126" s="27">
        <v>1</v>
      </c>
      <c r="E126" s="27">
        <v>1</v>
      </c>
    </row>
    <row r="127" spans="1:5" ht="16">
      <c r="A127" s="25">
        <v>43896</v>
      </c>
      <c r="B127" s="26" t="s">
        <v>832</v>
      </c>
      <c r="C127" s="27">
        <v>603113</v>
      </c>
      <c r="D127" s="27">
        <v>1</v>
      </c>
      <c r="E127" s="27">
        <v>1</v>
      </c>
    </row>
    <row r="128" spans="1:5" ht="16">
      <c r="A128" s="25">
        <v>44554</v>
      </c>
      <c r="B128" s="26" t="s">
        <v>915</v>
      </c>
      <c r="C128" s="27">
        <v>603127</v>
      </c>
      <c r="D128" s="27">
        <v>1</v>
      </c>
      <c r="E128" s="27">
        <v>1</v>
      </c>
    </row>
    <row r="129" spans="1:5" ht="16">
      <c r="A129" s="25">
        <v>44140</v>
      </c>
      <c r="B129" s="26" t="s">
        <v>1119</v>
      </c>
      <c r="C129" s="27">
        <v>603186</v>
      </c>
      <c r="D129" s="27">
        <v>1</v>
      </c>
      <c r="E129" s="27">
        <v>1</v>
      </c>
    </row>
    <row r="130" spans="1:5" ht="16">
      <c r="A130" s="25">
        <v>43902</v>
      </c>
      <c r="B130" s="26" t="s">
        <v>1311</v>
      </c>
      <c r="C130" s="27">
        <v>603218</v>
      </c>
      <c r="D130" s="27">
        <v>1</v>
      </c>
      <c r="E130" s="27">
        <v>1</v>
      </c>
    </row>
    <row r="131" spans="1:5" ht="16">
      <c r="A131" s="25">
        <v>44231</v>
      </c>
      <c r="B131" s="26" t="s">
        <v>1311</v>
      </c>
      <c r="C131" s="27">
        <v>603218</v>
      </c>
      <c r="D131" s="27">
        <v>1</v>
      </c>
      <c r="E131" s="27">
        <v>1</v>
      </c>
    </row>
    <row r="132" spans="1:5" ht="16">
      <c r="A132" s="25">
        <v>43907</v>
      </c>
      <c r="B132" s="26" t="s">
        <v>1113</v>
      </c>
      <c r="C132" s="27">
        <v>603228</v>
      </c>
      <c r="D132" s="27">
        <v>1</v>
      </c>
      <c r="E132" s="27">
        <v>1</v>
      </c>
    </row>
    <row r="133" spans="1:5" ht="16">
      <c r="A133" s="25">
        <v>43907</v>
      </c>
      <c r="B133" s="26" t="s">
        <v>1113</v>
      </c>
      <c r="C133" s="27">
        <v>603228</v>
      </c>
      <c r="D133" s="27">
        <v>1</v>
      </c>
      <c r="E133" s="27">
        <v>1</v>
      </c>
    </row>
    <row r="134" spans="1:5" ht="16">
      <c r="A134" s="25">
        <v>44385</v>
      </c>
      <c r="B134" s="26" t="s">
        <v>1113</v>
      </c>
      <c r="C134" s="27">
        <v>603228</v>
      </c>
      <c r="D134" s="27">
        <v>1</v>
      </c>
      <c r="E134" s="27">
        <v>1</v>
      </c>
    </row>
    <row r="135" spans="1:5" ht="16">
      <c r="A135" s="25">
        <v>44174</v>
      </c>
      <c r="B135" s="26" t="s">
        <v>1113</v>
      </c>
      <c r="C135" s="27">
        <v>603228</v>
      </c>
      <c r="D135" s="27">
        <v>1</v>
      </c>
      <c r="E135" s="27">
        <v>1</v>
      </c>
    </row>
    <row r="136" spans="1:5" ht="16">
      <c r="A136" s="25">
        <v>44144</v>
      </c>
      <c r="B136" s="26" t="s">
        <v>906</v>
      </c>
      <c r="C136" s="27">
        <v>603290</v>
      </c>
      <c r="D136" s="27">
        <v>1</v>
      </c>
      <c r="E136" s="27">
        <v>1</v>
      </c>
    </row>
    <row r="137" spans="1:5" ht="16">
      <c r="A137" s="25">
        <v>44615</v>
      </c>
      <c r="B137" s="26" t="s">
        <v>1317</v>
      </c>
      <c r="C137" s="27">
        <v>603313</v>
      </c>
      <c r="D137" s="27">
        <v>1</v>
      </c>
      <c r="E137" s="27">
        <v>1</v>
      </c>
    </row>
    <row r="138" spans="1:5" ht="16">
      <c r="A138" s="25">
        <v>44545</v>
      </c>
      <c r="B138" s="26" t="s">
        <v>1280</v>
      </c>
      <c r="C138" s="27">
        <v>603378</v>
      </c>
      <c r="D138" s="27">
        <v>1</v>
      </c>
      <c r="E138" s="27">
        <v>1</v>
      </c>
    </row>
    <row r="139" spans="1:5" ht="16">
      <c r="A139" s="25">
        <v>44580</v>
      </c>
      <c r="B139" s="26" t="s">
        <v>1342</v>
      </c>
      <c r="C139" s="27">
        <v>603383</v>
      </c>
      <c r="D139" s="27">
        <v>1</v>
      </c>
      <c r="E139" s="27">
        <v>1</v>
      </c>
    </row>
    <row r="140" spans="1:5" ht="16">
      <c r="A140" s="25">
        <v>43945</v>
      </c>
      <c r="B140" s="26" t="s">
        <v>712</v>
      </c>
      <c r="C140" s="27">
        <v>603416</v>
      </c>
      <c r="D140" s="27">
        <v>1</v>
      </c>
      <c r="E140" s="27">
        <v>1</v>
      </c>
    </row>
    <row r="141" spans="1:5" ht="16">
      <c r="A141" s="25">
        <v>44378</v>
      </c>
      <c r="B141" s="26" t="s">
        <v>1005</v>
      </c>
      <c r="C141" s="27">
        <v>603517</v>
      </c>
      <c r="D141" s="27">
        <v>1</v>
      </c>
      <c r="E141" s="27">
        <v>1</v>
      </c>
    </row>
    <row r="142" spans="1:5" ht="16">
      <c r="A142" s="25">
        <v>44557</v>
      </c>
      <c r="B142" s="26" t="s">
        <v>1005</v>
      </c>
      <c r="C142" s="27">
        <v>603517</v>
      </c>
      <c r="D142" s="27">
        <v>1</v>
      </c>
      <c r="E142" s="27">
        <v>1</v>
      </c>
    </row>
    <row r="143" spans="1:5" ht="16">
      <c r="A143" s="25">
        <v>43948</v>
      </c>
      <c r="B143" s="26" t="s">
        <v>1005</v>
      </c>
      <c r="C143" s="27">
        <v>603517</v>
      </c>
      <c r="D143" s="27">
        <v>1</v>
      </c>
      <c r="E143" s="27">
        <v>1</v>
      </c>
    </row>
    <row r="144" spans="1:5" ht="16">
      <c r="A144" s="25">
        <v>44568</v>
      </c>
      <c r="B144" s="26" t="s">
        <v>1122</v>
      </c>
      <c r="C144" s="27">
        <v>603520</v>
      </c>
      <c r="D144" s="27">
        <v>1</v>
      </c>
      <c r="E144" s="27">
        <v>1</v>
      </c>
    </row>
    <row r="145" spans="1:5" ht="16">
      <c r="A145" s="25">
        <v>44228</v>
      </c>
      <c r="B145" s="26" t="s">
        <v>1122</v>
      </c>
      <c r="C145" s="27">
        <v>603520</v>
      </c>
      <c r="D145" s="27">
        <v>1</v>
      </c>
      <c r="E145" s="27">
        <v>1</v>
      </c>
    </row>
    <row r="146" spans="1:5" ht="16">
      <c r="A146" s="25">
        <v>44185</v>
      </c>
      <c r="B146" s="26" t="s">
        <v>1122</v>
      </c>
      <c r="C146" s="27">
        <v>603520</v>
      </c>
      <c r="D146" s="27">
        <v>1</v>
      </c>
      <c r="E146" s="27">
        <v>1</v>
      </c>
    </row>
    <row r="147" spans="1:5" ht="16">
      <c r="A147" s="25">
        <v>44040</v>
      </c>
      <c r="B147" s="26" t="s">
        <v>1122</v>
      </c>
      <c r="C147" s="27">
        <v>603520</v>
      </c>
      <c r="D147" s="27">
        <v>1</v>
      </c>
      <c r="E147" s="27">
        <v>1</v>
      </c>
    </row>
    <row r="148" spans="1:5" ht="16">
      <c r="A148" s="25">
        <v>43874</v>
      </c>
      <c r="B148" s="26" t="s">
        <v>923</v>
      </c>
      <c r="C148" s="27">
        <v>603658</v>
      </c>
      <c r="D148" s="27">
        <v>1</v>
      </c>
      <c r="E148" s="27">
        <v>1</v>
      </c>
    </row>
    <row r="149" spans="1:5" ht="16">
      <c r="A149" s="25">
        <v>43907</v>
      </c>
      <c r="B149" s="26" t="s">
        <v>1141</v>
      </c>
      <c r="C149" s="27">
        <v>603707</v>
      </c>
      <c r="D149" s="27">
        <v>1</v>
      </c>
      <c r="E149" s="27">
        <v>1</v>
      </c>
    </row>
    <row r="150" spans="1:5" ht="16">
      <c r="A150" s="25">
        <v>44571</v>
      </c>
      <c r="B150" s="26" t="s">
        <v>1141</v>
      </c>
      <c r="C150" s="27">
        <v>603707</v>
      </c>
      <c r="D150" s="27">
        <v>1</v>
      </c>
      <c r="E150" s="27">
        <v>1</v>
      </c>
    </row>
    <row r="151" spans="1:5" ht="16">
      <c r="A151" s="25">
        <v>44545</v>
      </c>
      <c r="B151" s="26" t="s">
        <v>1271</v>
      </c>
      <c r="C151" s="27">
        <v>603737</v>
      </c>
      <c r="D151" s="27">
        <v>1</v>
      </c>
      <c r="E151" s="27">
        <v>1</v>
      </c>
    </row>
    <row r="152" spans="1:5" ht="16">
      <c r="A152" s="25">
        <v>44558</v>
      </c>
      <c r="B152" s="26" t="s">
        <v>912</v>
      </c>
      <c r="C152" s="27">
        <v>603755</v>
      </c>
      <c r="D152" s="27">
        <v>1</v>
      </c>
      <c r="E152" s="27">
        <v>1</v>
      </c>
    </row>
    <row r="153" spans="1:5" ht="16">
      <c r="A153" s="25">
        <v>44137</v>
      </c>
      <c r="B153" s="26" t="s">
        <v>912</v>
      </c>
      <c r="C153" s="27">
        <v>603755</v>
      </c>
      <c r="D153" s="27">
        <v>1</v>
      </c>
      <c r="E153" s="27">
        <v>1</v>
      </c>
    </row>
    <row r="154" spans="1:5" ht="16">
      <c r="A154" s="25">
        <v>44637</v>
      </c>
      <c r="B154" s="26" t="s">
        <v>883</v>
      </c>
      <c r="C154" s="27">
        <v>603799</v>
      </c>
      <c r="D154" s="27">
        <v>1</v>
      </c>
      <c r="E154" s="27">
        <v>1</v>
      </c>
    </row>
    <row r="155" spans="1:5" ht="16">
      <c r="A155" s="25">
        <v>44446</v>
      </c>
      <c r="B155" s="26" t="s">
        <v>787</v>
      </c>
      <c r="C155" s="27">
        <v>603806</v>
      </c>
      <c r="D155" s="27">
        <v>1</v>
      </c>
      <c r="E155" s="27">
        <v>1</v>
      </c>
    </row>
    <row r="156" spans="1:5" ht="16">
      <c r="A156" s="25">
        <v>44552</v>
      </c>
      <c r="B156" s="26" t="s">
        <v>925</v>
      </c>
      <c r="C156" s="27">
        <v>603876</v>
      </c>
      <c r="D156" s="27">
        <v>1</v>
      </c>
      <c r="E156" s="27">
        <v>1</v>
      </c>
    </row>
    <row r="157" spans="1:5" ht="16">
      <c r="A157" s="25">
        <v>43977</v>
      </c>
      <c r="B157" s="26" t="s">
        <v>1284</v>
      </c>
      <c r="C157" s="27">
        <v>603886</v>
      </c>
      <c r="D157" s="27">
        <v>1</v>
      </c>
      <c r="E157" s="27">
        <v>1</v>
      </c>
    </row>
    <row r="158" spans="1:5" ht="16">
      <c r="A158" s="25">
        <v>44519</v>
      </c>
      <c r="B158" s="26" t="s">
        <v>924</v>
      </c>
      <c r="C158" s="27">
        <v>603916</v>
      </c>
      <c r="D158" s="27">
        <v>1</v>
      </c>
      <c r="E158" s="27">
        <v>1</v>
      </c>
    </row>
    <row r="159" spans="1:5" ht="16">
      <c r="A159" s="25">
        <v>44574</v>
      </c>
      <c r="B159" s="26" t="s">
        <v>1276</v>
      </c>
      <c r="C159" s="27">
        <v>603927</v>
      </c>
      <c r="D159" s="27">
        <v>1</v>
      </c>
      <c r="E159" s="27">
        <v>1</v>
      </c>
    </row>
    <row r="160" spans="1:5" ht="16">
      <c r="A160" s="25">
        <v>44019</v>
      </c>
      <c r="B160" s="26" t="s">
        <v>716</v>
      </c>
      <c r="C160" s="27">
        <v>603960</v>
      </c>
      <c r="D160" s="27">
        <v>1</v>
      </c>
      <c r="E160" s="27">
        <v>1</v>
      </c>
    </row>
    <row r="161" spans="1:5" ht="16">
      <c r="A161" s="25">
        <v>43908</v>
      </c>
      <c r="B161" s="26" t="s">
        <v>716</v>
      </c>
      <c r="C161" s="27">
        <v>603960</v>
      </c>
      <c r="D161" s="27">
        <v>1</v>
      </c>
      <c r="E161" s="27">
        <v>1</v>
      </c>
    </row>
    <row r="162" spans="1:5" ht="16">
      <c r="A162" s="25">
        <v>44560</v>
      </c>
      <c r="B162" s="26" t="s">
        <v>1325</v>
      </c>
      <c r="C162" s="27">
        <v>605016</v>
      </c>
      <c r="D162" s="27">
        <v>1</v>
      </c>
      <c r="E162" s="27">
        <v>1</v>
      </c>
    </row>
    <row r="163" spans="1:5" ht="16">
      <c r="A163" s="25">
        <v>44568</v>
      </c>
      <c r="B163" s="26" t="s">
        <v>1301</v>
      </c>
      <c r="C163" s="27">
        <v>605116</v>
      </c>
      <c r="D163" s="27">
        <v>1</v>
      </c>
      <c r="E163" s="27">
        <v>1</v>
      </c>
    </row>
    <row r="164" spans="1:5" ht="16">
      <c r="A164" s="25">
        <v>44578</v>
      </c>
      <c r="B164" s="26" t="s">
        <v>1270</v>
      </c>
      <c r="C164" s="27">
        <v>605168</v>
      </c>
      <c r="D164" s="27">
        <v>1</v>
      </c>
      <c r="E164" s="27">
        <v>1</v>
      </c>
    </row>
    <row r="165" spans="1:5" ht="16">
      <c r="A165" s="25">
        <v>44550</v>
      </c>
      <c r="B165" s="26" t="s">
        <v>958</v>
      </c>
      <c r="C165" s="27">
        <v>605369</v>
      </c>
      <c r="D165" s="27">
        <v>1</v>
      </c>
      <c r="E165" s="27">
        <v>1</v>
      </c>
    </row>
    <row r="166" spans="1:5" ht="16">
      <c r="A166" s="25">
        <v>44551</v>
      </c>
      <c r="B166" s="26" t="s">
        <v>1024</v>
      </c>
      <c r="C166" s="27">
        <v>688026</v>
      </c>
      <c r="D166" s="27">
        <v>1</v>
      </c>
      <c r="E166" s="27">
        <v>1</v>
      </c>
    </row>
    <row r="167" spans="1:5" ht="16">
      <c r="A167" s="25">
        <v>44586</v>
      </c>
      <c r="B167" s="26" t="s">
        <v>1303</v>
      </c>
      <c r="C167" s="27">
        <v>688058</v>
      </c>
      <c r="D167" s="27">
        <v>1</v>
      </c>
      <c r="E167" s="27">
        <v>1</v>
      </c>
    </row>
    <row r="168" spans="1:5" ht="16">
      <c r="A168" s="25">
        <v>44558</v>
      </c>
      <c r="B168" s="26" t="s">
        <v>1000</v>
      </c>
      <c r="C168" s="27">
        <v>688076</v>
      </c>
      <c r="D168" s="27">
        <v>1</v>
      </c>
      <c r="E168" s="27">
        <v>1</v>
      </c>
    </row>
    <row r="169" spans="1:5" ht="16">
      <c r="A169" s="25">
        <v>44553</v>
      </c>
      <c r="B169" s="26" t="s">
        <v>1000</v>
      </c>
      <c r="C169" s="27">
        <v>688076</v>
      </c>
      <c r="D169" s="27">
        <v>1</v>
      </c>
      <c r="E169" s="27">
        <v>1</v>
      </c>
    </row>
    <row r="170" spans="1:5" ht="16">
      <c r="A170" s="25">
        <v>44525</v>
      </c>
      <c r="B170" s="26" t="s">
        <v>838</v>
      </c>
      <c r="C170" s="27">
        <v>688105</v>
      </c>
      <c r="D170" s="27">
        <v>1</v>
      </c>
      <c r="E170" s="27">
        <v>1</v>
      </c>
    </row>
    <row r="171" spans="1:5" ht="16">
      <c r="A171" s="25">
        <v>44581</v>
      </c>
      <c r="B171" s="26" t="s">
        <v>1312</v>
      </c>
      <c r="C171" s="27">
        <v>688118</v>
      </c>
      <c r="D171" s="27">
        <v>1</v>
      </c>
      <c r="E171" s="27">
        <v>1</v>
      </c>
    </row>
    <row r="172" spans="1:5" ht="16">
      <c r="A172" s="25">
        <v>44551</v>
      </c>
      <c r="B172" s="26" t="s">
        <v>1320</v>
      </c>
      <c r="C172" s="27">
        <v>688133</v>
      </c>
      <c r="D172" s="27">
        <v>1</v>
      </c>
      <c r="E172" s="27">
        <v>1</v>
      </c>
    </row>
    <row r="173" spans="1:5" ht="16">
      <c r="A173" s="25">
        <v>44554</v>
      </c>
      <c r="B173" s="26" t="s">
        <v>1340</v>
      </c>
      <c r="C173" s="27">
        <v>688179</v>
      </c>
      <c r="D173" s="27">
        <v>1</v>
      </c>
      <c r="E173" s="27">
        <v>1</v>
      </c>
    </row>
    <row r="174" spans="1:5" ht="16">
      <c r="A174" s="25">
        <v>44554</v>
      </c>
      <c r="B174" s="26" t="s">
        <v>1332</v>
      </c>
      <c r="C174" s="27">
        <v>688202</v>
      </c>
      <c r="D174" s="27">
        <v>1</v>
      </c>
      <c r="E174" s="27">
        <v>1</v>
      </c>
    </row>
    <row r="175" spans="1:5" ht="16">
      <c r="A175" s="25">
        <v>44553</v>
      </c>
      <c r="B175" s="26" t="s">
        <v>1307</v>
      </c>
      <c r="C175" s="27">
        <v>688222</v>
      </c>
      <c r="D175" s="27">
        <v>1</v>
      </c>
      <c r="E175" s="27">
        <v>1</v>
      </c>
    </row>
    <row r="176" spans="1:5" ht="16">
      <c r="A176" s="25">
        <v>44553</v>
      </c>
      <c r="B176" s="26" t="s">
        <v>1015</v>
      </c>
      <c r="C176" s="27">
        <v>688310</v>
      </c>
      <c r="D176" s="27">
        <v>1</v>
      </c>
      <c r="E176" s="27">
        <v>1</v>
      </c>
    </row>
    <row r="177" spans="1:5" ht="16">
      <c r="A177" s="25">
        <v>44144</v>
      </c>
      <c r="B177" s="26" t="s">
        <v>909</v>
      </c>
      <c r="C177" s="27">
        <v>688519</v>
      </c>
      <c r="D177" s="27">
        <v>1</v>
      </c>
      <c r="E177" s="27">
        <v>1</v>
      </c>
    </row>
    <row r="178" spans="1:5" ht="16">
      <c r="A178" s="25">
        <v>44263</v>
      </c>
      <c r="B178" s="26" t="s">
        <v>909</v>
      </c>
      <c r="C178" s="27">
        <v>688519</v>
      </c>
      <c r="D178" s="27">
        <v>1</v>
      </c>
      <c r="E178" s="27">
        <v>1</v>
      </c>
    </row>
    <row r="179" spans="1:5" ht="16">
      <c r="A179" s="25">
        <v>44515</v>
      </c>
      <c r="B179" s="26" t="s">
        <v>920</v>
      </c>
      <c r="C179" s="27">
        <v>688556</v>
      </c>
      <c r="D179" s="27">
        <v>1</v>
      </c>
      <c r="E179" s="27">
        <v>1</v>
      </c>
    </row>
    <row r="180" spans="1:5" ht="16">
      <c r="A180" s="25">
        <v>44575</v>
      </c>
      <c r="B180" s="26" t="s">
        <v>931</v>
      </c>
      <c r="C180" s="27">
        <v>688595</v>
      </c>
      <c r="D180" s="27">
        <v>1</v>
      </c>
      <c r="E180" s="27">
        <v>1</v>
      </c>
    </row>
    <row r="181" spans="1:5" ht="16">
      <c r="A181" s="25">
        <v>44526</v>
      </c>
      <c r="B181" s="26" t="s">
        <v>1051</v>
      </c>
      <c r="C181" s="27">
        <v>831445</v>
      </c>
      <c r="D181" s="27">
        <v>1</v>
      </c>
      <c r="E181" s="27">
        <v>1</v>
      </c>
    </row>
    <row r="182" spans="1:5" ht="16">
      <c r="A182" s="25">
        <v>44641</v>
      </c>
      <c r="B182" s="26" t="s">
        <v>876</v>
      </c>
      <c r="C182" s="27">
        <v>832198</v>
      </c>
      <c r="D182" s="27">
        <v>1</v>
      </c>
      <c r="E182" s="27">
        <v>1</v>
      </c>
    </row>
    <row r="183" spans="1:5" ht="16">
      <c r="A183" s="25">
        <v>44545</v>
      </c>
      <c r="B183" s="26" t="s">
        <v>1030</v>
      </c>
      <c r="C183" s="27">
        <v>834021</v>
      </c>
      <c r="D183" s="27">
        <v>1</v>
      </c>
      <c r="E183" s="27">
        <v>1</v>
      </c>
    </row>
    <row r="184" spans="1:5" ht="16">
      <c r="A184" s="25">
        <v>44523</v>
      </c>
      <c r="B184" s="26" t="s">
        <v>1059</v>
      </c>
      <c r="C184" s="27">
        <v>836239</v>
      </c>
      <c r="D184" s="27">
        <v>1</v>
      </c>
      <c r="E184" s="27">
        <v>1</v>
      </c>
    </row>
    <row r="185" spans="1:5" ht="16">
      <c r="A185" s="25">
        <v>44560</v>
      </c>
      <c r="B185" s="26" t="s">
        <v>994</v>
      </c>
      <c r="C185" s="27">
        <v>837212</v>
      </c>
      <c r="D185" s="27">
        <v>1</v>
      </c>
      <c r="E185" s="27">
        <v>1</v>
      </c>
    </row>
    <row r="186" spans="1:5" ht="16">
      <c r="A186" s="25">
        <v>44533</v>
      </c>
      <c r="B186" s="26" t="s">
        <v>1044</v>
      </c>
      <c r="C186" s="27">
        <v>871981</v>
      </c>
      <c r="D186" s="27">
        <v>1</v>
      </c>
      <c r="E186" s="27">
        <v>1</v>
      </c>
    </row>
    <row r="187" spans="1:5" ht="16">
      <c r="A187" s="25">
        <v>44580</v>
      </c>
      <c r="B187" s="26" t="s">
        <v>951</v>
      </c>
      <c r="C187" s="27">
        <v>872925</v>
      </c>
      <c r="D187" s="27">
        <v>1</v>
      </c>
      <c r="E187" s="27">
        <v>1</v>
      </c>
    </row>
    <row r="188" spans="1:5" ht="16">
      <c r="A188" s="25">
        <v>44557</v>
      </c>
      <c r="B188" s="27" t="s">
        <v>1268</v>
      </c>
      <c r="C188" s="23"/>
      <c r="D188" s="23"/>
      <c r="E188" s="23"/>
    </row>
    <row r="189" spans="1:5" ht="16">
      <c r="A189" s="25">
        <v>43930</v>
      </c>
      <c r="B189" s="26" t="s">
        <v>1143</v>
      </c>
      <c r="C189" s="23"/>
      <c r="D189" s="23"/>
      <c r="E189" s="23"/>
    </row>
    <row r="190" spans="1:5" ht="16">
      <c r="A190" s="25">
        <v>44369</v>
      </c>
      <c r="B190" s="26" t="s">
        <v>1273</v>
      </c>
      <c r="C190" s="23"/>
      <c r="D190" s="23"/>
      <c r="E190" s="23"/>
    </row>
    <row r="191" spans="1:5" ht="16">
      <c r="A191" s="25">
        <v>44497</v>
      </c>
      <c r="B191" s="26" t="s">
        <v>934</v>
      </c>
      <c r="C191" s="23"/>
      <c r="D191" s="23"/>
      <c r="E191" s="23"/>
    </row>
    <row r="192" spans="1:5" ht="16">
      <c r="A192" s="25">
        <v>44357</v>
      </c>
      <c r="B192" s="26" t="s">
        <v>934</v>
      </c>
      <c r="C192" s="23"/>
      <c r="D192" s="23"/>
      <c r="E192" s="23"/>
    </row>
    <row r="193" spans="1:5" ht="16">
      <c r="A193" s="25">
        <v>44581</v>
      </c>
      <c r="B193" s="26" t="s">
        <v>934</v>
      </c>
      <c r="C193" s="23"/>
      <c r="D193" s="23"/>
      <c r="E193" s="23"/>
    </row>
    <row r="194" spans="1:5" ht="16">
      <c r="A194" s="25">
        <v>43906</v>
      </c>
      <c r="B194" s="26" t="s">
        <v>1293</v>
      </c>
      <c r="C194" s="23">
        <v>600580</v>
      </c>
      <c r="D194" s="23"/>
      <c r="E194" s="23"/>
    </row>
    <row r="195" spans="1:5" ht="16">
      <c r="A195" s="25">
        <v>44566</v>
      </c>
      <c r="B195" s="26" t="s">
        <v>681</v>
      </c>
      <c r="C195" s="23"/>
      <c r="D195" s="23"/>
      <c r="E195" s="23"/>
    </row>
    <row r="196" spans="1:5" ht="16">
      <c r="A196" s="25">
        <v>44621</v>
      </c>
      <c r="B196" s="26" t="s">
        <v>903</v>
      </c>
      <c r="C196" s="23"/>
      <c r="D196" s="23"/>
      <c r="E196" s="23"/>
    </row>
    <row r="197" spans="1:5" ht="16">
      <c r="A197" s="25">
        <v>44558</v>
      </c>
      <c r="B197" s="26" t="s">
        <v>1295</v>
      </c>
      <c r="C197" s="23"/>
      <c r="D197" s="23"/>
      <c r="E197" s="23"/>
    </row>
    <row r="198" spans="1:5" ht="16">
      <c r="A198" s="25">
        <v>44579</v>
      </c>
      <c r="B198" s="26" t="s">
        <v>1296</v>
      </c>
      <c r="C198" s="23"/>
      <c r="D198" s="23"/>
      <c r="E198" s="23"/>
    </row>
    <row r="199" spans="1:5" ht="16">
      <c r="A199" s="25">
        <v>44636</v>
      </c>
      <c r="B199" s="26" t="s">
        <v>1304</v>
      </c>
      <c r="C199" s="23"/>
      <c r="D199" s="23"/>
      <c r="E199" s="23"/>
    </row>
    <row r="200" spans="1:5" ht="16">
      <c r="A200" s="25">
        <v>44001</v>
      </c>
      <c r="B200" s="26" t="s">
        <v>1309</v>
      </c>
      <c r="C200" s="23"/>
      <c r="D200" s="23"/>
      <c r="E200" s="23"/>
    </row>
    <row r="201" spans="1:5" ht="16">
      <c r="A201" s="25">
        <v>44553</v>
      </c>
      <c r="B201" s="26" t="s">
        <v>747</v>
      </c>
      <c r="C201" s="23"/>
      <c r="D201" s="23"/>
      <c r="E201" s="23"/>
    </row>
    <row r="202" spans="1:5" ht="17">
      <c r="A202" s="25">
        <v>43935</v>
      </c>
      <c r="B202" s="31" t="s">
        <v>1345</v>
      </c>
      <c r="C202" s="23">
        <v>603899</v>
      </c>
      <c r="D202" s="23"/>
      <c r="E202" s="23"/>
    </row>
    <row r="203" spans="1:5" ht="16">
      <c r="A203" s="25">
        <v>44579</v>
      </c>
      <c r="B203" s="26" t="s">
        <v>1319</v>
      </c>
      <c r="C203" s="23"/>
      <c r="D203" s="23"/>
      <c r="E203" s="23"/>
    </row>
    <row r="204" spans="1:5" ht="16">
      <c r="A204" s="25">
        <v>44553</v>
      </c>
      <c r="B204" s="26" t="s">
        <v>1016</v>
      </c>
      <c r="C204" s="23"/>
      <c r="D204" s="23"/>
      <c r="E204" s="23"/>
    </row>
    <row r="205" spans="1:5" ht="16">
      <c r="A205" s="25">
        <v>43919</v>
      </c>
      <c r="B205" s="26" t="s">
        <v>1324</v>
      </c>
      <c r="C205" s="23"/>
      <c r="D205" s="23"/>
      <c r="E205" s="23"/>
    </row>
    <row r="206" spans="1:5" ht="16">
      <c r="A206" s="25">
        <v>44489</v>
      </c>
      <c r="B206" s="26" t="s">
        <v>1326</v>
      </c>
      <c r="C206" s="23"/>
      <c r="D206" s="23"/>
      <c r="E206" s="23"/>
    </row>
    <row r="207" spans="1:5" ht="16">
      <c r="A207" s="25">
        <v>44531</v>
      </c>
      <c r="B207" s="26" t="s">
        <v>1045</v>
      </c>
      <c r="C207" s="23"/>
      <c r="D207" s="23"/>
      <c r="E207" s="23"/>
    </row>
    <row r="208" spans="1:5" ht="16">
      <c r="A208" s="25">
        <v>43945</v>
      </c>
      <c r="B208" s="26" t="s">
        <v>1346</v>
      </c>
      <c r="C208" s="23">
        <v>2706</v>
      </c>
      <c r="D208" s="23"/>
      <c r="E208" s="23"/>
    </row>
    <row r="209" spans="1:5" ht="16">
      <c r="A209" s="25">
        <v>44553</v>
      </c>
      <c r="B209" s="26" t="s">
        <v>1335</v>
      </c>
      <c r="C209" s="23"/>
      <c r="D209" s="23"/>
      <c r="E209" s="23"/>
    </row>
    <row r="210" spans="1:5" ht="16">
      <c r="A210" s="25">
        <v>44571</v>
      </c>
      <c r="B210" s="26" t="s">
        <v>1261</v>
      </c>
      <c r="C210" s="23"/>
      <c r="D210" s="23"/>
      <c r="E210" s="23"/>
    </row>
    <row r="211" spans="1:5" ht="16">
      <c r="A211" s="25">
        <v>44218</v>
      </c>
      <c r="B211" s="26" t="s">
        <v>1338</v>
      </c>
      <c r="C211" s="23"/>
      <c r="D211" s="23"/>
      <c r="E211" s="23"/>
    </row>
    <row r="212" spans="1:5" ht="16">
      <c r="A212" s="25">
        <v>43979</v>
      </c>
      <c r="B212" s="26" t="s">
        <v>1347</v>
      </c>
      <c r="C212" s="23">
        <v>300423</v>
      </c>
      <c r="D212" s="23"/>
      <c r="E212" s="23"/>
    </row>
  </sheetData>
  <autoFilter ref="A1:E212" xr:uid="{080D2ADE-A098-6246-83DB-F3585AC0262A}">
    <sortState xmlns:xlrd2="http://schemas.microsoft.com/office/spreadsheetml/2017/richdata2" ref="A2:E212">
      <sortCondition ref="C1:C212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6ABB4-E4C7-9B4F-BA62-5758D4F0CC04}">
  <dimension ref="A1:H415"/>
  <sheetViews>
    <sheetView topLeftCell="A402" workbookViewId="0">
      <selection activeCell="D414" sqref="D414"/>
    </sheetView>
  </sheetViews>
  <sheetFormatPr baseColWidth="10" defaultColWidth="8.83203125" defaultRowHeight="15"/>
  <cols>
    <col min="1" max="1" width="13.5" style="54" bestFit="1" customWidth="1"/>
    <col min="2" max="2" width="22.83203125" style="2" bestFit="1" customWidth="1"/>
    <col min="3" max="3" width="25.83203125" style="2" customWidth="1"/>
    <col min="4" max="4" width="87.1640625" style="2" bestFit="1" customWidth="1"/>
    <col min="5" max="16384" width="8.83203125" style="2"/>
  </cols>
  <sheetData>
    <row r="1" spans="1:8">
      <c r="A1" s="51" t="s">
        <v>867</v>
      </c>
      <c r="B1" s="33" t="s">
        <v>107</v>
      </c>
      <c r="C1" s="33" t="s">
        <v>108</v>
      </c>
      <c r="D1" s="33" t="s">
        <v>109</v>
      </c>
      <c r="E1" s="2" t="s">
        <v>866</v>
      </c>
      <c r="F1" s="2" t="s">
        <v>864</v>
      </c>
      <c r="G1" s="2" t="s">
        <v>865</v>
      </c>
      <c r="H1" s="2" t="s">
        <v>1982</v>
      </c>
    </row>
    <row r="2" spans="1:8">
      <c r="A2" s="52">
        <v>44188</v>
      </c>
      <c r="B2" s="35" t="s">
        <v>122</v>
      </c>
      <c r="C2" s="35" t="s">
        <v>1650</v>
      </c>
      <c r="D2" s="35"/>
      <c r="E2" s="2" t="s">
        <v>1956</v>
      </c>
      <c r="F2" s="2">
        <v>60</v>
      </c>
      <c r="G2" s="2" t="s">
        <v>248</v>
      </c>
      <c r="H2" s="2" t="s">
        <v>1983</v>
      </c>
    </row>
    <row r="3" spans="1:8">
      <c r="A3" s="52">
        <v>43874</v>
      </c>
      <c r="B3" s="34" t="s">
        <v>0</v>
      </c>
      <c r="C3" s="35" t="s">
        <v>1360</v>
      </c>
      <c r="D3" s="35" t="s">
        <v>1361</v>
      </c>
      <c r="E3" s="2" t="s">
        <v>1360</v>
      </c>
      <c r="F3" s="2">
        <v>156</v>
      </c>
      <c r="G3" s="2" t="s">
        <v>247</v>
      </c>
      <c r="H3" s="2" t="s">
        <v>1983</v>
      </c>
    </row>
    <row r="4" spans="1:8">
      <c r="A4" s="52">
        <v>43871</v>
      </c>
      <c r="B4" s="34" t="s">
        <v>0</v>
      </c>
      <c r="C4" s="35" t="s">
        <v>1511</v>
      </c>
      <c r="D4" s="35" t="s">
        <v>112</v>
      </c>
      <c r="E4" s="2" t="s">
        <v>1511</v>
      </c>
      <c r="F4" s="2">
        <v>625</v>
      </c>
      <c r="G4" s="2" t="s">
        <v>247</v>
      </c>
      <c r="H4" s="2" t="s">
        <v>1983</v>
      </c>
    </row>
    <row r="5" spans="1:8">
      <c r="A5" s="52">
        <v>43965</v>
      </c>
      <c r="B5" s="35" t="s">
        <v>0</v>
      </c>
      <c r="C5" s="35" t="s">
        <v>1356</v>
      </c>
      <c r="D5" s="35" t="s">
        <v>1354</v>
      </c>
      <c r="E5" s="2" t="s">
        <v>1511</v>
      </c>
      <c r="F5" s="2">
        <v>625</v>
      </c>
      <c r="G5" s="2" t="s">
        <v>247</v>
      </c>
      <c r="H5" s="2" t="s">
        <v>1983</v>
      </c>
    </row>
    <row r="6" spans="1:8">
      <c r="A6" s="52">
        <v>43958</v>
      </c>
      <c r="B6" s="35" t="s">
        <v>0</v>
      </c>
      <c r="C6" s="35" t="s">
        <v>1539</v>
      </c>
      <c r="D6" s="35" t="s">
        <v>120</v>
      </c>
      <c r="E6" s="2" t="s">
        <v>1540</v>
      </c>
      <c r="F6" s="2">
        <v>636</v>
      </c>
      <c r="G6" s="2" t="s">
        <v>247</v>
      </c>
      <c r="H6" s="2" t="s">
        <v>1983</v>
      </c>
    </row>
    <row r="7" spans="1:8">
      <c r="A7" s="52">
        <v>43872</v>
      </c>
      <c r="B7" s="34" t="s">
        <v>0</v>
      </c>
      <c r="C7" s="35" t="s">
        <v>1462</v>
      </c>
      <c r="D7" s="35" t="s">
        <v>134</v>
      </c>
      <c r="E7" s="49" t="s">
        <v>1462</v>
      </c>
      <c r="F7" s="2">
        <v>672</v>
      </c>
      <c r="G7" s="2" t="s">
        <v>247</v>
      </c>
      <c r="H7" s="2" t="s">
        <v>1983</v>
      </c>
    </row>
    <row r="8" spans="1:8">
      <c r="A8" s="52">
        <v>44152</v>
      </c>
      <c r="B8" s="35" t="s">
        <v>122</v>
      </c>
      <c r="C8" s="35" t="s">
        <v>1645</v>
      </c>
      <c r="D8" s="35"/>
      <c r="E8" s="2" t="s">
        <v>671</v>
      </c>
      <c r="F8" s="2">
        <v>681</v>
      </c>
      <c r="G8" s="2" t="s">
        <v>248</v>
      </c>
      <c r="H8" s="2" t="s">
        <v>1983</v>
      </c>
    </row>
    <row r="9" spans="1:8">
      <c r="A9" s="52">
        <v>44090</v>
      </c>
      <c r="B9" s="35" t="s">
        <v>0</v>
      </c>
      <c r="C9" s="35" t="s">
        <v>1412</v>
      </c>
      <c r="D9" s="35" t="s">
        <v>126</v>
      </c>
      <c r="E9" s="49" t="s">
        <v>1413</v>
      </c>
      <c r="F9" s="2">
        <v>703</v>
      </c>
      <c r="G9" s="2" t="s">
        <v>247</v>
      </c>
      <c r="H9" s="2" t="s">
        <v>1983</v>
      </c>
    </row>
    <row r="10" spans="1:8" ht="16">
      <c r="A10" s="52">
        <v>43528</v>
      </c>
      <c r="B10" s="38" t="s">
        <v>122</v>
      </c>
      <c r="C10" s="46" t="s">
        <v>1783</v>
      </c>
      <c r="D10" s="38"/>
      <c r="E10" s="2" t="s">
        <v>1783</v>
      </c>
      <c r="F10" s="2">
        <v>709</v>
      </c>
      <c r="G10" s="2" t="s">
        <v>248</v>
      </c>
      <c r="H10" s="2" t="s">
        <v>1983</v>
      </c>
    </row>
    <row r="11" spans="1:8">
      <c r="A11" s="52">
        <v>43896</v>
      </c>
      <c r="B11" s="37" t="s">
        <v>0</v>
      </c>
      <c r="C11" s="37" t="s">
        <v>1439</v>
      </c>
      <c r="D11" s="35" t="s">
        <v>150</v>
      </c>
      <c r="E11" s="2" t="s">
        <v>1439</v>
      </c>
      <c r="F11" s="2">
        <v>732</v>
      </c>
      <c r="G11" s="2" t="s">
        <v>247</v>
      </c>
      <c r="H11" s="2" t="s">
        <v>1983</v>
      </c>
    </row>
    <row r="12" spans="1:8">
      <c r="A12" s="52">
        <v>43885</v>
      </c>
      <c r="B12" s="34" t="s">
        <v>0</v>
      </c>
      <c r="C12" s="35" t="s">
        <v>69</v>
      </c>
      <c r="D12" s="35" t="s">
        <v>154</v>
      </c>
      <c r="E12" s="49" t="s">
        <v>69</v>
      </c>
      <c r="F12" s="2">
        <v>733</v>
      </c>
      <c r="G12" s="2" t="s">
        <v>247</v>
      </c>
      <c r="H12" s="2" t="s">
        <v>1983</v>
      </c>
    </row>
    <row r="13" spans="1:8">
      <c r="A13" s="52">
        <v>44027</v>
      </c>
      <c r="B13" s="35" t="s">
        <v>0</v>
      </c>
      <c r="C13" s="34" t="s">
        <v>1480</v>
      </c>
      <c r="D13" s="34" t="s">
        <v>134</v>
      </c>
      <c r="E13" s="2" t="s">
        <v>1915</v>
      </c>
      <c r="F13" s="2">
        <v>789</v>
      </c>
      <c r="G13" s="2" t="s">
        <v>247</v>
      </c>
      <c r="H13" s="2" t="s">
        <v>1983</v>
      </c>
    </row>
    <row r="14" spans="1:8">
      <c r="A14" s="52">
        <v>43885</v>
      </c>
      <c r="B14" s="34" t="s">
        <v>0</v>
      </c>
      <c r="C14" s="35" t="s">
        <v>1491</v>
      </c>
      <c r="D14" s="35" t="s">
        <v>111</v>
      </c>
      <c r="E14" s="2" t="s">
        <v>1491</v>
      </c>
      <c r="F14" s="2">
        <v>807</v>
      </c>
      <c r="G14" s="2" t="s">
        <v>247</v>
      </c>
      <c r="H14" s="2" t="s">
        <v>1983</v>
      </c>
    </row>
    <row r="15" spans="1:8" ht="16">
      <c r="A15" s="52">
        <v>43528</v>
      </c>
      <c r="B15" s="38" t="s">
        <v>122</v>
      </c>
      <c r="C15" s="46" t="s">
        <v>1785</v>
      </c>
      <c r="D15" s="38"/>
      <c r="E15" s="2" t="s">
        <v>1785</v>
      </c>
      <c r="F15" s="2">
        <v>830</v>
      </c>
      <c r="G15" s="2" t="s">
        <v>248</v>
      </c>
      <c r="H15" s="2" t="s">
        <v>1983</v>
      </c>
    </row>
    <row r="16" spans="1:8">
      <c r="A16" s="52">
        <v>43881</v>
      </c>
      <c r="B16" s="34" t="s">
        <v>0</v>
      </c>
      <c r="C16" s="47" t="s">
        <v>1279</v>
      </c>
      <c r="D16" s="35" t="s">
        <v>111</v>
      </c>
      <c r="E16" s="2" t="s">
        <v>1279</v>
      </c>
      <c r="F16" s="2">
        <v>878</v>
      </c>
      <c r="G16" s="2" t="s">
        <v>247</v>
      </c>
      <c r="H16" s="2" t="s">
        <v>1983</v>
      </c>
    </row>
    <row r="17" spans="1:8">
      <c r="A17" s="52">
        <v>44140</v>
      </c>
      <c r="B17" s="35" t="s">
        <v>122</v>
      </c>
      <c r="C17" s="35" t="s">
        <v>1637</v>
      </c>
      <c r="D17" s="35"/>
      <c r="E17" s="2" t="s">
        <v>753</v>
      </c>
      <c r="F17" s="2">
        <v>892</v>
      </c>
      <c r="G17" s="2" t="s">
        <v>248</v>
      </c>
      <c r="H17" s="2" t="s">
        <v>1983</v>
      </c>
    </row>
    <row r="18" spans="1:8">
      <c r="A18" s="52">
        <v>44070</v>
      </c>
      <c r="B18" s="34" t="s">
        <v>122</v>
      </c>
      <c r="C18" s="34" t="s">
        <v>1569</v>
      </c>
      <c r="D18" s="34" t="s">
        <v>136</v>
      </c>
      <c r="E18" s="2" t="s">
        <v>1937</v>
      </c>
      <c r="F18" s="2">
        <v>906</v>
      </c>
      <c r="G18" s="2" t="s">
        <v>248</v>
      </c>
      <c r="H18" s="2" t="s">
        <v>1983</v>
      </c>
    </row>
    <row r="19" spans="1:8">
      <c r="A19" s="52">
        <v>44166</v>
      </c>
      <c r="B19" s="35" t="s">
        <v>122</v>
      </c>
      <c r="C19" s="35" t="s">
        <v>1571</v>
      </c>
      <c r="D19" s="35" t="s">
        <v>136</v>
      </c>
      <c r="E19" s="2" t="s">
        <v>1907</v>
      </c>
      <c r="F19" s="2">
        <v>932</v>
      </c>
      <c r="G19" s="2" t="s">
        <v>248</v>
      </c>
      <c r="H19" s="2" t="s">
        <v>1983</v>
      </c>
    </row>
    <row r="20" spans="1:8">
      <c r="A20" s="52">
        <v>43886</v>
      </c>
      <c r="B20" s="34" t="s">
        <v>0</v>
      </c>
      <c r="C20" s="35" t="s">
        <v>1493</v>
      </c>
      <c r="D20" s="35" t="s">
        <v>111</v>
      </c>
      <c r="E20" s="2" t="s">
        <v>1493</v>
      </c>
      <c r="F20" s="2">
        <v>975</v>
      </c>
      <c r="G20" s="2" t="s">
        <v>247</v>
      </c>
      <c r="H20" s="2" t="s">
        <v>1983</v>
      </c>
    </row>
    <row r="21" spans="1:8">
      <c r="A21" s="52">
        <v>44022</v>
      </c>
      <c r="B21" s="34" t="s">
        <v>0</v>
      </c>
      <c r="C21" s="34" t="s">
        <v>1498</v>
      </c>
      <c r="D21" s="34" t="s">
        <v>111</v>
      </c>
      <c r="E21" s="2" t="s">
        <v>1493</v>
      </c>
      <c r="F21" s="2">
        <v>975</v>
      </c>
      <c r="G21" s="2" t="s">
        <v>247</v>
      </c>
      <c r="H21" s="2" t="s">
        <v>1983</v>
      </c>
    </row>
    <row r="22" spans="1:8">
      <c r="A22" s="52">
        <v>43863</v>
      </c>
      <c r="B22" s="34" t="s">
        <v>0</v>
      </c>
      <c r="C22" s="35" t="s">
        <v>59</v>
      </c>
      <c r="D22" s="35" t="s">
        <v>1380</v>
      </c>
      <c r="E22" s="2" t="s">
        <v>59</v>
      </c>
      <c r="F22" s="2">
        <v>988</v>
      </c>
      <c r="G22" s="2" t="s">
        <v>247</v>
      </c>
      <c r="H22" s="2" t="s">
        <v>1983</v>
      </c>
    </row>
    <row r="23" spans="1:8" ht="64">
      <c r="A23" s="52">
        <v>43788</v>
      </c>
      <c r="B23" s="42" t="s">
        <v>0</v>
      </c>
      <c r="C23" s="43" t="s">
        <v>1733</v>
      </c>
      <c r="D23" s="42" t="s">
        <v>157</v>
      </c>
      <c r="E23" s="2" t="s">
        <v>59</v>
      </c>
      <c r="F23" s="2">
        <v>988</v>
      </c>
      <c r="G23" s="2" t="s">
        <v>247</v>
      </c>
      <c r="H23" s="2" t="s">
        <v>1983</v>
      </c>
    </row>
    <row r="24" spans="1:8">
      <c r="A24" s="52">
        <v>43896</v>
      </c>
      <c r="B24" s="37" t="s">
        <v>0</v>
      </c>
      <c r="C24" s="37" t="s">
        <v>1407</v>
      </c>
      <c r="D24" s="35" t="s">
        <v>154</v>
      </c>
      <c r="E24" s="2" t="s">
        <v>1407</v>
      </c>
      <c r="F24" s="2">
        <v>2013</v>
      </c>
      <c r="G24" s="2" t="s">
        <v>247</v>
      </c>
      <c r="H24" s="2" t="s">
        <v>1983</v>
      </c>
    </row>
    <row r="25" spans="1:8">
      <c r="A25" s="52">
        <v>43916</v>
      </c>
      <c r="B25" s="34" t="s">
        <v>0</v>
      </c>
      <c r="C25" s="34" t="s">
        <v>1428</v>
      </c>
      <c r="D25" s="34" t="s">
        <v>1429</v>
      </c>
      <c r="E25" s="2" t="s">
        <v>1967</v>
      </c>
      <c r="F25" s="2">
        <v>2042</v>
      </c>
      <c r="G25" s="2" t="s">
        <v>247</v>
      </c>
      <c r="H25" s="2" t="s">
        <v>1983</v>
      </c>
    </row>
    <row r="26" spans="1:8">
      <c r="A26" s="52">
        <v>43874</v>
      </c>
      <c r="B26" s="34" t="s">
        <v>0</v>
      </c>
      <c r="C26" s="35" t="s">
        <v>1453</v>
      </c>
      <c r="D26" s="35" t="s">
        <v>134</v>
      </c>
      <c r="E26" s="2" t="s">
        <v>1453</v>
      </c>
      <c r="F26" s="2">
        <v>2081</v>
      </c>
      <c r="G26" s="2" t="s">
        <v>247</v>
      </c>
      <c r="H26" s="2" t="s">
        <v>1983</v>
      </c>
    </row>
    <row r="27" spans="1:8" ht="16">
      <c r="A27" s="52">
        <v>43510</v>
      </c>
      <c r="B27" s="39" t="s">
        <v>0</v>
      </c>
      <c r="C27" s="41" t="s">
        <v>1661</v>
      </c>
      <c r="D27" s="38" t="s">
        <v>192</v>
      </c>
      <c r="E27" s="2" t="s">
        <v>1968</v>
      </c>
      <c r="F27" s="2">
        <v>2100</v>
      </c>
      <c r="G27" s="2" t="s">
        <v>247</v>
      </c>
      <c r="H27" s="2" t="s">
        <v>1983</v>
      </c>
    </row>
    <row r="28" spans="1:8" ht="16">
      <c r="A28" s="52">
        <v>43516</v>
      </c>
      <c r="B28" s="39" t="s">
        <v>0</v>
      </c>
      <c r="C28" s="41" t="s">
        <v>1661</v>
      </c>
      <c r="D28" s="38" t="s">
        <v>192</v>
      </c>
      <c r="E28" s="2" t="s">
        <v>1968</v>
      </c>
      <c r="F28" s="2">
        <v>2100</v>
      </c>
      <c r="G28" s="2" t="s">
        <v>247</v>
      </c>
      <c r="H28" s="2" t="s">
        <v>1983</v>
      </c>
    </row>
    <row r="29" spans="1:8">
      <c r="A29" s="52">
        <v>43916</v>
      </c>
      <c r="B29" s="34" t="s">
        <v>0</v>
      </c>
      <c r="C29" s="34" t="s">
        <v>1475</v>
      </c>
      <c r="D29" s="34" t="s">
        <v>134</v>
      </c>
      <c r="E29" s="2" t="s">
        <v>1935</v>
      </c>
      <c r="F29" s="2">
        <v>2135</v>
      </c>
      <c r="G29" s="2" t="s">
        <v>247</v>
      </c>
      <c r="H29" s="2" t="s">
        <v>1983</v>
      </c>
    </row>
    <row r="30" spans="1:8">
      <c r="A30" s="52">
        <v>44162</v>
      </c>
      <c r="B30" s="35" t="s">
        <v>0</v>
      </c>
      <c r="C30" s="35" t="s">
        <v>1541</v>
      </c>
      <c r="D30" s="35" t="s">
        <v>120</v>
      </c>
      <c r="E30" s="2" t="s">
        <v>1909</v>
      </c>
      <c r="F30" s="2">
        <v>2156</v>
      </c>
      <c r="G30" s="2" t="s">
        <v>247</v>
      </c>
      <c r="H30" s="2" t="s">
        <v>1983</v>
      </c>
    </row>
    <row r="31" spans="1:8">
      <c r="A31" s="52">
        <v>43887</v>
      </c>
      <c r="B31" s="34" t="s">
        <v>0</v>
      </c>
      <c r="C31" s="35" t="s">
        <v>1378</v>
      </c>
      <c r="D31" s="35" t="s">
        <v>1376</v>
      </c>
      <c r="E31" s="2" t="s">
        <v>1378</v>
      </c>
      <c r="F31" s="2">
        <v>2180</v>
      </c>
      <c r="G31" s="2" t="s">
        <v>247</v>
      </c>
      <c r="H31" s="2" t="s">
        <v>1983</v>
      </c>
    </row>
    <row r="32" spans="1:8">
      <c r="A32" s="52">
        <v>43864</v>
      </c>
      <c r="B32" s="34" t="s">
        <v>0</v>
      </c>
      <c r="C32" s="47" t="s">
        <v>1408</v>
      </c>
      <c r="D32" s="35" t="s">
        <v>154</v>
      </c>
      <c r="E32" s="2" t="s">
        <v>1408</v>
      </c>
      <c r="F32" s="2">
        <v>2214</v>
      </c>
      <c r="G32" s="2" t="s">
        <v>247</v>
      </c>
      <c r="H32" s="2" t="s">
        <v>1983</v>
      </c>
    </row>
    <row r="33" spans="1:8">
      <c r="A33" s="52">
        <v>43863</v>
      </c>
      <c r="B33" s="34" t="s">
        <v>0</v>
      </c>
      <c r="C33" s="35" t="s">
        <v>913</v>
      </c>
      <c r="D33" s="35" t="s">
        <v>140</v>
      </c>
      <c r="E33" s="2" t="s">
        <v>913</v>
      </c>
      <c r="F33" s="2">
        <v>2223</v>
      </c>
      <c r="G33" s="2" t="s">
        <v>247</v>
      </c>
      <c r="H33" s="2" t="s">
        <v>1983</v>
      </c>
    </row>
    <row r="34" spans="1:8">
      <c r="A34" s="52">
        <v>43882</v>
      </c>
      <c r="B34" s="34" t="s">
        <v>0</v>
      </c>
      <c r="C34" s="35" t="s">
        <v>1469</v>
      </c>
      <c r="D34" s="35" t="s">
        <v>134</v>
      </c>
      <c r="E34" s="2" t="s">
        <v>1469</v>
      </c>
      <c r="F34" s="2">
        <v>2233</v>
      </c>
      <c r="G34" s="2" t="s">
        <v>247</v>
      </c>
      <c r="H34" s="2" t="s">
        <v>1983</v>
      </c>
    </row>
    <row r="35" spans="1:8">
      <c r="A35" s="52">
        <v>44019</v>
      </c>
      <c r="B35" s="34" t="s">
        <v>0</v>
      </c>
      <c r="C35" s="34" t="s">
        <v>1478</v>
      </c>
      <c r="D35" s="34" t="s">
        <v>134</v>
      </c>
      <c r="E35" s="2" t="s">
        <v>1469</v>
      </c>
      <c r="F35" s="2">
        <v>2233</v>
      </c>
      <c r="G35" s="2" t="s">
        <v>247</v>
      </c>
      <c r="H35" s="2" t="s">
        <v>1983</v>
      </c>
    </row>
    <row r="36" spans="1:8">
      <c r="A36" s="52">
        <v>43865</v>
      </c>
      <c r="B36" s="34" t="s">
        <v>0</v>
      </c>
      <c r="C36" s="35" t="s">
        <v>1368</v>
      </c>
      <c r="D36" s="35" t="s">
        <v>1369</v>
      </c>
      <c r="E36" s="49" t="s">
        <v>1368</v>
      </c>
      <c r="F36" s="2">
        <v>2261</v>
      </c>
      <c r="G36" s="2" t="s">
        <v>247</v>
      </c>
      <c r="H36" s="2" t="s">
        <v>1983</v>
      </c>
    </row>
    <row r="37" spans="1:8" ht="16">
      <c r="A37" s="52">
        <v>43528</v>
      </c>
      <c r="B37" s="38" t="s">
        <v>122</v>
      </c>
      <c r="C37" s="46" t="s">
        <v>1272</v>
      </c>
      <c r="D37" s="38" t="s">
        <v>1670</v>
      </c>
      <c r="E37" s="49" t="s">
        <v>1272</v>
      </c>
      <c r="F37" s="2">
        <v>2271</v>
      </c>
      <c r="G37" s="2" t="s">
        <v>248</v>
      </c>
      <c r="H37" s="2" t="s">
        <v>1983</v>
      </c>
    </row>
    <row r="38" spans="1:8">
      <c r="A38" s="52">
        <v>43873</v>
      </c>
      <c r="B38" s="34" t="s">
        <v>0</v>
      </c>
      <c r="C38" s="35" t="s">
        <v>1272</v>
      </c>
      <c r="D38" s="35" t="s">
        <v>134</v>
      </c>
      <c r="E38" s="49" t="s">
        <v>1272</v>
      </c>
      <c r="F38" s="2">
        <v>2271</v>
      </c>
      <c r="G38" s="2" t="s">
        <v>247</v>
      </c>
      <c r="H38" s="2" t="s">
        <v>1983</v>
      </c>
    </row>
    <row r="39" spans="1:8" ht="32">
      <c r="A39" s="52">
        <v>43692</v>
      </c>
      <c r="B39" s="42" t="s">
        <v>0</v>
      </c>
      <c r="C39" s="43" t="s">
        <v>1712</v>
      </c>
      <c r="D39" s="42" t="s">
        <v>134</v>
      </c>
      <c r="E39" s="2" t="s">
        <v>1272</v>
      </c>
      <c r="F39" s="2">
        <v>2271</v>
      </c>
      <c r="G39" s="2" t="s">
        <v>247</v>
      </c>
      <c r="H39" s="2" t="s">
        <v>1983</v>
      </c>
    </row>
    <row r="40" spans="1:8">
      <c r="A40" s="52">
        <v>43874</v>
      </c>
      <c r="B40" s="34" t="s">
        <v>0</v>
      </c>
      <c r="C40" s="35" t="s">
        <v>1366</v>
      </c>
      <c r="D40" s="35" t="s">
        <v>1363</v>
      </c>
      <c r="E40" s="2" t="s">
        <v>1366</v>
      </c>
      <c r="F40" s="2">
        <v>2273</v>
      </c>
      <c r="G40" s="2" t="s">
        <v>247</v>
      </c>
      <c r="H40" s="2" t="s">
        <v>1983</v>
      </c>
    </row>
    <row r="41" spans="1:8">
      <c r="A41" s="52">
        <v>43979</v>
      </c>
      <c r="B41" s="35" t="s">
        <v>0</v>
      </c>
      <c r="C41" s="35" t="s">
        <v>1395</v>
      </c>
      <c r="D41" s="35" t="s">
        <v>1394</v>
      </c>
      <c r="E41" s="2" t="s">
        <v>1970</v>
      </c>
      <c r="F41" s="2">
        <v>2292</v>
      </c>
      <c r="G41" s="2" t="s">
        <v>247</v>
      </c>
      <c r="H41" s="2" t="s">
        <v>1983</v>
      </c>
    </row>
    <row r="42" spans="1:8">
      <c r="A42" s="52">
        <v>43877</v>
      </c>
      <c r="B42" s="34" t="s">
        <v>0</v>
      </c>
      <c r="C42" s="35" t="s">
        <v>1367</v>
      </c>
      <c r="D42" s="35" t="s">
        <v>1363</v>
      </c>
      <c r="E42" s="2" t="s">
        <v>1367</v>
      </c>
      <c r="F42" s="2">
        <v>2369</v>
      </c>
      <c r="G42" s="2" t="s">
        <v>247</v>
      </c>
      <c r="H42" s="2" t="s">
        <v>1983</v>
      </c>
    </row>
    <row r="43" spans="1:8">
      <c r="A43" s="52">
        <v>43889</v>
      </c>
      <c r="B43" s="34" t="s">
        <v>0</v>
      </c>
      <c r="C43" s="35" t="s">
        <v>1379</v>
      </c>
      <c r="D43" s="35" t="s">
        <v>1369</v>
      </c>
      <c r="E43" s="2" t="s">
        <v>1379</v>
      </c>
      <c r="F43" s="2">
        <v>2376</v>
      </c>
      <c r="G43" s="2" t="s">
        <v>247</v>
      </c>
      <c r="H43" s="2" t="s">
        <v>1983</v>
      </c>
    </row>
    <row r="44" spans="1:8">
      <c r="A44" s="52">
        <v>43896</v>
      </c>
      <c r="B44" s="37" t="s">
        <v>0</v>
      </c>
      <c r="C44" s="37" t="s">
        <v>1538</v>
      </c>
      <c r="D44" s="35" t="s">
        <v>120</v>
      </c>
      <c r="E44" s="2" t="s">
        <v>1538</v>
      </c>
      <c r="F44" s="2">
        <v>2387</v>
      </c>
      <c r="G44" s="2" t="s">
        <v>247</v>
      </c>
      <c r="H44" s="2" t="s">
        <v>1983</v>
      </c>
    </row>
    <row r="45" spans="1:8">
      <c r="A45" s="52">
        <v>44027</v>
      </c>
      <c r="B45" s="34" t="s">
        <v>0</v>
      </c>
      <c r="C45" s="34" t="s">
        <v>1479</v>
      </c>
      <c r="D45" s="34" t="s">
        <v>134</v>
      </c>
      <c r="E45" s="2" t="s">
        <v>1445</v>
      </c>
      <c r="F45" s="2">
        <v>2398</v>
      </c>
      <c r="G45" s="2" t="s">
        <v>247</v>
      </c>
      <c r="H45" s="2" t="s">
        <v>1983</v>
      </c>
    </row>
    <row r="46" spans="1:8">
      <c r="A46" s="52">
        <v>43874</v>
      </c>
      <c r="B46" s="34" t="s">
        <v>0</v>
      </c>
      <c r="C46" s="35" t="s">
        <v>1445</v>
      </c>
      <c r="D46" s="35" t="s">
        <v>134</v>
      </c>
      <c r="E46" s="2" t="s">
        <v>1445</v>
      </c>
      <c r="F46" s="2">
        <v>2398</v>
      </c>
      <c r="G46" s="2" t="s">
        <v>247</v>
      </c>
      <c r="H46" s="2" t="s">
        <v>1983</v>
      </c>
    </row>
    <row r="47" spans="1:8">
      <c r="A47" s="52">
        <v>43875</v>
      </c>
      <c r="B47" s="34" t="s">
        <v>0</v>
      </c>
      <c r="C47" s="35" t="s">
        <v>1537</v>
      </c>
      <c r="D47" s="35" t="s">
        <v>120</v>
      </c>
      <c r="E47" s="2" t="s">
        <v>1537</v>
      </c>
      <c r="F47" s="2">
        <v>2484</v>
      </c>
      <c r="G47" s="2" t="s">
        <v>247</v>
      </c>
      <c r="H47" s="2" t="s">
        <v>1983</v>
      </c>
    </row>
    <row r="48" spans="1:8">
      <c r="A48" s="52">
        <v>43881</v>
      </c>
      <c r="B48" s="34" t="s">
        <v>0</v>
      </c>
      <c r="C48" s="35" t="s">
        <v>1537</v>
      </c>
      <c r="D48" s="35" t="s">
        <v>120</v>
      </c>
      <c r="E48" s="2" t="s">
        <v>1537</v>
      </c>
      <c r="F48" s="2">
        <v>2484</v>
      </c>
      <c r="G48" s="2" t="s">
        <v>247</v>
      </c>
      <c r="H48" s="2" t="s">
        <v>1983</v>
      </c>
    </row>
    <row r="49" spans="1:8">
      <c r="A49" s="52">
        <v>44145</v>
      </c>
      <c r="B49" s="35" t="s">
        <v>122</v>
      </c>
      <c r="C49" s="35" t="s">
        <v>1638</v>
      </c>
      <c r="D49" s="35"/>
      <c r="E49" s="2" t="s">
        <v>1446</v>
      </c>
      <c r="F49" s="2">
        <v>2623</v>
      </c>
      <c r="G49" s="2" t="s">
        <v>248</v>
      </c>
      <c r="H49" s="2" t="s">
        <v>1983</v>
      </c>
    </row>
    <row r="50" spans="1:8" ht="32">
      <c r="A50" s="52">
        <v>43798</v>
      </c>
      <c r="B50" s="45" t="s">
        <v>0</v>
      </c>
      <c r="C50" s="44" t="s">
        <v>1731</v>
      </c>
      <c r="D50" s="45" t="s">
        <v>134</v>
      </c>
      <c r="E50" s="2" t="s">
        <v>1446</v>
      </c>
      <c r="F50" s="2">
        <v>2623</v>
      </c>
      <c r="G50" s="2" t="s">
        <v>247</v>
      </c>
      <c r="H50" s="2" t="s">
        <v>1983</v>
      </c>
    </row>
    <row r="51" spans="1:8">
      <c r="A51" s="52">
        <v>43949</v>
      </c>
      <c r="B51" s="35" t="s">
        <v>0</v>
      </c>
      <c r="C51" s="35" t="s">
        <v>1393</v>
      </c>
      <c r="D51" s="35" t="s">
        <v>149</v>
      </c>
      <c r="E51" s="2" t="s">
        <v>99</v>
      </c>
      <c r="F51" s="2">
        <v>2624</v>
      </c>
      <c r="G51" s="2" t="s">
        <v>247</v>
      </c>
      <c r="H51" s="2" t="s">
        <v>1983</v>
      </c>
    </row>
    <row r="52" spans="1:8">
      <c r="A52" s="52">
        <v>43886</v>
      </c>
      <c r="B52" s="34" t="s">
        <v>0</v>
      </c>
      <c r="C52" s="35" t="s">
        <v>1545</v>
      </c>
      <c r="D52" s="35" t="s">
        <v>129</v>
      </c>
      <c r="E52" s="2" t="s">
        <v>1545</v>
      </c>
      <c r="F52" s="2">
        <v>2707</v>
      </c>
      <c r="G52" s="2" t="s">
        <v>247</v>
      </c>
      <c r="H52" s="2" t="s">
        <v>1983</v>
      </c>
    </row>
    <row r="53" spans="1:8">
      <c r="A53" s="52">
        <v>43880</v>
      </c>
      <c r="B53" s="34" t="s">
        <v>0</v>
      </c>
      <c r="C53" s="47" t="s">
        <v>1792</v>
      </c>
      <c r="D53" s="35"/>
      <c r="E53" s="2" t="s">
        <v>1792</v>
      </c>
      <c r="F53" s="2">
        <v>2717</v>
      </c>
      <c r="G53" s="2" t="s">
        <v>247</v>
      </c>
      <c r="H53" s="2" t="s">
        <v>1983</v>
      </c>
    </row>
    <row r="54" spans="1:8" ht="16">
      <c r="A54" s="52">
        <v>43493</v>
      </c>
      <c r="B54" s="39" t="s">
        <v>0</v>
      </c>
      <c r="C54" s="41" t="s">
        <v>1653</v>
      </c>
      <c r="D54" s="38" t="s">
        <v>1654</v>
      </c>
      <c r="E54" s="2" t="s">
        <v>1792</v>
      </c>
      <c r="F54" s="2">
        <v>2717</v>
      </c>
      <c r="G54" s="2" t="s">
        <v>247</v>
      </c>
      <c r="H54" s="2" t="s">
        <v>1983</v>
      </c>
    </row>
    <row r="55" spans="1:8">
      <c r="A55" s="52">
        <v>43839</v>
      </c>
      <c r="B55" s="34" t="s">
        <v>0</v>
      </c>
      <c r="C55" s="34" t="s">
        <v>1454</v>
      </c>
      <c r="D55" s="34" t="s">
        <v>1455</v>
      </c>
      <c r="E55" s="2" t="s">
        <v>1792</v>
      </c>
      <c r="F55" s="2">
        <v>2717</v>
      </c>
      <c r="G55" s="2" t="s">
        <v>247</v>
      </c>
      <c r="H55" s="2" t="s">
        <v>1983</v>
      </c>
    </row>
    <row r="56" spans="1:8">
      <c r="A56" s="52">
        <v>44140</v>
      </c>
      <c r="B56" s="35" t="s">
        <v>122</v>
      </c>
      <c r="C56" s="35" t="s">
        <v>1636</v>
      </c>
      <c r="D56" s="35"/>
      <c r="E56" s="2" t="s">
        <v>1938</v>
      </c>
      <c r="F56" s="2">
        <v>2739</v>
      </c>
      <c r="G56" s="2" t="s">
        <v>248</v>
      </c>
      <c r="H56" s="2" t="s">
        <v>1983</v>
      </c>
    </row>
    <row r="57" spans="1:8">
      <c r="A57" s="52">
        <v>44141</v>
      </c>
      <c r="B57" s="35" t="s">
        <v>122</v>
      </c>
      <c r="C57" s="35" t="s">
        <v>1570</v>
      </c>
      <c r="D57" s="35" t="s">
        <v>136</v>
      </c>
      <c r="E57" s="2" t="s">
        <v>1908</v>
      </c>
      <c r="F57" s="2">
        <v>2756</v>
      </c>
      <c r="G57" s="2" t="s">
        <v>248</v>
      </c>
      <c r="H57" s="2" t="s">
        <v>1983</v>
      </c>
    </row>
    <row r="58" spans="1:8">
      <c r="A58" s="52">
        <v>43866</v>
      </c>
      <c r="B58" s="34" t="s">
        <v>0</v>
      </c>
      <c r="C58" s="35" t="s">
        <v>1370</v>
      </c>
      <c r="D58" s="35" t="s">
        <v>1369</v>
      </c>
      <c r="E58" s="2" t="s">
        <v>1370</v>
      </c>
      <c r="F58" s="2">
        <v>2771</v>
      </c>
      <c r="G58" s="2" t="s">
        <v>247</v>
      </c>
      <c r="H58" s="2" t="s">
        <v>1983</v>
      </c>
    </row>
    <row r="59" spans="1:8">
      <c r="A59" s="52">
        <v>43920</v>
      </c>
      <c r="B59" s="35" t="s">
        <v>0</v>
      </c>
      <c r="C59" s="35" t="s">
        <v>1559</v>
      </c>
      <c r="D59" s="35" t="s">
        <v>155</v>
      </c>
      <c r="E59" s="2" t="s">
        <v>1558</v>
      </c>
      <c r="F59" s="2">
        <v>2798</v>
      </c>
      <c r="G59" s="2" t="s">
        <v>247</v>
      </c>
      <c r="H59" s="2" t="s">
        <v>1983</v>
      </c>
    </row>
    <row r="60" spans="1:8">
      <c r="A60" s="52">
        <v>43881</v>
      </c>
      <c r="B60" s="34" t="s">
        <v>0</v>
      </c>
      <c r="C60" s="35" t="s">
        <v>1262</v>
      </c>
      <c r="D60" s="35" t="s">
        <v>1529</v>
      </c>
      <c r="E60" s="49" t="s">
        <v>1262</v>
      </c>
      <c r="F60" s="2">
        <v>2812</v>
      </c>
      <c r="G60" s="2" t="s">
        <v>247</v>
      </c>
      <c r="H60" s="2" t="s">
        <v>1983</v>
      </c>
    </row>
    <row r="61" spans="1:8">
      <c r="A61" s="52">
        <v>43871</v>
      </c>
      <c r="B61" s="34" t="s">
        <v>0</v>
      </c>
      <c r="C61" s="35" t="s">
        <v>1459</v>
      </c>
      <c r="D61" s="35" t="s">
        <v>134</v>
      </c>
      <c r="E61" s="2" t="s">
        <v>1459</v>
      </c>
      <c r="F61" s="2">
        <v>2822</v>
      </c>
      <c r="G61" s="2" t="s">
        <v>247</v>
      </c>
      <c r="H61" s="2" t="s">
        <v>1983</v>
      </c>
    </row>
    <row r="62" spans="1:8">
      <c r="A62" s="52">
        <v>43886</v>
      </c>
      <c r="B62" s="34" t="s">
        <v>0</v>
      </c>
      <c r="C62" s="35" t="s">
        <v>1388</v>
      </c>
      <c r="D62" s="35" t="s">
        <v>1387</v>
      </c>
      <c r="E62" s="2" t="s">
        <v>1388</v>
      </c>
      <c r="F62" s="2">
        <v>2878</v>
      </c>
      <c r="G62" s="2" t="s">
        <v>247</v>
      </c>
      <c r="H62" s="2" t="s">
        <v>1983</v>
      </c>
    </row>
    <row r="63" spans="1:8" ht="16">
      <c r="A63" s="52">
        <v>43528</v>
      </c>
      <c r="B63" s="38" t="s">
        <v>122</v>
      </c>
      <c r="C63" s="46" t="s">
        <v>1788</v>
      </c>
      <c r="D63" s="38"/>
      <c r="E63" s="2" t="s">
        <v>1788</v>
      </c>
      <c r="F63" s="2">
        <v>2887</v>
      </c>
      <c r="G63" s="2" t="s">
        <v>248</v>
      </c>
      <c r="H63" s="2" t="s">
        <v>1983</v>
      </c>
    </row>
    <row r="64" spans="1:8">
      <c r="A64" s="52">
        <v>44188</v>
      </c>
      <c r="B64" s="35" t="s">
        <v>0</v>
      </c>
      <c r="C64" s="35" t="s">
        <v>1483</v>
      </c>
      <c r="D64" s="35" t="s">
        <v>134</v>
      </c>
      <c r="E64" s="2" t="s">
        <v>1447</v>
      </c>
      <c r="F64" s="2">
        <v>2918</v>
      </c>
      <c r="G64" s="2" t="s">
        <v>247</v>
      </c>
      <c r="H64" s="2" t="s">
        <v>1983</v>
      </c>
    </row>
    <row r="65" spans="1:8">
      <c r="A65" s="52">
        <v>43871</v>
      </c>
      <c r="B65" s="34" t="s">
        <v>0</v>
      </c>
      <c r="C65" s="35" t="s">
        <v>1447</v>
      </c>
      <c r="D65" s="35" t="s">
        <v>134</v>
      </c>
      <c r="E65" s="2" t="s">
        <v>1447</v>
      </c>
      <c r="F65" s="2">
        <v>2918</v>
      </c>
      <c r="G65" s="2" t="s">
        <v>247</v>
      </c>
      <c r="H65" s="2" t="s">
        <v>1983</v>
      </c>
    </row>
    <row r="66" spans="1:8">
      <c r="A66" s="52">
        <v>43880</v>
      </c>
      <c r="B66" s="34" t="s">
        <v>0</v>
      </c>
      <c r="C66" s="35" t="s">
        <v>1390</v>
      </c>
      <c r="D66" s="35" t="s">
        <v>132</v>
      </c>
      <c r="E66" s="2" t="s">
        <v>1390</v>
      </c>
      <c r="F66" s="2">
        <v>2928</v>
      </c>
      <c r="G66" s="2" t="s">
        <v>247</v>
      </c>
      <c r="H66" s="2" t="s">
        <v>1983</v>
      </c>
    </row>
    <row r="67" spans="1:8">
      <c r="A67" s="52">
        <v>43985</v>
      </c>
      <c r="B67" s="35" t="s">
        <v>0</v>
      </c>
      <c r="C67" s="35" t="s">
        <v>1477</v>
      </c>
      <c r="D67" s="35" t="s">
        <v>134</v>
      </c>
      <c r="E67" s="2" t="s">
        <v>1451</v>
      </c>
      <c r="F67" s="2">
        <v>2949</v>
      </c>
      <c r="G67" s="2" t="s">
        <v>247</v>
      </c>
      <c r="H67" s="2" t="s">
        <v>1983</v>
      </c>
    </row>
    <row r="68" spans="1:8">
      <c r="A68" s="52">
        <v>44178</v>
      </c>
      <c r="B68" s="35" t="s">
        <v>122</v>
      </c>
      <c r="C68" s="35" t="s">
        <v>1649</v>
      </c>
      <c r="D68" s="35"/>
      <c r="E68" s="2" t="s">
        <v>1953</v>
      </c>
      <c r="F68" s="2">
        <v>2965</v>
      </c>
      <c r="G68" s="2" t="s">
        <v>248</v>
      </c>
      <c r="H68" s="2" t="s">
        <v>1983</v>
      </c>
    </row>
    <row r="69" spans="1:8">
      <c r="A69" s="52">
        <v>43896</v>
      </c>
      <c r="B69" s="37" t="s">
        <v>0</v>
      </c>
      <c r="C69" s="37" t="s">
        <v>1438</v>
      </c>
      <c r="D69" s="35" t="s">
        <v>150</v>
      </c>
      <c r="E69" s="2" t="s">
        <v>1438</v>
      </c>
      <c r="F69" s="2">
        <v>2968</v>
      </c>
      <c r="G69" s="2" t="s">
        <v>247</v>
      </c>
      <c r="H69" s="2" t="s">
        <v>1983</v>
      </c>
    </row>
    <row r="70" spans="1:8">
      <c r="A70" s="52">
        <v>44181</v>
      </c>
      <c r="B70" s="35" t="s">
        <v>0</v>
      </c>
      <c r="C70" s="35" t="s">
        <v>1414</v>
      </c>
      <c r="D70" s="35" t="s">
        <v>126</v>
      </c>
      <c r="E70" s="2" t="s">
        <v>1971</v>
      </c>
      <c r="F70" s="2">
        <v>2978</v>
      </c>
      <c r="G70" s="2" t="s">
        <v>247</v>
      </c>
      <c r="H70" s="2" t="s">
        <v>1983</v>
      </c>
    </row>
    <row r="71" spans="1:8">
      <c r="A71" s="52">
        <v>44161</v>
      </c>
      <c r="B71" s="35" t="s">
        <v>0</v>
      </c>
      <c r="C71" s="35" t="s">
        <v>1548</v>
      </c>
      <c r="D71" s="35" t="s">
        <v>129</v>
      </c>
      <c r="E71" s="2" t="s">
        <v>1976</v>
      </c>
      <c r="F71" s="2">
        <v>300010</v>
      </c>
      <c r="G71" s="2" t="s">
        <v>247</v>
      </c>
      <c r="H71" s="2" t="s">
        <v>1983</v>
      </c>
    </row>
    <row r="72" spans="1:8">
      <c r="A72" s="53">
        <v>43983</v>
      </c>
      <c r="B72" s="35" t="s">
        <v>122</v>
      </c>
      <c r="C72" s="35" t="s">
        <v>1612</v>
      </c>
      <c r="D72" s="35"/>
      <c r="E72" s="2" t="s">
        <v>1957</v>
      </c>
      <c r="F72" s="2">
        <v>300027</v>
      </c>
      <c r="G72" s="2" t="s">
        <v>248</v>
      </c>
      <c r="H72" s="2" t="s">
        <v>1983</v>
      </c>
    </row>
    <row r="73" spans="1:8">
      <c r="A73" s="52">
        <v>43896</v>
      </c>
      <c r="B73" s="37" t="s">
        <v>0</v>
      </c>
      <c r="C73" s="37" t="s">
        <v>1409</v>
      </c>
      <c r="D73" s="35" t="s">
        <v>154</v>
      </c>
      <c r="E73" s="2" t="s">
        <v>1409</v>
      </c>
      <c r="F73" s="2">
        <v>300045</v>
      </c>
      <c r="G73" s="2" t="s">
        <v>247</v>
      </c>
      <c r="H73" s="2" t="s">
        <v>1983</v>
      </c>
    </row>
    <row r="74" spans="1:8">
      <c r="A74" s="52">
        <v>43874</v>
      </c>
      <c r="B74" s="34" t="s">
        <v>0</v>
      </c>
      <c r="C74" s="35" t="s">
        <v>1306</v>
      </c>
      <c r="D74" s="35" t="s">
        <v>1529</v>
      </c>
      <c r="E74" s="49" t="s">
        <v>1306</v>
      </c>
      <c r="F74" s="2">
        <v>300073</v>
      </c>
      <c r="G74" s="2" t="s">
        <v>247</v>
      </c>
      <c r="H74" s="2" t="s">
        <v>1983</v>
      </c>
    </row>
    <row r="75" spans="1:8">
      <c r="A75" s="52">
        <v>44001</v>
      </c>
      <c r="B75" s="35" t="s">
        <v>122</v>
      </c>
      <c r="C75" s="35" t="s">
        <v>1620</v>
      </c>
      <c r="D75" s="35"/>
      <c r="E75" s="2" t="s">
        <v>782</v>
      </c>
      <c r="F75" s="2">
        <v>300113</v>
      </c>
      <c r="G75" s="2" t="s">
        <v>248</v>
      </c>
      <c r="H75" s="2" t="s">
        <v>1983</v>
      </c>
    </row>
    <row r="76" spans="1:8">
      <c r="A76" s="52">
        <v>43886</v>
      </c>
      <c r="B76" s="34" t="s">
        <v>0</v>
      </c>
      <c r="C76" s="35" t="s">
        <v>70</v>
      </c>
      <c r="D76" s="35" t="s">
        <v>154</v>
      </c>
      <c r="E76" s="2" t="s">
        <v>70</v>
      </c>
      <c r="F76" s="2">
        <v>300114</v>
      </c>
      <c r="G76" s="2" t="s">
        <v>247</v>
      </c>
      <c r="H76" s="2" t="s">
        <v>1983</v>
      </c>
    </row>
    <row r="77" spans="1:8">
      <c r="A77" s="52">
        <v>43983</v>
      </c>
      <c r="B77" s="35" t="s">
        <v>122</v>
      </c>
      <c r="C77" s="35" t="s">
        <v>1617</v>
      </c>
      <c r="D77" s="35"/>
      <c r="E77" s="2" t="s">
        <v>1962</v>
      </c>
      <c r="F77" s="2">
        <v>300118</v>
      </c>
      <c r="G77" s="2" t="s">
        <v>248</v>
      </c>
      <c r="H77" s="2" t="s">
        <v>1983</v>
      </c>
    </row>
    <row r="78" spans="1:8">
      <c r="A78" s="52">
        <v>43880</v>
      </c>
      <c r="B78" s="34" t="s">
        <v>0</v>
      </c>
      <c r="C78" s="47" t="s">
        <v>1795</v>
      </c>
      <c r="D78" s="35" t="s">
        <v>1529</v>
      </c>
      <c r="E78" s="2" t="s">
        <v>1795</v>
      </c>
      <c r="F78" s="2">
        <v>300129</v>
      </c>
      <c r="G78" s="2" t="s">
        <v>247</v>
      </c>
      <c r="H78" s="2" t="s">
        <v>1983</v>
      </c>
    </row>
    <row r="79" spans="1:8">
      <c r="A79" s="52">
        <v>44001</v>
      </c>
      <c r="B79" s="35" t="s">
        <v>122</v>
      </c>
      <c r="C79" s="35" t="s">
        <v>1619</v>
      </c>
      <c r="D79" s="35"/>
      <c r="E79" s="2" t="s">
        <v>1939</v>
      </c>
      <c r="F79" s="2">
        <v>300133</v>
      </c>
      <c r="G79" s="2" t="s">
        <v>248</v>
      </c>
      <c r="H79" s="2" t="s">
        <v>1983</v>
      </c>
    </row>
    <row r="80" spans="1:8">
      <c r="A80" s="52">
        <v>43868</v>
      </c>
      <c r="B80" s="34" t="s">
        <v>0</v>
      </c>
      <c r="C80" s="35" t="s">
        <v>1372</v>
      </c>
      <c r="D80" s="35" t="s">
        <v>1369</v>
      </c>
      <c r="E80" s="2" t="s">
        <v>1372</v>
      </c>
      <c r="F80" s="2">
        <v>300188</v>
      </c>
      <c r="G80" s="2" t="s">
        <v>247</v>
      </c>
      <c r="H80" s="2" t="s">
        <v>1983</v>
      </c>
    </row>
    <row r="81" spans="1:8">
      <c r="A81" s="52">
        <v>44145</v>
      </c>
      <c r="B81" s="35" t="s">
        <v>122</v>
      </c>
      <c r="C81" s="35" t="s">
        <v>1639</v>
      </c>
      <c r="D81" s="35"/>
      <c r="E81" s="2" t="s">
        <v>1460</v>
      </c>
      <c r="F81" s="2">
        <v>300196</v>
      </c>
      <c r="G81" s="2" t="s">
        <v>248</v>
      </c>
      <c r="H81" s="2" t="s">
        <v>1983</v>
      </c>
    </row>
    <row r="82" spans="1:8">
      <c r="A82" s="52">
        <v>43864</v>
      </c>
      <c r="B82" s="34" t="s">
        <v>0</v>
      </c>
      <c r="C82" s="47" t="s">
        <v>1534</v>
      </c>
      <c r="D82" s="35"/>
      <c r="E82" s="2" t="s">
        <v>1534</v>
      </c>
      <c r="F82" s="2">
        <v>300207</v>
      </c>
      <c r="G82" s="2" t="s">
        <v>247</v>
      </c>
      <c r="H82" s="2" t="s">
        <v>1983</v>
      </c>
    </row>
    <row r="83" spans="1:8" ht="16">
      <c r="A83" s="52">
        <v>43557</v>
      </c>
      <c r="B83" s="38" t="s">
        <v>0</v>
      </c>
      <c r="C83" s="41" t="s">
        <v>1687</v>
      </c>
      <c r="D83" s="38" t="s">
        <v>131</v>
      </c>
      <c r="E83" s="2" t="s">
        <v>1534</v>
      </c>
      <c r="F83" s="2">
        <v>300207</v>
      </c>
      <c r="G83" s="2" t="s">
        <v>247</v>
      </c>
      <c r="H83" s="2" t="s">
        <v>1983</v>
      </c>
    </row>
    <row r="84" spans="1:8">
      <c r="A84" s="52">
        <v>43880</v>
      </c>
      <c r="B84" s="34" t="s">
        <v>0</v>
      </c>
      <c r="C84" s="35" t="s">
        <v>1385</v>
      </c>
      <c r="D84" s="35" t="s">
        <v>1386</v>
      </c>
      <c r="E84" s="2" t="s">
        <v>1385</v>
      </c>
      <c r="F84" s="2">
        <v>300324</v>
      </c>
      <c r="G84" s="2" t="s">
        <v>247</v>
      </c>
      <c r="H84" s="2" t="s">
        <v>1983</v>
      </c>
    </row>
    <row r="85" spans="1:8">
      <c r="A85" s="52">
        <v>43868</v>
      </c>
      <c r="B85" s="34" t="s">
        <v>0</v>
      </c>
      <c r="C85" s="35" t="s">
        <v>1416</v>
      </c>
      <c r="D85" s="35" t="s">
        <v>140</v>
      </c>
      <c r="E85" s="2" t="s">
        <v>1416</v>
      </c>
      <c r="F85" s="2">
        <v>300326</v>
      </c>
      <c r="G85" s="2" t="s">
        <v>247</v>
      </c>
      <c r="H85" s="2" t="s">
        <v>1983</v>
      </c>
    </row>
    <row r="86" spans="1:8">
      <c r="A86" s="52">
        <v>43872</v>
      </c>
      <c r="B86" s="34" t="s">
        <v>0</v>
      </c>
      <c r="C86" s="35" t="s">
        <v>1416</v>
      </c>
      <c r="D86" s="35" t="s">
        <v>140</v>
      </c>
      <c r="E86" s="2" t="s">
        <v>1416</v>
      </c>
      <c r="F86" s="2">
        <v>300326</v>
      </c>
      <c r="G86" s="2" t="s">
        <v>247</v>
      </c>
      <c r="H86" s="2" t="s">
        <v>1983</v>
      </c>
    </row>
    <row r="87" spans="1:8">
      <c r="A87" s="52">
        <v>43864</v>
      </c>
      <c r="B87" s="34" t="s">
        <v>0</v>
      </c>
      <c r="C87" s="35" t="s">
        <v>1382</v>
      </c>
      <c r="D87" s="35" t="s">
        <v>1380</v>
      </c>
      <c r="E87" s="2" t="s">
        <v>1382</v>
      </c>
      <c r="F87" s="2">
        <v>300349</v>
      </c>
      <c r="G87" s="2" t="s">
        <v>247</v>
      </c>
      <c r="H87" s="2" t="s">
        <v>1983</v>
      </c>
    </row>
    <row r="88" spans="1:8" ht="16">
      <c r="A88" s="52">
        <v>43528</v>
      </c>
      <c r="B88" s="38" t="s">
        <v>122</v>
      </c>
      <c r="C88" s="46" t="s">
        <v>1789</v>
      </c>
      <c r="D88" s="38"/>
      <c r="E88" s="2" t="s">
        <v>1789</v>
      </c>
      <c r="F88" s="2">
        <v>300355</v>
      </c>
      <c r="G88" s="2" t="s">
        <v>248</v>
      </c>
      <c r="H88" s="2" t="s">
        <v>1983</v>
      </c>
    </row>
    <row r="89" spans="1:8">
      <c r="A89" s="52">
        <v>43868</v>
      </c>
      <c r="B89" s="34" t="s">
        <v>0</v>
      </c>
      <c r="C89" s="35" t="s">
        <v>1292</v>
      </c>
      <c r="D89" s="35" t="s">
        <v>140</v>
      </c>
      <c r="E89" s="2" t="s">
        <v>1292</v>
      </c>
      <c r="F89" s="2">
        <v>300363</v>
      </c>
      <c r="G89" s="2" t="s">
        <v>247</v>
      </c>
      <c r="H89" s="2" t="s">
        <v>1983</v>
      </c>
    </row>
    <row r="90" spans="1:8">
      <c r="A90" s="52">
        <v>43878</v>
      </c>
      <c r="B90" s="34" t="s">
        <v>0</v>
      </c>
      <c r="C90" s="35" t="s">
        <v>1377</v>
      </c>
      <c r="D90" s="35" t="s">
        <v>1376</v>
      </c>
      <c r="E90" s="49" t="s">
        <v>1377</v>
      </c>
      <c r="F90" s="2">
        <v>300365</v>
      </c>
      <c r="G90" s="2" t="s">
        <v>247</v>
      </c>
      <c r="H90" s="2" t="s">
        <v>1983</v>
      </c>
    </row>
    <row r="91" spans="1:8">
      <c r="A91" s="52">
        <v>43877</v>
      </c>
      <c r="B91" s="34" t="s">
        <v>0</v>
      </c>
      <c r="C91" s="35" t="s">
        <v>1530</v>
      </c>
      <c r="D91" s="35" t="s">
        <v>1529</v>
      </c>
      <c r="E91" s="2" t="s">
        <v>1530</v>
      </c>
      <c r="F91" s="2">
        <v>300393</v>
      </c>
      <c r="G91" s="2" t="s">
        <v>247</v>
      </c>
      <c r="H91" s="2" t="s">
        <v>1983</v>
      </c>
    </row>
    <row r="92" spans="1:8">
      <c r="A92" s="52">
        <v>43863</v>
      </c>
      <c r="B92" s="34" t="s">
        <v>0</v>
      </c>
      <c r="C92" s="35" t="s">
        <v>1358</v>
      </c>
      <c r="D92" s="35" t="s">
        <v>1359</v>
      </c>
      <c r="E92" s="2" t="s">
        <v>1358</v>
      </c>
      <c r="F92" s="2">
        <v>300418</v>
      </c>
      <c r="G92" s="2" t="s">
        <v>247</v>
      </c>
      <c r="H92" s="2" t="s">
        <v>1983</v>
      </c>
    </row>
    <row r="93" spans="1:8">
      <c r="A93" s="52">
        <v>43889</v>
      </c>
      <c r="B93" s="34" t="s">
        <v>0</v>
      </c>
      <c r="C93" s="35" t="s">
        <v>1358</v>
      </c>
      <c r="D93" s="35" t="s">
        <v>1359</v>
      </c>
      <c r="E93" s="2" t="s">
        <v>1358</v>
      </c>
      <c r="F93" s="2">
        <v>300418</v>
      </c>
      <c r="G93" s="2" t="s">
        <v>247</v>
      </c>
      <c r="H93" s="2" t="s">
        <v>1983</v>
      </c>
    </row>
    <row r="94" spans="1:8">
      <c r="A94" s="52">
        <v>43866</v>
      </c>
      <c r="B94" s="34" t="s">
        <v>0</v>
      </c>
      <c r="C94" s="35" t="s">
        <v>62</v>
      </c>
      <c r="D94" s="35" t="s">
        <v>1369</v>
      </c>
      <c r="E94" s="2" t="s">
        <v>62</v>
      </c>
      <c r="F94" s="2">
        <v>300451</v>
      </c>
      <c r="G94" s="2" t="s">
        <v>247</v>
      </c>
      <c r="H94" s="2" t="s">
        <v>1983</v>
      </c>
    </row>
    <row r="95" spans="1:8">
      <c r="A95" s="52">
        <v>43868</v>
      </c>
      <c r="B95" s="34" t="s">
        <v>0</v>
      </c>
      <c r="C95" s="35" t="s">
        <v>1504</v>
      </c>
      <c r="D95" s="35" t="s">
        <v>137</v>
      </c>
      <c r="E95" s="2" t="s">
        <v>1504</v>
      </c>
      <c r="F95" s="2">
        <v>300457</v>
      </c>
      <c r="G95" s="2" t="s">
        <v>247</v>
      </c>
      <c r="H95" s="2" t="s">
        <v>1983</v>
      </c>
    </row>
    <row r="96" spans="1:8">
      <c r="A96" s="52">
        <v>43907</v>
      </c>
      <c r="B96" s="34" t="s">
        <v>0</v>
      </c>
      <c r="C96" s="34" t="s">
        <v>1474</v>
      </c>
      <c r="D96" s="34" t="s">
        <v>134</v>
      </c>
      <c r="E96" s="2" t="s">
        <v>1975</v>
      </c>
      <c r="F96" s="2">
        <v>300495</v>
      </c>
      <c r="G96" s="2" t="s">
        <v>247</v>
      </c>
      <c r="H96" s="2" t="s">
        <v>1983</v>
      </c>
    </row>
    <row r="97" spans="1:8">
      <c r="A97" s="52">
        <v>43875</v>
      </c>
      <c r="B97" s="34" t="s">
        <v>0</v>
      </c>
      <c r="C97" s="35" t="s">
        <v>1375</v>
      </c>
      <c r="D97" s="35" t="s">
        <v>1376</v>
      </c>
      <c r="E97" s="2" t="s">
        <v>1375</v>
      </c>
      <c r="F97" s="2">
        <v>300559</v>
      </c>
      <c r="G97" s="2" t="s">
        <v>247</v>
      </c>
      <c r="H97" s="2" t="s">
        <v>1983</v>
      </c>
    </row>
    <row r="98" spans="1:8">
      <c r="A98" s="52">
        <v>43863</v>
      </c>
      <c r="B98" s="34" t="s">
        <v>0</v>
      </c>
      <c r="C98" s="35" t="s">
        <v>1362</v>
      </c>
      <c r="D98" s="35" t="s">
        <v>1363</v>
      </c>
      <c r="E98" s="2" t="s">
        <v>1362</v>
      </c>
      <c r="F98" s="2">
        <v>300562</v>
      </c>
      <c r="G98" s="2" t="s">
        <v>247</v>
      </c>
      <c r="H98" s="2" t="s">
        <v>1983</v>
      </c>
    </row>
    <row r="99" spans="1:8">
      <c r="A99" s="52">
        <v>43870</v>
      </c>
      <c r="B99" s="34" t="s">
        <v>0</v>
      </c>
      <c r="C99" s="47" t="s">
        <v>73</v>
      </c>
      <c r="D99" s="35"/>
      <c r="E99" s="2" t="s">
        <v>73</v>
      </c>
      <c r="F99" s="2">
        <v>300568</v>
      </c>
      <c r="G99" s="2" t="s">
        <v>247</v>
      </c>
      <c r="H99" s="2" t="s">
        <v>1983</v>
      </c>
    </row>
    <row r="100" spans="1:8">
      <c r="A100" s="52">
        <v>43902</v>
      </c>
      <c r="B100" s="34" t="s">
        <v>0</v>
      </c>
      <c r="C100" s="34" t="s">
        <v>1473</v>
      </c>
      <c r="D100" s="34" t="s">
        <v>134</v>
      </c>
      <c r="E100" s="2" t="s">
        <v>1473</v>
      </c>
      <c r="F100" s="2">
        <v>300715</v>
      </c>
      <c r="G100" s="2" t="s">
        <v>247</v>
      </c>
      <c r="H100" s="2" t="s">
        <v>1983</v>
      </c>
    </row>
    <row r="101" spans="1:8">
      <c r="A101" s="52">
        <v>43874</v>
      </c>
      <c r="B101" s="34" t="s">
        <v>0</v>
      </c>
      <c r="C101" s="35" t="s">
        <v>1330</v>
      </c>
      <c r="D101" s="35" t="s">
        <v>134</v>
      </c>
      <c r="E101" s="2" t="s">
        <v>1330</v>
      </c>
      <c r="F101" s="2">
        <v>300737</v>
      </c>
      <c r="G101" s="2" t="s">
        <v>247</v>
      </c>
      <c r="H101" s="2" t="s">
        <v>1983</v>
      </c>
    </row>
    <row r="102" spans="1:8">
      <c r="A102" s="52">
        <v>43869</v>
      </c>
      <c r="B102" s="34" t="s">
        <v>0</v>
      </c>
      <c r="C102" s="35" t="s">
        <v>1383</v>
      </c>
      <c r="D102" s="35" t="s">
        <v>1380</v>
      </c>
      <c r="E102" s="2" t="s">
        <v>1383</v>
      </c>
      <c r="F102" s="2">
        <v>300738</v>
      </c>
      <c r="G102" s="2" t="s">
        <v>247</v>
      </c>
      <c r="H102" s="2" t="s">
        <v>1983</v>
      </c>
    </row>
    <row r="103" spans="1:8">
      <c r="A103" s="52">
        <v>43833</v>
      </c>
      <c r="B103" s="35" t="s">
        <v>122</v>
      </c>
      <c r="C103" s="34" t="s">
        <v>1456</v>
      </c>
      <c r="D103" s="34" t="s">
        <v>134</v>
      </c>
      <c r="E103" s="2" t="s">
        <v>72</v>
      </c>
      <c r="F103" s="2">
        <v>300767</v>
      </c>
      <c r="G103" s="2" t="s">
        <v>248</v>
      </c>
      <c r="H103" s="2" t="s">
        <v>1983</v>
      </c>
    </row>
    <row r="104" spans="1:8">
      <c r="A104" s="52">
        <v>43886</v>
      </c>
      <c r="B104" s="34" t="s">
        <v>0</v>
      </c>
      <c r="C104" s="35" t="s">
        <v>72</v>
      </c>
      <c r="D104" s="35" t="s">
        <v>134</v>
      </c>
      <c r="E104" s="2" t="s">
        <v>72</v>
      </c>
      <c r="F104" s="2">
        <v>300767</v>
      </c>
      <c r="G104" s="2" t="s">
        <v>247</v>
      </c>
      <c r="H104" s="2" t="s">
        <v>1983</v>
      </c>
    </row>
    <row r="105" spans="1:8">
      <c r="A105" s="52">
        <v>43983</v>
      </c>
      <c r="B105" s="35" t="s">
        <v>122</v>
      </c>
      <c r="C105" s="35" t="s">
        <v>1611</v>
      </c>
      <c r="D105" s="35"/>
      <c r="E105" s="2" t="s">
        <v>695</v>
      </c>
      <c r="F105" s="2">
        <v>300788</v>
      </c>
      <c r="G105" s="2" t="s">
        <v>248</v>
      </c>
      <c r="H105" s="2" t="s">
        <v>1983</v>
      </c>
    </row>
    <row r="106" spans="1:8">
      <c r="A106" s="52">
        <v>44076</v>
      </c>
      <c r="B106" s="37" t="s">
        <v>122</v>
      </c>
      <c r="C106" s="35" t="s">
        <v>1397</v>
      </c>
      <c r="D106" s="35" t="s">
        <v>1394</v>
      </c>
      <c r="E106" s="2" t="s">
        <v>695</v>
      </c>
      <c r="F106" s="2">
        <v>300788</v>
      </c>
      <c r="G106" s="2" t="s">
        <v>248</v>
      </c>
      <c r="H106" s="2" t="s">
        <v>1983</v>
      </c>
    </row>
    <row r="107" spans="1:8">
      <c r="A107" s="52">
        <v>43886</v>
      </c>
      <c r="B107" s="34" t="s">
        <v>0</v>
      </c>
      <c r="C107" s="35" t="s">
        <v>71</v>
      </c>
      <c r="D107" s="35" t="s">
        <v>132</v>
      </c>
      <c r="E107" s="2" t="s">
        <v>71</v>
      </c>
      <c r="F107" s="2">
        <v>600004</v>
      </c>
      <c r="G107" s="2" t="s">
        <v>247</v>
      </c>
      <c r="H107" s="2" t="s">
        <v>1983</v>
      </c>
    </row>
    <row r="108" spans="1:8">
      <c r="A108" s="52">
        <v>43874</v>
      </c>
      <c r="B108" s="34" t="s">
        <v>0</v>
      </c>
      <c r="C108" s="35" t="s">
        <v>64</v>
      </c>
      <c r="D108" s="35" t="s">
        <v>132</v>
      </c>
      <c r="E108" s="2" t="s">
        <v>64</v>
      </c>
      <c r="F108" s="2">
        <v>600026</v>
      </c>
      <c r="G108" s="2" t="s">
        <v>247</v>
      </c>
      <c r="H108" s="2" t="s">
        <v>1983</v>
      </c>
    </row>
    <row r="109" spans="1:8">
      <c r="A109" s="52">
        <v>43978</v>
      </c>
      <c r="B109" s="35" t="s">
        <v>0</v>
      </c>
      <c r="C109" s="35" t="s">
        <v>1509</v>
      </c>
      <c r="D109" s="35" t="s">
        <v>137</v>
      </c>
      <c r="E109" s="2" t="s">
        <v>1965</v>
      </c>
      <c r="F109" s="2">
        <v>600031</v>
      </c>
      <c r="G109" s="2" t="s">
        <v>247</v>
      </c>
      <c r="H109" s="2" t="s">
        <v>1983</v>
      </c>
    </row>
    <row r="110" spans="1:8">
      <c r="A110" s="52">
        <v>43871</v>
      </c>
      <c r="B110" s="34" t="s">
        <v>0</v>
      </c>
      <c r="C110" s="47" t="s">
        <v>1417</v>
      </c>
      <c r="D110" s="35" t="s">
        <v>140</v>
      </c>
      <c r="E110" s="2" t="s">
        <v>1417</v>
      </c>
      <c r="F110" s="2">
        <v>600055</v>
      </c>
      <c r="G110" s="2" t="s">
        <v>247</v>
      </c>
      <c r="H110" s="2" t="s">
        <v>1983</v>
      </c>
    </row>
    <row r="111" spans="1:8">
      <c r="A111" s="52">
        <v>43889</v>
      </c>
      <c r="B111" s="34" t="s">
        <v>0</v>
      </c>
      <c r="C111" s="35" t="s">
        <v>1391</v>
      </c>
      <c r="D111" s="35" t="s">
        <v>132</v>
      </c>
      <c r="E111" s="2" t="s">
        <v>1391</v>
      </c>
      <c r="F111" s="2">
        <v>600057</v>
      </c>
      <c r="G111" s="2" t="s">
        <v>247</v>
      </c>
      <c r="H111" s="2" t="s">
        <v>1983</v>
      </c>
    </row>
    <row r="112" spans="1:8">
      <c r="A112" s="52">
        <v>43873</v>
      </c>
      <c r="B112" s="34" t="s">
        <v>0</v>
      </c>
      <c r="C112" s="35" t="s">
        <v>1418</v>
      </c>
      <c r="D112" s="35" t="s">
        <v>140</v>
      </c>
      <c r="E112" s="49" t="s">
        <v>1418</v>
      </c>
      <c r="F112" s="2">
        <v>600085</v>
      </c>
      <c r="G112" s="2" t="s">
        <v>247</v>
      </c>
      <c r="H112" s="2" t="s">
        <v>1983</v>
      </c>
    </row>
    <row r="113" spans="1:8">
      <c r="A113" s="52">
        <v>43875</v>
      </c>
      <c r="B113" s="34" t="s">
        <v>0</v>
      </c>
      <c r="C113" s="35" t="s">
        <v>1337</v>
      </c>
      <c r="D113" s="35"/>
      <c r="E113" s="2" t="s">
        <v>1337</v>
      </c>
      <c r="F113" s="2">
        <v>600110</v>
      </c>
      <c r="G113" s="2" t="s">
        <v>247</v>
      </c>
      <c r="H113" s="2" t="s">
        <v>1983</v>
      </c>
    </row>
    <row r="114" spans="1:8">
      <c r="A114" s="52">
        <v>43881</v>
      </c>
      <c r="B114" s="34" t="s">
        <v>0</v>
      </c>
      <c r="C114" s="47" t="s">
        <v>1290</v>
      </c>
      <c r="D114" s="35"/>
      <c r="E114" s="2" t="s">
        <v>1290</v>
      </c>
      <c r="F114" s="2">
        <v>600111</v>
      </c>
      <c r="G114" s="2" t="s">
        <v>247</v>
      </c>
      <c r="H114" s="2" t="s">
        <v>1983</v>
      </c>
    </row>
    <row r="115" spans="1:8">
      <c r="A115" s="52">
        <v>43979</v>
      </c>
      <c r="B115" s="35" t="s">
        <v>0</v>
      </c>
      <c r="C115" s="35" t="s">
        <v>1401</v>
      </c>
      <c r="D115" s="35" t="s">
        <v>1399</v>
      </c>
      <c r="E115" s="2" t="s">
        <v>1974</v>
      </c>
      <c r="F115" s="2">
        <v>600166</v>
      </c>
      <c r="G115" s="2" t="s">
        <v>247</v>
      </c>
      <c r="H115" s="2" t="s">
        <v>1983</v>
      </c>
    </row>
    <row r="116" spans="1:8">
      <c r="A116" s="52">
        <v>43901</v>
      </c>
      <c r="B116" s="34" t="s">
        <v>0</v>
      </c>
      <c r="C116" s="34" t="s">
        <v>1525</v>
      </c>
      <c r="D116" s="34" t="s">
        <v>1526</v>
      </c>
      <c r="E116" s="2" t="s">
        <v>1402</v>
      </c>
      <c r="F116" s="2">
        <v>600167</v>
      </c>
      <c r="G116" s="2" t="s">
        <v>247</v>
      </c>
      <c r="H116" s="2" t="s">
        <v>1983</v>
      </c>
    </row>
    <row r="117" spans="1:8">
      <c r="A117" s="52">
        <v>44035</v>
      </c>
      <c r="B117" s="34" t="s">
        <v>122</v>
      </c>
      <c r="C117" s="34" t="s">
        <v>1621</v>
      </c>
      <c r="D117" s="34"/>
      <c r="E117" s="2" t="s">
        <v>1465</v>
      </c>
      <c r="F117" s="2">
        <v>600170</v>
      </c>
      <c r="G117" s="2" t="s">
        <v>248</v>
      </c>
      <c r="H117" s="2" t="s">
        <v>1983</v>
      </c>
    </row>
    <row r="118" spans="1:8">
      <c r="A118" s="52">
        <v>43875</v>
      </c>
      <c r="B118" s="34" t="s">
        <v>0</v>
      </c>
      <c r="C118" s="35" t="s">
        <v>1465</v>
      </c>
      <c r="D118" s="35" t="s">
        <v>134</v>
      </c>
      <c r="E118" s="49" t="s">
        <v>1465</v>
      </c>
      <c r="F118" s="2">
        <v>600170</v>
      </c>
      <c r="G118" s="2" t="s">
        <v>247</v>
      </c>
      <c r="H118" s="2" t="s">
        <v>1983</v>
      </c>
    </row>
    <row r="119" spans="1:8">
      <c r="A119" s="52">
        <v>43868</v>
      </c>
      <c r="B119" s="34" t="s">
        <v>0</v>
      </c>
      <c r="C119" s="35" t="s">
        <v>1373</v>
      </c>
      <c r="D119" s="35" t="s">
        <v>1369</v>
      </c>
      <c r="E119" s="2" t="s">
        <v>1373</v>
      </c>
      <c r="F119" s="2">
        <v>600271</v>
      </c>
      <c r="G119" s="2" t="s">
        <v>247</v>
      </c>
      <c r="H119" s="2" t="s">
        <v>1983</v>
      </c>
    </row>
    <row r="120" spans="1:8">
      <c r="A120" s="52">
        <v>43868</v>
      </c>
      <c r="B120" s="34" t="s">
        <v>0</v>
      </c>
      <c r="C120" s="35" t="s">
        <v>1568</v>
      </c>
      <c r="D120" s="35" t="s">
        <v>136</v>
      </c>
      <c r="E120" s="2" t="s">
        <v>1568</v>
      </c>
      <c r="F120" s="2">
        <v>600282</v>
      </c>
      <c r="G120" s="2" t="s">
        <v>247</v>
      </c>
      <c r="H120" s="2" t="s">
        <v>1983</v>
      </c>
    </row>
    <row r="121" spans="1:8">
      <c r="A121" s="52">
        <v>43875</v>
      </c>
      <c r="B121" s="34" t="s">
        <v>0</v>
      </c>
      <c r="C121" s="47" t="s">
        <v>1517</v>
      </c>
      <c r="D121" s="35" t="s">
        <v>112</v>
      </c>
      <c r="E121" s="2" t="s">
        <v>1517</v>
      </c>
      <c r="F121" s="2">
        <v>600297</v>
      </c>
      <c r="G121" s="2" t="s">
        <v>247</v>
      </c>
      <c r="H121" s="2" t="s">
        <v>1983</v>
      </c>
    </row>
    <row r="122" spans="1:8">
      <c r="A122" s="52">
        <v>44180</v>
      </c>
      <c r="B122" s="35" t="s">
        <v>0</v>
      </c>
      <c r="C122" s="35" t="s">
        <v>1521</v>
      </c>
      <c r="D122" s="35" t="s">
        <v>112</v>
      </c>
      <c r="E122" s="2" t="s">
        <v>1517</v>
      </c>
      <c r="F122" s="2">
        <v>600297</v>
      </c>
      <c r="G122" s="2" t="s">
        <v>247</v>
      </c>
      <c r="H122" s="2" t="s">
        <v>1983</v>
      </c>
    </row>
    <row r="123" spans="1:8">
      <c r="A123" s="52">
        <v>43885</v>
      </c>
      <c r="B123" s="34" t="s">
        <v>0</v>
      </c>
      <c r="C123" s="35" t="s">
        <v>1492</v>
      </c>
      <c r="D123" s="35" t="s">
        <v>111</v>
      </c>
      <c r="E123" s="2" t="s">
        <v>1492</v>
      </c>
      <c r="F123" s="2">
        <v>600330</v>
      </c>
      <c r="G123" s="2" t="s">
        <v>247</v>
      </c>
      <c r="H123" s="2" t="s">
        <v>1983</v>
      </c>
    </row>
    <row r="124" spans="1:8" ht="16">
      <c r="A124" s="52">
        <v>43528</v>
      </c>
      <c r="B124" s="38" t="s">
        <v>122</v>
      </c>
      <c r="C124" s="46" t="s">
        <v>1437</v>
      </c>
      <c r="D124" s="38"/>
      <c r="E124" s="2" t="s">
        <v>1437</v>
      </c>
      <c r="F124" s="2">
        <v>600340</v>
      </c>
      <c r="G124" s="2" t="s">
        <v>248</v>
      </c>
      <c r="H124" s="2" t="s">
        <v>1983</v>
      </c>
    </row>
    <row r="125" spans="1:8" ht="16">
      <c r="A125" s="52">
        <v>43528</v>
      </c>
      <c r="B125" s="38" t="s">
        <v>122</v>
      </c>
      <c r="C125" s="46" t="s">
        <v>1790</v>
      </c>
      <c r="D125" s="38"/>
      <c r="E125" s="2" t="s">
        <v>1790</v>
      </c>
      <c r="F125" s="2">
        <v>600376</v>
      </c>
      <c r="G125" s="2" t="s">
        <v>248</v>
      </c>
      <c r="H125" s="2" t="s">
        <v>1983</v>
      </c>
    </row>
    <row r="126" spans="1:8">
      <c r="A126" s="52">
        <v>43916</v>
      </c>
      <c r="B126" s="34" t="s">
        <v>0</v>
      </c>
      <c r="C126" s="34" t="s">
        <v>1475</v>
      </c>
      <c r="D126" s="34" t="s">
        <v>134</v>
      </c>
      <c r="E126" s="2" t="s">
        <v>1936</v>
      </c>
      <c r="F126" s="2">
        <v>600477</v>
      </c>
      <c r="G126" s="2" t="s">
        <v>247</v>
      </c>
      <c r="H126" s="2" t="s">
        <v>1983</v>
      </c>
    </row>
    <row r="127" spans="1:8" ht="48">
      <c r="A127" s="52">
        <v>43662</v>
      </c>
      <c r="B127" s="42" t="s">
        <v>0</v>
      </c>
      <c r="C127" s="43" t="s">
        <v>1707</v>
      </c>
      <c r="D127" s="42" t="s">
        <v>134</v>
      </c>
      <c r="E127" s="2" t="s">
        <v>1450</v>
      </c>
      <c r="F127" s="2">
        <v>600496</v>
      </c>
      <c r="G127" s="2" t="s">
        <v>247</v>
      </c>
      <c r="H127" s="2" t="s">
        <v>1983</v>
      </c>
    </row>
    <row r="128" spans="1:8">
      <c r="A128" s="52">
        <v>44131</v>
      </c>
      <c r="B128" s="35" t="s">
        <v>0</v>
      </c>
      <c r="C128" s="35" t="s">
        <v>1450</v>
      </c>
      <c r="D128" s="35" t="s">
        <v>134</v>
      </c>
      <c r="E128" s="2" t="s">
        <v>1450</v>
      </c>
      <c r="F128" s="2">
        <v>600496</v>
      </c>
      <c r="G128" s="2" t="s">
        <v>247</v>
      </c>
      <c r="H128" s="2" t="s">
        <v>1983</v>
      </c>
    </row>
    <row r="129" spans="1:8">
      <c r="A129" s="52">
        <v>43928</v>
      </c>
      <c r="B129" s="35" t="s">
        <v>0</v>
      </c>
      <c r="C129" s="35" t="s">
        <v>1476</v>
      </c>
      <c r="D129" s="35" t="s">
        <v>134</v>
      </c>
      <c r="E129" s="2" t="s">
        <v>1450</v>
      </c>
      <c r="F129" s="2">
        <v>600496</v>
      </c>
      <c r="G129" s="2" t="s">
        <v>247</v>
      </c>
      <c r="H129" s="2" t="s">
        <v>1983</v>
      </c>
    </row>
    <row r="130" spans="1:8">
      <c r="A130" s="52">
        <v>44020</v>
      </c>
      <c r="B130" s="34" t="s">
        <v>0</v>
      </c>
      <c r="C130" s="34" t="s">
        <v>1476</v>
      </c>
      <c r="D130" s="34" t="s">
        <v>134</v>
      </c>
      <c r="E130" s="2" t="s">
        <v>1450</v>
      </c>
      <c r="F130" s="2">
        <v>600496</v>
      </c>
      <c r="G130" s="2" t="s">
        <v>247</v>
      </c>
      <c r="H130" s="2" t="s">
        <v>1983</v>
      </c>
    </row>
    <row r="131" spans="1:8">
      <c r="A131" s="52">
        <v>43901</v>
      </c>
      <c r="B131" s="34" t="s">
        <v>0</v>
      </c>
      <c r="C131" s="34" t="s">
        <v>77</v>
      </c>
      <c r="D131" s="34" t="s">
        <v>157</v>
      </c>
      <c r="E131" s="2" t="s">
        <v>77</v>
      </c>
      <c r="F131" s="2">
        <v>600522</v>
      </c>
      <c r="G131" s="2" t="s">
        <v>247</v>
      </c>
      <c r="H131" s="2" t="s">
        <v>1983</v>
      </c>
    </row>
    <row r="132" spans="1:8">
      <c r="A132" s="52">
        <v>43879</v>
      </c>
      <c r="B132" s="34" t="s">
        <v>0</v>
      </c>
      <c r="C132" s="35" t="s">
        <v>65</v>
      </c>
      <c r="D132" s="35" t="s">
        <v>111</v>
      </c>
      <c r="E132" s="2" t="s">
        <v>65</v>
      </c>
      <c r="F132" s="2">
        <v>600549</v>
      </c>
      <c r="G132" s="2" t="s">
        <v>247</v>
      </c>
      <c r="H132" s="2" t="s">
        <v>1983</v>
      </c>
    </row>
    <row r="133" spans="1:8" ht="32">
      <c r="A133" s="52">
        <v>43798</v>
      </c>
      <c r="B133" s="42" t="s">
        <v>0</v>
      </c>
      <c r="C133" s="43" t="s">
        <v>1734</v>
      </c>
      <c r="D133" s="42" t="s">
        <v>140</v>
      </c>
      <c r="E133" s="2" t="s">
        <v>1913</v>
      </c>
      <c r="F133" s="2">
        <v>600557</v>
      </c>
      <c r="G133" s="2" t="s">
        <v>247</v>
      </c>
      <c r="H133" s="2" t="s">
        <v>1983</v>
      </c>
    </row>
    <row r="134" spans="1:8">
      <c r="A134" s="52">
        <v>43873</v>
      </c>
      <c r="B134" s="34" t="s">
        <v>0</v>
      </c>
      <c r="C134" s="35" t="s">
        <v>1550</v>
      </c>
      <c r="D134" s="35" t="s">
        <v>153</v>
      </c>
      <c r="E134" s="49" t="s">
        <v>1550</v>
      </c>
      <c r="F134" s="2">
        <v>600570</v>
      </c>
      <c r="G134" s="2" t="s">
        <v>247</v>
      </c>
      <c r="H134" s="2" t="s">
        <v>1983</v>
      </c>
    </row>
    <row r="135" spans="1:8" ht="16">
      <c r="A135" s="52">
        <v>43528</v>
      </c>
      <c r="B135" s="38" t="s">
        <v>122</v>
      </c>
      <c r="C135" s="46" t="s">
        <v>1786</v>
      </c>
      <c r="D135" s="38"/>
      <c r="E135" s="50" t="s">
        <v>1786</v>
      </c>
      <c r="F135" s="2">
        <v>600578</v>
      </c>
      <c r="G135" s="2" t="s">
        <v>248</v>
      </c>
      <c r="H135" s="2" t="s">
        <v>1983</v>
      </c>
    </row>
    <row r="136" spans="1:8" ht="16">
      <c r="A136" s="52">
        <v>43530</v>
      </c>
      <c r="B136" s="38" t="s">
        <v>0</v>
      </c>
      <c r="C136" s="41" t="s">
        <v>1671</v>
      </c>
      <c r="D136" s="38" t="s">
        <v>1526</v>
      </c>
      <c r="E136" s="2" t="s">
        <v>1786</v>
      </c>
      <c r="F136" s="2">
        <v>600578</v>
      </c>
      <c r="G136" s="2" t="s">
        <v>247</v>
      </c>
      <c r="H136" s="2" t="s">
        <v>1983</v>
      </c>
    </row>
    <row r="137" spans="1:8">
      <c r="A137" s="52">
        <v>43880</v>
      </c>
      <c r="B137" s="34" t="s">
        <v>0</v>
      </c>
      <c r="C137" s="35" t="s">
        <v>1430</v>
      </c>
      <c r="D137" s="36" t="s">
        <v>1523</v>
      </c>
      <c r="E137" s="2" t="s">
        <v>1430</v>
      </c>
      <c r="F137" s="2">
        <v>600655</v>
      </c>
      <c r="G137" s="2" t="s">
        <v>247</v>
      </c>
      <c r="H137" s="2" t="s">
        <v>1983</v>
      </c>
    </row>
    <row r="138" spans="1:8">
      <c r="A138" s="52">
        <v>44188</v>
      </c>
      <c r="B138" s="35" t="s">
        <v>122</v>
      </c>
      <c r="C138" s="35" t="s">
        <v>1648</v>
      </c>
      <c r="D138" s="35"/>
      <c r="E138" s="2" t="s">
        <v>1500</v>
      </c>
      <c r="F138" s="2">
        <v>600711</v>
      </c>
      <c r="G138" s="2" t="s">
        <v>248</v>
      </c>
      <c r="H138" s="2" t="s">
        <v>1983</v>
      </c>
    </row>
    <row r="139" spans="1:8">
      <c r="A139" s="52">
        <v>43983</v>
      </c>
      <c r="B139" s="35" t="s">
        <v>122</v>
      </c>
      <c r="C139" s="35" t="s">
        <v>1616</v>
      </c>
      <c r="D139" s="35"/>
      <c r="E139" s="2" t="s">
        <v>1265</v>
      </c>
      <c r="F139" s="2">
        <v>600732</v>
      </c>
      <c r="G139" s="2" t="s">
        <v>248</v>
      </c>
      <c r="H139" s="2" t="s">
        <v>1983</v>
      </c>
    </row>
    <row r="140" spans="1:8">
      <c r="A140" s="52">
        <v>44039</v>
      </c>
      <c r="B140" s="34" t="s">
        <v>0</v>
      </c>
      <c r="C140" s="34" t="s">
        <v>1536</v>
      </c>
      <c r="D140" s="34" t="s">
        <v>1535</v>
      </c>
      <c r="E140" s="2" t="s">
        <v>1265</v>
      </c>
      <c r="F140" s="2">
        <v>600732</v>
      </c>
      <c r="G140" s="2" t="s">
        <v>247</v>
      </c>
      <c r="H140" s="2" t="s">
        <v>1983</v>
      </c>
    </row>
    <row r="141" spans="1:8">
      <c r="A141" s="52">
        <v>43872</v>
      </c>
      <c r="B141" s="34" t="s">
        <v>0</v>
      </c>
      <c r="C141" s="35" t="s">
        <v>1506</v>
      </c>
      <c r="D141" s="35" t="s">
        <v>137</v>
      </c>
      <c r="E141" s="2" t="s">
        <v>1506</v>
      </c>
      <c r="F141" s="2">
        <v>600761</v>
      </c>
      <c r="G141" s="2" t="s">
        <v>247</v>
      </c>
      <c r="H141" s="2" t="s">
        <v>1983</v>
      </c>
    </row>
    <row r="142" spans="1:8">
      <c r="A142" s="52">
        <v>43871</v>
      </c>
      <c r="B142" s="34" t="s">
        <v>0</v>
      </c>
      <c r="C142" s="35" t="s">
        <v>1461</v>
      </c>
      <c r="D142" s="35" t="s">
        <v>134</v>
      </c>
      <c r="E142" s="2" t="s">
        <v>1461</v>
      </c>
      <c r="F142" s="2">
        <v>600801</v>
      </c>
      <c r="G142" s="2" t="s">
        <v>247</v>
      </c>
      <c r="H142" s="2" t="s">
        <v>1983</v>
      </c>
    </row>
    <row r="143" spans="1:8">
      <c r="A143" s="52">
        <v>44196</v>
      </c>
      <c r="B143" s="35" t="s">
        <v>0</v>
      </c>
      <c r="C143" s="35" t="s">
        <v>1484</v>
      </c>
      <c r="D143" s="35" t="s">
        <v>134</v>
      </c>
      <c r="E143" s="2" t="s">
        <v>1922</v>
      </c>
      <c r="F143" s="2">
        <v>600876</v>
      </c>
      <c r="G143" s="2" t="s">
        <v>247</v>
      </c>
      <c r="H143" s="2" t="s">
        <v>1983</v>
      </c>
    </row>
    <row r="144" spans="1:8" ht="16">
      <c r="A144" s="52">
        <v>43528</v>
      </c>
      <c r="B144" s="38" t="s">
        <v>122</v>
      </c>
      <c r="C144" s="41" t="s">
        <v>98</v>
      </c>
      <c r="D144" s="38"/>
      <c r="E144" s="49" t="s">
        <v>98</v>
      </c>
      <c r="F144" s="2">
        <v>600886</v>
      </c>
      <c r="G144" s="2" t="s">
        <v>248</v>
      </c>
      <c r="H144" s="2" t="s">
        <v>1983</v>
      </c>
    </row>
    <row r="145" spans="1:8">
      <c r="A145" s="52">
        <v>43892</v>
      </c>
      <c r="B145" s="34" t="s">
        <v>0</v>
      </c>
      <c r="C145" s="34" t="s">
        <v>1494</v>
      </c>
      <c r="D145" s="34" t="s">
        <v>111</v>
      </c>
      <c r="E145" s="2" t="s">
        <v>1310</v>
      </c>
      <c r="F145" s="2">
        <v>600888</v>
      </c>
      <c r="G145" s="2" t="s">
        <v>247</v>
      </c>
      <c r="H145" s="2" t="s">
        <v>1983</v>
      </c>
    </row>
    <row r="146" spans="1:8" ht="16">
      <c r="A146" s="52">
        <v>43810</v>
      </c>
      <c r="B146" s="39" t="s">
        <v>159</v>
      </c>
      <c r="C146" s="40" t="s">
        <v>1775</v>
      </c>
      <c r="D146" s="39"/>
      <c r="E146" s="2" t="s">
        <v>1775</v>
      </c>
      <c r="F146" s="2">
        <v>600897</v>
      </c>
      <c r="G146" s="2" t="s">
        <v>248</v>
      </c>
      <c r="H146" s="2" t="s">
        <v>1983</v>
      </c>
    </row>
    <row r="147" spans="1:8">
      <c r="A147" s="52">
        <v>43978</v>
      </c>
      <c r="B147" s="35" t="s">
        <v>122</v>
      </c>
      <c r="C147" s="35" t="s">
        <v>1607</v>
      </c>
      <c r="D147" s="35"/>
      <c r="E147" s="2" t="s">
        <v>1579</v>
      </c>
      <c r="F147" s="2">
        <v>600901</v>
      </c>
      <c r="G147" s="2" t="s">
        <v>248</v>
      </c>
      <c r="H147" s="2" t="s">
        <v>1983</v>
      </c>
    </row>
    <row r="148" spans="1:8">
      <c r="A148" s="52">
        <v>43978</v>
      </c>
      <c r="B148" s="35" t="s">
        <v>122</v>
      </c>
      <c r="C148" s="35" t="s">
        <v>1609</v>
      </c>
      <c r="D148" s="35"/>
      <c r="E148" s="2" t="s">
        <v>754</v>
      </c>
      <c r="F148" s="2">
        <v>600919</v>
      </c>
      <c r="G148" s="2" t="s">
        <v>248</v>
      </c>
      <c r="H148" s="2" t="s">
        <v>1983</v>
      </c>
    </row>
    <row r="149" spans="1:8">
      <c r="A149" s="52">
        <v>43877</v>
      </c>
      <c r="B149" s="34" t="s">
        <v>0</v>
      </c>
      <c r="C149" s="35" t="s">
        <v>1513</v>
      </c>
      <c r="D149" s="35" t="s">
        <v>112</v>
      </c>
      <c r="E149" s="2" t="s">
        <v>1513</v>
      </c>
      <c r="F149" s="2">
        <v>600933</v>
      </c>
      <c r="G149" s="2" t="s">
        <v>247</v>
      </c>
      <c r="H149" s="2" t="s">
        <v>1983</v>
      </c>
    </row>
    <row r="150" spans="1:8">
      <c r="A150" s="52">
        <v>43978</v>
      </c>
      <c r="B150" s="35" t="s">
        <v>122</v>
      </c>
      <c r="C150" s="35" t="s">
        <v>1608</v>
      </c>
      <c r="D150" s="35"/>
      <c r="E150" s="2" t="s">
        <v>1951</v>
      </c>
      <c r="F150" s="2">
        <v>601009</v>
      </c>
      <c r="G150" s="2" t="s">
        <v>248</v>
      </c>
      <c r="H150" s="2" t="s">
        <v>1983</v>
      </c>
    </row>
    <row r="151" spans="1:8">
      <c r="A151" s="52">
        <v>44146</v>
      </c>
      <c r="B151" s="35" t="s">
        <v>122</v>
      </c>
      <c r="C151" s="35" t="s">
        <v>1642</v>
      </c>
      <c r="D151" s="35"/>
      <c r="E151" s="2" t="s">
        <v>1942</v>
      </c>
      <c r="F151" s="2">
        <v>601077</v>
      </c>
      <c r="G151" s="2" t="s">
        <v>248</v>
      </c>
      <c r="H151" s="2" t="s">
        <v>1983</v>
      </c>
    </row>
    <row r="152" spans="1:8">
      <c r="A152" s="52">
        <v>44077</v>
      </c>
      <c r="B152" s="35" t="s">
        <v>122</v>
      </c>
      <c r="C152" s="35" t="s">
        <v>1623</v>
      </c>
      <c r="D152" s="35"/>
      <c r="E152" s="2" t="s">
        <v>1942</v>
      </c>
      <c r="F152" s="2">
        <v>601077</v>
      </c>
      <c r="G152" s="2" t="s">
        <v>248</v>
      </c>
      <c r="H152" s="2" t="s">
        <v>1983</v>
      </c>
    </row>
    <row r="153" spans="1:8">
      <c r="A153" s="52">
        <v>43872</v>
      </c>
      <c r="B153" s="34" t="s">
        <v>0</v>
      </c>
      <c r="C153" s="35" t="s">
        <v>1505</v>
      </c>
      <c r="D153" s="35" t="s">
        <v>137</v>
      </c>
      <c r="E153" s="49" t="s">
        <v>1505</v>
      </c>
      <c r="F153" s="2">
        <v>601100</v>
      </c>
      <c r="G153" s="2" t="s">
        <v>247</v>
      </c>
      <c r="H153" s="2" t="s">
        <v>1983</v>
      </c>
    </row>
    <row r="154" spans="1:8">
      <c r="A154" s="52">
        <v>43896</v>
      </c>
      <c r="B154" s="37" t="s">
        <v>0</v>
      </c>
      <c r="C154" s="37" t="s">
        <v>1573</v>
      </c>
      <c r="D154" s="35" t="s">
        <v>113</v>
      </c>
      <c r="E154" s="2" t="s">
        <v>1573</v>
      </c>
      <c r="F154" s="2">
        <v>601128</v>
      </c>
      <c r="G154" s="2" t="s">
        <v>247</v>
      </c>
      <c r="H154" s="2" t="s">
        <v>1983</v>
      </c>
    </row>
    <row r="155" spans="1:8" ht="48">
      <c r="A155" s="52">
        <v>43620</v>
      </c>
      <c r="B155" s="38" t="s">
        <v>0</v>
      </c>
      <c r="C155" s="41" t="s">
        <v>1697</v>
      </c>
      <c r="D155" s="38" t="s">
        <v>111</v>
      </c>
      <c r="E155" s="2" t="s">
        <v>1490</v>
      </c>
      <c r="F155" s="2">
        <v>601137</v>
      </c>
      <c r="G155" s="2" t="s">
        <v>247</v>
      </c>
      <c r="H155" s="2" t="s">
        <v>1983</v>
      </c>
    </row>
    <row r="156" spans="1:8">
      <c r="A156" s="52">
        <v>43875</v>
      </c>
      <c r="B156" s="34" t="s">
        <v>0</v>
      </c>
      <c r="C156" s="35" t="s">
        <v>1490</v>
      </c>
      <c r="D156" s="35" t="s">
        <v>111</v>
      </c>
      <c r="E156" s="2" t="s">
        <v>1490</v>
      </c>
      <c r="F156" s="2">
        <v>601137</v>
      </c>
      <c r="G156" s="2" t="s">
        <v>247</v>
      </c>
      <c r="H156" s="2" t="s">
        <v>1983</v>
      </c>
    </row>
    <row r="157" spans="1:8">
      <c r="A157" s="52">
        <v>43878</v>
      </c>
      <c r="B157" s="34" t="s">
        <v>0</v>
      </c>
      <c r="C157" s="35" t="s">
        <v>1468</v>
      </c>
      <c r="D157" s="35" t="s">
        <v>134</v>
      </c>
      <c r="E157" s="2" t="s">
        <v>1468</v>
      </c>
      <c r="F157" s="2">
        <v>601186</v>
      </c>
      <c r="G157" s="2" t="s">
        <v>247</v>
      </c>
      <c r="H157" s="2" t="s">
        <v>1983</v>
      </c>
    </row>
    <row r="158" spans="1:8">
      <c r="A158" s="52">
        <v>43922</v>
      </c>
      <c r="B158" s="35" t="s">
        <v>0</v>
      </c>
      <c r="C158" s="35" t="s">
        <v>1564</v>
      </c>
      <c r="D158" s="35" t="s">
        <v>124</v>
      </c>
      <c r="E158" s="2" t="s">
        <v>697</v>
      </c>
      <c r="F158" s="2">
        <v>601319</v>
      </c>
      <c r="G158" s="2" t="s">
        <v>247</v>
      </c>
      <c r="H158" s="2" t="s">
        <v>1983</v>
      </c>
    </row>
    <row r="159" spans="1:8">
      <c r="A159" s="52">
        <v>43923</v>
      </c>
      <c r="B159" s="35" t="s">
        <v>0</v>
      </c>
      <c r="C159" s="35" t="s">
        <v>1565</v>
      </c>
      <c r="D159" s="35" t="s">
        <v>124</v>
      </c>
      <c r="E159" s="2" t="s">
        <v>68</v>
      </c>
      <c r="F159" s="2">
        <v>601336</v>
      </c>
      <c r="G159" s="2" t="s">
        <v>247</v>
      </c>
      <c r="H159" s="2" t="s">
        <v>1983</v>
      </c>
    </row>
    <row r="160" spans="1:8">
      <c r="A160" s="52">
        <v>43958</v>
      </c>
      <c r="B160" s="35" t="s">
        <v>0</v>
      </c>
      <c r="C160" s="35" t="s">
        <v>1577</v>
      </c>
      <c r="D160" s="35" t="s">
        <v>1578</v>
      </c>
      <c r="E160" s="2" t="s">
        <v>68</v>
      </c>
      <c r="F160" s="2">
        <v>601336</v>
      </c>
      <c r="G160" s="2" t="s">
        <v>247</v>
      </c>
      <c r="H160" s="2" t="s">
        <v>1983</v>
      </c>
    </row>
    <row r="161" spans="1:8">
      <c r="A161" s="52">
        <v>43875</v>
      </c>
      <c r="B161" s="34" t="s">
        <v>0</v>
      </c>
      <c r="C161" s="35" t="s">
        <v>1466</v>
      </c>
      <c r="D161" s="35" t="s">
        <v>134</v>
      </c>
      <c r="E161" s="49" t="s">
        <v>1466</v>
      </c>
      <c r="F161" s="2">
        <v>601390</v>
      </c>
      <c r="G161" s="2" t="s">
        <v>247</v>
      </c>
      <c r="H161" s="2" t="s">
        <v>1983</v>
      </c>
    </row>
    <row r="162" spans="1:8">
      <c r="A162" s="52">
        <v>44146</v>
      </c>
      <c r="B162" s="35" t="s">
        <v>122</v>
      </c>
      <c r="C162" s="35" t="s">
        <v>1644</v>
      </c>
      <c r="D162" s="35"/>
      <c r="E162" s="2" t="s">
        <v>1575</v>
      </c>
      <c r="F162" s="2">
        <v>601577</v>
      </c>
      <c r="G162" s="2" t="s">
        <v>248</v>
      </c>
      <c r="H162" s="2" t="s">
        <v>1983</v>
      </c>
    </row>
    <row r="163" spans="1:8">
      <c r="A163" s="52">
        <v>43928</v>
      </c>
      <c r="B163" s="35" t="s">
        <v>0</v>
      </c>
      <c r="C163" s="35" t="s">
        <v>1566</v>
      </c>
      <c r="D163" s="35" t="s">
        <v>124</v>
      </c>
      <c r="E163" s="2" t="s">
        <v>66</v>
      </c>
      <c r="F163" s="2">
        <v>601628</v>
      </c>
      <c r="G163" s="2" t="s">
        <v>247</v>
      </c>
      <c r="H163" s="2" t="s">
        <v>1983</v>
      </c>
    </row>
    <row r="164" spans="1:8">
      <c r="A164" s="52">
        <v>43870</v>
      </c>
      <c r="B164" s="34" t="s">
        <v>0</v>
      </c>
      <c r="C164" s="35" t="s">
        <v>1458</v>
      </c>
      <c r="D164" s="35" t="s">
        <v>134</v>
      </c>
      <c r="E164" s="2" t="s">
        <v>1458</v>
      </c>
      <c r="F164" s="2">
        <v>601636</v>
      </c>
      <c r="G164" s="2" t="s">
        <v>247</v>
      </c>
      <c r="H164" s="2" t="s">
        <v>1983</v>
      </c>
    </row>
    <row r="165" spans="1:8">
      <c r="A165" s="52">
        <v>43881</v>
      </c>
      <c r="B165" s="34" t="s">
        <v>0</v>
      </c>
      <c r="C165" s="35" t="s">
        <v>1230</v>
      </c>
      <c r="D165" s="35" t="s">
        <v>1386</v>
      </c>
      <c r="E165" s="2" t="s">
        <v>1230</v>
      </c>
      <c r="F165" s="2">
        <v>601698</v>
      </c>
      <c r="G165" s="2" t="s">
        <v>247</v>
      </c>
      <c r="H165" s="2" t="s">
        <v>1983</v>
      </c>
    </row>
    <row r="166" spans="1:8">
      <c r="A166" s="52">
        <v>43873</v>
      </c>
      <c r="B166" s="34" t="s">
        <v>0</v>
      </c>
      <c r="C166" s="35" t="s">
        <v>1463</v>
      </c>
      <c r="D166" s="35" t="s">
        <v>134</v>
      </c>
      <c r="E166" s="49" t="s">
        <v>1463</v>
      </c>
      <c r="F166" s="2">
        <v>601800</v>
      </c>
      <c r="G166" s="2" t="s">
        <v>247</v>
      </c>
      <c r="H166" s="2" t="s">
        <v>1983</v>
      </c>
    </row>
    <row r="167" spans="1:8">
      <c r="A167" s="52">
        <v>44077</v>
      </c>
      <c r="B167" s="35" t="s">
        <v>122</v>
      </c>
      <c r="C167" s="35" t="s">
        <v>1624</v>
      </c>
      <c r="D167" s="35"/>
      <c r="E167" s="2" t="s">
        <v>1563</v>
      </c>
      <c r="F167" s="2">
        <v>601838</v>
      </c>
      <c r="G167" s="2" t="s">
        <v>248</v>
      </c>
      <c r="H167" s="2" t="s">
        <v>1983</v>
      </c>
    </row>
    <row r="168" spans="1:8">
      <c r="A168" s="52">
        <v>44146</v>
      </c>
      <c r="B168" s="35" t="s">
        <v>122</v>
      </c>
      <c r="C168" s="35" t="s">
        <v>1624</v>
      </c>
      <c r="D168" s="35"/>
      <c r="E168" s="2" t="s">
        <v>1563</v>
      </c>
      <c r="F168" s="2">
        <v>601838</v>
      </c>
      <c r="G168" s="2" t="s">
        <v>248</v>
      </c>
      <c r="H168" s="2" t="s">
        <v>1983</v>
      </c>
    </row>
    <row r="169" spans="1:8">
      <c r="A169" s="52">
        <v>43881</v>
      </c>
      <c r="B169" s="34" t="s">
        <v>0</v>
      </c>
      <c r="C169" s="35" t="s">
        <v>1563</v>
      </c>
      <c r="D169" s="35" t="s">
        <v>124</v>
      </c>
      <c r="E169" s="49" t="s">
        <v>1563</v>
      </c>
      <c r="F169" s="2">
        <v>601838</v>
      </c>
      <c r="G169" s="2" t="s">
        <v>247</v>
      </c>
      <c r="H169" s="2" t="s">
        <v>1983</v>
      </c>
    </row>
    <row r="170" spans="1:8">
      <c r="A170" s="52">
        <v>43978</v>
      </c>
      <c r="B170" s="35" t="s">
        <v>122</v>
      </c>
      <c r="C170" s="35" t="s">
        <v>1606</v>
      </c>
      <c r="D170" s="35"/>
      <c r="E170" s="2" t="s">
        <v>1944</v>
      </c>
      <c r="F170" s="2">
        <v>601860</v>
      </c>
      <c r="G170" s="2" t="s">
        <v>248</v>
      </c>
      <c r="H170" s="2" t="s">
        <v>1983</v>
      </c>
    </row>
    <row r="171" spans="1:8">
      <c r="A171" s="52">
        <v>43903</v>
      </c>
      <c r="B171" s="35" t="s">
        <v>0</v>
      </c>
      <c r="C171" s="35" t="s">
        <v>1349</v>
      </c>
      <c r="D171" s="35" t="s">
        <v>1348</v>
      </c>
      <c r="E171" s="49" t="s">
        <v>1349</v>
      </c>
      <c r="F171" s="2">
        <v>601872</v>
      </c>
      <c r="G171" s="2" t="s">
        <v>247</v>
      </c>
      <c r="H171" s="2" t="s">
        <v>1983</v>
      </c>
    </row>
    <row r="172" spans="1:8">
      <c r="A172" s="52">
        <v>43868</v>
      </c>
      <c r="B172" s="34" t="s">
        <v>0</v>
      </c>
      <c r="C172" s="35" t="s">
        <v>1349</v>
      </c>
      <c r="D172" s="35" t="s">
        <v>132</v>
      </c>
      <c r="E172" s="49" t="s">
        <v>1349</v>
      </c>
      <c r="F172" s="2">
        <v>601872</v>
      </c>
      <c r="G172" s="2" t="s">
        <v>247</v>
      </c>
      <c r="H172" s="2" t="s">
        <v>1983</v>
      </c>
    </row>
    <row r="173" spans="1:8" ht="32">
      <c r="A173" s="52">
        <v>43642</v>
      </c>
      <c r="B173" s="39" t="s">
        <v>0</v>
      </c>
      <c r="C173" s="40" t="s">
        <v>1706</v>
      </c>
      <c r="D173" s="39" t="s">
        <v>132</v>
      </c>
      <c r="E173" s="49" t="s">
        <v>1349</v>
      </c>
      <c r="F173" s="2">
        <v>601872</v>
      </c>
      <c r="G173" s="2" t="s">
        <v>247</v>
      </c>
      <c r="H173" s="2" t="s">
        <v>1983</v>
      </c>
    </row>
    <row r="174" spans="1:8">
      <c r="A174" s="52">
        <v>44188</v>
      </c>
      <c r="B174" s="35" t="s">
        <v>122</v>
      </c>
      <c r="C174" s="35" t="s">
        <v>1647</v>
      </c>
      <c r="D174" s="35"/>
      <c r="E174" s="2" t="s">
        <v>1943</v>
      </c>
      <c r="F174" s="2">
        <v>601899</v>
      </c>
      <c r="G174" s="2" t="s">
        <v>248</v>
      </c>
      <c r="H174" s="2" t="s">
        <v>1983</v>
      </c>
    </row>
    <row r="175" spans="1:8">
      <c r="A175" s="52">
        <v>43873</v>
      </c>
      <c r="B175" s="34" t="s">
        <v>0</v>
      </c>
      <c r="C175" s="35" t="s">
        <v>63</v>
      </c>
      <c r="D175" s="35" t="s">
        <v>132</v>
      </c>
      <c r="E175" s="2" t="s">
        <v>63</v>
      </c>
      <c r="F175" s="2">
        <v>601919</v>
      </c>
      <c r="G175" s="2" t="s">
        <v>247</v>
      </c>
      <c r="H175" s="2" t="s">
        <v>1983</v>
      </c>
    </row>
    <row r="176" spans="1:8">
      <c r="A176" s="52">
        <v>44077</v>
      </c>
      <c r="B176" s="35" t="s">
        <v>122</v>
      </c>
      <c r="C176" s="35" t="s">
        <v>1622</v>
      </c>
      <c r="D176" s="35"/>
      <c r="E176" s="2" t="s">
        <v>676</v>
      </c>
      <c r="F176" s="2">
        <v>601963</v>
      </c>
      <c r="G176" s="2" t="s">
        <v>248</v>
      </c>
      <c r="H176" s="2" t="s">
        <v>1983</v>
      </c>
    </row>
    <row r="177" spans="1:8">
      <c r="A177" s="52">
        <v>44146</v>
      </c>
      <c r="B177" s="35" t="s">
        <v>122</v>
      </c>
      <c r="C177" s="35" t="s">
        <v>1643</v>
      </c>
      <c r="D177" s="35"/>
      <c r="E177" s="2" t="s">
        <v>676</v>
      </c>
      <c r="F177" s="2">
        <v>601963</v>
      </c>
      <c r="G177" s="2" t="s">
        <v>248</v>
      </c>
      <c r="H177" s="2" t="s">
        <v>1983</v>
      </c>
    </row>
    <row r="178" spans="1:8">
      <c r="A178" s="52">
        <v>43976</v>
      </c>
      <c r="B178" s="35" t="s">
        <v>0</v>
      </c>
      <c r="C178" s="35" t="s">
        <v>1432</v>
      </c>
      <c r="D178" s="35" t="s">
        <v>1433</v>
      </c>
      <c r="E178" s="2" t="s">
        <v>1966</v>
      </c>
      <c r="F178" s="2">
        <v>603030</v>
      </c>
      <c r="G178" s="2" t="s">
        <v>247</v>
      </c>
      <c r="H178" s="2" t="s">
        <v>1983</v>
      </c>
    </row>
    <row r="179" spans="1:8" ht="32">
      <c r="A179" s="52">
        <v>43475</v>
      </c>
      <c r="B179" s="38" t="s">
        <v>0</v>
      </c>
      <c r="C179" s="41" t="s">
        <v>1651</v>
      </c>
      <c r="D179" s="38" t="s">
        <v>1652</v>
      </c>
      <c r="E179" s="2" t="s">
        <v>1472</v>
      </c>
      <c r="F179" s="2">
        <v>603060</v>
      </c>
      <c r="G179" s="2" t="s">
        <v>247</v>
      </c>
      <c r="H179" s="2" t="s">
        <v>1983</v>
      </c>
    </row>
    <row r="180" spans="1:8">
      <c r="A180" s="52">
        <v>43983</v>
      </c>
      <c r="B180" s="35" t="s">
        <v>122</v>
      </c>
      <c r="C180" s="35" t="s">
        <v>1610</v>
      </c>
      <c r="D180" s="35"/>
      <c r="E180" s="2" t="s">
        <v>1940</v>
      </c>
      <c r="F180" s="2">
        <v>603096</v>
      </c>
      <c r="G180" s="2" t="s">
        <v>248</v>
      </c>
      <c r="H180" s="2" t="s">
        <v>1983</v>
      </c>
    </row>
    <row r="181" spans="1:8">
      <c r="A181" s="52">
        <v>44152</v>
      </c>
      <c r="B181" s="35" t="s">
        <v>122</v>
      </c>
      <c r="C181" s="35" t="s">
        <v>1646</v>
      </c>
      <c r="D181" s="35"/>
      <c r="E181" s="2" t="s">
        <v>1940</v>
      </c>
      <c r="F181" s="2">
        <v>603096</v>
      </c>
      <c r="G181" s="2" t="s">
        <v>248</v>
      </c>
      <c r="H181" s="2" t="s">
        <v>1983</v>
      </c>
    </row>
    <row r="182" spans="1:8">
      <c r="A182" s="52">
        <v>43868</v>
      </c>
      <c r="B182" s="34" t="s">
        <v>0</v>
      </c>
      <c r="C182" s="35" t="s">
        <v>1503</v>
      </c>
      <c r="D182" s="35" t="s">
        <v>137</v>
      </c>
      <c r="E182" s="2" t="s">
        <v>1503</v>
      </c>
      <c r="F182" s="2">
        <v>603129</v>
      </c>
      <c r="G182" s="2" t="s">
        <v>247</v>
      </c>
      <c r="H182" s="2" t="s">
        <v>1983</v>
      </c>
    </row>
    <row r="183" spans="1:8">
      <c r="A183" s="52">
        <v>43983</v>
      </c>
      <c r="B183" s="35" t="s">
        <v>122</v>
      </c>
      <c r="C183" s="35" t="s">
        <v>1614</v>
      </c>
      <c r="D183" s="35"/>
      <c r="E183" s="2" t="s">
        <v>1311</v>
      </c>
      <c r="F183" s="2">
        <v>603218</v>
      </c>
      <c r="G183" s="2" t="s">
        <v>248</v>
      </c>
      <c r="H183" s="2" t="s">
        <v>1983</v>
      </c>
    </row>
    <row r="184" spans="1:8">
      <c r="A184" s="52">
        <v>44145</v>
      </c>
      <c r="B184" s="35" t="s">
        <v>122</v>
      </c>
      <c r="C184" s="35" t="s">
        <v>1641</v>
      </c>
      <c r="D184" s="35"/>
      <c r="E184" s="2" t="s">
        <v>1958</v>
      </c>
      <c r="F184" s="2">
        <v>603256</v>
      </c>
      <c r="G184" s="2" t="s">
        <v>248</v>
      </c>
      <c r="H184" s="2" t="s">
        <v>1983</v>
      </c>
    </row>
    <row r="185" spans="1:8">
      <c r="A185" s="52">
        <v>43864</v>
      </c>
      <c r="B185" s="34" t="s">
        <v>0</v>
      </c>
      <c r="C185" s="35" t="s">
        <v>1415</v>
      </c>
      <c r="D185" s="35" t="s">
        <v>140</v>
      </c>
      <c r="E185" s="2" t="s">
        <v>1415</v>
      </c>
      <c r="F185" s="2">
        <v>603259</v>
      </c>
      <c r="G185" s="2" t="s">
        <v>247</v>
      </c>
      <c r="H185" s="2" t="s">
        <v>1983</v>
      </c>
    </row>
    <row r="186" spans="1:8" ht="16">
      <c r="A186" s="52">
        <v>43640</v>
      </c>
      <c r="B186" s="38" t="s">
        <v>0</v>
      </c>
      <c r="C186" s="41" t="s">
        <v>1699</v>
      </c>
      <c r="D186" s="38" t="s">
        <v>140</v>
      </c>
      <c r="E186" s="2" t="s">
        <v>1415</v>
      </c>
      <c r="F186" s="2">
        <v>603259</v>
      </c>
      <c r="G186" s="2" t="s">
        <v>247</v>
      </c>
      <c r="H186" s="2" t="s">
        <v>1983</v>
      </c>
    </row>
    <row r="187" spans="1:8" ht="16">
      <c r="A187" s="52">
        <v>43640</v>
      </c>
      <c r="B187" s="38" t="s">
        <v>0</v>
      </c>
      <c r="C187" s="41" t="s">
        <v>1698</v>
      </c>
      <c r="D187" s="38" t="s">
        <v>140</v>
      </c>
      <c r="E187" s="2" t="s">
        <v>1415</v>
      </c>
      <c r="F187" s="2">
        <v>603259</v>
      </c>
      <c r="G187" s="2" t="s">
        <v>247</v>
      </c>
      <c r="H187" s="2" t="s">
        <v>1983</v>
      </c>
    </row>
    <row r="188" spans="1:8">
      <c r="A188" s="52">
        <v>43880</v>
      </c>
      <c r="B188" s="34" t="s">
        <v>0</v>
      </c>
      <c r="C188" s="47" t="s">
        <v>1793</v>
      </c>
      <c r="D188" s="35" t="s">
        <v>134</v>
      </c>
      <c r="E188" s="49" t="s">
        <v>1793</v>
      </c>
      <c r="F188" s="2">
        <v>603359</v>
      </c>
      <c r="G188" s="2" t="s">
        <v>247</v>
      </c>
      <c r="H188" s="2" t="s">
        <v>1983</v>
      </c>
    </row>
    <row r="189" spans="1:8">
      <c r="A189" s="52">
        <v>44027</v>
      </c>
      <c r="B189" s="35" t="s">
        <v>0</v>
      </c>
      <c r="C189" s="34" t="s">
        <v>1403</v>
      </c>
      <c r="D189" s="34" t="s">
        <v>1404</v>
      </c>
      <c r="E189" s="2" t="s">
        <v>1924</v>
      </c>
      <c r="F189" s="2">
        <v>603377</v>
      </c>
      <c r="G189" s="2" t="s">
        <v>247</v>
      </c>
      <c r="H189" s="2" t="s">
        <v>1983</v>
      </c>
    </row>
    <row r="190" spans="1:8">
      <c r="A190" s="52">
        <v>44035</v>
      </c>
      <c r="B190" s="34" t="s">
        <v>0</v>
      </c>
      <c r="C190" s="34" t="s">
        <v>1481</v>
      </c>
      <c r="D190" s="34" t="s">
        <v>134</v>
      </c>
      <c r="E190" s="2" t="s">
        <v>1280</v>
      </c>
      <c r="F190" s="2">
        <v>603378</v>
      </c>
      <c r="G190" s="2" t="s">
        <v>247</v>
      </c>
      <c r="H190" s="2" t="s">
        <v>1983</v>
      </c>
    </row>
    <row r="191" spans="1:8">
      <c r="A191" s="52">
        <v>43950</v>
      </c>
      <c r="B191" s="35" t="s">
        <v>0</v>
      </c>
      <c r="C191" s="35" t="s">
        <v>1352</v>
      </c>
      <c r="D191" s="35" t="s">
        <v>1350</v>
      </c>
      <c r="E191" s="2" t="s">
        <v>1422</v>
      </c>
      <c r="F191" s="2">
        <v>603456</v>
      </c>
      <c r="G191" s="2" t="s">
        <v>247</v>
      </c>
      <c r="H191" s="2" t="s">
        <v>1983</v>
      </c>
    </row>
    <row r="192" spans="1:8">
      <c r="A192" s="52">
        <v>43966</v>
      </c>
      <c r="B192" s="35" t="s">
        <v>0</v>
      </c>
      <c r="C192" s="35" t="s">
        <v>1496</v>
      </c>
      <c r="D192" s="35" t="s">
        <v>111</v>
      </c>
      <c r="E192" s="2" t="s">
        <v>1495</v>
      </c>
      <c r="F192" s="2">
        <v>603527</v>
      </c>
      <c r="G192" s="2" t="s">
        <v>247</v>
      </c>
      <c r="H192" s="2" t="s">
        <v>1983</v>
      </c>
    </row>
    <row r="193" spans="1:8">
      <c r="A193" s="52">
        <v>44026</v>
      </c>
      <c r="B193" s="35" t="s">
        <v>0</v>
      </c>
      <c r="C193" s="34" t="s">
        <v>1553</v>
      </c>
      <c r="D193" s="34" t="s">
        <v>1554</v>
      </c>
      <c r="E193" s="2" t="s">
        <v>1552</v>
      </c>
      <c r="F193" s="2">
        <v>603528</v>
      </c>
      <c r="G193" s="2" t="s">
        <v>247</v>
      </c>
      <c r="H193" s="2" t="s">
        <v>1983</v>
      </c>
    </row>
    <row r="194" spans="1:8">
      <c r="A194" s="52">
        <v>43864</v>
      </c>
      <c r="B194" s="34" t="s">
        <v>0</v>
      </c>
      <c r="C194" s="47" t="s">
        <v>784</v>
      </c>
      <c r="D194" s="35"/>
      <c r="E194" s="2" t="s">
        <v>784</v>
      </c>
      <c r="F194" s="2">
        <v>603588</v>
      </c>
      <c r="G194" s="2" t="s">
        <v>247</v>
      </c>
      <c r="H194" s="2" t="s">
        <v>1983</v>
      </c>
    </row>
    <row r="195" spans="1:8">
      <c r="A195" s="52">
        <v>43892</v>
      </c>
      <c r="B195" s="34" t="s">
        <v>0</v>
      </c>
      <c r="C195" s="34" t="s">
        <v>1471</v>
      </c>
      <c r="D195" s="34" t="s">
        <v>134</v>
      </c>
      <c r="E195" s="2" t="s">
        <v>1923</v>
      </c>
      <c r="F195" s="2">
        <v>603601</v>
      </c>
      <c r="G195" s="2" t="s">
        <v>247</v>
      </c>
      <c r="H195" s="2" t="s">
        <v>1983</v>
      </c>
    </row>
    <row r="196" spans="1:8">
      <c r="A196" s="52">
        <v>43983</v>
      </c>
      <c r="B196" s="35" t="s">
        <v>122</v>
      </c>
      <c r="C196" s="35" t="s">
        <v>1618</v>
      </c>
      <c r="D196" s="35"/>
      <c r="E196" s="2" t="s">
        <v>1963</v>
      </c>
      <c r="F196" s="2">
        <v>603606</v>
      </c>
      <c r="G196" s="2" t="s">
        <v>248</v>
      </c>
      <c r="H196" s="2" t="s">
        <v>1983</v>
      </c>
    </row>
    <row r="197" spans="1:8">
      <c r="A197" s="52">
        <v>43887</v>
      </c>
      <c r="B197" s="34" t="s">
        <v>0</v>
      </c>
      <c r="C197" s="35" t="s">
        <v>1508</v>
      </c>
      <c r="D197" s="35" t="s">
        <v>137</v>
      </c>
      <c r="E197" s="2" t="s">
        <v>1508</v>
      </c>
      <c r="F197" s="2">
        <v>603699</v>
      </c>
      <c r="G197" s="2" t="s">
        <v>247</v>
      </c>
      <c r="H197" s="2" t="s">
        <v>1983</v>
      </c>
    </row>
    <row r="198" spans="1:8">
      <c r="A198" s="52">
        <v>44138</v>
      </c>
      <c r="B198" s="35" t="s">
        <v>122</v>
      </c>
      <c r="C198" s="35" t="s">
        <v>1632</v>
      </c>
      <c r="D198" s="35"/>
      <c r="E198" s="2" t="s">
        <v>1964</v>
      </c>
      <c r="F198" s="2">
        <v>603786</v>
      </c>
      <c r="G198" s="2" t="s">
        <v>248</v>
      </c>
      <c r="H198" s="2" t="s">
        <v>1983</v>
      </c>
    </row>
    <row r="199" spans="1:8">
      <c r="A199" s="52">
        <v>43983</v>
      </c>
      <c r="B199" s="35" t="s">
        <v>122</v>
      </c>
      <c r="C199" s="35" t="s">
        <v>1615</v>
      </c>
      <c r="D199" s="35"/>
      <c r="E199" s="2" t="s">
        <v>787</v>
      </c>
      <c r="F199" s="2">
        <v>603806</v>
      </c>
      <c r="G199" s="2" t="s">
        <v>248</v>
      </c>
      <c r="H199" s="2" t="s">
        <v>1983</v>
      </c>
    </row>
    <row r="200" spans="1:8" ht="16">
      <c r="A200" s="52">
        <v>43816</v>
      </c>
      <c r="B200" s="39" t="s">
        <v>122</v>
      </c>
      <c r="C200" s="40" t="s">
        <v>1744</v>
      </c>
      <c r="D200" s="39"/>
      <c r="E200" s="2" t="s">
        <v>1972</v>
      </c>
      <c r="F200" s="2">
        <v>603889</v>
      </c>
      <c r="G200" s="2" t="s">
        <v>248</v>
      </c>
      <c r="H200" s="2" t="s">
        <v>1983</v>
      </c>
    </row>
    <row r="201" spans="1:8">
      <c r="A201" s="52">
        <v>44095</v>
      </c>
      <c r="B201" s="35" t="s">
        <v>0</v>
      </c>
      <c r="C201" s="35" t="s">
        <v>1482</v>
      </c>
      <c r="D201" s="35" t="s">
        <v>134</v>
      </c>
      <c r="E201" s="2" t="s">
        <v>924</v>
      </c>
      <c r="F201" s="2">
        <v>603916</v>
      </c>
      <c r="G201" s="2" t="s">
        <v>247</v>
      </c>
      <c r="H201" s="2" t="s">
        <v>1983</v>
      </c>
    </row>
    <row r="202" spans="1:8">
      <c r="A202" s="52">
        <v>43872</v>
      </c>
      <c r="B202" s="34" t="s">
        <v>0</v>
      </c>
      <c r="C202" s="35" t="s">
        <v>1546</v>
      </c>
      <c r="D202" s="35" t="s">
        <v>129</v>
      </c>
      <c r="E202" s="2" t="s">
        <v>1546</v>
      </c>
      <c r="F202" s="2">
        <v>603983</v>
      </c>
      <c r="G202" s="2" t="s">
        <v>247</v>
      </c>
      <c r="H202" s="2" t="s">
        <v>1983</v>
      </c>
    </row>
    <row r="203" spans="1:8">
      <c r="A203" s="52">
        <v>44021</v>
      </c>
      <c r="B203" s="34" t="s">
        <v>0</v>
      </c>
      <c r="C203" s="34" t="s">
        <v>1497</v>
      </c>
      <c r="D203" s="34" t="s">
        <v>111</v>
      </c>
      <c r="E203" s="2" t="s">
        <v>1499</v>
      </c>
      <c r="F203" s="2">
        <v>603993</v>
      </c>
      <c r="G203" s="2" t="s">
        <v>247</v>
      </c>
      <c r="H203" s="2" t="s">
        <v>1983</v>
      </c>
    </row>
    <row r="204" spans="1:8">
      <c r="A204" s="52">
        <v>44138</v>
      </c>
      <c r="B204" s="35" t="s">
        <v>122</v>
      </c>
      <c r="C204" s="35" t="s">
        <v>1633</v>
      </c>
      <c r="D204" s="35"/>
      <c r="E204" s="2" t="s">
        <v>1516</v>
      </c>
      <c r="F204" s="2">
        <v>603997</v>
      </c>
      <c r="G204" s="2" t="s">
        <v>248</v>
      </c>
      <c r="H204" s="2" t="s">
        <v>1983</v>
      </c>
    </row>
    <row r="205" spans="1:8">
      <c r="A205" s="52">
        <v>43983</v>
      </c>
      <c r="B205" s="35" t="s">
        <v>122</v>
      </c>
      <c r="C205" s="35" t="s">
        <v>1613</v>
      </c>
      <c r="D205" s="35"/>
      <c r="E205" s="2" t="s">
        <v>860</v>
      </c>
      <c r="F205" s="2">
        <v>688599</v>
      </c>
      <c r="G205" s="2" t="s">
        <v>248</v>
      </c>
      <c r="H205" s="2" t="s">
        <v>1983</v>
      </c>
    </row>
    <row r="206" spans="1:8">
      <c r="A206" s="52">
        <v>44175</v>
      </c>
      <c r="B206" s="35" t="s">
        <v>122</v>
      </c>
      <c r="C206" s="35" t="s">
        <v>1640</v>
      </c>
      <c r="D206" s="35"/>
      <c r="E206" s="2" t="s">
        <v>860</v>
      </c>
      <c r="F206" s="2">
        <v>688599</v>
      </c>
      <c r="G206" s="2" t="s">
        <v>248</v>
      </c>
      <c r="H206" s="2" t="s">
        <v>1983</v>
      </c>
    </row>
    <row r="207" spans="1:8">
      <c r="A207" s="52">
        <v>43880</v>
      </c>
      <c r="B207" s="34" t="s">
        <v>0</v>
      </c>
      <c r="C207" s="35" t="s">
        <v>1794</v>
      </c>
      <c r="D207" s="35"/>
      <c r="E207" s="49" t="s">
        <v>1794</v>
      </c>
      <c r="F207" s="2">
        <v>834679</v>
      </c>
      <c r="G207" s="2" t="s">
        <v>247</v>
      </c>
      <c r="H207" s="2" t="s">
        <v>1983</v>
      </c>
    </row>
    <row r="208" spans="1:8">
      <c r="A208" s="52">
        <v>43840</v>
      </c>
      <c r="B208" s="34" t="s">
        <v>122</v>
      </c>
      <c r="C208" s="34" t="s">
        <v>1587</v>
      </c>
      <c r="D208" s="34"/>
      <c r="E208" s="2" t="s">
        <v>74</v>
      </c>
      <c r="F208" s="2" t="s">
        <v>656</v>
      </c>
      <c r="G208" s="2" t="s">
        <v>248</v>
      </c>
      <c r="H208" s="2" t="s">
        <v>1983</v>
      </c>
    </row>
    <row r="209" spans="1:8">
      <c r="A209" s="52">
        <v>44161</v>
      </c>
      <c r="B209" s="35" t="s">
        <v>0</v>
      </c>
      <c r="C209" s="35" t="s">
        <v>1443</v>
      </c>
      <c r="D209" s="35" t="s">
        <v>150</v>
      </c>
      <c r="F209" s="48" t="s">
        <v>1916</v>
      </c>
      <c r="G209" s="2" t="s">
        <v>247</v>
      </c>
      <c r="H209" s="2" t="s">
        <v>1983</v>
      </c>
    </row>
    <row r="210" spans="1:8" ht="48">
      <c r="A210" s="52">
        <v>43776</v>
      </c>
      <c r="B210" s="42" t="s">
        <v>0</v>
      </c>
      <c r="C210" s="43" t="s">
        <v>1732</v>
      </c>
      <c r="D210" s="42" t="s">
        <v>150</v>
      </c>
      <c r="F210" s="48" t="s">
        <v>1916</v>
      </c>
      <c r="G210" s="2" t="s">
        <v>247</v>
      </c>
      <c r="H210" s="2" t="s">
        <v>1983</v>
      </c>
    </row>
    <row r="211" spans="1:8">
      <c r="A211" s="52">
        <v>43872</v>
      </c>
      <c r="B211" s="34" t="s">
        <v>0</v>
      </c>
      <c r="C211" s="35" t="s">
        <v>1486</v>
      </c>
      <c r="D211" s="35" t="s">
        <v>1487</v>
      </c>
      <c r="F211" s="2" t="s">
        <v>1839</v>
      </c>
      <c r="G211" s="2" t="s">
        <v>247</v>
      </c>
      <c r="H211" s="2" t="s">
        <v>1983</v>
      </c>
    </row>
    <row r="212" spans="1:8" ht="16">
      <c r="A212" s="52">
        <v>43607</v>
      </c>
      <c r="B212" s="39" t="s">
        <v>1657</v>
      </c>
      <c r="C212" s="40" t="s">
        <v>1692</v>
      </c>
      <c r="D212" s="39" t="s">
        <v>150</v>
      </c>
      <c r="F212" s="2" t="s">
        <v>1839</v>
      </c>
      <c r="G212" s="2" t="s">
        <v>1802</v>
      </c>
      <c r="H212" s="2" t="s">
        <v>1983</v>
      </c>
    </row>
    <row r="213" spans="1:8" ht="16">
      <c r="A213" s="52">
        <v>43522</v>
      </c>
      <c r="B213" s="38" t="s">
        <v>1657</v>
      </c>
      <c r="C213" s="40" t="s">
        <v>1666</v>
      </c>
      <c r="D213" s="39" t="s">
        <v>153</v>
      </c>
      <c r="F213" s="2" t="s">
        <v>1825</v>
      </c>
      <c r="G213" s="2" t="s">
        <v>1802</v>
      </c>
      <c r="H213" s="2" t="s">
        <v>1983</v>
      </c>
    </row>
    <row r="214" spans="1:8">
      <c r="A214" s="52">
        <v>43838</v>
      </c>
      <c r="B214" s="34" t="s">
        <v>122</v>
      </c>
      <c r="C214" s="34" t="s">
        <v>1584</v>
      </c>
      <c r="D214" s="34"/>
      <c r="E214" s="2" t="s">
        <v>1488</v>
      </c>
      <c r="F214" s="2" t="s">
        <v>1902</v>
      </c>
      <c r="G214" s="2" t="s">
        <v>248</v>
      </c>
      <c r="H214" s="2" t="s">
        <v>1983</v>
      </c>
    </row>
    <row r="215" spans="1:8" ht="16">
      <c r="A215" s="52">
        <v>43518</v>
      </c>
      <c r="B215" s="38" t="s">
        <v>1657</v>
      </c>
      <c r="C215" s="40" t="s">
        <v>1665</v>
      </c>
      <c r="D215" s="39" t="s">
        <v>137</v>
      </c>
      <c r="F215" s="2" t="s">
        <v>1827</v>
      </c>
      <c r="G215" s="2" t="s">
        <v>1802</v>
      </c>
      <c r="H215" s="2" t="s">
        <v>1983</v>
      </c>
    </row>
    <row r="216" spans="1:8">
      <c r="A216" s="52">
        <v>43976</v>
      </c>
      <c r="B216" s="35" t="s">
        <v>122</v>
      </c>
      <c r="C216" s="35" t="s">
        <v>1605</v>
      </c>
      <c r="D216" s="35"/>
      <c r="E216" s="2" t="s">
        <v>1520</v>
      </c>
      <c r="F216" s="48" t="s">
        <v>1799</v>
      </c>
      <c r="G216" s="2" t="s">
        <v>248</v>
      </c>
      <c r="H216" s="2" t="s">
        <v>1983</v>
      </c>
    </row>
    <row r="217" spans="1:8">
      <c r="A217" s="52">
        <v>43979</v>
      </c>
      <c r="B217" s="35" t="s">
        <v>122</v>
      </c>
      <c r="C217" s="35" t="s">
        <v>1357</v>
      </c>
      <c r="D217" s="35" t="s">
        <v>1354</v>
      </c>
      <c r="F217" s="48" t="s">
        <v>1799</v>
      </c>
      <c r="G217" s="2" t="s">
        <v>248</v>
      </c>
      <c r="H217" s="2" t="s">
        <v>1983</v>
      </c>
    </row>
    <row r="218" spans="1:8" ht="16">
      <c r="A218" s="52">
        <v>43607</v>
      </c>
      <c r="B218" s="39" t="s">
        <v>1657</v>
      </c>
      <c r="C218" s="40" t="s">
        <v>1691</v>
      </c>
      <c r="D218" s="39" t="s">
        <v>137</v>
      </c>
      <c r="F218" s="2" t="s">
        <v>1845</v>
      </c>
      <c r="G218" s="2" t="s">
        <v>1802</v>
      </c>
      <c r="H218" s="2" t="s">
        <v>1983</v>
      </c>
    </row>
    <row r="219" spans="1:8">
      <c r="A219" s="52">
        <v>43874</v>
      </c>
      <c r="B219" s="34" t="s">
        <v>0</v>
      </c>
      <c r="C219" s="35" t="s">
        <v>1420</v>
      </c>
      <c r="D219" s="35" t="s">
        <v>140</v>
      </c>
      <c r="F219" s="2" t="s">
        <v>1821</v>
      </c>
      <c r="G219" s="2" t="s">
        <v>247</v>
      </c>
      <c r="H219" s="2" t="s">
        <v>1983</v>
      </c>
    </row>
    <row r="220" spans="1:8">
      <c r="A220" s="52">
        <v>43945</v>
      </c>
      <c r="B220" s="35" t="s">
        <v>0</v>
      </c>
      <c r="C220" s="35" t="s">
        <v>1351</v>
      </c>
      <c r="D220" s="35" t="s">
        <v>1350</v>
      </c>
      <c r="F220" s="2" t="s">
        <v>1821</v>
      </c>
      <c r="G220" s="2" t="s">
        <v>247</v>
      </c>
      <c r="H220" s="2" t="s">
        <v>1983</v>
      </c>
    </row>
    <row r="221" spans="1:8" ht="16">
      <c r="A221" s="52">
        <v>43650</v>
      </c>
      <c r="B221" s="39" t="s">
        <v>1657</v>
      </c>
      <c r="C221" s="44" t="s">
        <v>1708</v>
      </c>
      <c r="D221" s="45" t="s">
        <v>140</v>
      </c>
      <c r="F221" s="2" t="s">
        <v>1821</v>
      </c>
      <c r="G221" s="2" t="s">
        <v>1802</v>
      </c>
      <c r="H221" s="2" t="s">
        <v>1983</v>
      </c>
    </row>
    <row r="222" spans="1:8" ht="16">
      <c r="A222" s="52">
        <v>43719</v>
      </c>
      <c r="B222" s="39" t="s">
        <v>1657</v>
      </c>
      <c r="C222" s="44" t="s">
        <v>1708</v>
      </c>
      <c r="D222" s="45" t="s">
        <v>140</v>
      </c>
      <c r="F222" s="2" t="s">
        <v>1821</v>
      </c>
      <c r="G222" s="2" t="s">
        <v>1802</v>
      </c>
      <c r="H222" s="2" t="s">
        <v>1983</v>
      </c>
    </row>
    <row r="223" spans="1:8">
      <c r="A223" s="52">
        <v>43873</v>
      </c>
      <c r="B223" s="34" t="s">
        <v>0</v>
      </c>
      <c r="C223" s="35" t="s">
        <v>1507</v>
      </c>
      <c r="D223" s="35" t="s">
        <v>137</v>
      </c>
      <c r="F223" s="48" t="s">
        <v>1856</v>
      </c>
      <c r="G223" s="2" t="s">
        <v>247</v>
      </c>
      <c r="H223" s="2" t="s">
        <v>1983</v>
      </c>
    </row>
    <row r="224" spans="1:8" ht="16">
      <c r="A224" s="52">
        <v>43768</v>
      </c>
      <c r="B224" s="39" t="s">
        <v>1657</v>
      </c>
      <c r="C224" s="44" t="s">
        <v>1730</v>
      </c>
      <c r="D224" s="45" t="s">
        <v>137</v>
      </c>
      <c r="F224" s="2" t="s">
        <v>1856</v>
      </c>
      <c r="G224" s="2" t="s">
        <v>1802</v>
      </c>
      <c r="H224" s="2" t="s">
        <v>1983</v>
      </c>
    </row>
    <row r="225" spans="1:8">
      <c r="A225" s="52">
        <v>43885</v>
      </c>
      <c r="B225" s="34" t="s">
        <v>0</v>
      </c>
      <c r="C225" s="35" t="s">
        <v>1398</v>
      </c>
      <c r="D225" s="35" t="s">
        <v>1399</v>
      </c>
      <c r="F225" s="2" t="s">
        <v>1874</v>
      </c>
      <c r="G225" s="2" t="s">
        <v>247</v>
      </c>
      <c r="H225" s="2" t="s">
        <v>1983</v>
      </c>
    </row>
    <row r="226" spans="1:8">
      <c r="A226" s="52">
        <v>43945</v>
      </c>
      <c r="B226" s="35" t="s">
        <v>0</v>
      </c>
      <c r="C226" s="35" t="s">
        <v>1528</v>
      </c>
      <c r="D226" s="35" t="s">
        <v>1527</v>
      </c>
      <c r="F226" s="2" t="s">
        <v>1874</v>
      </c>
      <c r="G226" s="2" t="s">
        <v>247</v>
      </c>
      <c r="H226" s="2" t="s">
        <v>1983</v>
      </c>
    </row>
    <row r="227" spans="1:8" ht="16">
      <c r="A227" s="52">
        <v>43689</v>
      </c>
      <c r="B227" s="39" t="s">
        <v>1657</v>
      </c>
      <c r="C227" s="44" t="s">
        <v>1715</v>
      </c>
      <c r="D227" s="45" t="s">
        <v>1526</v>
      </c>
      <c r="F227" s="2" t="s">
        <v>1874</v>
      </c>
      <c r="G227" s="2" t="s">
        <v>1802</v>
      </c>
      <c r="H227" s="2" t="s">
        <v>1983</v>
      </c>
    </row>
    <row r="228" spans="1:8">
      <c r="A228" s="52">
        <v>44161</v>
      </c>
      <c r="B228" s="35" t="s">
        <v>0</v>
      </c>
      <c r="C228" s="35" t="s">
        <v>1442</v>
      </c>
      <c r="D228" s="35" t="s">
        <v>150</v>
      </c>
      <c r="F228" s="48" t="s">
        <v>1846</v>
      </c>
      <c r="G228" s="2" t="s">
        <v>247</v>
      </c>
      <c r="H228" s="2" t="s">
        <v>1983</v>
      </c>
    </row>
    <row r="229" spans="1:8" ht="16">
      <c r="A229" s="52">
        <v>43606</v>
      </c>
      <c r="B229" s="39" t="s">
        <v>1657</v>
      </c>
      <c r="C229" s="40" t="s">
        <v>1690</v>
      </c>
      <c r="D229" s="39" t="s">
        <v>150</v>
      </c>
      <c r="F229" s="2" t="s">
        <v>1846</v>
      </c>
      <c r="G229" s="2" t="s">
        <v>1802</v>
      </c>
      <c r="H229" s="2" t="s">
        <v>1983</v>
      </c>
    </row>
    <row r="230" spans="1:8" ht="16">
      <c r="A230" s="52">
        <v>43516</v>
      </c>
      <c r="B230" s="38" t="s">
        <v>1657</v>
      </c>
      <c r="C230" s="40" t="s">
        <v>1664</v>
      </c>
      <c r="D230" s="39" t="s">
        <v>153</v>
      </c>
      <c r="F230" s="2" t="s">
        <v>1879</v>
      </c>
      <c r="G230" s="2" t="s">
        <v>1802</v>
      </c>
      <c r="H230" s="2" t="s">
        <v>1983</v>
      </c>
    </row>
    <row r="231" spans="1:8" ht="16">
      <c r="A231" s="52">
        <v>43536</v>
      </c>
      <c r="B231" s="39" t="s">
        <v>1657</v>
      </c>
      <c r="C231" s="40" t="s">
        <v>1664</v>
      </c>
      <c r="D231" s="39" t="s">
        <v>153</v>
      </c>
      <c r="F231" s="2" t="s">
        <v>1879</v>
      </c>
      <c r="G231" s="2" t="s">
        <v>1802</v>
      </c>
      <c r="H231" s="2" t="s">
        <v>1983</v>
      </c>
    </row>
    <row r="232" spans="1:8" ht="16">
      <c r="A232" s="52">
        <v>43538</v>
      </c>
      <c r="B232" s="39" t="s">
        <v>1657</v>
      </c>
      <c r="C232" s="40" t="s">
        <v>1664</v>
      </c>
      <c r="D232" s="39" t="s">
        <v>153</v>
      </c>
      <c r="F232" s="2" t="s">
        <v>1879</v>
      </c>
      <c r="G232" s="2" t="s">
        <v>1802</v>
      </c>
      <c r="H232" s="2" t="s">
        <v>1983</v>
      </c>
    </row>
    <row r="233" spans="1:8" ht="16">
      <c r="A233" s="52">
        <v>43719</v>
      </c>
      <c r="B233" s="39" t="s">
        <v>1657</v>
      </c>
      <c r="C233" s="44" t="s">
        <v>1724</v>
      </c>
      <c r="D233" s="45" t="s">
        <v>150</v>
      </c>
      <c r="F233" s="2" t="s">
        <v>1875</v>
      </c>
      <c r="G233" s="2" t="s">
        <v>1802</v>
      </c>
      <c r="H233" s="2" t="s">
        <v>1983</v>
      </c>
    </row>
    <row r="234" spans="1:8" ht="16">
      <c r="A234" s="52">
        <v>43544</v>
      </c>
      <c r="B234" s="39" t="s">
        <v>1657</v>
      </c>
      <c r="C234" s="40" t="s">
        <v>1676</v>
      </c>
      <c r="D234" s="39" t="s">
        <v>150</v>
      </c>
      <c r="F234" s="2" t="s">
        <v>1877</v>
      </c>
      <c r="G234" s="2" t="s">
        <v>1802</v>
      </c>
      <c r="H234" s="2" t="s">
        <v>1983</v>
      </c>
    </row>
    <row r="235" spans="1:8">
      <c r="A235" s="52">
        <v>44160</v>
      </c>
      <c r="B235" s="35" t="s">
        <v>0</v>
      </c>
      <c r="C235" s="35" t="s">
        <v>1449</v>
      </c>
      <c r="D235" s="35" t="s">
        <v>299</v>
      </c>
      <c r="F235" s="48" t="s">
        <v>1919</v>
      </c>
      <c r="G235" s="2" t="s">
        <v>247</v>
      </c>
      <c r="H235" s="2" t="s">
        <v>1983</v>
      </c>
    </row>
    <row r="236" spans="1:8" ht="16">
      <c r="A236" s="52">
        <v>43570</v>
      </c>
      <c r="B236" s="39" t="s">
        <v>1657</v>
      </c>
      <c r="C236" s="40" t="s">
        <v>1684</v>
      </c>
      <c r="D236" s="39" t="s">
        <v>1411</v>
      </c>
      <c r="F236" s="2" t="s">
        <v>1851</v>
      </c>
      <c r="G236" s="2" t="s">
        <v>1802</v>
      </c>
      <c r="H236" s="2" t="s">
        <v>1983</v>
      </c>
    </row>
    <row r="237" spans="1:8">
      <c r="A237" s="52">
        <v>44138</v>
      </c>
      <c r="B237" s="35" t="s">
        <v>122</v>
      </c>
      <c r="C237" s="35" t="s">
        <v>1635</v>
      </c>
      <c r="D237" s="35"/>
      <c r="E237" s="2" t="s">
        <v>1278</v>
      </c>
      <c r="F237" s="2" t="s">
        <v>1888</v>
      </c>
      <c r="G237" s="2" t="s">
        <v>248</v>
      </c>
      <c r="H237" s="2" t="s">
        <v>1983</v>
      </c>
    </row>
    <row r="238" spans="1:8" ht="16">
      <c r="A238" s="52">
        <v>43599</v>
      </c>
      <c r="B238" s="39" t="s">
        <v>1657</v>
      </c>
      <c r="C238" s="40" t="s">
        <v>1689</v>
      </c>
      <c r="D238" s="39" t="s">
        <v>907</v>
      </c>
      <c r="F238" s="2" t="s">
        <v>1852</v>
      </c>
      <c r="G238" s="2" t="s">
        <v>1802</v>
      </c>
      <c r="H238" s="2" t="s">
        <v>1983</v>
      </c>
    </row>
    <row r="239" spans="1:8">
      <c r="A239" s="52">
        <v>43976</v>
      </c>
      <c r="B239" s="35" t="s">
        <v>122</v>
      </c>
      <c r="C239" s="35" t="s">
        <v>1603</v>
      </c>
      <c r="D239" s="35"/>
      <c r="E239" s="2" t="s">
        <v>1948</v>
      </c>
      <c r="F239" s="2" t="s">
        <v>1889</v>
      </c>
      <c r="G239" s="2" t="s">
        <v>248</v>
      </c>
      <c r="H239" s="2" t="s">
        <v>1983</v>
      </c>
    </row>
    <row r="240" spans="1:8" ht="16">
      <c r="A240" s="52">
        <v>43536</v>
      </c>
      <c r="B240" s="39" t="s">
        <v>1657</v>
      </c>
      <c r="C240" s="40" t="s">
        <v>1672</v>
      </c>
      <c r="D240" s="39" t="s">
        <v>149</v>
      </c>
      <c r="F240" s="2" t="s">
        <v>1865</v>
      </c>
      <c r="G240" s="2" t="s">
        <v>1802</v>
      </c>
      <c r="H240" s="2" t="s">
        <v>1983</v>
      </c>
    </row>
    <row r="241" spans="1:8">
      <c r="A241" s="52">
        <v>43838</v>
      </c>
      <c r="B241" s="34" t="s">
        <v>122</v>
      </c>
      <c r="C241" s="34" t="s">
        <v>1583</v>
      </c>
      <c r="D241" s="34"/>
      <c r="E241" s="2" t="s">
        <v>1489</v>
      </c>
      <c r="F241" s="2" t="s">
        <v>1899</v>
      </c>
      <c r="G241" s="2" t="s">
        <v>248</v>
      </c>
      <c r="H241" s="2" t="s">
        <v>1983</v>
      </c>
    </row>
    <row r="242" spans="1:8">
      <c r="A242" s="52">
        <v>43838</v>
      </c>
      <c r="B242" s="34" t="s">
        <v>122</v>
      </c>
      <c r="C242" s="34" t="s">
        <v>1581</v>
      </c>
      <c r="D242" s="34"/>
      <c r="E242" s="2" t="s">
        <v>83</v>
      </c>
      <c r="F242" s="2" t="s">
        <v>1885</v>
      </c>
      <c r="G242" s="2" t="s">
        <v>248</v>
      </c>
      <c r="H242" s="2" t="s">
        <v>1983</v>
      </c>
    </row>
    <row r="243" spans="1:8" ht="16">
      <c r="A243" s="52">
        <v>43816</v>
      </c>
      <c r="B243" s="39" t="s">
        <v>122</v>
      </c>
      <c r="C243" s="40" t="s">
        <v>1746</v>
      </c>
      <c r="D243" s="39"/>
      <c r="F243" s="48" t="s">
        <v>1910</v>
      </c>
      <c r="G243" s="2" t="s">
        <v>248</v>
      </c>
      <c r="H243" s="2" t="s">
        <v>1983</v>
      </c>
    </row>
    <row r="244" spans="1:8">
      <c r="A244" s="52">
        <v>43889</v>
      </c>
      <c r="B244" s="34" t="s">
        <v>0</v>
      </c>
      <c r="C244" s="35" t="s">
        <v>1470</v>
      </c>
      <c r="D244" s="35" t="s">
        <v>134</v>
      </c>
      <c r="F244" s="48" t="s">
        <v>1910</v>
      </c>
      <c r="G244" s="2" t="s">
        <v>247</v>
      </c>
      <c r="H244" s="2" t="s">
        <v>1983</v>
      </c>
    </row>
    <row r="245" spans="1:8">
      <c r="A245" s="52">
        <v>43880</v>
      </c>
      <c r="B245" s="34" t="s">
        <v>0</v>
      </c>
      <c r="C245" s="35" t="s">
        <v>1549</v>
      </c>
      <c r="D245" s="35" t="s">
        <v>907</v>
      </c>
      <c r="F245" s="48" t="s">
        <v>1910</v>
      </c>
      <c r="G245" s="2" t="s">
        <v>247</v>
      </c>
      <c r="H245" s="2" t="s">
        <v>1983</v>
      </c>
    </row>
    <row r="246" spans="1:8" ht="16">
      <c r="A246" s="52">
        <v>43549</v>
      </c>
      <c r="B246" s="39" t="s">
        <v>1657</v>
      </c>
      <c r="C246" s="40" t="s">
        <v>1677</v>
      </c>
      <c r="D246" s="39" t="s">
        <v>137</v>
      </c>
      <c r="F246" s="2" t="s">
        <v>1841</v>
      </c>
      <c r="G246" s="2" t="s">
        <v>1802</v>
      </c>
      <c r="H246" s="2" t="s">
        <v>1983</v>
      </c>
    </row>
    <row r="247" spans="1:8" ht="16">
      <c r="A247" s="52">
        <v>43550</v>
      </c>
      <c r="B247" s="39" t="s">
        <v>1657</v>
      </c>
      <c r="C247" s="40" t="s">
        <v>1677</v>
      </c>
      <c r="D247" s="39" t="s">
        <v>137</v>
      </c>
      <c r="F247" s="2" t="s">
        <v>1841</v>
      </c>
      <c r="G247" s="2" t="s">
        <v>1802</v>
      </c>
      <c r="H247" s="2" t="s">
        <v>1983</v>
      </c>
    </row>
    <row r="248" spans="1:8" ht="16">
      <c r="A248" s="52">
        <v>43551</v>
      </c>
      <c r="B248" s="39" t="s">
        <v>1657</v>
      </c>
      <c r="C248" s="40" t="s">
        <v>1677</v>
      </c>
      <c r="D248" s="39" t="s">
        <v>137</v>
      </c>
      <c r="F248" s="2" t="s">
        <v>1841</v>
      </c>
      <c r="G248" s="2" t="s">
        <v>1802</v>
      </c>
      <c r="H248" s="2" t="s">
        <v>1983</v>
      </c>
    </row>
    <row r="249" spans="1:8">
      <c r="A249" s="52">
        <v>44138</v>
      </c>
      <c r="B249" s="35" t="s">
        <v>122</v>
      </c>
      <c r="C249" s="35" t="s">
        <v>1634</v>
      </c>
      <c r="D249" s="35"/>
      <c r="E249" s="2" t="s">
        <v>1947</v>
      </c>
      <c r="F249" s="2" t="s">
        <v>1804</v>
      </c>
      <c r="G249" s="2" t="s">
        <v>248</v>
      </c>
      <c r="H249" s="2" t="s">
        <v>1983</v>
      </c>
    </row>
    <row r="250" spans="1:8" ht="16">
      <c r="A250" s="52">
        <v>43808</v>
      </c>
      <c r="B250" s="39" t="s">
        <v>159</v>
      </c>
      <c r="C250" s="40" t="s">
        <v>1765</v>
      </c>
      <c r="D250" s="39"/>
      <c r="F250" s="48" t="s">
        <v>1804</v>
      </c>
      <c r="G250" s="2" t="s">
        <v>248</v>
      </c>
      <c r="H250" s="2" t="s">
        <v>1983</v>
      </c>
    </row>
    <row r="251" spans="1:8" ht="16">
      <c r="A251" s="52">
        <v>43482</v>
      </c>
      <c r="B251" s="39" t="s">
        <v>1657</v>
      </c>
      <c r="C251" s="40" t="s">
        <v>1660</v>
      </c>
      <c r="D251" s="39" t="s">
        <v>137</v>
      </c>
      <c r="F251" s="2" t="s">
        <v>1857</v>
      </c>
      <c r="G251" s="2" t="s">
        <v>1802</v>
      </c>
      <c r="H251" s="2" t="s">
        <v>1983</v>
      </c>
    </row>
    <row r="252" spans="1:8">
      <c r="A252" s="52">
        <v>43843</v>
      </c>
      <c r="B252" s="34" t="s">
        <v>122</v>
      </c>
      <c r="C252" s="34" t="s">
        <v>1591</v>
      </c>
      <c r="D252" s="34"/>
      <c r="E252" s="2" t="s">
        <v>1469</v>
      </c>
      <c r="F252" s="2" t="s">
        <v>1892</v>
      </c>
      <c r="G252" s="2" t="s">
        <v>248</v>
      </c>
      <c r="H252" s="2" t="s">
        <v>1983</v>
      </c>
    </row>
    <row r="253" spans="1:8" ht="16">
      <c r="A253" s="52">
        <v>43537</v>
      </c>
      <c r="B253" s="39" t="s">
        <v>1657</v>
      </c>
      <c r="C253" s="40" t="s">
        <v>1673</v>
      </c>
      <c r="D253" s="39" t="s">
        <v>149</v>
      </c>
      <c r="F253" s="2" t="s">
        <v>1840</v>
      </c>
      <c r="G253" s="2" t="s">
        <v>1802</v>
      </c>
      <c r="H253" s="2" t="s">
        <v>1983</v>
      </c>
    </row>
    <row r="254" spans="1:8" ht="16">
      <c r="A254" s="52">
        <v>43727</v>
      </c>
      <c r="B254" s="39" t="s">
        <v>1657</v>
      </c>
      <c r="C254" s="44" t="s">
        <v>1726</v>
      </c>
      <c r="D254" s="45" t="s">
        <v>150</v>
      </c>
      <c r="F254" s="2" t="s">
        <v>1864</v>
      </c>
      <c r="G254" s="2" t="s">
        <v>1802</v>
      </c>
      <c r="H254" s="2" t="s">
        <v>1983</v>
      </c>
    </row>
    <row r="255" spans="1:8">
      <c r="A255" s="52">
        <v>43973</v>
      </c>
      <c r="B255" s="35" t="s">
        <v>122</v>
      </c>
      <c r="C255" s="35" t="s">
        <v>1599</v>
      </c>
      <c r="D255" s="35"/>
      <c r="E255" s="2" t="s">
        <v>1949</v>
      </c>
      <c r="F255" s="48" t="s">
        <v>1798</v>
      </c>
      <c r="G255" s="2" t="s">
        <v>248</v>
      </c>
      <c r="H255" s="2" t="s">
        <v>1983</v>
      </c>
    </row>
    <row r="256" spans="1:8">
      <c r="A256" s="52">
        <v>43889</v>
      </c>
      <c r="B256" s="34" t="s">
        <v>0</v>
      </c>
      <c r="C256" s="35" t="s">
        <v>1400</v>
      </c>
      <c r="D256" s="35" t="s">
        <v>1399</v>
      </c>
      <c r="F256" s="2" t="s">
        <v>1859</v>
      </c>
      <c r="G256" s="2" t="s">
        <v>247</v>
      </c>
      <c r="H256" s="2" t="s">
        <v>1983</v>
      </c>
    </row>
    <row r="257" spans="1:8" ht="16">
      <c r="A257" s="52">
        <v>43754</v>
      </c>
      <c r="B257" s="39" t="s">
        <v>1657</v>
      </c>
      <c r="C257" s="44" t="s">
        <v>1729</v>
      </c>
      <c r="D257" s="45" t="s">
        <v>1722</v>
      </c>
      <c r="F257" s="2" t="s">
        <v>1859</v>
      </c>
      <c r="G257" s="2" t="s">
        <v>1802</v>
      </c>
      <c r="H257" s="2" t="s">
        <v>1983</v>
      </c>
    </row>
    <row r="258" spans="1:8" ht="16">
      <c r="A258" s="52">
        <v>43756</v>
      </c>
      <c r="B258" s="39" t="s">
        <v>1657</v>
      </c>
      <c r="C258" s="44" t="s">
        <v>1729</v>
      </c>
      <c r="D258" s="45" t="s">
        <v>1722</v>
      </c>
      <c r="F258" s="2" t="s">
        <v>1859</v>
      </c>
      <c r="G258" s="2" t="s">
        <v>1802</v>
      </c>
      <c r="H258" s="2" t="s">
        <v>1983</v>
      </c>
    </row>
    <row r="259" spans="1:8">
      <c r="A259" s="52">
        <v>43867</v>
      </c>
      <c r="B259" s="34" t="s">
        <v>0</v>
      </c>
      <c r="C259" s="35" t="s">
        <v>1556</v>
      </c>
      <c r="D259" s="35" t="s">
        <v>155</v>
      </c>
      <c r="F259" s="2" t="s">
        <v>1883</v>
      </c>
      <c r="G259" s="2" t="s">
        <v>247</v>
      </c>
      <c r="H259" s="2" t="s">
        <v>1983</v>
      </c>
    </row>
    <row r="260" spans="1:8">
      <c r="A260" s="52">
        <v>43942</v>
      </c>
      <c r="B260" s="35" t="s">
        <v>0</v>
      </c>
      <c r="C260" s="35" t="s">
        <v>1560</v>
      </c>
      <c r="D260" s="35" t="s">
        <v>155</v>
      </c>
      <c r="F260" s="2" t="s">
        <v>1883</v>
      </c>
      <c r="G260" s="2" t="s">
        <v>247</v>
      </c>
      <c r="H260" s="2" t="s">
        <v>1983</v>
      </c>
    </row>
    <row r="261" spans="1:8">
      <c r="A261" s="52">
        <v>43891</v>
      </c>
      <c r="B261" s="34" t="s">
        <v>0</v>
      </c>
      <c r="C261" s="34" t="s">
        <v>1557</v>
      </c>
      <c r="D261" s="34" t="s">
        <v>155</v>
      </c>
      <c r="F261" s="2" t="s">
        <v>1883</v>
      </c>
      <c r="G261" s="2" t="s">
        <v>247</v>
      </c>
      <c r="H261" s="2" t="s">
        <v>1983</v>
      </c>
    </row>
    <row r="262" spans="1:8" ht="16">
      <c r="A262" s="52">
        <v>43627</v>
      </c>
      <c r="B262" s="39" t="s">
        <v>1657</v>
      </c>
      <c r="C262" s="40" t="s">
        <v>1702</v>
      </c>
      <c r="D262" s="39" t="s">
        <v>155</v>
      </c>
      <c r="F262" s="2" t="s">
        <v>1883</v>
      </c>
      <c r="G262" s="2" t="s">
        <v>1802</v>
      </c>
      <c r="H262" s="2" t="s">
        <v>1983</v>
      </c>
    </row>
    <row r="263" spans="1:8" ht="16">
      <c r="A263" s="52">
        <v>43699</v>
      </c>
      <c r="B263" s="39" t="s">
        <v>1657</v>
      </c>
      <c r="C263" s="44" t="s">
        <v>1702</v>
      </c>
      <c r="D263" s="45" t="s">
        <v>155</v>
      </c>
      <c r="F263" s="2" t="s">
        <v>1883</v>
      </c>
      <c r="G263" s="2" t="s">
        <v>1802</v>
      </c>
      <c r="H263" s="2" t="s">
        <v>1983</v>
      </c>
    </row>
    <row r="264" spans="1:8" ht="16">
      <c r="A264" s="52">
        <v>43712</v>
      </c>
      <c r="B264" s="39" t="s">
        <v>1657</v>
      </c>
      <c r="C264" s="44" t="s">
        <v>1702</v>
      </c>
      <c r="D264" s="45" t="s">
        <v>155</v>
      </c>
      <c r="F264" s="2" t="s">
        <v>1883</v>
      </c>
      <c r="G264" s="2" t="s">
        <v>1802</v>
      </c>
      <c r="H264" s="2" t="s">
        <v>1983</v>
      </c>
    </row>
    <row r="265" spans="1:8">
      <c r="A265" s="52">
        <v>44076</v>
      </c>
      <c r="B265" s="37" t="s">
        <v>0</v>
      </c>
      <c r="C265" s="35" t="s">
        <v>1551</v>
      </c>
      <c r="D265" s="35" t="s">
        <v>153</v>
      </c>
      <c r="F265" s="48" t="s">
        <v>1933</v>
      </c>
      <c r="G265" s="2" t="s">
        <v>247</v>
      </c>
      <c r="H265" s="2" t="s">
        <v>1983</v>
      </c>
    </row>
    <row r="266" spans="1:8" ht="16">
      <c r="A266" s="52">
        <v>43816</v>
      </c>
      <c r="B266" s="39" t="s">
        <v>122</v>
      </c>
      <c r="C266" s="40" t="s">
        <v>1742</v>
      </c>
      <c r="D266" s="39"/>
      <c r="F266" s="48" t="s">
        <v>1931</v>
      </c>
      <c r="G266" s="2" t="s">
        <v>248</v>
      </c>
      <c r="H266" s="2" t="s">
        <v>1983</v>
      </c>
    </row>
    <row r="267" spans="1:8">
      <c r="A267" s="52">
        <v>43843</v>
      </c>
      <c r="B267" s="34" t="s">
        <v>122</v>
      </c>
      <c r="C267" s="34" t="s">
        <v>1592</v>
      </c>
      <c r="D267" s="34"/>
      <c r="E267" s="2" t="s">
        <v>1445</v>
      </c>
      <c r="F267" s="2" t="s">
        <v>1897</v>
      </c>
      <c r="G267" s="2" t="s">
        <v>248</v>
      </c>
      <c r="H267" s="2" t="s">
        <v>1983</v>
      </c>
    </row>
    <row r="268" spans="1:8" ht="16">
      <c r="A268" s="52">
        <v>43613</v>
      </c>
      <c r="B268" s="39" t="s">
        <v>1657</v>
      </c>
      <c r="C268" s="40" t="s">
        <v>1694</v>
      </c>
      <c r="D268" s="39" t="s">
        <v>120</v>
      </c>
      <c r="F268" s="2" t="s">
        <v>1861</v>
      </c>
      <c r="G268" s="2" t="s">
        <v>1802</v>
      </c>
      <c r="H268" s="2" t="s">
        <v>1983</v>
      </c>
    </row>
    <row r="269" spans="1:8" ht="16">
      <c r="A269" s="52">
        <v>43689</v>
      </c>
      <c r="B269" s="39" t="s">
        <v>1657</v>
      </c>
      <c r="C269" s="44" t="s">
        <v>1694</v>
      </c>
      <c r="D269" s="45" t="s">
        <v>120</v>
      </c>
      <c r="F269" s="2" t="s">
        <v>1861</v>
      </c>
      <c r="G269" s="2" t="s">
        <v>1802</v>
      </c>
      <c r="H269" s="2" t="s">
        <v>1983</v>
      </c>
    </row>
    <row r="270" spans="1:8" ht="16">
      <c r="A270" s="52">
        <v>43808</v>
      </c>
      <c r="B270" s="39" t="s">
        <v>159</v>
      </c>
      <c r="C270" s="40" t="s">
        <v>1766</v>
      </c>
      <c r="D270" s="39"/>
      <c r="F270" s="48" t="s">
        <v>1803</v>
      </c>
      <c r="G270" s="2" t="s">
        <v>248</v>
      </c>
      <c r="H270" s="2" t="s">
        <v>1983</v>
      </c>
    </row>
    <row r="271" spans="1:8">
      <c r="A271" s="52">
        <v>43866</v>
      </c>
      <c r="B271" s="34" t="s">
        <v>0</v>
      </c>
      <c r="C271" s="35" t="s">
        <v>1502</v>
      </c>
      <c r="D271" s="35" t="s">
        <v>137</v>
      </c>
      <c r="F271" s="2" t="s">
        <v>1842</v>
      </c>
      <c r="G271" s="2" t="s">
        <v>247</v>
      </c>
      <c r="H271" s="2" t="s">
        <v>1983</v>
      </c>
    </row>
    <row r="272" spans="1:8" ht="32">
      <c r="A272" s="52">
        <v>43816</v>
      </c>
      <c r="B272" s="39" t="s">
        <v>0</v>
      </c>
      <c r="C272" s="40" t="s">
        <v>1740</v>
      </c>
      <c r="D272" s="39" t="s">
        <v>137</v>
      </c>
      <c r="F272" s="2" t="s">
        <v>1842</v>
      </c>
      <c r="G272" s="2" t="s">
        <v>247</v>
      </c>
      <c r="H272" s="2" t="s">
        <v>1983</v>
      </c>
    </row>
    <row r="273" spans="1:8">
      <c r="A273" s="52">
        <v>44018</v>
      </c>
      <c r="B273" s="35" t="s">
        <v>0</v>
      </c>
      <c r="C273" s="34" t="s">
        <v>1510</v>
      </c>
      <c r="D273" s="34" t="s">
        <v>137</v>
      </c>
      <c r="F273" s="2" t="s">
        <v>1842</v>
      </c>
      <c r="G273" s="2" t="s">
        <v>247</v>
      </c>
      <c r="H273" s="2" t="s">
        <v>1983</v>
      </c>
    </row>
    <row r="274" spans="1:8" ht="16">
      <c r="A274" s="52">
        <v>43620</v>
      </c>
      <c r="B274" s="39" t="s">
        <v>1657</v>
      </c>
      <c r="C274" s="40" t="s">
        <v>1700</v>
      </c>
      <c r="D274" s="39" t="s">
        <v>137</v>
      </c>
      <c r="F274" s="2" t="s">
        <v>1842</v>
      </c>
      <c r="G274" s="2" t="s">
        <v>1802</v>
      </c>
      <c r="H274" s="2" t="s">
        <v>1983</v>
      </c>
    </row>
    <row r="275" spans="1:8" ht="16">
      <c r="A275" s="52">
        <v>43672</v>
      </c>
      <c r="B275" s="39" t="s">
        <v>1657</v>
      </c>
      <c r="C275" s="44" t="s">
        <v>1711</v>
      </c>
      <c r="D275" s="45" t="s">
        <v>157</v>
      </c>
      <c r="F275" s="2" t="s">
        <v>1866</v>
      </c>
      <c r="G275" s="2" t="s">
        <v>1802</v>
      </c>
      <c r="H275" s="2" t="s">
        <v>1983</v>
      </c>
    </row>
    <row r="276" spans="1:8" ht="16">
      <c r="A276" s="52">
        <v>43675</v>
      </c>
      <c r="B276" s="39" t="s">
        <v>1657</v>
      </c>
      <c r="C276" s="44" t="s">
        <v>1711</v>
      </c>
      <c r="D276" s="45" t="s">
        <v>157</v>
      </c>
      <c r="F276" s="2" t="s">
        <v>1866</v>
      </c>
      <c r="G276" s="2" t="s">
        <v>1802</v>
      </c>
      <c r="H276" s="2" t="s">
        <v>1983</v>
      </c>
    </row>
    <row r="277" spans="1:8">
      <c r="A277" s="52">
        <v>43874</v>
      </c>
      <c r="B277" s="34" t="s">
        <v>0</v>
      </c>
      <c r="C277" s="35" t="s">
        <v>1464</v>
      </c>
      <c r="D277" s="35" t="s">
        <v>134</v>
      </c>
      <c r="F277" s="2" t="s">
        <v>1881</v>
      </c>
      <c r="G277" s="2" t="s">
        <v>247</v>
      </c>
      <c r="H277" s="2" t="s">
        <v>1983</v>
      </c>
    </row>
    <row r="278" spans="1:8" ht="16">
      <c r="A278" s="52">
        <v>43815</v>
      </c>
      <c r="B278" s="39" t="s">
        <v>1657</v>
      </c>
      <c r="C278" s="40" t="s">
        <v>1782</v>
      </c>
      <c r="D278" s="39" t="s">
        <v>134</v>
      </c>
      <c r="F278" s="2" t="s">
        <v>1881</v>
      </c>
      <c r="G278" s="2" t="s">
        <v>1802</v>
      </c>
      <c r="H278" s="2" t="s">
        <v>1983</v>
      </c>
    </row>
    <row r="279" spans="1:8" ht="16">
      <c r="A279" s="52">
        <v>43563</v>
      </c>
      <c r="B279" s="39" t="s">
        <v>1657</v>
      </c>
      <c r="C279" s="40" t="s">
        <v>1683</v>
      </c>
      <c r="D279" s="39" t="s">
        <v>157</v>
      </c>
      <c r="F279" s="2" t="s">
        <v>1863</v>
      </c>
      <c r="G279" s="2" t="s">
        <v>1802</v>
      </c>
      <c r="H279" s="2" t="s">
        <v>1983</v>
      </c>
    </row>
    <row r="280" spans="1:8">
      <c r="A280" s="52">
        <v>44160</v>
      </c>
      <c r="B280" s="35" t="s">
        <v>0</v>
      </c>
      <c r="C280" s="35" t="s">
        <v>1448</v>
      </c>
      <c r="D280" s="35" t="s">
        <v>299</v>
      </c>
      <c r="F280" s="48" t="s">
        <v>1920</v>
      </c>
      <c r="G280" s="2" t="s">
        <v>247</v>
      </c>
      <c r="H280" s="2" t="s">
        <v>1983</v>
      </c>
    </row>
    <row r="281" spans="1:8">
      <c r="A281" s="52">
        <v>43976</v>
      </c>
      <c r="B281" s="35" t="s">
        <v>122</v>
      </c>
      <c r="C281" s="35" t="s">
        <v>1604</v>
      </c>
      <c r="D281" s="35"/>
      <c r="E281" s="2" t="s">
        <v>1950</v>
      </c>
      <c r="F281" s="2" t="s">
        <v>1894</v>
      </c>
      <c r="G281" s="2" t="s">
        <v>248</v>
      </c>
      <c r="H281" s="2" t="s">
        <v>1983</v>
      </c>
    </row>
    <row r="282" spans="1:8" ht="16">
      <c r="A282" s="52">
        <v>43573</v>
      </c>
      <c r="B282" s="39" t="s">
        <v>1657</v>
      </c>
      <c r="C282" s="40" t="s">
        <v>1686</v>
      </c>
      <c r="D282" s="39" t="s">
        <v>140</v>
      </c>
      <c r="F282" s="2" t="s">
        <v>1862</v>
      </c>
      <c r="G282" s="2" t="s">
        <v>1802</v>
      </c>
      <c r="H282" s="2" t="s">
        <v>1983</v>
      </c>
    </row>
    <row r="283" spans="1:8" ht="16">
      <c r="A283" s="52">
        <v>43600</v>
      </c>
      <c r="B283" s="39" t="s">
        <v>1657</v>
      </c>
      <c r="C283" s="40" t="s">
        <v>1686</v>
      </c>
      <c r="D283" s="39" t="s">
        <v>140</v>
      </c>
      <c r="F283" s="2" t="s">
        <v>1862</v>
      </c>
      <c r="G283" s="2" t="s">
        <v>1802</v>
      </c>
      <c r="H283" s="2" t="s">
        <v>1983</v>
      </c>
    </row>
    <row r="284" spans="1:8" ht="16">
      <c r="A284" s="52">
        <v>43817</v>
      </c>
      <c r="B284" s="39" t="s">
        <v>1657</v>
      </c>
      <c r="C284" s="40" t="s">
        <v>1686</v>
      </c>
      <c r="D284" s="39" t="s">
        <v>140</v>
      </c>
      <c r="F284" s="2" t="s">
        <v>1862</v>
      </c>
      <c r="G284" s="2" t="s">
        <v>1802</v>
      </c>
      <c r="H284" s="2" t="s">
        <v>1983</v>
      </c>
    </row>
    <row r="285" spans="1:8" ht="32">
      <c r="A285" s="52">
        <v>43489</v>
      </c>
      <c r="B285" s="39" t="s">
        <v>1657</v>
      </c>
      <c r="C285" s="40" t="s">
        <v>1658</v>
      </c>
      <c r="D285" s="39" t="s">
        <v>120</v>
      </c>
      <c r="F285" s="2" t="s">
        <v>1843</v>
      </c>
      <c r="G285" s="2" t="s">
        <v>1802</v>
      </c>
      <c r="H285" s="2" t="s">
        <v>1983</v>
      </c>
    </row>
    <row r="286" spans="1:8" ht="16">
      <c r="A286" s="52">
        <v>43620</v>
      </c>
      <c r="B286" s="39" t="s">
        <v>1657</v>
      </c>
      <c r="C286" s="40" t="s">
        <v>1701</v>
      </c>
      <c r="D286" s="39" t="s">
        <v>120</v>
      </c>
      <c r="F286" s="2" t="s">
        <v>1843</v>
      </c>
      <c r="G286" s="2" t="s">
        <v>1802</v>
      </c>
      <c r="H286" s="2" t="s">
        <v>1983</v>
      </c>
    </row>
    <row r="287" spans="1:8">
      <c r="A287" s="52">
        <v>43969</v>
      </c>
      <c r="B287" s="35" t="s">
        <v>0</v>
      </c>
      <c r="C287" s="35" t="s">
        <v>1434</v>
      </c>
      <c r="D287" s="35" t="s">
        <v>1435</v>
      </c>
      <c r="F287" s="2" t="s">
        <v>1882</v>
      </c>
      <c r="G287" s="2" t="s">
        <v>247</v>
      </c>
      <c r="H287" s="2" t="s">
        <v>1983</v>
      </c>
    </row>
    <row r="288" spans="1:8" ht="16">
      <c r="A288" s="52">
        <v>43616</v>
      </c>
      <c r="B288" s="39" t="s">
        <v>1657</v>
      </c>
      <c r="C288" s="40" t="s">
        <v>1695</v>
      </c>
      <c r="D288" s="39" t="s">
        <v>1535</v>
      </c>
      <c r="F288" s="2" t="s">
        <v>1882</v>
      </c>
      <c r="G288" s="2" t="s">
        <v>1802</v>
      </c>
      <c r="H288" s="2" t="s">
        <v>1983</v>
      </c>
    </row>
    <row r="289" spans="1:8">
      <c r="A289" s="52">
        <v>43973</v>
      </c>
      <c r="B289" s="35" t="s">
        <v>122</v>
      </c>
      <c r="C289" s="35" t="s">
        <v>1598</v>
      </c>
      <c r="D289" s="35"/>
      <c r="E289" s="2" t="s">
        <v>680</v>
      </c>
      <c r="F289" s="48" t="s">
        <v>1797</v>
      </c>
      <c r="G289" s="2" t="s">
        <v>248</v>
      </c>
      <c r="H289" s="2" t="s">
        <v>1983</v>
      </c>
    </row>
    <row r="290" spans="1:8" ht="32">
      <c r="A290" s="52">
        <v>43808</v>
      </c>
      <c r="B290" s="39" t="s">
        <v>122</v>
      </c>
      <c r="C290" s="40" t="s">
        <v>1751</v>
      </c>
      <c r="D290" s="39"/>
      <c r="F290" s="48" t="s">
        <v>1926</v>
      </c>
      <c r="G290" s="2" t="s">
        <v>248</v>
      </c>
      <c r="H290" s="2" t="s">
        <v>1983</v>
      </c>
    </row>
    <row r="291" spans="1:8">
      <c r="A291" s="52">
        <v>43843</v>
      </c>
      <c r="B291" s="34" t="s">
        <v>122</v>
      </c>
      <c r="C291" s="34" t="s">
        <v>1594</v>
      </c>
      <c r="D291" s="34"/>
      <c r="E291" s="2" t="s">
        <v>1451</v>
      </c>
      <c r="F291" s="2" t="s">
        <v>1904</v>
      </c>
      <c r="G291" s="2" t="s">
        <v>248</v>
      </c>
      <c r="H291" s="2" t="s">
        <v>1983</v>
      </c>
    </row>
    <row r="292" spans="1:8">
      <c r="A292" s="52">
        <v>44161</v>
      </c>
      <c r="B292" s="35" t="s">
        <v>0</v>
      </c>
      <c r="C292" s="35" t="s">
        <v>1543</v>
      </c>
      <c r="D292" s="35" t="s">
        <v>131</v>
      </c>
      <c r="F292" s="48" t="s">
        <v>1927</v>
      </c>
      <c r="G292" s="2" t="s">
        <v>247</v>
      </c>
      <c r="H292" s="2" t="s">
        <v>1983</v>
      </c>
    </row>
    <row r="293" spans="1:8">
      <c r="A293" s="52">
        <v>43837</v>
      </c>
      <c r="B293" s="35" t="s">
        <v>122</v>
      </c>
      <c r="C293" s="34" t="s">
        <v>1561</v>
      </c>
      <c r="D293" s="34" t="s">
        <v>157</v>
      </c>
      <c r="F293" s="2" t="s">
        <v>1849</v>
      </c>
      <c r="G293" s="2" t="s">
        <v>248</v>
      </c>
      <c r="H293" s="2" t="s">
        <v>1983</v>
      </c>
    </row>
    <row r="294" spans="1:8">
      <c r="A294" s="52">
        <v>43875</v>
      </c>
      <c r="B294" s="34" t="s">
        <v>0</v>
      </c>
      <c r="C294" s="35" t="s">
        <v>1384</v>
      </c>
      <c r="D294" s="35" t="s">
        <v>1380</v>
      </c>
      <c r="F294" s="2" t="s">
        <v>1849</v>
      </c>
      <c r="G294" s="2" t="s">
        <v>247</v>
      </c>
      <c r="H294" s="2" t="s">
        <v>1983</v>
      </c>
    </row>
    <row r="295" spans="1:8" ht="16">
      <c r="A295" s="52">
        <v>43571</v>
      </c>
      <c r="B295" s="39" t="s">
        <v>1657</v>
      </c>
      <c r="C295" s="40" t="s">
        <v>1685</v>
      </c>
      <c r="D295" s="39" t="s">
        <v>157</v>
      </c>
      <c r="F295" s="2" t="s">
        <v>1849</v>
      </c>
      <c r="G295" s="2" t="s">
        <v>1802</v>
      </c>
      <c r="H295" s="2" t="s">
        <v>1983</v>
      </c>
    </row>
    <row r="296" spans="1:8" ht="16">
      <c r="A296" s="52">
        <v>43608</v>
      </c>
      <c r="B296" s="39" t="s">
        <v>1657</v>
      </c>
      <c r="C296" s="40" t="s">
        <v>1693</v>
      </c>
      <c r="D296" s="39" t="s">
        <v>1526</v>
      </c>
      <c r="F296" s="2" t="s">
        <v>1867</v>
      </c>
      <c r="G296" s="2" t="s">
        <v>1802</v>
      </c>
      <c r="H296" s="2" t="s">
        <v>1983</v>
      </c>
    </row>
    <row r="297" spans="1:8">
      <c r="A297" s="52">
        <v>43866</v>
      </c>
      <c r="B297" s="34" t="s">
        <v>0</v>
      </c>
      <c r="C297" s="35" t="s">
        <v>1364</v>
      </c>
      <c r="D297" s="35" t="s">
        <v>1363</v>
      </c>
      <c r="F297" s="2" t="s">
        <v>1876</v>
      </c>
      <c r="G297" s="2" t="s">
        <v>247</v>
      </c>
      <c r="H297" s="2" t="s">
        <v>1983</v>
      </c>
    </row>
    <row r="298" spans="1:8" ht="16">
      <c r="A298" s="52">
        <v>43797</v>
      </c>
      <c r="B298" s="45" t="s">
        <v>1657</v>
      </c>
      <c r="C298" s="44" t="s">
        <v>1739</v>
      </c>
      <c r="D298" s="45" t="s">
        <v>120</v>
      </c>
      <c r="F298" s="2" t="s">
        <v>1876</v>
      </c>
      <c r="G298" s="2" t="s">
        <v>1802</v>
      </c>
      <c r="H298" s="2" t="s">
        <v>1983</v>
      </c>
    </row>
    <row r="299" spans="1:8">
      <c r="A299" s="52">
        <v>44189</v>
      </c>
      <c r="B299" s="35" t="s">
        <v>0</v>
      </c>
      <c r="C299" s="35" t="s">
        <v>1424</v>
      </c>
      <c r="D299" s="35" t="s">
        <v>140</v>
      </c>
      <c r="F299" s="48" t="s">
        <v>1912</v>
      </c>
      <c r="G299" s="2" t="s">
        <v>247</v>
      </c>
      <c r="H299" s="2" t="s">
        <v>1983</v>
      </c>
    </row>
    <row r="300" spans="1:8" ht="16">
      <c r="A300" s="52">
        <v>43669</v>
      </c>
      <c r="B300" s="39" t="s">
        <v>1657</v>
      </c>
      <c r="C300" s="44" t="s">
        <v>1709</v>
      </c>
      <c r="D300" s="45" t="s">
        <v>902</v>
      </c>
      <c r="F300" s="2" t="s">
        <v>1831</v>
      </c>
      <c r="G300" s="2" t="s">
        <v>1802</v>
      </c>
      <c r="H300" s="2" t="s">
        <v>1983</v>
      </c>
    </row>
    <row r="301" spans="1:8" ht="16">
      <c r="A301" s="52">
        <v>43637</v>
      </c>
      <c r="B301" s="39" t="s">
        <v>1657</v>
      </c>
      <c r="C301" s="40" t="s">
        <v>1705</v>
      </c>
      <c r="D301" s="39" t="s">
        <v>1526</v>
      </c>
      <c r="F301" s="2" t="s">
        <v>1871</v>
      </c>
      <c r="G301" s="2" t="s">
        <v>1802</v>
      </c>
      <c r="H301" s="2" t="s">
        <v>1983</v>
      </c>
    </row>
    <row r="302" spans="1:8" ht="16">
      <c r="A302" s="52">
        <v>43559</v>
      </c>
      <c r="B302" s="39" t="s">
        <v>1657</v>
      </c>
      <c r="C302" s="40" t="s">
        <v>1682</v>
      </c>
      <c r="D302" s="39" t="s">
        <v>1526</v>
      </c>
      <c r="F302" s="2" t="s">
        <v>1871</v>
      </c>
      <c r="G302" s="2" t="s">
        <v>1802</v>
      </c>
      <c r="H302" s="2" t="s">
        <v>1983</v>
      </c>
    </row>
    <row r="303" spans="1:8" ht="16">
      <c r="A303" s="52">
        <v>43565</v>
      </c>
      <c r="B303" s="39" t="s">
        <v>1657</v>
      </c>
      <c r="C303" s="40" t="s">
        <v>1682</v>
      </c>
      <c r="D303" s="39" t="s">
        <v>1526</v>
      </c>
      <c r="F303" s="2" t="s">
        <v>1871</v>
      </c>
      <c r="G303" s="2" t="s">
        <v>1802</v>
      </c>
      <c r="H303" s="2" t="s">
        <v>1983</v>
      </c>
    </row>
    <row r="304" spans="1:8" ht="16">
      <c r="A304" s="52">
        <v>43815</v>
      </c>
      <c r="B304" s="39" t="s">
        <v>159</v>
      </c>
      <c r="C304" s="40" t="s">
        <v>1778</v>
      </c>
      <c r="D304" s="39"/>
      <c r="F304" s="48" t="s">
        <v>1818</v>
      </c>
      <c r="G304" s="2" t="s">
        <v>248</v>
      </c>
      <c r="H304" s="2" t="s">
        <v>1983</v>
      </c>
    </row>
    <row r="305" spans="1:8">
      <c r="A305" s="52">
        <v>43871</v>
      </c>
      <c r="B305" s="34" t="s">
        <v>0</v>
      </c>
      <c r="C305" s="35" t="s">
        <v>1460</v>
      </c>
      <c r="D305" s="35" t="s">
        <v>134</v>
      </c>
      <c r="F305" s="48" t="s">
        <v>1818</v>
      </c>
      <c r="G305" s="2" t="s">
        <v>247</v>
      </c>
      <c r="H305" s="2" t="s">
        <v>1983</v>
      </c>
    </row>
    <row r="306" spans="1:8" ht="16">
      <c r="A306" s="52">
        <v>43599</v>
      </c>
      <c r="B306" s="39" t="s">
        <v>1657</v>
      </c>
      <c r="C306" s="40" t="s">
        <v>1688</v>
      </c>
      <c r="D306" s="39" t="s">
        <v>120</v>
      </c>
      <c r="F306" s="2" t="s">
        <v>1858</v>
      </c>
      <c r="G306" s="2" t="s">
        <v>1802</v>
      </c>
      <c r="H306" s="2" t="s">
        <v>1983</v>
      </c>
    </row>
    <row r="307" spans="1:8" ht="16">
      <c r="A307" s="52">
        <v>43776</v>
      </c>
      <c r="B307" s="45" t="s">
        <v>1657</v>
      </c>
      <c r="C307" s="44" t="s">
        <v>1735</v>
      </c>
      <c r="D307" s="45" t="s">
        <v>1387</v>
      </c>
      <c r="F307" s="2" t="s">
        <v>1850</v>
      </c>
      <c r="G307" s="2" t="s">
        <v>1802</v>
      </c>
      <c r="H307" s="2" t="s">
        <v>1983</v>
      </c>
    </row>
    <row r="308" spans="1:8">
      <c r="A308" s="52">
        <v>43871</v>
      </c>
      <c r="B308" s="34" t="s">
        <v>0</v>
      </c>
      <c r="C308" s="35" t="s">
        <v>1406</v>
      </c>
      <c r="D308" s="35" t="s">
        <v>1410</v>
      </c>
      <c r="F308" s="2" t="s">
        <v>1878</v>
      </c>
      <c r="G308" s="2" t="s">
        <v>247</v>
      </c>
      <c r="H308" s="2" t="s">
        <v>1983</v>
      </c>
    </row>
    <row r="309" spans="1:8" ht="16">
      <c r="A309" s="52">
        <v>43811</v>
      </c>
      <c r="B309" s="39" t="s">
        <v>1657</v>
      </c>
      <c r="C309" s="40" t="s">
        <v>1781</v>
      </c>
      <c r="D309" s="39" t="s">
        <v>154</v>
      </c>
      <c r="F309" s="2" t="s">
        <v>1878</v>
      </c>
      <c r="G309" s="2" t="s">
        <v>1802</v>
      </c>
      <c r="H309" s="2" t="s">
        <v>1983</v>
      </c>
    </row>
    <row r="310" spans="1:8" ht="16">
      <c r="A310" s="52">
        <v>43525</v>
      </c>
      <c r="B310" s="39" t="s">
        <v>1657</v>
      </c>
      <c r="C310" s="40" t="s">
        <v>1668</v>
      </c>
      <c r="D310" s="39" t="s">
        <v>137</v>
      </c>
      <c r="F310" s="2" t="s">
        <v>1855</v>
      </c>
      <c r="G310" s="2" t="s">
        <v>1802</v>
      </c>
      <c r="H310" s="2" t="s">
        <v>1983</v>
      </c>
    </row>
    <row r="311" spans="1:8">
      <c r="A311" s="52">
        <v>43863</v>
      </c>
      <c r="B311" s="34" t="s">
        <v>0</v>
      </c>
      <c r="C311" s="35" t="s">
        <v>1381</v>
      </c>
      <c r="D311" s="35" t="s">
        <v>1380</v>
      </c>
      <c r="F311" s="2" t="s">
        <v>1796</v>
      </c>
      <c r="G311" s="2" t="s">
        <v>247</v>
      </c>
      <c r="H311" s="2" t="s">
        <v>1983</v>
      </c>
    </row>
    <row r="312" spans="1:8" ht="16">
      <c r="A312" s="52">
        <v>43637</v>
      </c>
      <c r="B312" s="39" t="s">
        <v>1657</v>
      </c>
      <c r="C312" s="40" t="s">
        <v>1704</v>
      </c>
      <c r="D312" s="39" t="s">
        <v>120</v>
      </c>
      <c r="F312" s="2" t="s">
        <v>1796</v>
      </c>
      <c r="G312" s="2" t="s">
        <v>1802</v>
      </c>
      <c r="H312" s="2" t="s">
        <v>1983</v>
      </c>
    </row>
    <row r="313" spans="1:8" ht="32">
      <c r="A313" s="52">
        <v>43601</v>
      </c>
      <c r="B313" s="39" t="s">
        <v>1657</v>
      </c>
      <c r="C313" s="40" t="s">
        <v>1696</v>
      </c>
      <c r="D313" s="39" t="s">
        <v>157</v>
      </c>
      <c r="F313" s="2" t="s">
        <v>1796</v>
      </c>
      <c r="G313" s="2" t="s">
        <v>1802</v>
      </c>
      <c r="H313" s="2" t="s">
        <v>1983</v>
      </c>
    </row>
    <row r="314" spans="1:8">
      <c r="A314" s="52">
        <v>43865</v>
      </c>
      <c r="B314" s="34" t="s">
        <v>0</v>
      </c>
      <c r="C314" s="35" t="s">
        <v>60</v>
      </c>
      <c r="D314" s="35" t="s">
        <v>1380</v>
      </c>
      <c r="F314" s="2" t="s">
        <v>1868</v>
      </c>
      <c r="G314" s="2" t="s">
        <v>247</v>
      </c>
      <c r="H314" s="2" t="s">
        <v>1983</v>
      </c>
    </row>
    <row r="315" spans="1:8">
      <c r="A315" s="52">
        <v>43888</v>
      </c>
      <c r="B315" s="34" t="s">
        <v>0</v>
      </c>
      <c r="C315" s="35" t="s">
        <v>60</v>
      </c>
      <c r="D315" s="35" t="s">
        <v>1380</v>
      </c>
      <c r="F315" s="2" t="s">
        <v>1868</v>
      </c>
      <c r="G315" s="2" t="s">
        <v>247</v>
      </c>
      <c r="H315" s="2" t="s">
        <v>1983</v>
      </c>
    </row>
    <row r="316" spans="1:8" ht="16">
      <c r="A316" s="52">
        <v>43787</v>
      </c>
      <c r="B316" s="45" t="s">
        <v>1657</v>
      </c>
      <c r="C316" s="44" t="s">
        <v>1737</v>
      </c>
      <c r="D316" s="45" t="s">
        <v>157</v>
      </c>
      <c r="F316" s="2" t="s">
        <v>1868</v>
      </c>
      <c r="G316" s="2" t="s">
        <v>1802</v>
      </c>
      <c r="H316" s="2" t="s">
        <v>1983</v>
      </c>
    </row>
    <row r="317" spans="1:8" ht="32">
      <c r="A317" s="52">
        <v>43808</v>
      </c>
      <c r="B317" s="39" t="s">
        <v>122</v>
      </c>
      <c r="C317" s="40" t="s">
        <v>1750</v>
      </c>
      <c r="D317" s="39"/>
      <c r="F317" s="48" t="s">
        <v>1872</v>
      </c>
      <c r="G317" s="2" t="s">
        <v>248</v>
      </c>
      <c r="H317" s="2" t="s">
        <v>1983</v>
      </c>
    </row>
    <row r="318" spans="1:8" ht="16">
      <c r="A318" s="52">
        <v>43696</v>
      </c>
      <c r="B318" s="39" t="s">
        <v>1657</v>
      </c>
      <c r="C318" s="44" t="s">
        <v>1716</v>
      </c>
      <c r="D318" s="45" t="s">
        <v>1713</v>
      </c>
      <c r="F318" s="2" t="s">
        <v>1872</v>
      </c>
      <c r="G318" s="2" t="s">
        <v>1802</v>
      </c>
      <c r="H318" s="2" t="s">
        <v>1983</v>
      </c>
    </row>
    <row r="319" spans="1:8">
      <c r="A319" s="52">
        <v>43868</v>
      </c>
      <c r="B319" s="34" t="s">
        <v>0</v>
      </c>
      <c r="C319" s="35" t="s">
        <v>1365</v>
      </c>
      <c r="D319" s="35" t="s">
        <v>1363</v>
      </c>
      <c r="E319" s="2" t="s">
        <v>1365</v>
      </c>
      <c r="F319" s="2" t="s">
        <v>1869</v>
      </c>
      <c r="G319" s="2" t="s">
        <v>247</v>
      </c>
      <c r="H319" s="2" t="s">
        <v>1983</v>
      </c>
    </row>
    <row r="320" spans="1:8" ht="16">
      <c r="A320" s="52">
        <v>43801</v>
      </c>
      <c r="B320" s="39" t="s">
        <v>1657</v>
      </c>
      <c r="C320" s="40" t="s">
        <v>1780</v>
      </c>
      <c r="D320" s="39" t="s">
        <v>120</v>
      </c>
      <c r="F320" s="2" t="s">
        <v>1869</v>
      </c>
      <c r="G320" s="2" t="s">
        <v>1802</v>
      </c>
      <c r="H320" s="2" t="s">
        <v>1983</v>
      </c>
    </row>
    <row r="321" spans="1:8" ht="16">
      <c r="A321" s="52">
        <v>43481</v>
      </c>
      <c r="B321" s="39" t="s">
        <v>1657</v>
      </c>
      <c r="C321" s="40" t="s">
        <v>1659</v>
      </c>
      <c r="D321" s="39" t="s">
        <v>120</v>
      </c>
      <c r="F321" s="2" t="s">
        <v>1832</v>
      </c>
      <c r="G321" s="2" t="s">
        <v>1802</v>
      </c>
      <c r="H321" s="2" t="s">
        <v>1983</v>
      </c>
    </row>
    <row r="322" spans="1:8" ht="16">
      <c r="A322" s="52">
        <v>43609</v>
      </c>
      <c r="B322" s="39" t="s">
        <v>1657</v>
      </c>
      <c r="C322" s="40" t="s">
        <v>1659</v>
      </c>
      <c r="D322" s="39" t="s">
        <v>120</v>
      </c>
      <c r="F322" s="2" t="s">
        <v>1832</v>
      </c>
      <c r="G322" s="2" t="s">
        <v>1802</v>
      </c>
      <c r="H322" s="2" t="s">
        <v>1983</v>
      </c>
    </row>
    <row r="323" spans="1:8" ht="16">
      <c r="A323" s="52">
        <v>43655</v>
      </c>
      <c r="B323" s="39" t="s">
        <v>1657</v>
      </c>
      <c r="C323" s="44" t="s">
        <v>1659</v>
      </c>
      <c r="D323" s="45" t="s">
        <v>120</v>
      </c>
      <c r="F323" s="2" t="s">
        <v>1832</v>
      </c>
      <c r="G323" s="2" t="s">
        <v>1802</v>
      </c>
      <c r="H323" s="2" t="s">
        <v>1983</v>
      </c>
    </row>
    <row r="324" spans="1:8" ht="16">
      <c r="A324" s="52">
        <v>43677</v>
      </c>
      <c r="B324" s="39" t="s">
        <v>1657</v>
      </c>
      <c r="C324" s="44" t="s">
        <v>1659</v>
      </c>
      <c r="D324" s="45" t="s">
        <v>120</v>
      </c>
      <c r="F324" s="2" t="s">
        <v>1832</v>
      </c>
      <c r="G324" s="2" t="s">
        <v>1802</v>
      </c>
      <c r="H324" s="2" t="s">
        <v>1983</v>
      </c>
    </row>
    <row r="325" spans="1:8" ht="16">
      <c r="A325" s="52">
        <v>43754</v>
      </c>
      <c r="B325" s="39" t="s">
        <v>1657</v>
      </c>
      <c r="C325" s="44" t="s">
        <v>1659</v>
      </c>
      <c r="D325" s="45" t="s">
        <v>120</v>
      </c>
      <c r="F325" s="2" t="s">
        <v>1832</v>
      </c>
      <c r="G325" s="2" t="s">
        <v>1802</v>
      </c>
      <c r="H325" s="2" t="s">
        <v>1983</v>
      </c>
    </row>
    <row r="326" spans="1:8" ht="16">
      <c r="A326" s="52">
        <v>43770</v>
      </c>
      <c r="B326" s="45" t="s">
        <v>1657</v>
      </c>
      <c r="C326" s="44" t="s">
        <v>1659</v>
      </c>
      <c r="D326" s="45" t="s">
        <v>120</v>
      </c>
      <c r="F326" s="2" t="s">
        <v>1832</v>
      </c>
      <c r="G326" s="2" t="s">
        <v>1802</v>
      </c>
      <c r="H326" s="2" t="s">
        <v>1983</v>
      </c>
    </row>
    <row r="327" spans="1:8" ht="16">
      <c r="A327" s="52">
        <v>43782</v>
      </c>
      <c r="B327" s="45" t="s">
        <v>1657</v>
      </c>
      <c r="C327" s="44" t="s">
        <v>1659</v>
      </c>
      <c r="D327" s="45" t="s">
        <v>120</v>
      </c>
      <c r="F327" s="2" t="s">
        <v>1832</v>
      </c>
      <c r="G327" s="2" t="s">
        <v>1802</v>
      </c>
      <c r="H327" s="2" t="s">
        <v>1983</v>
      </c>
    </row>
    <row r="328" spans="1:8">
      <c r="A328" s="52">
        <v>43843</v>
      </c>
      <c r="B328" s="34" t="s">
        <v>122</v>
      </c>
      <c r="C328" s="34" t="s">
        <v>1593</v>
      </c>
      <c r="D328" s="34"/>
      <c r="E328" s="2" t="s">
        <v>1330</v>
      </c>
      <c r="F328" s="2" t="s">
        <v>1903</v>
      </c>
      <c r="G328" s="2" t="s">
        <v>248</v>
      </c>
      <c r="H328" s="2" t="s">
        <v>1983</v>
      </c>
    </row>
    <row r="329" spans="1:8">
      <c r="A329" s="52">
        <v>43866</v>
      </c>
      <c r="B329" s="34" t="s">
        <v>0</v>
      </c>
      <c r="C329" s="35" t="s">
        <v>61</v>
      </c>
      <c r="D329" s="35" t="s">
        <v>140</v>
      </c>
      <c r="F329" s="2" t="s">
        <v>1873</v>
      </c>
      <c r="G329" s="2" t="s">
        <v>247</v>
      </c>
      <c r="H329" s="2" t="s">
        <v>1983</v>
      </c>
    </row>
    <row r="330" spans="1:8">
      <c r="A330" s="52">
        <v>43963</v>
      </c>
      <c r="B330" s="35" t="s">
        <v>0</v>
      </c>
      <c r="C330" s="35" t="s">
        <v>1353</v>
      </c>
      <c r="D330" s="35" t="s">
        <v>1350</v>
      </c>
      <c r="F330" s="2" t="s">
        <v>1873</v>
      </c>
      <c r="G330" s="2" t="s">
        <v>247</v>
      </c>
      <c r="H330" s="2" t="s">
        <v>1983</v>
      </c>
    </row>
    <row r="331" spans="1:8" ht="16">
      <c r="A331" s="52">
        <v>43511</v>
      </c>
      <c r="B331" s="39" t="s">
        <v>1657</v>
      </c>
      <c r="C331" s="41" t="s">
        <v>1663</v>
      </c>
      <c r="D331" s="38" t="s">
        <v>140</v>
      </c>
      <c r="F331" s="2" t="s">
        <v>1873</v>
      </c>
      <c r="G331" s="2" t="s">
        <v>1802</v>
      </c>
      <c r="H331" s="2" t="s">
        <v>1983</v>
      </c>
    </row>
    <row r="332" spans="1:8">
      <c r="A332" s="52">
        <v>44173</v>
      </c>
      <c r="B332" s="35" t="s">
        <v>122</v>
      </c>
      <c r="C332" s="35" t="s">
        <v>1392</v>
      </c>
      <c r="D332" s="35" t="s">
        <v>132</v>
      </c>
      <c r="F332" s="48" t="s">
        <v>1929</v>
      </c>
      <c r="G332" s="2" t="s">
        <v>248</v>
      </c>
      <c r="H332" s="2" t="s">
        <v>1983</v>
      </c>
    </row>
    <row r="333" spans="1:8" ht="16">
      <c r="A333" s="52">
        <v>43528</v>
      </c>
      <c r="B333" s="38" t="s">
        <v>122</v>
      </c>
      <c r="C333" s="46" t="s">
        <v>1787</v>
      </c>
      <c r="D333" s="38"/>
      <c r="F333" s="2" t="s">
        <v>1835</v>
      </c>
      <c r="G333" s="2" t="s">
        <v>248</v>
      </c>
      <c r="H333" s="2" t="s">
        <v>1983</v>
      </c>
    </row>
    <row r="334" spans="1:8" ht="16">
      <c r="A334" s="52">
        <v>43558</v>
      </c>
      <c r="B334" s="39" t="s">
        <v>1657</v>
      </c>
      <c r="C334" s="40" t="s">
        <v>1681</v>
      </c>
      <c r="D334" s="39" t="s">
        <v>1526</v>
      </c>
      <c r="F334" s="2" t="s">
        <v>1835</v>
      </c>
      <c r="G334" s="2" t="s">
        <v>1802</v>
      </c>
      <c r="H334" s="2" t="s">
        <v>1983</v>
      </c>
    </row>
    <row r="335" spans="1:8">
      <c r="A335" s="52">
        <v>43840</v>
      </c>
      <c r="B335" s="34" t="s">
        <v>122</v>
      </c>
      <c r="C335" s="34" t="s">
        <v>1589</v>
      </c>
      <c r="D335" s="34"/>
      <c r="E335" s="2" t="s">
        <v>84</v>
      </c>
      <c r="F335" s="2" t="s">
        <v>1900</v>
      </c>
      <c r="G335" s="2" t="s">
        <v>248</v>
      </c>
      <c r="H335" s="2" t="s">
        <v>1983</v>
      </c>
    </row>
    <row r="336" spans="1:8" ht="48">
      <c r="A336" s="52">
        <v>43481</v>
      </c>
      <c r="B336" s="39" t="s">
        <v>122</v>
      </c>
      <c r="C336" s="40" t="s">
        <v>1655</v>
      </c>
      <c r="D336" s="39" t="s">
        <v>1656</v>
      </c>
      <c r="F336" s="48" t="s">
        <v>1900</v>
      </c>
      <c r="G336" s="2" t="s">
        <v>248</v>
      </c>
      <c r="H336" s="2" t="s">
        <v>1983</v>
      </c>
    </row>
    <row r="337" spans="1:8" ht="16">
      <c r="A337" s="52">
        <v>43510</v>
      </c>
      <c r="B337" s="38" t="s">
        <v>1657</v>
      </c>
      <c r="C337" s="40" t="s">
        <v>1662</v>
      </c>
      <c r="D337" s="39" t="s">
        <v>134</v>
      </c>
      <c r="F337" s="2" t="s">
        <v>1837</v>
      </c>
      <c r="G337" s="2" t="s">
        <v>1802</v>
      </c>
      <c r="H337" s="2" t="s">
        <v>1983</v>
      </c>
    </row>
    <row r="338" spans="1:8">
      <c r="A338" s="52">
        <v>44160</v>
      </c>
      <c r="B338" s="35" t="s">
        <v>0</v>
      </c>
      <c r="C338" s="35" t="s">
        <v>1441</v>
      </c>
      <c r="D338" s="35" t="s">
        <v>150</v>
      </c>
      <c r="F338" s="48" t="s">
        <v>1917</v>
      </c>
      <c r="G338" s="2" t="s">
        <v>247</v>
      </c>
      <c r="H338" s="2" t="s">
        <v>1983</v>
      </c>
    </row>
    <row r="339" spans="1:8" ht="16">
      <c r="A339" s="52">
        <v>43804</v>
      </c>
      <c r="B339" s="39" t="s">
        <v>159</v>
      </c>
      <c r="C339" s="40" t="s">
        <v>1753</v>
      </c>
      <c r="D339" s="39"/>
      <c r="F339" s="48" t="s">
        <v>1807</v>
      </c>
      <c r="G339" s="2" t="s">
        <v>248</v>
      </c>
      <c r="H339" s="2" t="s">
        <v>1983</v>
      </c>
    </row>
    <row r="340" spans="1:8" ht="16">
      <c r="A340" s="52">
        <v>43810</v>
      </c>
      <c r="B340" s="39" t="s">
        <v>159</v>
      </c>
      <c r="C340" s="40" t="s">
        <v>1774</v>
      </c>
      <c r="D340" s="39"/>
      <c r="F340" s="48" t="s">
        <v>1817</v>
      </c>
      <c r="G340" s="2" t="s">
        <v>248</v>
      </c>
      <c r="H340" s="2" t="s">
        <v>1983</v>
      </c>
    </row>
    <row r="341" spans="1:8">
      <c r="A341" s="52">
        <v>44138</v>
      </c>
      <c r="B341" s="35" t="s">
        <v>122</v>
      </c>
      <c r="C341" s="35" t="s">
        <v>1630</v>
      </c>
      <c r="D341" s="35"/>
      <c r="E341" s="2" t="s">
        <v>1519</v>
      </c>
      <c r="F341" s="2" t="s">
        <v>1805</v>
      </c>
      <c r="G341" s="2" t="s">
        <v>248</v>
      </c>
      <c r="H341" s="2" t="s">
        <v>1983</v>
      </c>
    </row>
    <row r="342" spans="1:8" ht="16">
      <c r="A342" s="52">
        <v>43808</v>
      </c>
      <c r="B342" s="39" t="s">
        <v>159</v>
      </c>
      <c r="C342" s="40" t="s">
        <v>1767</v>
      </c>
      <c r="D342" s="39"/>
      <c r="F342" s="48" t="s">
        <v>1805</v>
      </c>
      <c r="G342" s="2" t="s">
        <v>248</v>
      </c>
      <c r="H342" s="2" t="s">
        <v>1983</v>
      </c>
    </row>
    <row r="343" spans="1:8" ht="16">
      <c r="A343" s="52">
        <v>43810</v>
      </c>
      <c r="B343" s="39" t="s">
        <v>159</v>
      </c>
      <c r="C343" s="40" t="s">
        <v>1773</v>
      </c>
      <c r="D343" s="39"/>
      <c r="F343" s="48" t="s">
        <v>1812</v>
      </c>
      <c r="G343" s="2" t="s">
        <v>248</v>
      </c>
      <c r="H343" s="2" t="s">
        <v>1983</v>
      </c>
    </row>
    <row r="344" spans="1:8" ht="16">
      <c r="A344" s="52">
        <v>43815</v>
      </c>
      <c r="B344" s="39" t="s">
        <v>159</v>
      </c>
      <c r="C344" s="40" t="s">
        <v>1777</v>
      </c>
      <c r="D344" s="39"/>
      <c r="F344" s="48" t="s">
        <v>1806</v>
      </c>
      <c r="G344" s="2" t="s">
        <v>248</v>
      </c>
      <c r="H344" s="2" t="s">
        <v>1983</v>
      </c>
    </row>
    <row r="345" spans="1:8">
      <c r="A345" s="52">
        <v>44109</v>
      </c>
      <c r="B345" s="35" t="s">
        <v>0</v>
      </c>
      <c r="C345" s="35" t="s">
        <v>1427</v>
      </c>
      <c r="D345" s="35" t="s">
        <v>133</v>
      </c>
      <c r="F345" s="48" t="s">
        <v>1914</v>
      </c>
      <c r="G345" s="2" t="s">
        <v>247</v>
      </c>
      <c r="H345" s="2" t="s">
        <v>1983</v>
      </c>
    </row>
    <row r="346" spans="1:8">
      <c r="A346" s="52">
        <v>44138</v>
      </c>
      <c r="B346" s="35" t="s">
        <v>122</v>
      </c>
      <c r="C346" s="35" t="s">
        <v>1628</v>
      </c>
      <c r="D346" s="35"/>
      <c r="E346" s="2" t="s">
        <v>1517</v>
      </c>
      <c r="F346" s="2" t="s">
        <v>1898</v>
      </c>
      <c r="G346" s="2" t="s">
        <v>248</v>
      </c>
      <c r="H346" s="2" t="s">
        <v>1983</v>
      </c>
    </row>
    <row r="347" spans="1:8" ht="16">
      <c r="A347" s="52">
        <v>43634</v>
      </c>
      <c r="B347" s="39" t="s">
        <v>1657</v>
      </c>
      <c r="C347" s="40" t="s">
        <v>1703</v>
      </c>
      <c r="D347" s="39" t="s">
        <v>150</v>
      </c>
      <c r="F347" s="2" t="s">
        <v>1834</v>
      </c>
      <c r="G347" s="2" t="s">
        <v>1802</v>
      </c>
      <c r="H347" s="2" t="s">
        <v>1983</v>
      </c>
    </row>
    <row r="348" spans="1:8">
      <c r="A348" s="52">
        <v>43873</v>
      </c>
      <c r="B348" s="34" t="s">
        <v>0</v>
      </c>
      <c r="C348" s="35" t="s">
        <v>1419</v>
      </c>
      <c r="D348" s="35" t="s">
        <v>140</v>
      </c>
      <c r="F348" s="2" t="s">
        <v>1830</v>
      </c>
      <c r="G348" s="2" t="s">
        <v>247</v>
      </c>
      <c r="H348" s="2" t="s">
        <v>1983</v>
      </c>
    </row>
    <row r="349" spans="1:8" ht="16">
      <c r="A349" s="52">
        <v>43728</v>
      </c>
      <c r="B349" s="39" t="s">
        <v>1657</v>
      </c>
      <c r="C349" s="44" t="s">
        <v>1727</v>
      </c>
      <c r="D349" s="45" t="s">
        <v>140</v>
      </c>
      <c r="F349" s="2" t="s">
        <v>1830</v>
      </c>
      <c r="G349" s="2" t="s">
        <v>1802</v>
      </c>
      <c r="H349" s="2" t="s">
        <v>1983</v>
      </c>
    </row>
    <row r="350" spans="1:8">
      <c r="A350" s="52">
        <v>43838</v>
      </c>
      <c r="B350" s="34" t="s">
        <v>122</v>
      </c>
      <c r="C350" s="34" t="s">
        <v>1582</v>
      </c>
      <c r="D350" s="34"/>
      <c r="E350" s="2" t="s">
        <v>90</v>
      </c>
      <c r="F350" s="2" t="s">
        <v>1893</v>
      </c>
      <c r="G350" s="2" t="s">
        <v>248</v>
      </c>
      <c r="H350" s="2" t="s">
        <v>1983</v>
      </c>
    </row>
    <row r="351" spans="1:8">
      <c r="A351" s="52">
        <v>44160</v>
      </c>
      <c r="B351" s="35" t="s">
        <v>0</v>
      </c>
      <c r="C351" s="35" t="s">
        <v>1440</v>
      </c>
      <c r="D351" s="35" t="s">
        <v>150</v>
      </c>
      <c r="F351" s="48" t="s">
        <v>1893</v>
      </c>
      <c r="G351" s="2" t="s">
        <v>247</v>
      </c>
      <c r="H351" s="2" t="s">
        <v>1983</v>
      </c>
    </row>
    <row r="352" spans="1:8">
      <c r="A352" s="52">
        <v>43976</v>
      </c>
      <c r="B352" s="35" t="s">
        <v>122</v>
      </c>
      <c r="C352" s="35" t="s">
        <v>1602</v>
      </c>
      <c r="D352" s="35"/>
      <c r="E352" s="2" t="s">
        <v>1946</v>
      </c>
      <c r="F352" s="2" t="s">
        <v>1887</v>
      </c>
      <c r="G352" s="2" t="s">
        <v>248</v>
      </c>
      <c r="H352" s="2" t="s">
        <v>1983</v>
      </c>
    </row>
    <row r="353" spans="1:8" ht="16">
      <c r="A353" s="52">
        <v>43801</v>
      </c>
      <c r="B353" s="39" t="s">
        <v>1657</v>
      </c>
      <c r="C353" s="40" t="s">
        <v>1779</v>
      </c>
      <c r="D353" s="39" t="s">
        <v>120</v>
      </c>
      <c r="F353" s="2" t="s">
        <v>1838</v>
      </c>
      <c r="G353" s="2" t="s">
        <v>1802</v>
      </c>
      <c r="H353" s="2" t="s">
        <v>1983</v>
      </c>
    </row>
    <row r="354" spans="1:8">
      <c r="A354" s="52">
        <v>43837</v>
      </c>
      <c r="B354" s="35" t="s">
        <v>122</v>
      </c>
      <c r="C354" s="34" t="s">
        <v>1457</v>
      </c>
      <c r="D354" s="34" t="s">
        <v>134</v>
      </c>
      <c r="E354" s="2" t="s">
        <v>1981</v>
      </c>
      <c r="F354" s="48" t="s">
        <v>1930</v>
      </c>
      <c r="G354" s="2" t="s">
        <v>248</v>
      </c>
      <c r="H354" s="2" t="s">
        <v>1983</v>
      </c>
    </row>
    <row r="355" spans="1:8" ht="16">
      <c r="A355" s="52">
        <v>43671</v>
      </c>
      <c r="B355" s="39" t="s">
        <v>1657</v>
      </c>
      <c r="C355" s="44" t="s">
        <v>1710</v>
      </c>
      <c r="D355" s="45" t="s">
        <v>140</v>
      </c>
      <c r="F355" s="2" t="s">
        <v>1844</v>
      </c>
      <c r="G355" s="2" t="s">
        <v>1802</v>
      </c>
      <c r="H355" s="2" t="s">
        <v>1983</v>
      </c>
    </row>
    <row r="356" spans="1:8" ht="16">
      <c r="A356" s="52">
        <v>43699</v>
      </c>
      <c r="B356" s="39" t="s">
        <v>1657</v>
      </c>
      <c r="C356" s="44" t="s">
        <v>1710</v>
      </c>
      <c r="D356" s="45" t="s">
        <v>140</v>
      </c>
      <c r="F356" s="2" t="s">
        <v>1844</v>
      </c>
      <c r="G356" s="2" t="s">
        <v>1802</v>
      </c>
      <c r="H356" s="2" t="s">
        <v>1983</v>
      </c>
    </row>
    <row r="357" spans="1:8">
      <c r="A357" s="52">
        <v>43973</v>
      </c>
      <c r="B357" s="35" t="s">
        <v>122</v>
      </c>
      <c r="C357" s="35" t="s">
        <v>1601</v>
      </c>
      <c r="D357" s="35"/>
      <c r="E357" s="2" t="s">
        <v>1960</v>
      </c>
      <c r="F357" s="48" t="s">
        <v>1800</v>
      </c>
      <c r="G357" s="2" t="s">
        <v>248</v>
      </c>
      <c r="H357" s="2" t="s">
        <v>1983</v>
      </c>
    </row>
    <row r="358" spans="1:8" ht="16">
      <c r="A358" s="52">
        <v>43544</v>
      </c>
      <c r="B358" s="39" t="s">
        <v>1657</v>
      </c>
      <c r="C358" s="40" t="s">
        <v>1675</v>
      </c>
      <c r="D358" s="39" t="s">
        <v>149</v>
      </c>
      <c r="F358" s="2" t="s">
        <v>1819</v>
      </c>
      <c r="G358" s="2" t="s">
        <v>1802</v>
      </c>
      <c r="H358" s="2" t="s">
        <v>1983</v>
      </c>
    </row>
    <row r="359" spans="1:8" ht="16">
      <c r="A359" s="52">
        <v>43808</v>
      </c>
      <c r="B359" s="39" t="s">
        <v>159</v>
      </c>
      <c r="C359" s="40" t="s">
        <v>1760</v>
      </c>
      <c r="D359" s="39"/>
      <c r="F359" s="48" t="s">
        <v>1808</v>
      </c>
      <c r="G359" s="2" t="s">
        <v>248</v>
      </c>
      <c r="H359" s="2" t="s">
        <v>1983</v>
      </c>
    </row>
    <row r="360" spans="1:8">
      <c r="A360" s="52">
        <v>43870</v>
      </c>
      <c r="B360" s="34" t="s">
        <v>0</v>
      </c>
      <c r="C360" s="47" t="s">
        <v>1518</v>
      </c>
      <c r="D360" s="35" t="s">
        <v>112</v>
      </c>
      <c r="F360" s="48" t="s">
        <v>1808</v>
      </c>
      <c r="G360" s="2" t="s">
        <v>247</v>
      </c>
      <c r="H360" s="2" t="s">
        <v>1983</v>
      </c>
    </row>
    <row r="361" spans="1:8">
      <c r="A361" s="52">
        <v>43973</v>
      </c>
      <c r="B361" s="35" t="s">
        <v>122</v>
      </c>
      <c r="C361" s="35" t="s">
        <v>1600</v>
      </c>
      <c r="D361" s="35"/>
      <c r="E361" s="2" t="s">
        <v>1955</v>
      </c>
      <c r="F361" s="2" t="s">
        <v>1901</v>
      </c>
      <c r="G361" s="2" t="s">
        <v>248</v>
      </c>
      <c r="H361" s="2" t="s">
        <v>1983</v>
      </c>
    </row>
    <row r="362" spans="1:8" ht="16">
      <c r="A362" s="52">
        <v>43556</v>
      </c>
      <c r="B362" s="39" t="s">
        <v>1657</v>
      </c>
      <c r="C362" s="40" t="s">
        <v>1680</v>
      </c>
      <c r="D362" s="39" t="s">
        <v>1411</v>
      </c>
      <c r="F362" s="2" t="s">
        <v>1826</v>
      </c>
      <c r="G362" s="2" t="s">
        <v>1802</v>
      </c>
      <c r="H362" s="2" t="s">
        <v>1983</v>
      </c>
    </row>
    <row r="363" spans="1:8" ht="16">
      <c r="A363" s="52">
        <v>43718</v>
      </c>
      <c r="B363" s="39" t="s">
        <v>1657</v>
      </c>
      <c r="C363" s="44" t="s">
        <v>1669</v>
      </c>
      <c r="D363" s="45" t="s">
        <v>1722</v>
      </c>
      <c r="F363" s="2" t="s">
        <v>1833</v>
      </c>
      <c r="G363" s="2" t="s">
        <v>1802</v>
      </c>
      <c r="H363" s="2" t="s">
        <v>1983</v>
      </c>
    </row>
    <row r="364" spans="1:8" ht="16">
      <c r="A364" s="52">
        <v>43724</v>
      </c>
      <c r="B364" s="39" t="s">
        <v>1657</v>
      </c>
      <c r="C364" s="44" t="s">
        <v>1669</v>
      </c>
      <c r="D364" s="45" t="s">
        <v>1722</v>
      </c>
      <c r="F364" s="2" t="s">
        <v>1833</v>
      </c>
      <c r="G364" s="2" t="s">
        <v>1802</v>
      </c>
      <c r="H364" s="2" t="s">
        <v>1983</v>
      </c>
    </row>
    <row r="365" spans="1:8" ht="16">
      <c r="A365" s="52">
        <v>43528</v>
      </c>
      <c r="B365" s="39" t="s">
        <v>1657</v>
      </c>
      <c r="C365" s="40" t="s">
        <v>1669</v>
      </c>
      <c r="D365" s="39" t="s">
        <v>1526</v>
      </c>
      <c r="F365" s="2" t="s">
        <v>1833</v>
      </c>
      <c r="G365" s="2" t="s">
        <v>1802</v>
      </c>
      <c r="H365" s="2" t="s">
        <v>1983</v>
      </c>
    </row>
    <row r="366" spans="1:8" ht="16">
      <c r="A366" s="52">
        <v>43532</v>
      </c>
      <c r="B366" s="39" t="s">
        <v>1657</v>
      </c>
      <c r="C366" s="40" t="s">
        <v>1669</v>
      </c>
      <c r="D366" s="39" t="s">
        <v>1526</v>
      </c>
      <c r="F366" s="2" t="s">
        <v>1833</v>
      </c>
      <c r="G366" s="2" t="s">
        <v>1802</v>
      </c>
      <c r="H366" s="2" t="s">
        <v>1983</v>
      </c>
    </row>
    <row r="367" spans="1:8" ht="16">
      <c r="A367" s="52">
        <v>43816</v>
      </c>
      <c r="B367" s="39" t="s">
        <v>122</v>
      </c>
      <c r="C367" s="40" t="s">
        <v>1743</v>
      </c>
      <c r="D367" s="39"/>
      <c r="F367" s="48" t="s">
        <v>1925</v>
      </c>
      <c r="G367" s="2" t="s">
        <v>248</v>
      </c>
      <c r="H367" s="2" t="s">
        <v>1983</v>
      </c>
    </row>
    <row r="368" spans="1:8" ht="16">
      <c r="A368" s="52">
        <v>43804</v>
      </c>
      <c r="B368" s="39" t="s">
        <v>122</v>
      </c>
      <c r="C368" s="40" t="s">
        <v>1749</v>
      </c>
      <c r="D368" s="39"/>
      <c r="F368" s="48" t="s">
        <v>1932</v>
      </c>
      <c r="G368" s="2" t="s">
        <v>248</v>
      </c>
      <c r="H368" s="2" t="s">
        <v>1983</v>
      </c>
    </row>
    <row r="369" spans="1:8" ht="16">
      <c r="A369" s="52">
        <v>43552</v>
      </c>
      <c r="B369" s="39" t="s">
        <v>1657</v>
      </c>
      <c r="C369" s="40" t="s">
        <v>1679</v>
      </c>
      <c r="D369" s="39" t="s">
        <v>132</v>
      </c>
      <c r="F369" s="2" t="s">
        <v>1823</v>
      </c>
      <c r="G369" s="2" t="s">
        <v>1802</v>
      </c>
      <c r="H369" s="2" t="s">
        <v>1983</v>
      </c>
    </row>
    <row r="370" spans="1:8">
      <c r="A370" s="52">
        <v>44153</v>
      </c>
      <c r="B370" s="35" t="s">
        <v>0</v>
      </c>
      <c r="C370" s="35" t="s">
        <v>1452</v>
      </c>
      <c r="D370" s="35" t="s">
        <v>320</v>
      </c>
      <c r="F370" s="48" t="s">
        <v>1921</v>
      </c>
      <c r="G370" s="2" t="s">
        <v>247</v>
      </c>
      <c r="H370" s="2" t="s">
        <v>1983</v>
      </c>
    </row>
    <row r="371" spans="1:8">
      <c r="A371" s="52">
        <v>43840</v>
      </c>
      <c r="B371" s="34" t="s">
        <v>122</v>
      </c>
      <c r="C371" s="34" t="s">
        <v>1588</v>
      </c>
      <c r="D371" s="34"/>
      <c r="E371" s="2" t="s">
        <v>718</v>
      </c>
      <c r="F371" s="2" t="s">
        <v>1890</v>
      </c>
      <c r="G371" s="2" t="s">
        <v>248</v>
      </c>
      <c r="H371" s="2" t="s">
        <v>1983</v>
      </c>
    </row>
    <row r="372" spans="1:8">
      <c r="A372" s="52">
        <v>43837</v>
      </c>
      <c r="B372" s="34" t="s">
        <v>122</v>
      </c>
      <c r="C372" s="34" t="s">
        <v>1585</v>
      </c>
      <c r="D372" s="34"/>
      <c r="E372" s="2" t="s">
        <v>1289</v>
      </c>
      <c r="F372" s="2" t="s">
        <v>1891</v>
      </c>
      <c r="G372" s="2" t="s">
        <v>248</v>
      </c>
      <c r="H372" s="2" t="s">
        <v>1983</v>
      </c>
    </row>
    <row r="373" spans="1:8">
      <c r="A373" s="52">
        <v>43844</v>
      </c>
      <c r="B373" s="34" t="s">
        <v>122</v>
      </c>
      <c r="C373" s="34" t="s">
        <v>1596</v>
      </c>
      <c r="D373" s="34"/>
      <c r="E373" s="2" t="s">
        <v>663</v>
      </c>
      <c r="F373" s="2" t="s">
        <v>655</v>
      </c>
      <c r="G373" s="2" t="s">
        <v>248</v>
      </c>
      <c r="H373" s="2" t="s">
        <v>1983</v>
      </c>
    </row>
    <row r="374" spans="1:8" ht="16">
      <c r="A374" s="52">
        <v>43706</v>
      </c>
      <c r="B374" s="39" t="s">
        <v>1657</v>
      </c>
      <c r="C374" s="44" t="s">
        <v>1718</v>
      </c>
      <c r="D374" s="45" t="s">
        <v>124</v>
      </c>
      <c r="F374" s="2" t="s">
        <v>1824</v>
      </c>
      <c r="G374" s="2" t="s">
        <v>1802</v>
      </c>
      <c r="H374" s="2" t="s">
        <v>1983</v>
      </c>
    </row>
    <row r="375" spans="1:8">
      <c r="A375" s="52">
        <v>43844</v>
      </c>
      <c r="B375" s="34" t="s">
        <v>122</v>
      </c>
      <c r="C375" s="34" t="s">
        <v>1595</v>
      </c>
      <c r="D375" s="34"/>
      <c r="E375" s="2" t="s">
        <v>68</v>
      </c>
      <c r="F375" s="2" t="s">
        <v>1886</v>
      </c>
      <c r="G375" s="2" t="s">
        <v>248</v>
      </c>
      <c r="H375" s="2" t="s">
        <v>1983</v>
      </c>
    </row>
    <row r="376" spans="1:8" ht="16">
      <c r="A376" s="52">
        <v>43816</v>
      </c>
      <c r="B376" s="39" t="s">
        <v>122</v>
      </c>
      <c r="C376" s="40" t="s">
        <v>1748</v>
      </c>
      <c r="D376" s="39"/>
      <c r="F376" s="48" t="s">
        <v>1928</v>
      </c>
      <c r="G376" s="2" t="s">
        <v>248</v>
      </c>
      <c r="H376" s="2" t="s">
        <v>1983</v>
      </c>
    </row>
    <row r="377" spans="1:8" ht="16">
      <c r="A377" s="52">
        <v>43731</v>
      </c>
      <c r="B377" s="39" t="s">
        <v>1657</v>
      </c>
      <c r="C377" s="44" t="s">
        <v>1728</v>
      </c>
      <c r="D377" s="45" t="s">
        <v>155</v>
      </c>
      <c r="F377" s="2" t="s">
        <v>1820</v>
      </c>
      <c r="G377" s="2" t="s">
        <v>1802</v>
      </c>
      <c r="H377" s="2" t="s">
        <v>1983</v>
      </c>
    </row>
    <row r="378" spans="1:8">
      <c r="A378" s="52">
        <v>43878</v>
      </c>
      <c r="B378" s="34" t="s">
        <v>0</v>
      </c>
      <c r="C378" s="35" t="s">
        <v>1531</v>
      </c>
      <c r="D378" s="35" t="s">
        <v>1529</v>
      </c>
      <c r="F378" s="2" t="s">
        <v>1853</v>
      </c>
      <c r="G378" s="2" t="s">
        <v>247</v>
      </c>
      <c r="H378" s="2" t="s">
        <v>1983</v>
      </c>
    </row>
    <row r="379" spans="1:8" ht="16">
      <c r="A379" s="52">
        <v>43713</v>
      </c>
      <c r="B379" s="39" t="s">
        <v>1657</v>
      </c>
      <c r="C379" s="44" t="s">
        <v>1720</v>
      </c>
      <c r="D379" s="45" t="s">
        <v>131</v>
      </c>
      <c r="F379" s="2" t="s">
        <v>1853</v>
      </c>
      <c r="G379" s="2" t="s">
        <v>1802</v>
      </c>
      <c r="H379" s="2" t="s">
        <v>1983</v>
      </c>
    </row>
    <row r="380" spans="1:8" ht="16">
      <c r="A380" s="52">
        <v>43796</v>
      </c>
      <c r="B380" s="45" t="s">
        <v>1657</v>
      </c>
      <c r="C380" s="44" t="s">
        <v>1720</v>
      </c>
      <c r="D380" s="45" t="s">
        <v>131</v>
      </c>
      <c r="F380" s="2" t="s">
        <v>1853</v>
      </c>
      <c r="G380" s="2" t="s">
        <v>1802</v>
      </c>
      <c r="H380" s="2" t="s">
        <v>1983</v>
      </c>
    </row>
    <row r="381" spans="1:8" ht="16">
      <c r="A381" s="52">
        <v>43714</v>
      </c>
      <c r="B381" s="39" t="s">
        <v>1657</v>
      </c>
      <c r="C381" s="44" t="s">
        <v>1721</v>
      </c>
      <c r="D381" s="45" t="s">
        <v>134</v>
      </c>
      <c r="F381" s="2" t="s">
        <v>1822</v>
      </c>
      <c r="G381" s="2" t="s">
        <v>1802</v>
      </c>
      <c r="H381" s="2" t="s">
        <v>1983</v>
      </c>
    </row>
    <row r="382" spans="1:8">
      <c r="A382" s="52">
        <v>43844</v>
      </c>
      <c r="B382" s="34" t="s">
        <v>122</v>
      </c>
      <c r="C382" s="34" t="s">
        <v>1597</v>
      </c>
      <c r="D382" s="34"/>
      <c r="E382" s="2" t="s">
        <v>66</v>
      </c>
      <c r="F382" s="2" t="s">
        <v>1895</v>
      </c>
      <c r="G382" s="2" t="s">
        <v>248</v>
      </c>
      <c r="H382" s="2" t="s">
        <v>1983</v>
      </c>
    </row>
    <row r="383" spans="1:8">
      <c r="A383" s="52">
        <v>44138</v>
      </c>
      <c r="B383" s="35" t="s">
        <v>122</v>
      </c>
      <c r="C383" s="35" t="s">
        <v>1631</v>
      </c>
      <c r="D383" s="35"/>
      <c r="E383" s="2" t="s">
        <v>1522</v>
      </c>
      <c r="F383" s="2" t="s">
        <v>1905</v>
      </c>
      <c r="G383" s="2" t="s">
        <v>248</v>
      </c>
      <c r="H383" s="2" t="s">
        <v>1983</v>
      </c>
    </row>
    <row r="384" spans="1:8">
      <c r="A384" s="52">
        <v>43937</v>
      </c>
      <c r="B384" s="35" t="s">
        <v>0</v>
      </c>
      <c r="C384" s="35" t="s">
        <v>1355</v>
      </c>
      <c r="D384" s="35" t="s">
        <v>1354</v>
      </c>
      <c r="F384" s="48" t="s">
        <v>1905</v>
      </c>
      <c r="G384" s="2" t="s">
        <v>247</v>
      </c>
      <c r="H384" s="2" t="s">
        <v>1983</v>
      </c>
    </row>
    <row r="385" spans="1:8">
      <c r="A385" s="52">
        <v>44138</v>
      </c>
      <c r="B385" s="35" t="s">
        <v>122</v>
      </c>
      <c r="C385" s="35" t="s">
        <v>1627</v>
      </c>
      <c r="D385" s="35"/>
      <c r="E385" s="2" t="s">
        <v>1308</v>
      </c>
      <c r="F385" s="2" t="s">
        <v>1813</v>
      </c>
      <c r="G385" s="2" t="s">
        <v>248</v>
      </c>
      <c r="H385" s="2" t="s">
        <v>1983</v>
      </c>
    </row>
    <row r="386" spans="1:8" ht="16">
      <c r="A386" s="52">
        <v>43808</v>
      </c>
      <c r="B386" s="39" t="s">
        <v>159</v>
      </c>
      <c r="C386" s="40" t="s">
        <v>1763</v>
      </c>
      <c r="D386" s="39"/>
      <c r="F386" s="48" t="s">
        <v>1813</v>
      </c>
      <c r="G386" s="2" t="s">
        <v>248</v>
      </c>
      <c r="H386" s="2" t="s">
        <v>1983</v>
      </c>
    </row>
    <row r="387" spans="1:8" ht="16">
      <c r="A387" s="52">
        <v>43808</v>
      </c>
      <c r="B387" s="39" t="s">
        <v>159</v>
      </c>
      <c r="C387" s="40" t="s">
        <v>1769</v>
      </c>
      <c r="D387" s="39"/>
      <c r="F387" s="48" t="s">
        <v>1815</v>
      </c>
      <c r="G387" s="2" t="s">
        <v>248</v>
      </c>
      <c r="H387" s="2" t="s">
        <v>1983</v>
      </c>
    </row>
    <row r="388" spans="1:8">
      <c r="A388" s="52">
        <v>43837</v>
      </c>
      <c r="B388" s="34" t="s">
        <v>122</v>
      </c>
      <c r="C388" s="34" t="s">
        <v>1586</v>
      </c>
      <c r="D388" s="34"/>
      <c r="E388" s="2" t="s">
        <v>1572</v>
      </c>
      <c r="F388" s="2" t="s">
        <v>1896</v>
      </c>
      <c r="G388" s="2" t="s">
        <v>248</v>
      </c>
      <c r="H388" s="2" t="s">
        <v>1983</v>
      </c>
    </row>
    <row r="389" spans="1:8" ht="16">
      <c r="A389" s="52">
        <v>43550</v>
      </c>
      <c r="B389" s="39" t="s">
        <v>1657</v>
      </c>
      <c r="C389" s="40" t="s">
        <v>1678</v>
      </c>
      <c r="D389" s="39" t="s">
        <v>1524</v>
      </c>
      <c r="F389" s="2" t="s">
        <v>1870</v>
      </c>
      <c r="G389" s="2" t="s">
        <v>1802</v>
      </c>
      <c r="H389" s="2" t="s">
        <v>1983</v>
      </c>
    </row>
    <row r="390" spans="1:8">
      <c r="A390" s="52">
        <v>43843</v>
      </c>
      <c r="B390" s="34" t="s">
        <v>122</v>
      </c>
      <c r="C390" s="34" t="s">
        <v>1590</v>
      </c>
      <c r="D390" s="34"/>
      <c r="E390" s="2" t="s">
        <v>1467</v>
      </c>
      <c r="F390" s="2" t="s">
        <v>1884</v>
      </c>
      <c r="G390" s="2" t="s">
        <v>248</v>
      </c>
      <c r="H390" s="2" t="s">
        <v>1983</v>
      </c>
    </row>
    <row r="391" spans="1:8" ht="16">
      <c r="A391" s="52">
        <v>43703</v>
      </c>
      <c r="B391" s="39" t="s">
        <v>1657</v>
      </c>
      <c r="C391" s="44" t="s">
        <v>1717</v>
      </c>
      <c r="D391" s="45" t="s">
        <v>137</v>
      </c>
      <c r="F391" s="2" t="s">
        <v>1854</v>
      </c>
      <c r="G391" s="2" t="s">
        <v>1802</v>
      </c>
      <c r="H391" s="2" t="s">
        <v>1983</v>
      </c>
    </row>
    <row r="392" spans="1:8" ht="16">
      <c r="A392" s="52">
        <v>43724</v>
      </c>
      <c r="B392" s="39" t="s">
        <v>1657</v>
      </c>
      <c r="C392" s="44" t="s">
        <v>1725</v>
      </c>
      <c r="D392" s="45" t="s">
        <v>1713</v>
      </c>
      <c r="F392" s="2" t="s">
        <v>1860</v>
      </c>
      <c r="G392" s="2" t="s">
        <v>1802</v>
      </c>
      <c r="H392" s="2" t="s">
        <v>1983</v>
      </c>
    </row>
    <row r="393" spans="1:8" ht="16">
      <c r="A393" s="52">
        <v>43816</v>
      </c>
      <c r="B393" s="39" t="s">
        <v>122</v>
      </c>
      <c r="C393" s="40" t="s">
        <v>1745</v>
      </c>
      <c r="D393" s="39"/>
      <c r="F393" s="48" t="s">
        <v>1934</v>
      </c>
      <c r="G393" s="2" t="s">
        <v>248</v>
      </c>
      <c r="H393" s="2" t="s">
        <v>1983</v>
      </c>
    </row>
    <row r="394" spans="1:8" ht="16">
      <c r="A394" s="52">
        <v>43815</v>
      </c>
      <c r="B394" s="39" t="s">
        <v>159</v>
      </c>
      <c r="C394" s="40" t="s">
        <v>1776</v>
      </c>
      <c r="D394" s="39"/>
      <c r="F394" s="48" t="s">
        <v>1810</v>
      </c>
      <c r="G394" s="2" t="s">
        <v>248</v>
      </c>
      <c r="H394" s="2" t="s">
        <v>1983</v>
      </c>
    </row>
    <row r="395" spans="1:8">
      <c r="A395" s="52">
        <v>44138</v>
      </c>
      <c r="B395" s="35" t="s">
        <v>122</v>
      </c>
      <c r="C395" s="35" t="s">
        <v>1626</v>
      </c>
      <c r="D395" s="35"/>
      <c r="E395" s="2" t="s">
        <v>1941</v>
      </c>
      <c r="F395" s="2" t="s">
        <v>1814</v>
      </c>
      <c r="G395" s="2" t="s">
        <v>248</v>
      </c>
      <c r="H395" s="2" t="s">
        <v>1983</v>
      </c>
    </row>
    <row r="396" spans="1:8" ht="16">
      <c r="A396" s="52">
        <v>43808</v>
      </c>
      <c r="B396" s="39" t="s">
        <v>159</v>
      </c>
      <c r="C396" s="40" t="s">
        <v>1764</v>
      </c>
      <c r="D396" s="39"/>
      <c r="F396" s="48" t="s">
        <v>1814</v>
      </c>
      <c r="G396" s="2" t="s">
        <v>248</v>
      </c>
      <c r="H396" s="2" t="s">
        <v>1983</v>
      </c>
    </row>
    <row r="397" spans="1:8">
      <c r="A397" s="52">
        <v>43872</v>
      </c>
      <c r="B397" s="34" t="s">
        <v>0</v>
      </c>
      <c r="C397" s="35" t="s">
        <v>1280</v>
      </c>
      <c r="D397" s="35" t="s">
        <v>134</v>
      </c>
      <c r="F397" s="2" t="s">
        <v>1828</v>
      </c>
      <c r="G397" s="2" t="s">
        <v>247</v>
      </c>
      <c r="H397" s="2" t="s">
        <v>1983</v>
      </c>
    </row>
    <row r="398" spans="1:8" ht="16">
      <c r="A398" s="52">
        <v>43791</v>
      </c>
      <c r="B398" s="45" t="s">
        <v>1657</v>
      </c>
      <c r="C398" s="44" t="s">
        <v>1738</v>
      </c>
      <c r="D398" s="45" t="s">
        <v>134</v>
      </c>
      <c r="F398" s="2" t="s">
        <v>1828</v>
      </c>
      <c r="G398" s="2" t="s">
        <v>1802</v>
      </c>
      <c r="H398" s="2" t="s">
        <v>1983</v>
      </c>
    </row>
    <row r="399" spans="1:8" ht="16">
      <c r="A399" s="52">
        <v>43816</v>
      </c>
      <c r="B399" s="39" t="s">
        <v>122</v>
      </c>
      <c r="C399" s="40" t="s">
        <v>1747</v>
      </c>
      <c r="D399" s="39"/>
      <c r="F399" s="48" t="s">
        <v>1911</v>
      </c>
      <c r="G399" s="2" t="s">
        <v>248</v>
      </c>
      <c r="H399" s="2" t="s">
        <v>1983</v>
      </c>
    </row>
    <row r="400" spans="1:8" ht="16">
      <c r="A400" s="52">
        <v>43525</v>
      </c>
      <c r="B400" s="39" t="s">
        <v>1657</v>
      </c>
      <c r="C400" s="40" t="s">
        <v>1667</v>
      </c>
      <c r="D400" s="39" t="s">
        <v>902</v>
      </c>
      <c r="F400" s="2" t="s">
        <v>1847</v>
      </c>
      <c r="G400" s="2" t="s">
        <v>1802</v>
      </c>
      <c r="H400" s="2" t="s">
        <v>1983</v>
      </c>
    </row>
    <row r="401" spans="1:8">
      <c r="A401" s="52">
        <v>43873</v>
      </c>
      <c r="B401" s="34" t="s">
        <v>0</v>
      </c>
      <c r="C401" s="35" t="s">
        <v>1374</v>
      </c>
      <c r="D401" s="35" t="s">
        <v>1369</v>
      </c>
      <c r="F401" s="2" t="s">
        <v>1836</v>
      </c>
      <c r="G401" s="2" t="s">
        <v>247</v>
      </c>
      <c r="H401" s="2" t="s">
        <v>1983</v>
      </c>
    </row>
    <row r="402" spans="1:8" ht="16">
      <c r="A402" s="52">
        <v>43781</v>
      </c>
      <c r="B402" s="45" t="s">
        <v>1657</v>
      </c>
      <c r="C402" s="44" t="s">
        <v>1736</v>
      </c>
      <c r="D402" s="45" t="s">
        <v>153</v>
      </c>
      <c r="F402" s="2" t="s">
        <v>1836</v>
      </c>
      <c r="G402" s="2" t="s">
        <v>1802</v>
      </c>
      <c r="H402" s="2" t="s">
        <v>1983</v>
      </c>
    </row>
    <row r="403" spans="1:8" ht="16">
      <c r="A403" s="52">
        <v>43538</v>
      </c>
      <c r="B403" s="39" t="s">
        <v>1657</v>
      </c>
      <c r="C403" s="40" t="s">
        <v>1674</v>
      </c>
      <c r="D403" s="39" t="s">
        <v>137</v>
      </c>
      <c r="F403" s="2" t="s">
        <v>1829</v>
      </c>
      <c r="G403" s="2" t="s">
        <v>1802</v>
      </c>
      <c r="H403" s="2" t="s">
        <v>1983</v>
      </c>
    </row>
    <row r="404" spans="1:8">
      <c r="A404" s="52">
        <v>44138</v>
      </c>
      <c r="B404" s="35" t="s">
        <v>122</v>
      </c>
      <c r="C404" s="35" t="s">
        <v>1629</v>
      </c>
      <c r="D404" s="35"/>
      <c r="E404" s="2" t="s">
        <v>1512</v>
      </c>
      <c r="F404" s="2" t="s">
        <v>1811</v>
      </c>
      <c r="G404" s="2" t="s">
        <v>248</v>
      </c>
      <c r="H404" s="2" t="s">
        <v>1983</v>
      </c>
    </row>
    <row r="405" spans="1:8" ht="16">
      <c r="A405" s="52">
        <v>43808</v>
      </c>
      <c r="B405" s="39" t="s">
        <v>159</v>
      </c>
      <c r="C405" s="40" t="s">
        <v>1768</v>
      </c>
      <c r="D405" s="39"/>
      <c r="F405" s="48" t="s">
        <v>1811</v>
      </c>
      <c r="G405" s="2" t="s">
        <v>248</v>
      </c>
      <c r="H405" s="2" t="s">
        <v>1983</v>
      </c>
    </row>
    <row r="406" spans="1:8">
      <c r="A406" s="52">
        <v>43872</v>
      </c>
      <c r="B406" s="34" t="s">
        <v>0</v>
      </c>
      <c r="C406" s="35" t="s">
        <v>1512</v>
      </c>
      <c r="D406" s="35" t="s">
        <v>112</v>
      </c>
      <c r="F406" s="48" t="s">
        <v>1811</v>
      </c>
      <c r="G406" s="2" t="s">
        <v>247</v>
      </c>
      <c r="H406" s="2" t="s">
        <v>1983</v>
      </c>
    </row>
    <row r="407" spans="1:8">
      <c r="A407" s="52">
        <v>44091</v>
      </c>
      <c r="B407" s="37" t="s">
        <v>0</v>
      </c>
      <c r="C407" s="35" t="s">
        <v>1514</v>
      </c>
      <c r="D407" s="35" t="s">
        <v>112</v>
      </c>
      <c r="F407" s="48" t="s">
        <v>1811</v>
      </c>
      <c r="G407" s="2" t="s">
        <v>247</v>
      </c>
      <c r="H407" s="2" t="s">
        <v>1983</v>
      </c>
    </row>
    <row r="408" spans="1:8" ht="16">
      <c r="A408" s="52">
        <v>43808</v>
      </c>
      <c r="B408" s="39" t="s">
        <v>159</v>
      </c>
      <c r="C408" s="40" t="s">
        <v>1761</v>
      </c>
      <c r="D408" s="39"/>
      <c r="F408" s="48" t="s">
        <v>1809</v>
      </c>
      <c r="G408" s="2" t="s">
        <v>248</v>
      </c>
      <c r="H408" s="2" t="s">
        <v>1983</v>
      </c>
    </row>
    <row r="409" spans="1:8" ht="16">
      <c r="A409" s="52">
        <v>43685</v>
      </c>
      <c r="B409" s="39" t="s">
        <v>1657</v>
      </c>
      <c r="C409" s="44" t="s">
        <v>1714</v>
      </c>
      <c r="D409" s="45" t="s">
        <v>155</v>
      </c>
      <c r="F409" s="2" t="s">
        <v>1880</v>
      </c>
      <c r="G409" s="2" t="s">
        <v>1802</v>
      </c>
      <c r="H409" s="2" t="s">
        <v>1983</v>
      </c>
    </row>
    <row r="410" spans="1:8" ht="16">
      <c r="A410" s="52">
        <v>43706</v>
      </c>
      <c r="B410" s="39" t="s">
        <v>1657</v>
      </c>
      <c r="C410" s="44" t="s">
        <v>1714</v>
      </c>
      <c r="D410" s="45" t="s">
        <v>155</v>
      </c>
      <c r="F410" s="2" t="s">
        <v>1880</v>
      </c>
      <c r="G410" s="2" t="s">
        <v>1802</v>
      </c>
      <c r="H410" s="2" t="s">
        <v>1983</v>
      </c>
    </row>
    <row r="411" spans="1:8" ht="16">
      <c r="A411" s="52">
        <v>43753</v>
      </c>
      <c r="B411" s="39" t="s">
        <v>1657</v>
      </c>
      <c r="C411" s="44" t="s">
        <v>1714</v>
      </c>
      <c r="D411" s="45" t="s">
        <v>155</v>
      </c>
      <c r="F411" s="2" t="s">
        <v>1880</v>
      </c>
      <c r="G411" s="2" t="s">
        <v>1802</v>
      </c>
      <c r="H411" s="2" t="s">
        <v>1983</v>
      </c>
    </row>
    <row r="412" spans="1:8" ht="16">
      <c r="A412" s="52">
        <v>43718</v>
      </c>
      <c r="B412" s="39" t="s">
        <v>1657</v>
      </c>
      <c r="C412" s="44" t="s">
        <v>1723</v>
      </c>
      <c r="D412" s="45" t="s">
        <v>157</v>
      </c>
      <c r="F412" s="2" t="s">
        <v>1848</v>
      </c>
      <c r="G412" s="2" t="s">
        <v>1802</v>
      </c>
      <c r="H412" s="2" t="s">
        <v>1983</v>
      </c>
    </row>
    <row r="413" spans="1:8" ht="16">
      <c r="A413" s="52">
        <v>43808</v>
      </c>
      <c r="B413" s="39" t="s">
        <v>159</v>
      </c>
      <c r="C413" s="40" t="s">
        <v>1762</v>
      </c>
      <c r="D413" s="39"/>
      <c r="F413" s="48" t="s">
        <v>1816</v>
      </c>
      <c r="G413" s="2" t="s">
        <v>248</v>
      </c>
      <c r="H413" s="2" t="s">
        <v>1983</v>
      </c>
    </row>
    <row r="414" spans="1:8">
      <c r="A414" s="52">
        <v>44123</v>
      </c>
      <c r="B414" s="35" t="s">
        <v>122</v>
      </c>
      <c r="C414" s="35" t="s">
        <v>1625</v>
      </c>
      <c r="D414" s="35"/>
      <c r="E414" s="2" t="s">
        <v>726</v>
      </c>
      <c r="F414" s="48" t="s">
        <v>1801</v>
      </c>
      <c r="G414" s="2" t="s">
        <v>248</v>
      </c>
      <c r="H414" s="2" t="s">
        <v>1983</v>
      </c>
    </row>
    <row r="415" spans="1:8">
      <c r="A415" s="52">
        <v>44157</v>
      </c>
      <c r="B415" s="35" t="s">
        <v>0</v>
      </c>
      <c r="C415" s="35" t="s">
        <v>1542</v>
      </c>
      <c r="D415" s="35" t="s">
        <v>131</v>
      </c>
      <c r="F415" s="48" t="s">
        <v>1918</v>
      </c>
      <c r="G415" s="2" t="s">
        <v>247</v>
      </c>
      <c r="H415" s="2" t="s">
        <v>1983</v>
      </c>
    </row>
  </sheetData>
  <autoFilter ref="A1:G415" xr:uid="{E5A6ABB4-E4C7-9B4F-BA62-5758D4F0CC04}">
    <sortState xmlns:xlrd2="http://schemas.microsoft.com/office/spreadsheetml/2017/richdata2" ref="A2:G415">
      <sortCondition ref="F1:F415"/>
    </sortState>
  </autoFilter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F4C9C-F9DA-9C43-B08D-7D64D17A8C41}">
  <dimension ref="B3:BG60"/>
  <sheetViews>
    <sheetView tabSelected="1" workbookViewId="0">
      <selection activeCell="M11" sqref="M11"/>
    </sheetView>
  </sheetViews>
  <sheetFormatPr baseColWidth="10" defaultRowHeight="15"/>
  <sheetData>
    <row r="3" spans="2:59" ht="16">
      <c r="B3" s="23"/>
      <c r="C3" s="24" t="s">
        <v>1986</v>
      </c>
      <c r="D3" s="24" t="s">
        <v>1987</v>
      </c>
      <c r="E3" s="24" t="s">
        <v>1988</v>
      </c>
      <c r="F3" s="24" t="s">
        <v>1990</v>
      </c>
      <c r="G3" s="24" t="s">
        <v>1991</v>
      </c>
      <c r="H3" s="24" t="s">
        <v>1992</v>
      </c>
      <c r="I3" s="24" t="s">
        <v>1989</v>
      </c>
      <c r="J3" s="24" t="s">
        <v>2007</v>
      </c>
      <c r="K3" s="24" t="s">
        <v>2008</v>
      </c>
      <c r="L3" s="24" t="s">
        <v>2009</v>
      </c>
      <c r="M3" s="24" t="s">
        <v>2010</v>
      </c>
      <c r="N3" s="24" t="s">
        <v>2011</v>
      </c>
      <c r="O3" s="24" t="s">
        <v>2012</v>
      </c>
      <c r="P3" s="24">
        <v>1</v>
      </c>
      <c r="Q3" s="24">
        <v>2</v>
      </c>
      <c r="R3" s="24">
        <v>3</v>
      </c>
      <c r="S3" s="55" t="s">
        <v>1993</v>
      </c>
      <c r="T3" s="55" t="s">
        <v>1994</v>
      </c>
      <c r="U3" s="55" t="s">
        <v>149</v>
      </c>
      <c r="V3" s="55" t="s">
        <v>169</v>
      </c>
      <c r="W3" s="55" t="s">
        <v>1411</v>
      </c>
      <c r="X3" s="55" t="s">
        <v>126</v>
      </c>
      <c r="Y3" s="55" t="s">
        <v>901</v>
      </c>
      <c r="Z3" s="55" t="s">
        <v>892</v>
      </c>
      <c r="AA3" s="55" t="s">
        <v>1429</v>
      </c>
      <c r="AB3" s="55" t="s">
        <v>900</v>
      </c>
      <c r="AC3" s="55" t="s">
        <v>1995</v>
      </c>
      <c r="AD3" s="55" t="s">
        <v>910</v>
      </c>
      <c r="AE3" s="55" t="s">
        <v>879</v>
      </c>
      <c r="AF3" s="55" t="s">
        <v>1996</v>
      </c>
      <c r="AG3" s="55" t="s">
        <v>1487</v>
      </c>
      <c r="AH3" s="55" t="s">
        <v>882</v>
      </c>
      <c r="AI3" s="55" t="s">
        <v>878</v>
      </c>
      <c r="AJ3" s="55" t="s">
        <v>112</v>
      </c>
      <c r="AK3" s="55" t="s">
        <v>296</v>
      </c>
      <c r="AL3" s="55" t="s">
        <v>1997</v>
      </c>
      <c r="AM3" s="55" t="s">
        <v>1998</v>
      </c>
      <c r="AN3" s="55" t="s">
        <v>120</v>
      </c>
      <c r="AO3" s="55" t="s">
        <v>1999</v>
      </c>
      <c r="AP3" s="55" t="s">
        <v>887</v>
      </c>
      <c r="AQ3" s="55" t="s">
        <v>2000</v>
      </c>
      <c r="AR3" s="55" t="s">
        <v>1544</v>
      </c>
      <c r="AS3" s="55" t="s">
        <v>907</v>
      </c>
      <c r="AT3" s="55" t="s">
        <v>2001</v>
      </c>
      <c r="AU3" s="55" t="s">
        <v>2002</v>
      </c>
      <c r="AV3" s="55" t="s">
        <v>2003</v>
      </c>
      <c r="AW3" s="55" t="s">
        <v>153</v>
      </c>
      <c r="AX3" s="55" t="s">
        <v>893</v>
      </c>
      <c r="AY3" s="55" t="s">
        <v>157</v>
      </c>
      <c r="AZ3" s="55" t="s">
        <v>1719</v>
      </c>
      <c r="BA3" s="55" t="s">
        <v>113</v>
      </c>
      <c r="BB3" s="55" t="s">
        <v>1580</v>
      </c>
      <c r="BC3" s="55" t="s">
        <v>156</v>
      </c>
      <c r="BD3" s="55" t="s">
        <v>2004</v>
      </c>
      <c r="BE3" s="24" t="s">
        <v>2005</v>
      </c>
      <c r="BF3" s="24" t="s">
        <v>1982</v>
      </c>
      <c r="BG3" s="24" t="s">
        <v>2006</v>
      </c>
    </row>
    <row r="4" spans="2:59">
      <c r="B4" s="24" t="s">
        <v>1986</v>
      </c>
      <c r="C4" s="56">
        <v>1</v>
      </c>
      <c r="D4" s="56">
        <v>0.1506815678691</v>
      </c>
      <c r="E4" s="56">
        <v>0.161542890840074</v>
      </c>
      <c r="F4" s="56">
        <v>0.47903086869014799</v>
      </c>
      <c r="G4" s="56">
        <v>0.102109156002609</v>
      </c>
      <c r="H4" s="56">
        <v>0.128302930800999</v>
      </c>
      <c r="I4" s="56">
        <v>5.2018718061796797E-3</v>
      </c>
      <c r="J4" s="56">
        <v>1.2113875026007101E-2</v>
      </c>
      <c r="K4" s="56">
        <v>-8.1443385891807801E-2</v>
      </c>
      <c r="L4" s="56">
        <v>0.35241741351634498</v>
      </c>
      <c r="M4" s="56">
        <v>4.8111530073051897E-2</v>
      </c>
      <c r="N4" s="56">
        <v>8.9625591543520206E-2</v>
      </c>
      <c r="O4" s="56">
        <v>3.3428135816973202E-2</v>
      </c>
      <c r="P4" s="56">
        <v>-4.9754002767056996E-3</v>
      </c>
      <c r="Q4" s="56">
        <v>7.9417785330314107E-3</v>
      </c>
      <c r="R4" s="56">
        <v>-2.7467952428228601E-3</v>
      </c>
      <c r="S4" s="56">
        <v>3.4178431255596198E-3</v>
      </c>
      <c r="T4" s="56">
        <v>-2.7517886094762099E-2</v>
      </c>
      <c r="U4" s="56">
        <v>-1.5856132851037801E-2</v>
      </c>
      <c r="V4" s="56">
        <v>-1.16819787965E-2</v>
      </c>
      <c r="W4" s="56">
        <v>8.1373185016451993E-2</v>
      </c>
      <c r="X4" s="56">
        <v>-8.9607165681985401E-2</v>
      </c>
      <c r="Y4" s="56">
        <v>2.7637484351438198E-2</v>
      </c>
      <c r="Z4" s="56">
        <v>8.3277969124382706E-2</v>
      </c>
      <c r="AA4" s="56">
        <v>-7.5631863673207896E-3</v>
      </c>
      <c r="AB4" s="56">
        <v>-1.3616493652228501E-2</v>
      </c>
      <c r="AC4" s="56">
        <v>-1.1543637540907301E-2</v>
      </c>
      <c r="AD4" s="56">
        <v>2.3039227071207601E-2</v>
      </c>
      <c r="AE4" s="56">
        <v>-2.37426779668252E-2</v>
      </c>
      <c r="AF4" s="56">
        <v>-4.4524941100943703E-2</v>
      </c>
      <c r="AG4" s="56">
        <v>6.3963185266243802E-3</v>
      </c>
      <c r="AH4" s="56">
        <v>-2.7486371389283799E-2</v>
      </c>
      <c r="AI4" s="56">
        <v>-9.6855296323533402E-2</v>
      </c>
      <c r="AJ4" s="56">
        <v>0.12313799902974699</v>
      </c>
      <c r="AK4" s="56">
        <v>1.0863410529617199E-2</v>
      </c>
      <c r="AL4" s="56">
        <v>-3.2511999178325E-2</v>
      </c>
      <c r="AM4" s="56">
        <v>-1.7761141939980199E-2</v>
      </c>
      <c r="AN4" s="56">
        <v>-9.3874278366010595E-3</v>
      </c>
      <c r="AO4" s="56">
        <v>4.1383250241427E-2</v>
      </c>
      <c r="AP4" s="56">
        <v>-3.0908766248039302E-2</v>
      </c>
      <c r="AQ4" s="56">
        <v>2.6318400970635398E-3</v>
      </c>
      <c r="AR4" s="56">
        <v>-2.3401351428207599E-2</v>
      </c>
      <c r="AS4" s="56">
        <v>-3.6848082650364503E-2</v>
      </c>
      <c r="AT4" s="56">
        <v>-1.27839255899116E-2</v>
      </c>
      <c r="AU4" s="56">
        <v>-2.72479150040237E-3</v>
      </c>
      <c r="AV4" s="56">
        <v>-1.8981395884446E-3</v>
      </c>
      <c r="AW4" s="56">
        <v>-6.6259095258461402E-3</v>
      </c>
      <c r="AX4" s="56">
        <v>-5.2520393293850401E-2</v>
      </c>
      <c r="AY4" s="56">
        <v>-2.8306924799846499E-2</v>
      </c>
      <c r="AZ4" s="56">
        <v>1.08381804974552E-2</v>
      </c>
      <c r="BA4" s="56">
        <v>0.12868379550474601</v>
      </c>
      <c r="BB4" s="56">
        <v>0.20796035807452901</v>
      </c>
      <c r="BC4" s="56">
        <v>0.101343709801905</v>
      </c>
      <c r="BD4" s="56">
        <v>4.2179442024582797E-3</v>
      </c>
      <c r="BE4" s="56">
        <v>-5.6987515075201702E-2</v>
      </c>
      <c r="BF4" s="56">
        <v>-9.0926120337462099E-2</v>
      </c>
      <c r="BG4" s="56">
        <v>0.26176068846728201</v>
      </c>
    </row>
    <row r="5" spans="2:59">
      <c r="B5" s="24" t="s">
        <v>1987</v>
      </c>
      <c r="C5" s="56">
        <v>0.1506815678691</v>
      </c>
      <c r="D5" s="56">
        <v>1</v>
      </c>
      <c r="E5" s="56">
        <v>0.116278170387553</v>
      </c>
      <c r="F5" s="56">
        <v>0.17055522032019199</v>
      </c>
      <c r="G5" s="56">
        <v>-1.7224260978405799E-2</v>
      </c>
      <c r="H5" s="56">
        <v>0.120455317349795</v>
      </c>
      <c r="I5" s="56">
        <v>2.7941715961680502E-2</v>
      </c>
      <c r="J5" s="56">
        <v>5.9924012311510198E-2</v>
      </c>
      <c r="K5" s="56">
        <v>7.8994281032789396E-2</v>
      </c>
      <c r="L5" s="56">
        <v>1.82286511111697E-2</v>
      </c>
      <c r="M5" s="56">
        <v>2.92639061088424E-2</v>
      </c>
      <c r="N5" s="56">
        <v>0.13892778054465699</v>
      </c>
      <c r="O5" s="56">
        <v>3.89190458876486E-2</v>
      </c>
      <c r="P5" s="56">
        <v>3.9204390060866602E-2</v>
      </c>
      <c r="Q5" s="56">
        <v>-6.8229481172942903E-3</v>
      </c>
      <c r="R5" s="56">
        <v>-7.40943247217814E-3</v>
      </c>
      <c r="S5" s="56">
        <v>-2.6773401163505999E-2</v>
      </c>
      <c r="T5" s="56">
        <v>-1.20319896586366E-2</v>
      </c>
      <c r="U5" s="56">
        <v>2.4619062067382499E-2</v>
      </c>
      <c r="V5" s="56">
        <v>-2.6705550058822299E-2</v>
      </c>
      <c r="W5" s="56">
        <v>-9.0952407383503402E-3</v>
      </c>
      <c r="X5" s="56">
        <v>-4.6528685098747503E-2</v>
      </c>
      <c r="Y5" s="56">
        <v>5.3248466531827202E-2</v>
      </c>
      <c r="Z5" s="56">
        <v>-2.2575109311091499E-2</v>
      </c>
      <c r="AA5" s="56">
        <v>-4.4054407873152903E-3</v>
      </c>
      <c r="AB5" s="56">
        <v>9.4946358680673699E-4</v>
      </c>
      <c r="AC5" s="56">
        <v>1.94078943760885E-3</v>
      </c>
      <c r="AD5" s="56">
        <v>6.76185462666983E-4</v>
      </c>
      <c r="AE5" s="56">
        <v>-1.17555895246371E-2</v>
      </c>
      <c r="AF5" s="56">
        <v>-4.0757490342064703E-2</v>
      </c>
      <c r="AG5" s="56">
        <v>-3.4963629225457898E-2</v>
      </c>
      <c r="AH5" s="56">
        <v>-3.0646690289146801E-2</v>
      </c>
      <c r="AI5" s="56">
        <v>-2.5075395957777299E-2</v>
      </c>
      <c r="AJ5" s="56">
        <v>-4.1511761419653202E-2</v>
      </c>
      <c r="AK5" s="56">
        <v>-3.49417930262098E-3</v>
      </c>
      <c r="AL5" s="56">
        <v>5.9780756148999602E-3</v>
      </c>
      <c r="AM5" s="56">
        <v>2.9241542819393899E-2</v>
      </c>
      <c r="AN5" s="56">
        <v>7.0120610146987394E-2</v>
      </c>
      <c r="AO5" s="56">
        <v>-6.0214245286519903E-3</v>
      </c>
      <c r="AP5" s="56">
        <v>-2.7543736707071099E-2</v>
      </c>
      <c r="AQ5" s="56">
        <v>-1.04674558849109E-2</v>
      </c>
      <c r="AR5" s="56">
        <v>1.0751221237656001E-2</v>
      </c>
      <c r="AS5" s="56">
        <v>2.3531037985117499E-2</v>
      </c>
      <c r="AT5" s="56">
        <v>3.0179325312739098E-2</v>
      </c>
      <c r="AU5" s="56">
        <v>-3.0698880724881498E-3</v>
      </c>
      <c r="AV5" s="56">
        <v>3.1674506695667203E-2</v>
      </c>
      <c r="AW5" s="56">
        <v>7.0090649700955202E-2</v>
      </c>
      <c r="AX5" s="56">
        <v>-6.5388834346235599E-3</v>
      </c>
      <c r="AY5" s="56">
        <v>-6.2101961165250798E-3</v>
      </c>
      <c r="AZ5" s="56">
        <v>4.9979283255131802E-4</v>
      </c>
      <c r="BA5" s="56">
        <v>-4.3449329128089796E-3</v>
      </c>
      <c r="BB5" s="56">
        <v>-3.2870873561376197E-2</v>
      </c>
      <c r="BC5" s="56">
        <v>1.74786468766879E-3</v>
      </c>
      <c r="BD5" s="56">
        <v>4.4504132757434797E-2</v>
      </c>
      <c r="BE5" s="56">
        <v>0.29401318459050901</v>
      </c>
      <c r="BF5" s="56">
        <v>0.225268327151077</v>
      </c>
      <c r="BG5" s="56">
        <v>0.37707729107934401</v>
      </c>
    </row>
    <row r="6" spans="2:59">
      <c r="B6" s="24" t="s">
        <v>1988</v>
      </c>
      <c r="C6" s="56">
        <v>0.161542890840074</v>
      </c>
      <c r="D6" s="56">
        <v>0.116278170387553</v>
      </c>
      <c r="E6" s="56">
        <v>1</v>
      </c>
      <c r="F6" s="56">
        <v>-2.5252068282207201E-2</v>
      </c>
      <c r="G6" s="56">
        <v>-5.8363389067980803E-2</v>
      </c>
      <c r="H6" s="56">
        <v>0.11035926219449101</v>
      </c>
      <c r="I6" s="56">
        <v>3.7247523298483999E-2</v>
      </c>
      <c r="J6" s="56">
        <v>-1.07479260280145E-3</v>
      </c>
      <c r="K6" s="56">
        <v>-2.0665913510218702E-2</v>
      </c>
      <c r="L6" s="56">
        <v>0.31413201929876999</v>
      </c>
      <c r="M6" s="56">
        <v>-2.92348918589825E-3</v>
      </c>
      <c r="N6" s="56">
        <v>-5.06843472624268E-2</v>
      </c>
      <c r="O6" s="56">
        <v>6.89721121256772E-4</v>
      </c>
      <c r="P6" s="56">
        <v>7.1542891139932299E-2</v>
      </c>
      <c r="Q6" s="56">
        <v>-3.2851978653167802E-2</v>
      </c>
      <c r="R6" s="56">
        <v>2.3430092458267601E-2</v>
      </c>
      <c r="S6" s="56">
        <v>1.7016218029841899E-2</v>
      </c>
      <c r="T6" s="56">
        <v>-3.7892977866964897E-2</v>
      </c>
      <c r="U6" s="56">
        <v>2.5171009177612901E-2</v>
      </c>
      <c r="V6" s="56">
        <v>-1.06050418505538E-2</v>
      </c>
      <c r="W6" s="56">
        <v>1.8977075478739398E-2</v>
      </c>
      <c r="X6" s="56">
        <v>-5.1945428090637499E-3</v>
      </c>
      <c r="Y6" s="56">
        <v>-2.0895240832416201E-2</v>
      </c>
      <c r="Z6" s="56">
        <v>-6.4330405456370601E-2</v>
      </c>
      <c r="AA6" s="56">
        <v>4.5338463028208598E-3</v>
      </c>
      <c r="AB6" s="56">
        <v>5.0336573714851798E-3</v>
      </c>
      <c r="AC6" s="56">
        <v>9.9071039409595607E-3</v>
      </c>
      <c r="AD6" s="56">
        <v>8.6307093099940099E-3</v>
      </c>
      <c r="AE6" s="56">
        <v>2.2685911409837799E-2</v>
      </c>
      <c r="AF6" s="56">
        <v>-2.49860910253469E-2</v>
      </c>
      <c r="AG6" s="56">
        <v>1.81317755782276E-3</v>
      </c>
      <c r="AH6" s="56">
        <v>1.90888074366427E-2</v>
      </c>
      <c r="AI6" s="56">
        <v>1.9325303456685601E-2</v>
      </c>
      <c r="AJ6" s="56">
        <v>-1.9273655554126901E-2</v>
      </c>
      <c r="AK6" s="56">
        <v>1.13497795022595E-2</v>
      </c>
      <c r="AL6" s="56">
        <v>-4.0033675188286801E-2</v>
      </c>
      <c r="AM6" s="56">
        <v>-1.5998903860626301E-2</v>
      </c>
      <c r="AN6" s="56">
        <v>3.3010944357486097E-2</v>
      </c>
      <c r="AO6" s="56">
        <v>2.7649815994705101E-2</v>
      </c>
      <c r="AP6" s="56">
        <v>-1.08921695532599E-2</v>
      </c>
      <c r="AQ6" s="56">
        <v>-1.7568372522075399E-2</v>
      </c>
      <c r="AR6" s="56">
        <v>7.7474566809566398E-3</v>
      </c>
      <c r="AS6" s="56">
        <v>-2.22050217089476E-2</v>
      </c>
      <c r="AT6" s="56">
        <v>3.7062019415174001E-2</v>
      </c>
      <c r="AU6" s="56">
        <v>1.3653201699367599E-3</v>
      </c>
      <c r="AV6" s="56">
        <v>5.86939985176639E-3</v>
      </c>
      <c r="AW6" s="56">
        <v>-1.21842149315044E-2</v>
      </c>
      <c r="AX6" s="56">
        <v>-1.0072831501755501E-2</v>
      </c>
      <c r="AY6" s="56">
        <v>-8.5273412950983805E-3</v>
      </c>
      <c r="AZ6" s="56">
        <v>3.5241014714485298E-2</v>
      </c>
      <c r="BA6" s="56">
        <v>6.8682378055049703E-2</v>
      </c>
      <c r="BB6" s="56">
        <v>2.8262245346384499E-2</v>
      </c>
      <c r="BC6" s="56">
        <v>-1.8883968172701199E-3</v>
      </c>
      <c r="BD6" s="56">
        <v>-2.7484847925168199E-2</v>
      </c>
      <c r="BE6" s="56">
        <v>5.5901748746704496E-3</v>
      </c>
      <c r="BF6" s="56">
        <v>-6.5224560174536998E-4</v>
      </c>
      <c r="BG6" s="56">
        <v>0.119199257651544</v>
      </c>
    </row>
    <row r="7" spans="2:59">
      <c r="B7" s="24" t="s">
        <v>1990</v>
      </c>
      <c r="C7" s="56">
        <v>0.47903086869014799</v>
      </c>
      <c r="D7" s="56">
        <v>0.17055522032019199</v>
      </c>
      <c r="E7" s="56">
        <v>-2.5252068282207201E-2</v>
      </c>
      <c r="F7" s="56">
        <v>1</v>
      </c>
      <c r="G7" s="56">
        <v>0.12525356295624701</v>
      </c>
      <c r="H7" s="56">
        <v>0.225292849423846</v>
      </c>
      <c r="I7" s="56">
        <v>-3.3165338550800297E-2</v>
      </c>
      <c r="J7" s="56">
        <v>-4.1154313665940599E-2</v>
      </c>
      <c r="K7" s="56">
        <v>-0.117907105883547</v>
      </c>
      <c r="L7" s="56">
        <v>0.33106608899402601</v>
      </c>
      <c r="M7" s="56">
        <v>-1.0855622247044399E-2</v>
      </c>
      <c r="N7" s="56">
        <v>3.4791483196939803E-2</v>
      </c>
      <c r="O7" s="56">
        <v>5.8099405262153798E-3</v>
      </c>
      <c r="P7" s="56">
        <v>-6.9179113670558304E-2</v>
      </c>
      <c r="Q7" s="56">
        <v>3.8402809618801E-2</v>
      </c>
      <c r="R7" s="56">
        <v>2.1509034305387101E-2</v>
      </c>
      <c r="S7" s="56">
        <v>-4.3029988532535299E-2</v>
      </c>
      <c r="T7" s="56">
        <v>3.9420982973034702E-2</v>
      </c>
      <c r="U7" s="56">
        <v>-6.95113527644752E-3</v>
      </c>
      <c r="V7" s="56">
        <v>-5.5304158708892499E-2</v>
      </c>
      <c r="W7" s="56">
        <v>4.1781897094018902E-2</v>
      </c>
      <c r="X7" s="56">
        <v>-0.101024203096527</v>
      </c>
      <c r="Y7" s="56">
        <v>-2.2010075681051101E-2</v>
      </c>
      <c r="Z7" s="56">
        <v>6.8268315173214494E-2</v>
      </c>
      <c r="AA7" s="56">
        <v>-1.72874945578315E-2</v>
      </c>
      <c r="AB7" s="56">
        <v>8.1852716732056397E-3</v>
      </c>
      <c r="AC7" s="56">
        <v>-1.8117092973955501E-2</v>
      </c>
      <c r="AD7" s="56">
        <v>9.4703311502552401E-2</v>
      </c>
      <c r="AE7" s="56">
        <v>3.6944734694473499E-2</v>
      </c>
      <c r="AF7" s="56">
        <v>1.4238688354597901E-2</v>
      </c>
      <c r="AG7" s="56">
        <v>-2.4190762300410899E-2</v>
      </c>
      <c r="AH7" s="56">
        <v>-4.4498183392646197E-2</v>
      </c>
      <c r="AI7" s="56">
        <v>-6.6566130778480101E-2</v>
      </c>
      <c r="AJ7" s="56">
        <v>3.1494727806793403E-2</v>
      </c>
      <c r="AK7" s="56">
        <v>-1.3830908883212501E-2</v>
      </c>
      <c r="AL7" s="56">
        <v>2.1763913994629298E-2</v>
      </c>
      <c r="AM7" s="56">
        <v>5.6470623584487602E-2</v>
      </c>
      <c r="AN7" s="56">
        <v>-4.7199256214199299E-2</v>
      </c>
      <c r="AO7" s="56">
        <v>-1.49881322534133E-2</v>
      </c>
      <c r="AP7" s="56">
        <v>-6.2092964877239502E-3</v>
      </c>
      <c r="AQ7" s="56">
        <v>9.7315810307599098E-3</v>
      </c>
      <c r="AR7" s="56">
        <v>-1.3684124589930799E-2</v>
      </c>
      <c r="AS7" s="56">
        <v>5.1238595242844902E-2</v>
      </c>
      <c r="AT7" s="56">
        <v>3.8216759251703099E-2</v>
      </c>
      <c r="AU7" s="56">
        <v>-2.08144425530222E-2</v>
      </c>
      <c r="AV7" s="56">
        <v>3.1465801870146901E-2</v>
      </c>
      <c r="AW7" s="56">
        <v>-1.0297524358321E-2</v>
      </c>
      <c r="AX7" s="56">
        <v>1.53568450103636E-2</v>
      </c>
      <c r="AY7" s="56">
        <v>-1.1940802053681299E-2</v>
      </c>
      <c r="AZ7" s="56">
        <v>-1.2995161920581999E-2</v>
      </c>
      <c r="BA7" s="56">
        <v>4.7226646278377998E-2</v>
      </c>
      <c r="BB7" s="56">
        <v>3.0467685578158401E-2</v>
      </c>
      <c r="BC7" s="56">
        <v>0.108271951117916</v>
      </c>
      <c r="BD7" s="56">
        <v>6.36168567941479E-2</v>
      </c>
      <c r="BE7" s="56">
        <v>2.4887250757891902E-2</v>
      </c>
      <c r="BF7" s="56">
        <v>-2.1298055449100999E-2</v>
      </c>
      <c r="BG7" s="56">
        <v>0.18821848361983901</v>
      </c>
    </row>
    <row r="8" spans="2:59">
      <c r="B8" s="24" t="s">
        <v>1991</v>
      </c>
      <c r="C8" s="56">
        <v>0.102109156002609</v>
      </c>
      <c r="D8" s="56">
        <v>-1.7224260978405799E-2</v>
      </c>
      <c r="E8" s="56">
        <v>-5.8363389067980803E-2</v>
      </c>
      <c r="F8" s="56">
        <v>0.12525356295624701</v>
      </c>
      <c r="G8" s="56">
        <v>1</v>
      </c>
      <c r="H8" s="56">
        <v>-7.2213926821270299E-2</v>
      </c>
      <c r="I8" s="56">
        <v>7.3188675201030602E-3</v>
      </c>
      <c r="J8" s="56">
        <v>-1.42762755306518E-2</v>
      </c>
      <c r="K8" s="56">
        <v>4.8436714966094203E-2</v>
      </c>
      <c r="L8" s="56">
        <v>4.8420136028165597E-2</v>
      </c>
      <c r="M8" s="56">
        <v>-1.7711944483842099E-2</v>
      </c>
      <c r="N8" s="56">
        <v>2.7360981433664999E-2</v>
      </c>
      <c r="O8" s="56">
        <v>9.0706548072011103E-2</v>
      </c>
      <c r="P8" s="56">
        <v>8.53880677479304E-3</v>
      </c>
      <c r="Q8" s="56">
        <v>2.3262119557061599E-2</v>
      </c>
      <c r="R8" s="56">
        <v>-5.4532415963943403E-3</v>
      </c>
      <c r="S8" s="56">
        <v>-6.64629706792552E-3</v>
      </c>
      <c r="T8" s="56">
        <v>1.7258861337181599E-2</v>
      </c>
      <c r="U8" s="56">
        <v>-1.0231548436240899E-2</v>
      </c>
      <c r="V8" s="56">
        <v>-2.3460239733021E-3</v>
      </c>
      <c r="W8" s="56">
        <v>0.10843313525244699</v>
      </c>
      <c r="X8" s="56">
        <v>-5.6862056008593299E-3</v>
      </c>
      <c r="Y8" s="56">
        <v>-9.5549983028661703E-2</v>
      </c>
      <c r="Z8" s="56">
        <v>0.15373943030164999</v>
      </c>
      <c r="AA8" s="56">
        <v>-1.17840110614779E-2</v>
      </c>
      <c r="AB8" s="56">
        <v>-1.2499904513573301E-3</v>
      </c>
      <c r="AC8" s="56">
        <v>1.40888763067394E-2</v>
      </c>
      <c r="AD8" s="56">
        <v>-3.97883948504597E-2</v>
      </c>
      <c r="AE8" s="56">
        <v>-1.5776216807339899E-2</v>
      </c>
      <c r="AF8" s="56">
        <v>-1.6929359114606999E-2</v>
      </c>
      <c r="AG8" s="56">
        <v>1.03610905375654E-2</v>
      </c>
      <c r="AH8" s="56">
        <v>6.4341986734376605E-2</v>
      </c>
      <c r="AI8" s="56">
        <v>-3.5677551109129499E-2</v>
      </c>
      <c r="AJ8" s="56">
        <v>4.0691837745982097E-2</v>
      </c>
      <c r="AK8" s="56">
        <v>2.4936189748478201E-2</v>
      </c>
      <c r="AL8" s="56">
        <v>-1.4003289655576999E-2</v>
      </c>
      <c r="AM8" s="56">
        <v>3.7288172334407697E-2</v>
      </c>
      <c r="AN8" s="56">
        <v>-2.8284829562947401E-2</v>
      </c>
      <c r="AO8" s="56">
        <v>6.20858287605561E-2</v>
      </c>
      <c r="AP8" s="56">
        <v>-2.18230721867833E-2</v>
      </c>
      <c r="AQ8" s="56">
        <v>3.6627935949302401E-2</v>
      </c>
      <c r="AR8" s="56">
        <v>9.2750887533624201E-3</v>
      </c>
      <c r="AS8" s="56">
        <v>-2.7881699126587701E-2</v>
      </c>
      <c r="AT8" s="56">
        <v>-2.1912728025714701E-2</v>
      </c>
      <c r="AU8" s="56">
        <v>4.84868619552718E-4</v>
      </c>
      <c r="AV8" s="56">
        <v>3.6169425990811199E-3</v>
      </c>
      <c r="AW8" s="56">
        <v>-1.7215110667927198E-2</v>
      </c>
      <c r="AX8" s="56">
        <v>-2.6723037221247199E-2</v>
      </c>
      <c r="AY8" s="56">
        <v>9.9746311190563597E-3</v>
      </c>
      <c r="AZ8" s="56">
        <v>2.0510419729082598E-2</v>
      </c>
      <c r="BA8" s="56">
        <v>-4.6067454719332199E-2</v>
      </c>
      <c r="BB8" s="56">
        <v>1.36961204020559E-2</v>
      </c>
      <c r="BC8" s="56">
        <v>-1.68046658546981E-2</v>
      </c>
      <c r="BD8" s="56">
        <v>2.0430650878004501E-2</v>
      </c>
      <c r="BE8" s="56">
        <v>-2.1134596538412299E-2</v>
      </c>
      <c r="BF8" s="56">
        <v>-1.8666965896309898E-2</v>
      </c>
      <c r="BG8" s="56">
        <v>6.3830118703144803E-3</v>
      </c>
    </row>
    <row r="9" spans="2:59">
      <c r="B9" s="24" t="s">
        <v>1992</v>
      </c>
      <c r="C9" s="56">
        <v>0.128302930800999</v>
      </c>
      <c r="D9" s="56">
        <v>0.120455317349795</v>
      </c>
      <c r="E9" s="56">
        <v>0.11035926219449101</v>
      </c>
      <c r="F9" s="56">
        <v>0.225292849423846</v>
      </c>
      <c r="G9" s="56">
        <v>-7.2213926821270299E-2</v>
      </c>
      <c r="H9" s="56">
        <v>1</v>
      </c>
      <c r="I9" s="56">
        <v>7.4932808386967101E-2</v>
      </c>
      <c r="J9" s="56">
        <v>4.7919173203658502E-2</v>
      </c>
      <c r="K9" s="56">
        <v>6.5948627224663395E-2</v>
      </c>
      <c r="L9" s="56">
        <v>0.14688654712011101</v>
      </c>
      <c r="M9" s="56">
        <v>1.6589504394910401E-2</v>
      </c>
      <c r="N9" s="56">
        <v>4.86871829620091E-2</v>
      </c>
      <c r="O9" s="56">
        <v>0.15921175098111201</v>
      </c>
      <c r="P9" s="56">
        <v>2.8742100990740999E-2</v>
      </c>
      <c r="Q9" s="56">
        <v>1.81239952232475E-3</v>
      </c>
      <c r="R9" s="56">
        <v>-8.85290630809441E-3</v>
      </c>
      <c r="S9" s="56">
        <v>-5.3464283912668102E-2</v>
      </c>
      <c r="T9" s="56">
        <v>-1.0721744187252E-2</v>
      </c>
      <c r="U9" s="56">
        <v>-3.9288548968973002E-3</v>
      </c>
      <c r="V9" s="56">
        <v>-1.2802023761032399E-2</v>
      </c>
      <c r="W9" s="56">
        <v>7.6706379334666001E-3</v>
      </c>
      <c r="X9" s="56">
        <v>-1.29205571293288E-2</v>
      </c>
      <c r="Y9" s="56">
        <v>-8.9089793186129997E-3</v>
      </c>
      <c r="Z9" s="56">
        <v>-4.11446261663009E-2</v>
      </c>
      <c r="AA9" s="56">
        <v>-1.38746312602726E-2</v>
      </c>
      <c r="AB9" s="56">
        <v>7.9263606745677805E-3</v>
      </c>
      <c r="AC9" s="56">
        <v>8.3763071708754001E-3</v>
      </c>
      <c r="AD9" s="56">
        <v>3.9185599127205296E-3</v>
      </c>
      <c r="AE9" s="56">
        <v>3.9716635538706198E-2</v>
      </c>
      <c r="AF9" s="56">
        <v>1.7572027008276699E-2</v>
      </c>
      <c r="AG9" s="56">
        <v>2.8890540271370599E-2</v>
      </c>
      <c r="AH9" s="56">
        <v>-3.5999139470008802E-2</v>
      </c>
      <c r="AI9" s="56">
        <v>1.9253748995725399E-2</v>
      </c>
      <c r="AJ9" s="56">
        <v>-2.0215775246972E-2</v>
      </c>
      <c r="AK9" s="56">
        <v>-1.46059971674334E-2</v>
      </c>
      <c r="AL9" s="56">
        <v>-1.7453448376313501E-2</v>
      </c>
      <c r="AM9" s="56">
        <v>2.80489859984022E-2</v>
      </c>
      <c r="AN9" s="56">
        <v>7.4598261176611405E-2</v>
      </c>
      <c r="AO9" s="56">
        <v>-4.4188108013787697E-2</v>
      </c>
      <c r="AP9" s="56">
        <v>2.0748761409576801E-2</v>
      </c>
      <c r="AQ9" s="56">
        <v>-2.9496759450185199E-2</v>
      </c>
      <c r="AR9" s="56">
        <v>7.5659676114592303E-3</v>
      </c>
      <c r="AS9" s="56">
        <v>-2.9394891983588502E-2</v>
      </c>
      <c r="AT9" s="56">
        <v>3.7302643229521299E-3</v>
      </c>
      <c r="AU9" s="56">
        <v>-1.7313380388959299E-2</v>
      </c>
      <c r="AV9" s="56">
        <v>-6.0440400968219303E-3</v>
      </c>
      <c r="AW9" s="56">
        <v>3.8218435045574102E-2</v>
      </c>
      <c r="AX9" s="56">
        <v>-3.56715980820232E-3</v>
      </c>
      <c r="AY9" s="56">
        <v>-1.3891471431861001E-2</v>
      </c>
      <c r="AZ9" s="56">
        <v>-8.8963601389803297E-3</v>
      </c>
      <c r="BA9" s="56">
        <v>-7.2358770780740602E-3</v>
      </c>
      <c r="BB9" s="56">
        <v>-5.84386375193632E-2</v>
      </c>
      <c r="BC9" s="56">
        <v>-2.3057022408144001E-2</v>
      </c>
      <c r="BD9" s="56">
        <v>9.6191377913814706E-3</v>
      </c>
      <c r="BE9" s="56">
        <v>7.7315393493135001E-2</v>
      </c>
      <c r="BF9" s="56">
        <v>4.68677567753297E-2</v>
      </c>
      <c r="BG9" s="56">
        <v>6.3652103644402394E-2</v>
      </c>
    </row>
    <row r="10" spans="2:59">
      <c r="B10" s="24" t="s">
        <v>1989</v>
      </c>
      <c r="C10" s="56">
        <v>5.2018718061796797E-3</v>
      </c>
      <c r="D10" s="56">
        <v>2.7941715961680502E-2</v>
      </c>
      <c r="E10" s="56">
        <v>3.7247523298483999E-2</v>
      </c>
      <c r="F10" s="56">
        <v>-3.3165338550800297E-2</v>
      </c>
      <c r="G10" s="56">
        <v>7.3188675201030602E-3</v>
      </c>
      <c r="H10" s="56">
        <v>7.4932808386967101E-2</v>
      </c>
      <c r="I10" s="56">
        <v>1</v>
      </c>
      <c r="J10" s="56">
        <v>0.125394610087109</v>
      </c>
      <c r="K10" s="56">
        <v>7.5904416676840294E-2</v>
      </c>
      <c r="L10" s="56">
        <v>-1.8640378151448801E-2</v>
      </c>
      <c r="M10" s="56">
        <v>4.8705026495385099E-2</v>
      </c>
      <c r="N10" s="56">
        <v>-3.30481793537984E-4</v>
      </c>
      <c r="O10" s="56">
        <v>0.254987156675058</v>
      </c>
      <c r="P10" s="56">
        <v>5.3795422233860302E-2</v>
      </c>
      <c r="Q10" s="56">
        <v>-6.8388144242843105E-2</v>
      </c>
      <c r="R10" s="56">
        <v>8.0694381300667906E-3</v>
      </c>
      <c r="S10" s="56">
        <v>-2.5478325953398602E-3</v>
      </c>
      <c r="T10" s="56">
        <v>-7.8914104391525006E-3</v>
      </c>
      <c r="U10" s="56">
        <v>6.3340495363752997E-3</v>
      </c>
      <c r="V10" s="56">
        <v>-7.5532270205115495E-4</v>
      </c>
      <c r="W10" s="56">
        <v>-3.3353241894898899E-4</v>
      </c>
      <c r="X10" s="56">
        <v>3.1422415962326297E-2</v>
      </c>
      <c r="Y10" s="56">
        <v>-9.1335503828352208E-3</v>
      </c>
      <c r="Z10" s="56">
        <v>-1.58250893522771E-2</v>
      </c>
      <c r="AA10" s="56">
        <v>1.33343180232327E-3</v>
      </c>
      <c r="AB10" s="56">
        <v>-8.3758405993321402E-3</v>
      </c>
      <c r="AC10" s="56">
        <v>1.4284935378344301E-2</v>
      </c>
      <c r="AD10" s="56">
        <v>-1.18913974805884E-2</v>
      </c>
      <c r="AE10" s="56">
        <v>3.6372261555971102E-3</v>
      </c>
      <c r="AF10" s="56">
        <v>-1.73102521678942E-2</v>
      </c>
      <c r="AG10" s="56">
        <v>-4.5580316648321699E-3</v>
      </c>
      <c r="AH10" s="56">
        <v>1.1287179198470901E-2</v>
      </c>
      <c r="AI10" s="56">
        <v>7.6410145255208998E-4</v>
      </c>
      <c r="AJ10" s="56">
        <v>3.48752451944197E-3</v>
      </c>
      <c r="AK10" s="56">
        <v>4.9055325504002E-3</v>
      </c>
      <c r="AL10" s="56">
        <v>1.9725452274983101E-3</v>
      </c>
      <c r="AM10" s="56">
        <v>1.01481800109865E-2</v>
      </c>
      <c r="AN10" s="56">
        <v>1.64032498252458E-2</v>
      </c>
      <c r="AO10" s="56">
        <v>1.95869451876979E-2</v>
      </c>
      <c r="AP10" s="56">
        <v>4.2196978952242E-3</v>
      </c>
      <c r="AQ10" s="56">
        <v>3.5278965202882899E-3</v>
      </c>
      <c r="AR10" s="56">
        <v>-5.1745585956509497E-3</v>
      </c>
      <c r="AS10" s="56">
        <v>-1.39698018096068E-2</v>
      </c>
      <c r="AT10" s="56">
        <v>5.6440605243552704E-3</v>
      </c>
      <c r="AU10" s="56">
        <v>-2.3367864882701201E-3</v>
      </c>
      <c r="AV10" s="56">
        <v>-5.8070445863372304E-3</v>
      </c>
      <c r="AW10" s="56">
        <v>-2.0691724144954099E-2</v>
      </c>
      <c r="AX10" s="56">
        <v>-2.45921767151634E-3</v>
      </c>
      <c r="AY10" s="56">
        <v>-2.1606016692676901E-2</v>
      </c>
      <c r="AZ10" s="56">
        <v>2.2515421623174901E-2</v>
      </c>
      <c r="BA10" s="56">
        <v>-5.1340382574429303E-3</v>
      </c>
      <c r="BB10" s="56">
        <v>4.3666368148793998E-4</v>
      </c>
      <c r="BC10" s="56">
        <v>-8.8255910847890098E-3</v>
      </c>
      <c r="BD10" s="56">
        <v>-5.66110188824538E-3</v>
      </c>
      <c r="BE10" s="56">
        <v>2.93164468357223E-2</v>
      </c>
      <c r="BF10" s="56">
        <v>2.3759480120098101E-2</v>
      </c>
      <c r="BG10" s="56">
        <v>-2.5387824171140298E-3</v>
      </c>
    </row>
    <row r="11" spans="2:59">
      <c r="B11" s="24" t="s">
        <v>2007</v>
      </c>
      <c r="C11" s="56">
        <v>1.2113875026007101E-2</v>
      </c>
      <c r="D11" s="56">
        <v>5.9924012311510198E-2</v>
      </c>
      <c r="E11" s="56">
        <v>-1.07479260280145E-3</v>
      </c>
      <c r="F11" s="56">
        <v>-4.1154313665940599E-2</v>
      </c>
      <c r="G11" s="56">
        <v>-1.42762755306518E-2</v>
      </c>
      <c r="H11" s="56">
        <v>4.7919173203658502E-2</v>
      </c>
      <c r="I11" s="56">
        <v>0.125394610087109</v>
      </c>
      <c r="J11" s="56">
        <v>1</v>
      </c>
      <c r="K11" s="56">
        <v>0.36852594691837998</v>
      </c>
      <c r="L11" s="56">
        <v>-5.1148207526732201E-2</v>
      </c>
      <c r="M11" s="56">
        <v>0.73461799782486303</v>
      </c>
      <c r="N11" s="56">
        <v>0.26729707491152699</v>
      </c>
      <c r="O11" s="56">
        <v>6.1772529971705202E-2</v>
      </c>
      <c r="P11" s="56">
        <v>-2.9826988243717E-3</v>
      </c>
      <c r="Q11" s="56">
        <v>2.2452957388008201E-2</v>
      </c>
      <c r="R11" s="56">
        <v>-1.30550786133446E-2</v>
      </c>
      <c r="S11" s="56">
        <v>-5.3873247762972901E-3</v>
      </c>
      <c r="T11" s="56">
        <v>-7.3748557048904304E-3</v>
      </c>
      <c r="U11" s="56">
        <v>1.03337817600399E-3</v>
      </c>
      <c r="V11" s="56">
        <v>-1.1127906176924799E-2</v>
      </c>
      <c r="W11" s="56">
        <v>-4.4561339037535201E-3</v>
      </c>
      <c r="X11" s="56">
        <v>1.4127424711013499E-2</v>
      </c>
      <c r="Y11" s="56">
        <v>7.2231201540191902E-4</v>
      </c>
      <c r="Z11" s="56">
        <v>-2.41890533291538E-2</v>
      </c>
      <c r="AA11" s="56">
        <v>1.07922711469302E-2</v>
      </c>
      <c r="AB11" s="56">
        <v>1.3144786710071899E-3</v>
      </c>
      <c r="AC11" s="56">
        <v>1.93867355849053E-2</v>
      </c>
      <c r="AD11" s="56">
        <v>-1.2319276225751999E-2</v>
      </c>
      <c r="AE11" s="56">
        <v>-6.7718229991388804E-3</v>
      </c>
      <c r="AF11" s="56">
        <v>-2.24048485524873E-2</v>
      </c>
      <c r="AG11" s="56">
        <v>-1.40679117805757E-2</v>
      </c>
      <c r="AH11" s="56">
        <v>1.6486822215474501E-2</v>
      </c>
      <c r="AI11" s="56">
        <v>1.11128952747989E-2</v>
      </c>
      <c r="AJ11" s="56">
        <v>1.0614806664820901E-2</v>
      </c>
      <c r="AK11" s="56">
        <v>1.2287266576803399E-4</v>
      </c>
      <c r="AL11" s="56">
        <v>-9.1547947116763593E-3</v>
      </c>
      <c r="AM11" s="56">
        <v>1.5670560689711E-2</v>
      </c>
      <c r="AN11" s="56">
        <v>8.7874241034750205E-3</v>
      </c>
      <c r="AO11" s="56">
        <v>-3.0376328263359998E-3</v>
      </c>
      <c r="AP11" s="56">
        <v>1.37792439952976E-2</v>
      </c>
      <c r="AQ11" s="56">
        <v>-5.6975263743477096E-3</v>
      </c>
      <c r="AR11" s="56">
        <v>3.3089007747945298E-3</v>
      </c>
      <c r="AS11" s="56">
        <v>-1.1855561476939201E-2</v>
      </c>
      <c r="AT11" s="56">
        <v>-7.3751852154001398E-3</v>
      </c>
      <c r="AU11" s="56">
        <v>-1.1658876140813899E-3</v>
      </c>
      <c r="AV11" s="56">
        <v>4.4002720040209903E-3</v>
      </c>
      <c r="AW11" s="56">
        <v>1.72656185909256E-2</v>
      </c>
      <c r="AX11" s="56">
        <v>-6.2003092459231501E-3</v>
      </c>
      <c r="AY11" s="56">
        <v>-6.6812235788801496E-3</v>
      </c>
      <c r="AZ11" s="56">
        <v>6.33551354433477E-3</v>
      </c>
      <c r="BA11" s="56">
        <v>-1.9419708366281999E-2</v>
      </c>
      <c r="BB11" s="56">
        <v>-2.5077544043989999E-2</v>
      </c>
      <c r="BC11" s="56">
        <v>-7.9274622021776302E-3</v>
      </c>
      <c r="BD11" s="56">
        <v>-4.0822106345622198E-3</v>
      </c>
      <c r="BE11" s="56">
        <v>7.5396353333561802E-2</v>
      </c>
      <c r="BF11" s="56">
        <v>5.2679910890264997E-2</v>
      </c>
      <c r="BG11" s="56">
        <v>-2.3248187633766602E-2</v>
      </c>
    </row>
    <row r="12" spans="2:59">
      <c r="B12" s="24" t="s">
        <v>2008</v>
      </c>
      <c r="C12" s="56">
        <v>-8.1443385891807801E-2</v>
      </c>
      <c r="D12" s="56">
        <v>7.8994281032789396E-2</v>
      </c>
      <c r="E12" s="56">
        <v>-2.0665913510218702E-2</v>
      </c>
      <c r="F12" s="56">
        <v>-0.117907105883547</v>
      </c>
      <c r="G12" s="56">
        <v>4.8436714966094203E-2</v>
      </c>
      <c r="H12" s="56">
        <v>6.5948627224663395E-2</v>
      </c>
      <c r="I12" s="56">
        <v>7.5904416676840294E-2</v>
      </c>
      <c r="J12" s="56">
        <v>0.36852594691837998</v>
      </c>
      <c r="K12" s="56">
        <v>1</v>
      </c>
      <c r="L12" s="56">
        <v>-0.114527661111409</v>
      </c>
      <c r="M12" s="56">
        <v>7.7806295102346698E-2</v>
      </c>
      <c r="N12" s="56">
        <v>0.359386446329725</v>
      </c>
      <c r="O12" s="56">
        <v>0.12565473217308801</v>
      </c>
      <c r="P12" s="56">
        <v>1.24503400407894E-2</v>
      </c>
      <c r="Q12" s="56">
        <v>-3.9526052387116898E-3</v>
      </c>
      <c r="R12" s="56">
        <v>4.3971415403771898E-2</v>
      </c>
      <c r="S12" s="56">
        <v>-4.4226138696849902E-2</v>
      </c>
      <c r="T12" s="56">
        <v>-1.39185262490851E-3</v>
      </c>
      <c r="U12" s="56">
        <v>4.14283168184435E-2</v>
      </c>
      <c r="V12" s="56">
        <v>-2.2751195207133E-2</v>
      </c>
      <c r="W12" s="56">
        <v>-2.6861592577798798E-2</v>
      </c>
      <c r="X12" s="56">
        <v>-2.19002469511942E-3</v>
      </c>
      <c r="Y12" s="56">
        <v>-2.2551278184166999E-2</v>
      </c>
      <c r="Z12" s="56">
        <v>-4.1834609396181797E-2</v>
      </c>
      <c r="AA12" s="56">
        <v>2.2143622413250699E-2</v>
      </c>
      <c r="AB12" s="56">
        <v>2.1123787516579801E-2</v>
      </c>
      <c r="AC12" s="56">
        <v>1.8501988295547601E-2</v>
      </c>
      <c r="AD12" s="56">
        <v>-3.6695682035814997E-2</v>
      </c>
      <c r="AE12" s="56">
        <v>-3.0594317979941301E-2</v>
      </c>
      <c r="AF12" s="56">
        <v>-1.5498126187119101E-2</v>
      </c>
      <c r="AG12" s="56">
        <v>-2.93664591161042E-2</v>
      </c>
      <c r="AH12" s="56">
        <v>6.9592752714366102E-3</v>
      </c>
      <c r="AI12" s="56">
        <v>2.0604713011739901E-2</v>
      </c>
      <c r="AJ12" s="56">
        <v>-2.17050070900013E-2</v>
      </c>
      <c r="AK12" s="56">
        <v>-5.8884398388521003E-3</v>
      </c>
      <c r="AL12" s="56">
        <v>8.5388948423135904E-3</v>
      </c>
      <c r="AM12" s="56">
        <v>4.0106957108037002E-2</v>
      </c>
      <c r="AN12" s="56">
        <v>5.3991485393051597E-2</v>
      </c>
      <c r="AO12" s="56">
        <v>2.5697074340127399E-3</v>
      </c>
      <c r="AP12" s="56">
        <v>2.9670085997987102E-2</v>
      </c>
      <c r="AQ12" s="56">
        <v>-1.53459239941473E-2</v>
      </c>
      <c r="AR12" s="56">
        <v>6.20676562692096E-3</v>
      </c>
      <c r="AS12" s="56">
        <v>-3.7456349708441902E-2</v>
      </c>
      <c r="AT12" s="56">
        <v>-1.9161331814270901E-2</v>
      </c>
      <c r="AU12" s="56">
        <v>1.3283450269631999E-2</v>
      </c>
      <c r="AV12" s="56">
        <v>1.0463916130434099E-2</v>
      </c>
      <c r="AW12" s="56">
        <v>8.7715608687279303E-2</v>
      </c>
      <c r="AX12" s="56">
        <v>-2.9183628872446101E-2</v>
      </c>
      <c r="AY12" s="56">
        <v>2.54994298999217E-2</v>
      </c>
      <c r="AZ12" s="56">
        <v>1.4334668540066299E-3</v>
      </c>
      <c r="BA12" s="56">
        <v>-7.7653222676021399E-2</v>
      </c>
      <c r="BB12" s="56">
        <v>-4.0065043724963001E-2</v>
      </c>
      <c r="BC12" s="56">
        <v>-3.6951926830448699E-2</v>
      </c>
      <c r="BD12" s="56">
        <v>-1.2781489061413E-2</v>
      </c>
      <c r="BE12" s="56">
        <v>7.36457233508757E-2</v>
      </c>
      <c r="BF12" s="56">
        <v>6.2947808820806E-2</v>
      </c>
      <c r="BG12" s="56">
        <v>-1.7672989415972999E-2</v>
      </c>
    </row>
    <row r="13" spans="2:59">
      <c r="B13" s="24" t="s">
        <v>2009</v>
      </c>
      <c r="C13" s="56">
        <v>0.35241741351634498</v>
      </c>
      <c r="D13" s="56">
        <v>1.82286511111697E-2</v>
      </c>
      <c r="E13" s="56">
        <v>0.31413201929876999</v>
      </c>
      <c r="F13" s="56">
        <v>0.33106608899402601</v>
      </c>
      <c r="G13" s="56">
        <v>4.8420136028165597E-2</v>
      </c>
      <c r="H13" s="56">
        <v>0.14688654712011101</v>
      </c>
      <c r="I13" s="56">
        <v>-1.8640378151448801E-2</v>
      </c>
      <c r="J13" s="56">
        <v>-5.1148207526732201E-2</v>
      </c>
      <c r="K13" s="56">
        <v>-0.114527661111409</v>
      </c>
      <c r="L13" s="56">
        <v>1</v>
      </c>
      <c r="M13" s="56">
        <v>-1.34504397210408E-2</v>
      </c>
      <c r="N13" s="56">
        <v>-9.4061648322235403E-2</v>
      </c>
      <c r="O13" s="56">
        <v>-3.6645993028228803E-2</v>
      </c>
      <c r="P13" s="56">
        <v>1.82413450075261E-2</v>
      </c>
      <c r="Q13" s="56">
        <v>-8.0488349627503199E-3</v>
      </c>
      <c r="R13" s="56">
        <v>-1.6676917885916898E-2</v>
      </c>
      <c r="S13" s="56">
        <v>-2.33261476873763E-2</v>
      </c>
      <c r="T13" s="56">
        <v>-9.7087238732139203E-3</v>
      </c>
      <c r="U13" s="56">
        <v>-5.5185895167893899E-2</v>
      </c>
      <c r="V13" s="56">
        <v>-5.2881670193098397E-2</v>
      </c>
      <c r="W13" s="56">
        <v>-8.2762208081685693E-3</v>
      </c>
      <c r="X13" s="56">
        <v>-2.98169605004786E-2</v>
      </c>
      <c r="Y13" s="56">
        <v>-4.0033392945673603E-2</v>
      </c>
      <c r="Z13" s="56">
        <v>3.9452536871962603E-2</v>
      </c>
      <c r="AA13" s="56">
        <v>-1.2388682389277501E-2</v>
      </c>
      <c r="AB13" s="56">
        <v>-2.44244139697186E-2</v>
      </c>
      <c r="AC13" s="56">
        <v>-2.1152520202694401E-2</v>
      </c>
      <c r="AD13" s="56">
        <v>3.88730278781231E-2</v>
      </c>
      <c r="AE13" s="56">
        <v>5.4378400976610598E-2</v>
      </c>
      <c r="AF13" s="56">
        <v>4.9636803016066397E-3</v>
      </c>
      <c r="AG13" s="56">
        <v>-2.7302865840980399E-2</v>
      </c>
      <c r="AH13" s="56">
        <v>5.8386738641709596E-3</v>
      </c>
      <c r="AI13" s="56">
        <v>2.31231351935887E-2</v>
      </c>
      <c r="AJ13" s="56">
        <v>9.4748436095876604E-2</v>
      </c>
      <c r="AK13" s="56">
        <v>-1.9886180130698299E-2</v>
      </c>
      <c r="AL13" s="56">
        <v>-4.3788023369576497E-2</v>
      </c>
      <c r="AM13" s="56">
        <v>5.9903556316426698E-3</v>
      </c>
      <c r="AN13" s="56">
        <v>4.9789286344334799E-2</v>
      </c>
      <c r="AO13" s="56">
        <v>2.0111042646444002E-2</v>
      </c>
      <c r="AP13" s="56">
        <v>3.9127696897568297E-3</v>
      </c>
      <c r="AQ13" s="56">
        <v>-1.44174218046119E-3</v>
      </c>
      <c r="AR13" s="56">
        <v>-3.7702398249191998E-2</v>
      </c>
      <c r="AS13" s="56">
        <v>-2.5015714779754599E-2</v>
      </c>
      <c r="AT13" s="56">
        <v>2.2254590029909201E-2</v>
      </c>
      <c r="AU13" s="56">
        <v>-1.74190641753529E-2</v>
      </c>
      <c r="AV13" s="56">
        <v>-2.1945981218009999E-2</v>
      </c>
      <c r="AW13" s="56">
        <v>-5.7155793377126098E-3</v>
      </c>
      <c r="AX13" s="56">
        <v>3.0941244156971501E-2</v>
      </c>
      <c r="AY13" s="56">
        <v>-3.7725227305706703E-2</v>
      </c>
      <c r="AZ13" s="56">
        <v>5.2820193019204801E-4</v>
      </c>
      <c r="BA13" s="56">
        <v>1.5838819476951801E-2</v>
      </c>
      <c r="BB13" s="56">
        <v>1.6810595475776999E-2</v>
      </c>
      <c r="BC13" s="56">
        <v>-2.08050989133255E-2</v>
      </c>
      <c r="BD13" s="56">
        <v>-1.3670342868665499E-2</v>
      </c>
      <c r="BE13" s="56">
        <v>-5.47543254801858E-2</v>
      </c>
      <c r="BF13" s="56">
        <v>-6.5092409003344995E-2</v>
      </c>
      <c r="BG13" s="56">
        <v>0.14415262952003299</v>
      </c>
    </row>
    <row r="14" spans="2:59">
      <c r="B14" s="24" t="s">
        <v>2010</v>
      </c>
      <c r="C14" s="56">
        <v>4.8111530073051897E-2</v>
      </c>
      <c r="D14" s="56">
        <v>2.92639061088424E-2</v>
      </c>
      <c r="E14" s="56">
        <v>-2.92348918589825E-3</v>
      </c>
      <c r="F14" s="56">
        <v>-1.0855622247044399E-2</v>
      </c>
      <c r="G14" s="56">
        <v>-1.7711944483842099E-2</v>
      </c>
      <c r="H14" s="56">
        <v>1.6589504394910401E-2</v>
      </c>
      <c r="I14" s="56">
        <v>4.8705026495385099E-2</v>
      </c>
      <c r="J14" s="56">
        <v>0.73461799782486303</v>
      </c>
      <c r="K14" s="56">
        <v>7.7806295102346698E-2</v>
      </c>
      <c r="L14" s="56">
        <v>-1.34504397210408E-2</v>
      </c>
      <c r="M14" s="56">
        <v>1</v>
      </c>
      <c r="N14" s="56">
        <v>0.16174048061292901</v>
      </c>
      <c r="O14" s="56">
        <v>-3.2705787088153598E-3</v>
      </c>
      <c r="P14" s="56">
        <v>1.7107416175360199E-2</v>
      </c>
      <c r="Q14" s="56">
        <v>1.7312130577901201E-2</v>
      </c>
      <c r="R14" s="56">
        <v>-2.1996256972317899E-2</v>
      </c>
      <c r="S14" s="56">
        <v>-4.0771998474151703E-3</v>
      </c>
      <c r="T14" s="56">
        <v>-7.3019710168262704E-3</v>
      </c>
      <c r="U14" s="56">
        <v>-9.9231021282025593E-3</v>
      </c>
      <c r="V14" s="56">
        <v>-1.23899654852818E-2</v>
      </c>
      <c r="W14" s="56">
        <v>-3.2332060483956102E-3</v>
      </c>
      <c r="X14" s="56">
        <v>5.8191711199007201E-3</v>
      </c>
      <c r="Y14" s="56">
        <v>3.7642242907821202E-3</v>
      </c>
      <c r="Z14" s="56">
        <v>-7.719760209528E-3</v>
      </c>
      <c r="AA14" s="56">
        <v>7.2466765104392599E-3</v>
      </c>
      <c r="AB14" s="56">
        <v>1.80331746409724E-3</v>
      </c>
      <c r="AC14" s="56">
        <v>1.24475837693305E-2</v>
      </c>
      <c r="AD14" s="56">
        <v>-1.70616704225948E-3</v>
      </c>
      <c r="AE14" s="56">
        <v>-2.3551338772685999E-3</v>
      </c>
      <c r="AF14" s="56">
        <v>-2.03699472880156E-2</v>
      </c>
      <c r="AG14" s="56">
        <v>-6.0908539898862002E-3</v>
      </c>
      <c r="AH14" s="56">
        <v>1.50515207028733E-2</v>
      </c>
      <c r="AI14" s="56">
        <v>9.2286469389642693E-3</v>
      </c>
      <c r="AJ14" s="56">
        <v>4.4795871321205298E-4</v>
      </c>
      <c r="AK14" s="56">
        <v>1.0736110981536501E-3</v>
      </c>
      <c r="AL14" s="56">
        <v>-7.8459128150173592E-3</v>
      </c>
      <c r="AM14" s="56">
        <v>5.2863714622275303E-3</v>
      </c>
      <c r="AN14" s="56">
        <v>1.7134633159750399E-4</v>
      </c>
      <c r="AO14" s="56">
        <v>-1.42714209254264E-3</v>
      </c>
      <c r="AP14" s="56">
        <v>9.5587496780549803E-3</v>
      </c>
      <c r="AQ14" s="56">
        <v>2.7001906216546898E-3</v>
      </c>
      <c r="AR14" s="56">
        <v>-5.73210568721813E-3</v>
      </c>
      <c r="AS14" s="56">
        <v>4.7493806830193399E-4</v>
      </c>
      <c r="AT14" s="56">
        <v>-2.7417773520216401E-3</v>
      </c>
      <c r="AU14" s="56">
        <v>-5.3909281870261399E-3</v>
      </c>
      <c r="AV14" s="56">
        <v>1.3290655905526601E-3</v>
      </c>
      <c r="AW14" s="56">
        <v>8.5921280495889693E-3</v>
      </c>
      <c r="AX14" s="56">
        <v>-3.9622851410219999E-3</v>
      </c>
      <c r="AY14" s="56">
        <v>-5.8574527672110802E-3</v>
      </c>
      <c r="AZ14" s="56">
        <v>4.4174508042385202E-3</v>
      </c>
      <c r="BA14" s="56">
        <v>-7.61146033512374E-3</v>
      </c>
      <c r="BB14" s="56">
        <v>-1.4340296701589201E-2</v>
      </c>
      <c r="BC14" s="56">
        <v>8.3441649380083804E-3</v>
      </c>
      <c r="BD14" s="56">
        <v>3.2632594982742401E-3</v>
      </c>
      <c r="BE14" s="56">
        <v>4.2992003080803698E-2</v>
      </c>
      <c r="BF14" s="56">
        <v>3.0903483332683099E-2</v>
      </c>
      <c r="BG14" s="56">
        <v>-8.2990090096516003E-3</v>
      </c>
    </row>
    <row r="15" spans="2:59">
      <c r="B15" s="24" t="s">
        <v>2011</v>
      </c>
      <c r="C15" s="56">
        <v>8.9625591543520206E-2</v>
      </c>
      <c r="D15" s="56">
        <v>0.13892778054465699</v>
      </c>
      <c r="E15" s="56">
        <v>-5.06843472624268E-2</v>
      </c>
      <c r="F15" s="56">
        <v>3.4791483196939803E-2</v>
      </c>
      <c r="G15" s="56">
        <v>2.7360981433664999E-2</v>
      </c>
      <c r="H15" s="56">
        <v>4.86871829620091E-2</v>
      </c>
      <c r="I15" s="56">
        <v>-3.30481793537984E-4</v>
      </c>
      <c r="J15" s="56">
        <v>0.26729707491152699</v>
      </c>
      <c r="K15" s="56">
        <v>0.359386446329725</v>
      </c>
      <c r="L15" s="56">
        <v>-9.4061648322235403E-2</v>
      </c>
      <c r="M15" s="56">
        <v>0.16174048061292901</v>
      </c>
      <c r="N15" s="56">
        <v>1</v>
      </c>
      <c r="O15" s="56">
        <v>7.9599404201622995E-2</v>
      </c>
      <c r="P15" s="56">
        <v>-2.6800249411253401E-2</v>
      </c>
      <c r="Q15" s="56">
        <v>2.8546148530104998E-2</v>
      </c>
      <c r="R15" s="56">
        <v>-8.0428513038265492E-3</v>
      </c>
      <c r="S15" s="56">
        <v>-4.44753866168935E-2</v>
      </c>
      <c r="T15" s="56">
        <v>1.82700449634863E-2</v>
      </c>
      <c r="U15" s="56">
        <v>5.61958102973018E-2</v>
      </c>
      <c r="V15" s="56">
        <v>-3.9775436481069203E-2</v>
      </c>
      <c r="W15" s="56">
        <v>-3.5928257473027699E-2</v>
      </c>
      <c r="X15" s="56">
        <v>-7.8593624130475104E-2</v>
      </c>
      <c r="Y15" s="56">
        <v>0.16121153071131</v>
      </c>
      <c r="Z15" s="56">
        <v>-4.0278114361380901E-2</v>
      </c>
      <c r="AA15" s="56">
        <v>2.06483412548472E-2</v>
      </c>
      <c r="AB15" s="56">
        <v>7.9802419570530303E-2</v>
      </c>
      <c r="AC15" s="56">
        <v>-4.2927970120129402E-3</v>
      </c>
      <c r="AD15" s="56">
        <v>-2.63838909110681E-2</v>
      </c>
      <c r="AE15" s="56">
        <v>-3.1048866174056399E-2</v>
      </c>
      <c r="AF15" s="56">
        <v>-7.68462724292725E-2</v>
      </c>
      <c r="AG15" s="56">
        <v>-7.7794213494661604E-2</v>
      </c>
      <c r="AH15" s="56">
        <v>-9.4170137452777595E-4</v>
      </c>
      <c r="AI15" s="56">
        <v>7.9101223824033801E-3</v>
      </c>
      <c r="AJ15" s="56">
        <v>-8.6716992884823194E-2</v>
      </c>
      <c r="AK15" s="56">
        <v>-3.4725772559046103E-2</v>
      </c>
      <c r="AL15" s="56">
        <v>-3.25857653115284E-3</v>
      </c>
      <c r="AM15" s="56">
        <v>2.3851103858415101E-2</v>
      </c>
      <c r="AN15" s="56">
        <v>4.6351009839473302E-2</v>
      </c>
      <c r="AO15" s="56">
        <v>-3.5788187654463899E-2</v>
      </c>
      <c r="AP15" s="56">
        <v>-4.1468083957923299E-2</v>
      </c>
      <c r="AQ15" s="56">
        <v>-3.1632903635082699E-2</v>
      </c>
      <c r="AR15" s="56">
        <v>3.6860427376590697E-2</v>
      </c>
      <c r="AS15" s="56">
        <v>-4.6434901131063799E-2</v>
      </c>
      <c r="AT15" s="56">
        <v>-2.6973935339570099E-2</v>
      </c>
      <c r="AU15" s="56">
        <v>1.8742558077090798E-2</v>
      </c>
      <c r="AV15" s="56">
        <v>8.6127566524068604E-3</v>
      </c>
      <c r="AW15" s="56">
        <v>0.14412949181648399</v>
      </c>
      <c r="AX15" s="56">
        <v>-2.8377141854683399E-2</v>
      </c>
      <c r="AY15" s="56">
        <v>7.8557335082520899E-3</v>
      </c>
      <c r="AZ15" s="56">
        <v>-3.2867708414535797E-2</v>
      </c>
      <c r="BA15" s="56">
        <v>-7.1399085795150405E-2</v>
      </c>
      <c r="BB15" s="56">
        <v>-1.5289718164797701E-2</v>
      </c>
      <c r="BC15" s="56">
        <v>1.4260605189473899E-2</v>
      </c>
      <c r="BD15" s="56">
        <v>5.9106110512318301E-3</v>
      </c>
      <c r="BE15" s="56">
        <v>6.9025164249620893E-2</v>
      </c>
      <c r="BF15" s="56">
        <v>3.8044110676988097E-2</v>
      </c>
      <c r="BG15" s="56">
        <v>5.39151380329215E-2</v>
      </c>
    </row>
    <row r="16" spans="2:59">
      <c r="B16" s="24" t="s">
        <v>2012</v>
      </c>
      <c r="C16" s="56">
        <v>3.3428135816973202E-2</v>
      </c>
      <c r="D16" s="56">
        <v>3.89190458876486E-2</v>
      </c>
      <c r="E16" s="56">
        <v>6.89721121256772E-4</v>
      </c>
      <c r="F16" s="56">
        <v>5.8099405262153798E-3</v>
      </c>
      <c r="G16" s="56">
        <v>9.0706548072011103E-2</v>
      </c>
      <c r="H16" s="56">
        <v>0.15921175098111201</v>
      </c>
      <c r="I16" s="56">
        <v>0.254987156675058</v>
      </c>
      <c r="J16" s="56">
        <v>6.1772529971705202E-2</v>
      </c>
      <c r="K16" s="56">
        <v>0.12565473217308801</v>
      </c>
      <c r="L16" s="56">
        <v>-3.6645993028228803E-2</v>
      </c>
      <c r="M16" s="56">
        <v>-3.2705787088153598E-3</v>
      </c>
      <c r="N16" s="56">
        <v>7.9599404201622995E-2</v>
      </c>
      <c r="O16" s="56">
        <v>1</v>
      </c>
      <c r="P16" s="56">
        <v>6.4330114311515899E-3</v>
      </c>
      <c r="Q16" s="56">
        <v>-1.4929865125552199E-2</v>
      </c>
      <c r="R16" s="56">
        <v>9.12509236890513E-4</v>
      </c>
      <c r="S16" s="56">
        <v>-1.65159229493454E-2</v>
      </c>
      <c r="T16" s="56">
        <v>3.0559960745374102E-3</v>
      </c>
      <c r="U16" s="56">
        <v>5.5038936527127297E-2</v>
      </c>
      <c r="V16" s="56">
        <v>-8.5258819188757003E-3</v>
      </c>
      <c r="W16" s="56">
        <v>9.8088009177390396E-4</v>
      </c>
      <c r="X16" s="56">
        <v>2.6176249342532199E-2</v>
      </c>
      <c r="Y16" s="56">
        <v>-2.4298506249867301E-2</v>
      </c>
      <c r="Z16" s="56">
        <v>-2.2571376215169098E-2</v>
      </c>
      <c r="AA16" s="56">
        <v>1.4910957452993799E-2</v>
      </c>
      <c r="AB16" s="56">
        <v>4.9704946826850003E-3</v>
      </c>
      <c r="AC16" s="56">
        <v>1.2632031649963E-2</v>
      </c>
      <c r="AD16" s="56">
        <v>-3.3744727589765003E-2</v>
      </c>
      <c r="AE16" s="56">
        <v>-8.5120394573397398E-3</v>
      </c>
      <c r="AF16" s="56">
        <v>-2.73131064423798E-2</v>
      </c>
      <c r="AG16" s="56">
        <v>-7.5128482088602996E-3</v>
      </c>
      <c r="AH16" s="56">
        <v>4.9951297868754902E-3</v>
      </c>
      <c r="AI16" s="56">
        <v>-1.7366371782557101E-2</v>
      </c>
      <c r="AJ16" s="56">
        <v>-1.76745735028918E-2</v>
      </c>
      <c r="AK16" s="56">
        <v>1.5685650339252202E-2</v>
      </c>
      <c r="AL16" s="56">
        <v>1.4194820911498899E-2</v>
      </c>
      <c r="AM16" s="56">
        <v>4.8488950051414299E-2</v>
      </c>
      <c r="AN16" s="56">
        <v>3.5855608327152497E-2</v>
      </c>
      <c r="AO16" s="56">
        <v>5.9590477460753001E-2</v>
      </c>
      <c r="AP16" s="56">
        <v>5.6939338912659803E-3</v>
      </c>
      <c r="AQ16" s="56">
        <v>1.21950487175033E-2</v>
      </c>
      <c r="AR16" s="56">
        <v>6.4756938810391299E-3</v>
      </c>
      <c r="AS16" s="56">
        <v>-4.7339929584308597E-2</v>
      </c>
      <c r="AT16" s="56">
        <v>-1.05645161229307E-2</v>
      </c>
      <c r="AU16" s="56">
        <v>2.2248867094938701E-2</v>
      </c>
      <c r="AV16" s="56">
        <v>-4.2263037525629996E-3</v>
      </c>
      <c r="AW16" s="56">
        <v>8.3621714735502995E-3</v>
      </c>
      <c r="AX16" s="56">
        <v>-2.5383065978352898E-2</v>
      </c>
      <c r="AY16" s="56">
        <v>-1.0821187547401001E-2</v>
      </c>
      <c r="AZ16" s="56">
        <v>1.3943115125669399E-2</v>
      </c>
      <c r="BA16" s="56">
        <v>-3.8629027413951703E-2</v>
      </c>
      <c r="BB16" s="56">
        <v>1.59544736850586E-3</v>
      </c>
      <c r="BC16" s="56">
        <v>-3.6178149428295198E-2</v>
      </c>
      <c r="BD16" s="56">
        <v>-8.32022806764008E-3</v>
      </c>
      <c r="BE16" s="56">
        <v>3.7598848337647602E-2</v>
      </c>
      <c r="BF16" s="56">
        <v>3.1945589830690103E-2</v>
      </c>
      <c r="BG16" s="56">
        <v>4.8773546309550898E-4</v>
      </c>
    </row>
    <row r="17" spans="2:59">
      <c r="B17" s="24">
        <v>1</v>
      </c>
      <c r="C17" s="56">
        <v>-4.9754002767056996E-3</v>
      </c>
      <c r="D17" s="56">
        <v>3.9204390060866602E-2</v>
      </c>
      <c r="E17" s="56">
        <v>7.1542891139932299E-2</v>
      </c>
      <c r="F17" s="56">
        <v>-6.9179113670558304E-2</v>
      </c>
      <c r="G17" s="56">
        <v>8.53880677479304E-3</v>
      </c>
      <c r="H17" s="56">
        <v>2.8742100990740999E-2</v>
      </c>
      <c r="I17" s="56">
        <v>5.3795422233860302E-2</v>
      </c>
      <c r="J17" s="56">
        <v>-2.9826988243717E-3</v>
      </c>
      <c r="K17" s="56">
        <v>1.24503400407894E-2</v>
      </c>
      <c r="L17" s="56">
        <v>1.82413450075261E-2</v>
      </c>
      <c r="M17" s="56">
        <v>1.7107416175360199E-2</v>
      </c>
      <c r="N17" s="56">
        <v>-2.6800249411253401E-2</v>
      </c>
      <c r="O17" s="56">
        <v>6.4330114311515899E-3</v>
      </c>
      <c r="P17" s="56">
        <v>1</v>
      </c>
      <c r="Q17" s="56">
        <v>-0.30564588430200701</v>
      </c>
      <c r="R17" s="56">
        <v>-0.29839496822438799</v>
      </c>
      <c r="S17" s="56">
        <v>-1.10166249518917E-2</v>
      </c>
      <c r="T17" s="56">
        <v>2.5635380887457102E-3</v>
      </c>
      <c r="U17" s="56">
        <v>1.3841176645141401E-2</v>
      </c>
      <c r="V17" s="56">
        <v>-9.3652530724641105E-4</v>
      </c>
      <c r="W17" s="56">
        <v>2.92461812875092E-3</v>
      </c>
      <c r="X17" s="56">
        <v>-3.3622619152875701E-4</v>
      </c>
      <c r="Y17" s="56">
        <v>-2.18216490196996E-3</v>
      </c>
      <c r="Z17" s="56">
        <v>3.2943135427446401E-3</v>
      </c>
      <c r="AA17" s="56">
        <v>5.6027542052762003E-3</v>
      </c>
      <c r="AB17" s="56">
        <v>-7.7870676561667901E-3</v>
      </c>
      <c r="AC17" s="56">
        <v>-5.1281173794998098E-3</v>
      </c>
      <c r="AD17" s="56">
        <v>5.3297446348347004E-3</v>
      </c>
      <c r="AE17" s="56">
        <v>9.2327617512055901E-4</v>
      </c>
      <c r="AF17" s="56">
        <v>7.3957824894797198E-3</v>
      </c>
      <c r="AG17" s="56">
        <v>7.0304973085772403E-3</v>
      </c>
      <c r="AH17" s="56">
        <v>-3.8101177938741002E-3</v>
      </c>
      <c r="AI17" s="56">
        <v>3.4123371983175001E-3</v>
      </c>
      <c r="AJ17" s="56">
        <v>-1.01716890282793E-3</v>
      </c>
      <c r="AK17" s="56">
        <v>2.0047779738129501E-3</v>
      </c>
      <c r="AL17" s="56">
        <v>-4.8790949212501903E-3</v>
      </c>
      <c r="AM17" s="56">
        <v>-1.0115216938397201E-3</v>
      </c>
      <c r="AN17" s="56">
        <v>1.37840320587834E-3</v>
      </c>
      <c r="AO17" s="56">
        <v>-9.0029881790411499E-3</v>
      </c>
      <c r="AP17" s="56">
        <v>-1.4887684742962299E-2</v>
      </c>
      <c r="AQ17" s="56">
        <v>-3.1888356818509699E-3</v>
      </c>
      <c r="AR17" s="56">
        <v>-2.0321149688958501E-3</v>
      </c>
      <c r="AS17" s="56">
        <v>2.7340109757254798E-3</v>
      </c>
      <c r="AT17" s="56">
        <v>1.3262002125828599E-2</v>
      </c>
      <c r="AU17" s="56">
        <v>-2.2312189085786599E-3</v>
      </c>
      <c r="AV17" s="56">
        <v>3.64152281397471E-3</v>
      </c>
      <c r="AW17" s="56">
        <v>7.7082098826070197E-4</v>
      </c>
      <c r="AX17" s="56">
        <v>8.3917827632933699E-3</v>
      </c>
      <c r="AY17" s="56">
        <v>-1.62097012934806E-3</v>
      </c>
      <c r="AZ17" s="56">
        <v>2.79712953030764E-3</v>
      </c>
      <c r="BA17" s="56">
        <v>1.22617846435665E-2</v>
      </c>
      <c r="BB17" s="56">
        <v>-1.31706024054881E-2</v>
      </c>
      <c r="BC17" s="56">
        <v>-1.19621412167089E-2</v>
      </c>
      <c r="BD17" s="56">
        <v>1.7491903328696601E-4</v>
      </c>
      <c r="BE17" s="56">
        <v>4.03258184843205E-2</v>
      </c>
      <c r="BF17" s="56">
        <v>2.7727370283188599E-2</v>
      </c>
      <c r="BG17" s="56">
        <v>1.1190748658158599E-2</v>
      </c>
    </row>
    <row r="18" spans="2:59">
      <c r="B18" s="24">
        <v>2</v>
      </c>
      <c r="C18" s="56">
        <v>7.9417785330314107E-3</v>
      </c>
      <c r="D18" s="56">
        <v>-6.8229481172942903E-3</v>
      </c>
      <c r="E18" s="56">
        <v>-3.2851978653167802E-2</v>
      </c>
      <c r="F18" s="56">
        <v>3.8402809618801E-2</v>
      </c>
      <c r="G18" s="56">
        <v>2.3262119557061599E-2</v>
      </c>
      <c r="H18" s="56">
        <v>1.81239952232475E-3</v>
      </c>
      <c r="I18" s="56">
        <v>-6.8388144242843105E-2</v>
      </c>
      <c r="J18" s="56">
        <v>2.2452957388008201E-2</v>
      </c>
      <c r="K18" s="56">
        <v>-3.9526052387116898E-3</v>
      </c>
      <c r="L18" s="56">
        <v>-8.0488349627503199E-3</v>
      </c>
      <c r="M18" s="56">
        <v>1.7312130577901201E-2</v>
      </c>
      <c r="N18" s="56">
        <v>2.8546148530104998E-2</v>
      </c>
      <c r="O18" s="56">
        <v>-1.4929865125552199E-2</v>
      </c>
      <c r="P18" s="56">
        <v>-0.30564588430200701</v>
      </c>
      <c r="Q18" s="56">
        <v>1</v>
      </c>
      <c r="R18" s="56">
        <v>-0.34870691678933602</v>
      </c>
      <c r="S18" s="56">
        <v>6.1329859688917599E-3</v>
      </c>
      <c r="T18" s="56">
        <v>-2.28771263184409E-3</v>
      </c>
      <c r="U18" s="56">
        <v>-5.9766944827516896E-3</v>
      </c>
      <c r="V18" s="56">
        <v>-3.2485305394585099E-3</v>
      </c>
      <c r="W18" s="56">
        <v>5.2490535540002598E-3</v>
      </c>
      <c r="X18" s="56">
        <v>1.28113403974365E-3</v>
      </c>
      <c r="Y18" s="56">
        <v>-5.1007759302582499E-3</v>
      </c>
      <c r="Z18" s="56">
        <v>-4.3431856879450899E-4</v>
      </c>
      <c r="AA18" s="56">
        <v>-1.0618934947760001E-2</v>
      </c>
      <c r="AB18" s="56">
        <v>1.10741167966376E-2</v>
      </c>
      <c r="AC18" s="56">
        <v>9.5399237050010095E-3</v>
      </c>
      <c r="AD18" s="56">
        <v>-8.2174780944625997E-4</v>
      </c>
      <c r="AE18" s="56">
        <v>6.8960699823739204E-3</v>
      </c>
      <c r="AF18" s="56">
        <v>-3.45556757339518E-3</v>
      </c>
      <c r="AG18" s="56">
        <v>-1.4951217145500501E-3</v>
      </c>
      <c r="AH18" s="56">
        <v>9.75275473078515E-3</v>
      </c>
      <c r="AI18" s="56">
        <v>2.0205381429965101E-3</v>
      </c>
      <c r="AJ18" s="56">
        <v>-9.5031273265166107E-3</v>
      </c>
      <c r="AK18" s="56">
        <v>-3.0448913836768001E-3</v>
      </c>
      <c r="AL18" s="56">
        <v>-2.2814276509245698E-3</v>
      </c>
      <c r="AM18" s="56">
        <v>-4.3396787687160002E-3</v>
      </c>
      <c r="AN18" s="56">
        <v>-1.33223905771258E-2</v>
      </c>
      <c r="AO18" s="56">
        <v>8.9943441704125899E-3</v>
      </c>
      <c r="AP18" s="56">
        <v>-3.0050466899762801E-4</v>
      </c>
      <c r="AQ18" s="56">
        <v>2.2107123333814302E-3</v>
      </c>
      <c r="AR18" s="56">
        <v>3.49979986983179E-3</v>
      </c>
      <c r="AS18" s="56">
        <v>-4.4332254185589304E-3</v>
      </c>
      <c r="AT18" s="56">
        <v>-5.9137602738815603E-3</v>
      </c>
      <c r="AU18" s="56">
        <v>-2.4512161550638198E-3</v>
      </c>
      <c r="AV18" s="56">
        <v>-3.7732918829465199E-3</v>
      </c>
      <c r="AW18" s="56">
        <v>1.3377362389643301E-3</v>
      </c>
      <c r="AX18" s="56">
        <v>6.0711676865125696E-3</v>
      </c>
      <c r="AY18" s="56">
        <v>3.55075518634235E-3</v>
      </c>
      <c r="AZ18" s="56">
        <v>-3.3501580426433002E-4</v>
      </c>
      <c r="BA18" s="56">
        <v>-3.70469746120269E-3</v>
      </c>
      <c r="BB18" s="56">
        <v>8.6919331821305908E-3</v>
      </c>
      <c r="BC18" s="56">
        <v>6.8398799608640898E-3</v>
      </c>
      <c r="BD18" s="56">
        <v>-6.2729761807098104E-3</v>
      </c>
      <c r="BE18" s="56">
        <v>-2.3153612140030699E-2</v>
      </c>
      <c r="BF18" s="56">
        <v>-1.07360246882521E-2</v>
      </c>
      <c r="BG18" s="56">
        <v>-7.52307506143621E-3</v>
      </c>
    </row>
    <row r="19" spans="2:59">
      <c r="B19" s="24">
        <v>3</v>
      </c>
      <c r="C19" s="56">
        <v>-2.7467952428228601E-3</v>
      </c>
      <c r="D19" s="56">
        <v>-7.40943247217814E-3</v>
      </c>
      <c r="E19" s="56">
        <v>2.3430092458267601E-2</v>
      </c>
      <c r="F19" s="56">
        <v>2.1509034305387101E-2</v>
      </c>
      <c r="G19" s="56">
        <v>-5.4532415963943403E-3</v>
      </c>
      <c r="H19" s="56">
        <v>-8.85290630809441E-3</v>
      </c>
      <c r="I19" s="56">
        <v>8.0694381300667906E-3</v>
      </c>
      <c r="J19" s="56">
        <v>-1.30550786133446E-2</v>
      </c>
      <c r="K19" s="56">
        <v>4.3971415403771898E-2</v>
      </c>
      <c r="L19" s="56">
        <v>-1.6676917885916898E-2</v>
      </c>
      <c r="M19" s="56">
        <v>-2.1996256972317899E-2</v>
      </c>
      <c r="N19" s="56">
        <v>-8.0428513038265492E-3</v>
      </c>
      <c r="O19" s="56">
        <v>9.12509236890513E-4</v>
      </c>
      <c r="P19" s="56">
        <v>-0.29839496822438799</v>
      </c>
      <c r="Q19" s="56">
        <v>-0.34870691678933602</v>
      </c>
      <c r="R19" s="56">
        <v>1</v>
      </c>
      <c r="S19" s="56">
        <v>2.1364743335052601E-3</v>
      </c>
      <c r="T19" s="56">
        <v>1.3542414979159101E-4</v>
      </c>
      <c r="U19" s="56">
        <v>-6.0249037365261498E-3</v>
      </c>
      <c r="V19" s="56">
        <v>2.1393228411426099E-3</v>
      </c>
      <c r="W19" s="56">
        <v>-9.2287416217642308E-3</v>
      </c>
      <c r="X19" s="56">
        <v>-4.4619100119028098E-3</v>
      </c>
      <c r="Y19" s="56">
        <v>3.3233369905101202E-3</v>
      </c>
      <c r="Z19" s="56">
        <v>-5.8009306897073998E-3</v>
      </c>
      <c r="AA19" s="56">
        <v>2.2537058671826199E-3</v>
      </c>
      <c r="AB19" s="56">
        <v>2.0991366910590599E-3</v>
      </c>
      <c r="AC19" s="56">
        <v>4.5426502620092004E-3</v>
      </c>
      <c r="AD19" s="56">
        <v>-4.3560848162549999E-3</v>
      </c>
      <c r="AE19" s="56">
        <v>-4.4175189590067699E-4</v>
      </c>
      <c r="AF19" s="56">
        <v>-2.4292007928554001E-3</v>
      </c>
      <c r="AG19" s="56">
        <v>-3.3152775377486101E-3</v>
      </c>
      <c r="AH19" s="56">
        <v>-2.3531097794597801E-3</v>
      </c>
      <c r="AI19" s="56">
        <v>2.21071245569041E-4</v>
      </c>
      <c r="AJ19" s="56">
        <v>7.8757133987004198E-4</v>
      </c>
      <c r="AK19" s="56">
        <v>1.70966514829524E-3</v>
      </c>
      <c r="AL19" s="56">
        <v>2.1171669307096701E-3</v>
      </c>
      <c r="AM19" s="56">
        <v>5.6030529491765601E-3</v>
      </c>
      <c r="AN19" s="56">
        <v>7.4950342655173497E-3</v>
      </c>
      <c r="AO19" s="56">
        <v>-4.4405739140035098E-3</v>
      </c>
      <c r="AP19" s="56">
        <v>6.5411417292084604E-3</v>
      </c>
      <c r="AQ19" s="56">
        <v>-2.4583111748611602E-3</v>
      </c>
      <c r="AR19" s="56">
        <v>1.9721739225368701E-3</v>
      </c>
      <c r="AS19" s="56">
        <v>1.71890178158114E-3</v>
      </c>
      <c r="AT19" s="56">
        <v>-8.0997720294314103E-3</v>
      </c>
      <c r="AU19" s="56">
        <v>9.1239461238005002E-3</v>
      </c>
      <c r="AV19" s="56">
        <v>-2.4536586558263E-3</v>
      </c>
      <c r="AW19" s="56">
        <v>2.3532678859496301E-3</v>
      </c>
      <c r="AX19" s="56">
        <v>1.10775805613758E-3</v>
      </c>
      <c r="AY19" s="56">
        <v>-3.3162689993973698E-3</v>
      </c>
      <c r="AZ19" s="56">
        <v>-6.63642511891513E-3</v>
      </c>
      <c r="BA19" s="56">
        <v>-3.68065887328624E-3</v>
      </c>
      <c r="BB19" s="56">
        <v>2.8216774910632802E-4</v>
      </c>
      <c r="BC19" s="56">
        <v>3.9396101555384203E-3</v>
      </c>
      <c r="BD19" s="56">
        <v>7.8050702096233403E-3</v>
      </c>
      <c r="BE19" s="56">
        <v>-9.9322483510329001E-3</v>
      </c>
      <c r="BF19" s="56">
        <v>-7.6602114323398801E-3</v>
      </c>
      <c r="BG19" s="56">
        <v>-3.0401574144828599E-3</v>
      </c>
    </row>
    <row r="20" spans="2:59" ht="16">
      <c r="B20" s="55" t="s">
        <v>1993</v>
      </c>
      <c r="C20" s="56">
        <v>3.4178431255596198E-3</v>
      </c>
      <c r="D20" s="56">
        <v>-2.6773401163505999E-2</v>
      </c>
      <c r="E20" s="56">
        <v>1.7016218029841899E-2</v>
      </c>
      <c r="F20" s="56">
        <v>-4.3029988532535299E-2</v>
      </c>
      <c r="G20" s="56">
        <v>-6.64629706792552E-3</v>
      </c>
      <c r="H20" s="56">
        <v>-5.3464283912668102E-2</v>
      </c>
      <c r="I20" s="56">
        <v>-2.5478325953398602E-3</v>
      </c>
      <c r="J20" s="56">
        <v>-5.3873247762972901E-3</v>
      </c>
      <c r="K20" s="56">
        <v>-4.4226138696849902E-2</v>
      </c>
      <c r="L20" s="56">
        <v>-2.33261476873763E-2</v>
      </c>
      <c r="M20" s="56">
        <v>-4.0771998474151703E-3</v>
      </c>
      <c r="N20" s="56">
        <v>-4.44753866168935E-2</v>
      </c>
      <c r="O20" s="56">
        <v>-1.65159229493454E-2</v>
      </c>
      <c r="P20" s="56">
        <v>-1.10166249518917E-2</v>
      </c>
      <c r="Q20" s="56">
        <v>6.1329859688917599E-3</v>
      </c>
      <c r="R20" s="56">
        <v>2.1364743335052601E-3</v>
      </c>
      <c r="S20" s="56">
        <v>1</v>
      </c>
      <c r="T20" s="56">
        <v>-8.2162626572992205E-3</v>
      </c>
      <c r="U20" s="56">
        <v>-2.0351928039458199E-2</v>
      </c>
      <c r="V20" s="56">
        <v>-1.4788383272203101E-2</v>
      </c>
      <c r="W20" s="56">
        <v>-1.9361548658977198E-2</v>
      </c>
      <c r="X20" s="56">
        <v>-3.2191349765651599E-2</v>
      </c>
      <c r="Y20" s="56">
        <v>-3.7336590188016001E-2</v>
      </c>
      <c r="Z20" s="56">
        <v>-1.6349826880870801E-2</v>
      </c>
      <c r="AA20" s="56">
        <v>-4.3951281203087897E-3</v>
      </c>
      <c r="AB20" s="56">
        <v>-1.93202807135061E-2</v>
      </c>
      <c r="AC20" s="56">
        <v>-8.2295655978071001E-3</v>
      </c>
      <c r="AD20" s="56">
        <v>-2.03519280394584E-2</v>
      </c>
      <c r="AE20" s="56">
        <v>-1.86000205438684E-2</v>
      </c>
      <c r="AF20" s="56">
        <v>-2.1740835325016802E-2</v>
      </c>
      <c r="AG20" s="56">
        <v>-1.7378618582476201E-2</v>
      </c>
      <c r="AH20" s="56">
        <v>-2.1111075353603199E-2</v>
      </c>
      <c r="AI20" s="56">
        <v>-4.0927250861000103E-2</v>
      </c>
      <c r="AJ20" s="56">
        <v>-2.5189662932855302E-2</v>
      </c>
      <c r="AK20" s="56">
        <v>-5.3745846262116103E-3</v>
      </c>
      <c r="AL20" s="56">
        <v>-1.6541275164476801E-2</v>
      </c>
      <c r="AM20" s="56">
        <v>-1.56196972476995E-2</v>
      </c>
      <c r="AN20" s="56">
        <v>-3.7263347306308002E-2</v>
      </c>
      <c r="AO20" s="56">
        <v>-1.38785319941257E-2</v>
      </c>
      <c r="AP20" s="56">
        <v>-2.72349006349322E-2</v>
      </c>
      <c r="AQ20" s="56">
        <v>-1.0750634309049399E-2</v>
      </c>
      <c r="AR20" s="56">
        <v>-1.08119170624835E-2</v>
      </c>
      <c r="AS20" s="56">
        <v>-1.6609153802481701E-2</v>
      </c>
      <c r="AT20" s="56">
        <v>-8.1762263736302292E-3</v>
      </c>
      <c r="AU20" s="56">
        <v>-2.98203724479113E-3</v>
      </c>
      <c r="AV20" s="56">
        <v>-7.7787875359811897E-3</v>
      </c>
      <c r="AW20" s="56">
        <v>-3.70220275533596E-2</v>
      </c>
      <c r="AX20" s="56">
        <v>-2.1698285709558E-2</v>
      </c>
      <c r="AY20" s="56">
        <v>-1.99656355029567E-2</v>
      </c>
      <c r="AZ20" s="56">
        <v>-7.1343528119627003E-3</v>
      </c>
      <c r="BA20" s="56">
        <v>-9.9317228003186105E-3</v>
      </c>
      <c r="BB20" s="56">
        <v>-1.21481299232506E-2</v>
      </c>
      <c r="BC20" s="56">
        <v>-2.01823172531298E-2</v>
      </c>
      <c r="BD20" s="56">
        <v>-4.3203212971039198E-3</v>
      </c>
      <c r="BE20" s="56">
        <v>-2.9697112043886101E-2</v>
      </c>
      <c r="BF20" s="56">
        <v>-3.05309767766513E-2</v>
      </c>
      <c r="BG20" s="56">
        <v>-2.62036014974459E-3</v>
      </c>
    </row>
    <row r="21" spans="2:59" ht="16">
      <c r="B21" s="55" t="s">
        <v>1994</v>
      </c>
      <c r="C21" s="56">
        <v>-2.7517886094762099E-2</v>
      </c>
      <c r="D21" s="56">
        <v>-1.20319896586366E-2</v>
      </c>
      <c r="E21" s="56">
        <v>-3.7892977866964897E-2</v>
      </c>
      <c r="F21" s="56">
        <v>3.9420982973034702E-2</v>
      </c>
      <c r="G21" s="56">
        <v>1.7258861337181599E-2</v>
      </c>
      <c r="H21" s="56">
        <v>-1.0721744187252E-2</v>
      </c>
      <c r="I21" s="56">
        <v>-7.8914104391525006E-3</v>
      </c>
      <c r="J21" s="56">
        <v>-7.3748557048904304E-3</v>
      </c>
      <c r="K21" s="56">
        <v>-1.39185262490851E-3</v>
      </c>
      <c r="L21" s="56">
        <v>-9.7087238732139203E-3</v>
      </c>
      <c r="M21" s="56">
        <v>-7.3019710168262704E-3</v>
      </c>
      <c r="N21" s="56">
        <v>1.82700449634863E-2</v>
      </c>
      <c r="O21" s="56">
        <v>3.0559960745374102E-3</v>
      </c>
      <c r="P21" s="56">
        <v>2.5635380887457102E-3</v>
      </c>
      <c r="Q21" s="56">
        <v>-2.28771263184409E-3</v>
      </c>
      <c r="R21" s="56">
        <v>1.3542414979159101E-4</v>
      </c>
      <c r="S21" s="56">
        <v>-8.2162626572992205E-3</v>
      </c>
      <c r="T21" s="56">
        <v>1</v>
      </c>
      <c r="U21" s="56">
        <v>-1.1490554122774201E-2</v>
      </c>
      <c r="V21" s="56">
        <v>-8.3494162345762197E-3</v>
      </c>
      <c r="W21" s="56">
        <v>-1.09313929537963E-2</v>
      </c>
      <c r="X21" s="56">
        <v>-1.8175007598799999E-2</v>
      </c>
      <c r="Y21" s="56">
        <v>-2.1079973822798002E-2</v>
      </c>
      <c r="Z21" s="56">
        <v>-9.2309962136462604E-3</v>
      </c>
      <c r="AA21" s="56">
        <v>-2.48145814219768E-3</v>
      </c>
      <c r="AB21" s="56">
        <v>-1.09080933646836E-2</v>
      </c>
      <c r="AC21" s="56">
        <v>-4.6463543269802598E-3</v>
      </c>
      <c r="AD21" s="56">
        <v>-1.1490554122774501E-2</v>
      </c>
      <c r="AE21" s="56">
        <v>-1.05014395849701E-2</v>
      </c>
      <c r="AF21" s="56">
        <v>-1.2274721318397399E-2</v>
      </c>
      <c r="AG21" s="56">
        <v>-9.8118447064985109E-3</v>
      </c>
      <c r="AH21" s="56">
        <v>-1.19191633082742E-2</v>
      </c>
      <c r="AI21" s="56">
        <v>-2.31072353539628E-2</v>
      </c>
      <c r="AJ21" s="56">
        <v>-1.42219049076457E-2</v>
      </c>
      <c r="AK21" s="56">
        <v>-3.0344523337141301E-3</v>
      </c>
      <c r="AL21" s="56">
        <v>-9.3390865557611401E-3</v>
      </c>
      <c r="AM21" s="56">
        <v>-8.8187702048704696E-3</v>
      </c>
      <c r="AN21" s="56">
        <v>-2.1038621411628801E-2</v>
      </c>
      <c r="AO21" s="56">
        <v>-7.83572066066523E-3</v>
      </c>
      <c r="AP21" s="56">
        <v>-1.53766315981138E-2</v>
      </c>
      <c r="AQ21" s="56">
        <v>-6.0697318280011096E-3</v>
      </c>
      <c r="AR21" s="56">
        <v>-6.1043316356340404E-3</v>
      </c>
      <c r="AS21" s="56">
        <v>-9.3774103530084203E-3</v>
      </c>
      <c r="AT21" s="56">
        <v>-4.61623937958636E-3</v>
      </c>
      <c r="AU21" s="56">
        <v>-1.6836370633273299E-3</v>
      </c>
      <c r="AV21" s="56">
        <v>-4.39184823268143E-3</v>
      </c>
      <c r="AW21" s="56">
        <v>-2.0902373991887199E-2</v>
      </c>
      <c r="AX21" s="56">
        <v>-1.22506981075064E-2</v>
      </c>
      <c r="AY21" s="56">
        <v>-1.1272456098386299E-2</v>
      </c>
      <c r="AZ21" s="56">
        <v>-4.02800496139175E-3</v>
      </c>
      <c r="BA21" s="56">
        <v>-5.60738020241606E-3</v>
      </c>
      <c r="BB21" s="56">
        <v>-6.8587479330200303E-3</v>
      </c>
      <c r="BC21" s="56">
        <v>-1.1394793076629901E-2</v>
      </c>
      <c r="BD21" s="56">
        <v>-2.4392227407595002E-3</v>
      </c>
      <c r="BE21" s="56">
        <v>-4.3310672615553799E-3</v>
      </c>
      <c r="BF21" s="56">
        <v>2.4539115625245998E-3</v>
      </c>
      <c r="BG21" s="56">
        <v>-1.6433502119518099E-2</v>
      </c>
    </row>
    <row r="22" spans="2:59" ht="16">
      <c r="B22" s="55" t="s">
        <v>149</v>
      </c>
      <c r="C22" s="56">
        <v>-1.5856132851037801E-2</v>
      </c>
      <c r="D22" s="56">
        <v>2.4619062067382499E-2</v>
      </c>
      <c r="E22" s="56">
        <v>2.5171009177612901E-2</v>
      </c>
      <c r="F22" s="56">
        <v>-6.95113527644752E-3</v>
      </c>
      <c r="G22" s="56">
        <v>-1.0231548436240899E-2</v>
      </c>
      <c r="H22" s="56">
        <v>-3.9288548968973002E-3</v>
      </c>
      <c r="I22" s="56">
        <v>6.3340495363752997E-3</v>
      </c>
      <c r="J22" s="56">
        <v>1.03337817600399E-3</v>
      </c>
      <c r="K22" s="56">
        <v>4.14283168184435E-2</v>
      </c>
      <c r="L22" s="56">
        <v>-5.5185895167893899E-2</v>
      </c>
      <c r="M22" s="56">
        <v>-9.9231021282025593E-3</v>
      </c>
      <c r="N22" s="56">
        <v>5.61958102973018E-2</v>
      </c>
      <c r="O22" s="56">
        <v>5.5038936527127297E-2</v>
      </c>
      <c r="P22" s="56">
        <v>1.3841176645141401E-2</v>
      </c>
      <c r="Q22" s="56">
        <v>-5.9766944827516896E-3</v>
      </c>
      <c r="R22" s="56">
        <v>-6.0249037365261498E-3</v>
      </c>
      <c r="S22" s="56">
        <v>-2.0351928039458199E-2</v>
      </c>
      <c r="T22" s="56">
        <v>-1.1490554122774201E-2</v>
      </c>
      <c r="U22" s="56">
        <v>1</v>
      </c>
      <c r="V22" s="56">
        <v>-2.0681753427955599E-2</v>
      </c>
      <c r="W22" s="56">
        <v>-2.70773868906279E-2</v>
      </c>
      <c r="X22" s="56">
        <v>-4.50200367485541E-2</v>
      </c>
      <c r="Y22" s="56">
        <v>-5.2215724862948197E-2</v>
      </c>
      <c r="Z22" s="56">
        <v>-2.2865453370790299E-2</v>
      </c>
      <c r="AA22" s="56">
        <v>-6.1466459446827002E-3</v>
      </c>
      <c r="AB22" s="56">
        <v>-2.7019673112387298E-2</v>
      </c>
      <c r="AC22" s="56">
        <v>-1.1509158464465499E-2</v>
      </c>
      <c r="AD22" s="56">
        <v>-2.84624458095252E-2</v>
      </c>
      <c r="AE22" s="56">
        <v>-2.60123795524187E-2</v>
      </c>
      <c r="AF22" s="56">
        <v>-3.0404851377834601E-2</v>
      </c>
      <c r="AG22" s="56">
        <v>-2.4304232438771101E-2</v>
      </c>
      <c r="AH22" s="56">
        <v>-2.9524123565480901E-2</v>
      </c>
      <c r="AI22" s="56">
        <v>-5.72373122342799E-2</v>
      </c>
      <c r="AJ22" s="56">
        <v>-3.5228083294937602E-2</v>
      </c>
      <c r="AK22" s="56">
        <v>-7.5164290761873297E-3</v>
      </c>
      <c r="AL22" s="56">
        <v>-2.3133196377098798E-2</v>
      </c>
      <c r="AM22" s="56">
        <v>-2.1844357232980598E-2</v>
      </c>
      <c r="AN22" s="56">
        <v>-5.2113293705197197E-2</v>
      </c>
      <c r="AO22" s="56">
        <v>-1.94093141461937E-2</v>
      </c>
      <c r="AP22" s="56">
        <v>-3.8088375801381601E-2</v>
      </c>
      <c r="AQ22" s="56">
        <v>-1.5034907053822599E-2</v>
      </c>
      <c r="AR22" s="56">
        <v>-1.51206118109001E-2</v>
      </c>
      <c r="AS22" s="56">
        <v>-2.3228125567694501E-2</v>
      </c>
      <c r="AT22" s="56">
        <v>-1.14345628401731E-2</v>
      </c>
      <c r="AU22" s="56">
        <v>-4.1704192996996599E-3</v>
      </c>
      <c r="AV22" s="56">
        <v>-1.08787392662466E-2</v>
      </c>
      <c r="AW22" s="56">
        <v>-5.1775804776494697E-2</v>
      </c>
      <c r="AX22" s="56">
        <v>-3.0345345166832301E-2</v>
      </c>
      <c r="AY22" s="56">
        <v>-2.7922210488062201E-2</v>
      </c>
      <c r="AZ22" s="56">
        <v>-9.9774886144858507E-3</v>
      </c>
      <c r="BA22" s="56">
        <v>-1.38896482658173E-2</v>
      </c>
      <c r="BB22" s="56">
        <v>-1.6989323515552299E-2</v>
      </c>
      <c r="BC22" s="56">
        <v>-2.8225242837639001E-2</v>
      </c>
      <c r="BD22" s="56">
        <v>-6.0420275936586302E-3</v>
      </c>
      <c r="BE22" s="56">
        <v>1.5831787245649299E-2</v>
      </c>
      <c r="BF22" s="56">
        <v>1.4065840411046001E-2</v>
      </c>
      <c r="BG22" s="56">
        <v>-1.7877631299004298E-2</v>
      </c>
    </row>
    <row r="23" spans="2:59" ht="16">
      <c r="B23" s="55" t="s">
        <v>169</v>
      </c>
      <c r="C23" s="56">
        <v>-1.16819787965E-2</v>
      </c>
      <c r="D23" s="56">
        <v>-2.6705550058822299E-2</v>
      </c>
      <c r="E23" s="56">
        <v>-1.06050418505538E-2</v>
      </c>
      <c r="F23" s="56">
        <v>-5.5304158708892499E-2</v>
      </c>
      <c r="G23" s="56">
        <v>-2.3460239733021E-3</v>
      </c>
      <c r="H23" s="56">
        <v>-1.2802023761032399E-2</v>
      </c>
      <c r="I23" s="56">
        <v>-7.5532270205115495E-4</v>
      </c>
      <c r="J23" s="56">
        <v>-1.1127906176924799E-2</v>
      </c>
      <c r="K23" s="56">
        <v>-2.2751195207133E-2</v>
      </c>
      <c r="L23" s="56">
        <v>-5.2881670193098397E-2</v>
      </c>
      <c r="M23" s="56">
        <v>-1.23899654852818E-2</v>
      </c>
      <c r="N23" s="56">
        <v>-3.9775436481069203E-2</v>
      </c>
      <c r="O23" s="56">
        <v>-8.5258819188757003E-3</v>
      </c>
      <c r="P23" s="56">
        <v>-9.3652530724641105E-4</v>
      </c>
      <c r="Q23" s="56">
        <v>-3.2485305394585099E-3</v>
      </c>
      <c r="R23" s="56">
        <v>2.1393228411426099E-3</v>
      </c>
      <c r="S23" s="56">
        <v>-1.4788383272203101E-2</v>
      </c>
      <c r="T23" s="56">
        <v>-8.3494162345762197E-3</v>
      </c>
      <c r="U23" s="56">
        <v>-2.0681753427955599E-2</v>
      </c>
      <c r="V23" s="56">
        <v>1</v>
      </c>
      <c r="W23" s="56">
        <v>-1.9675323859831801E-2</v>
      </c>
      <c r="X23" s="56">
        <v>-3.2713046010947003E-2</v>
      </c>
      <c r="Y23" s="56">
        <v>-3.7941670716016299E-2</v>
      </c>
      <c r="Z23" s="56">
        <v>-1.6614793816307601E-2</v>
      </c>
      <c r="AA23" s="56">
        <v>-4.4663560077583498E-3</v>
      </c>
      <c r="AB23" s="56">
        <v>-1.9633387121894701E-2</v>
      </c>
      <c r="AC23" s="56">
        <v>-8.3629347638734496E-3</v>
      </c>
      <c r="AD23" s="56">
        <v>-2.06817534279558E-2</v>
      </c>
      <c r="AE23" s="56">
        <v>-1.8901454343656001E-2</v>
      </c>
      <c r="AF23" s="56">
        <v>-2.2093169484386398E-2</v>
      </c>
      <c r="AG23" s="56">
        <v>-1.7660258219487E-2</v>
      </c>
      <c r="AH23" s="56">
        <v>-2.1453203559667899E-2</v>
      </c>
      <c r="AI23" s="56">
        <v>-4.1590521996255403E-2</v>
      </c>
      <c r="AJ23" s="56">
        <v>-2.55978891385912E-2</v>
      </c>
      <c r="AK23" s="56">
        <v>-5.4616856841023399E-3</v>
      </c>
      <c r="AL23" s="56">
        <v>-1.68093447300133E-2</v>
      </c>
      <c r="AM23" s="56">
        <v>-1.58728316290195E-2</v>
      </c>
      <c r="AN23" s="56">
        <v>-3.7867240852816099E-2</v>
      </c>
      <c r="AO23" s="56">
        <v>-1.41034488765884E-2</v>
      </c>
      <c r="AP23" s="56">
        <v>-2.7676272168144899E-2</v>
      </c>
      <c r="AQ23" s="56">
        <v>-1.09248601676856E-2</v>
      </c>
      <c r="AR23" s="56">
        <v>-1.09871360755728E-2</v>
      </c>
      <c r="AS23" s="56">
        <v>-1.6878323416038499E-2</v>
      </c>
      <c r="AT23" s="56">
        <v>-8.3087311188760598E-3</v>
      </c>
      <c r="AU23" s="56">
        <v>-3.0303644396824799E-3</v>
      </c>
      <c r="AV23" s="56">
        <v>-7.9048513475335792E-3</v>
      </c>
      <c r="AW23" s="56">
        <v>-3.7622010247730799E-2</v>
      </c>
      <c r="AX23" s="56">
        <v>-2.2049930305588598E-2</v>
      </c>
      <c r="AY23" s="56">
        <v>-2.02892005958362E-2</v>
      </c>
      <c r="AZ23" s="56">
        <v>-7.2499728496969798E-3</v>
      </c>
      <c r="BA23" s="56">
        <v>-1.00926772968515E-2</v>
      </c>
      <c r="BB23" s="56">
        <v>-1.2345003736074601E-2</v>
      </c>
      <c r="BC23" s="56">
        <v>-2.0509393912200798E-2</v>
      </c>
      <c r="BD23" s="56">
        <v>-4.3903368576685099E-3</v>
      </c>
      <c r="BE23" s="56">
        <v>-1.0730022539800399E-2</v>
      </c>
      <c r="BF23" s="56">
        <v>-1.85677492522772E-3</v>
      </c>
      <c r="BG23" s="56">
        <v>-1.7474923968893701E-2</v>
      </c>
    </row>
    <row r="24" spans="2:59" ht="16">
      <c r="B24" s="55" t="s">
        <v>1411</v>
      </c>
      <c r="C24" s="56">
        <v>8.1373185016451993E-2</v>
      </c>
      <c r="D24" s="56">
        <v>-9.0952407383503402E-3</v>
      </c>
      <c r="E24" s="56">
        <v>1.8977075478739398E-2</v>
      </c>
      <c r="F24" s="56">
        <v>4.1781897094018902E-2</v>
      </c>
      <c r="G24" s="56">
        <v>0.10843313525244699</v>
      </c>
      <c r="H24" s="56">
        <v>7.6706379334666001E-3</v>
      </c>
      <c r="I24" s="56">
        <v>-3.3353241894898899E-4</v>
      </c>
      <c r="J24" s="56">
        <v>-4.4561339037535201E-3</v>
      </c>
      <c r="K24" s="56">
        <v>-2.6861592577798798E-2</v>
      </c>
      <c r="L24" s="56">
        <v>-8.2762208081685693E-3</v>
      </c>
      <c r="M24" s="56">
        <v>-3.2332060483956102E-3</v>
      </c>
      <c r="N24" s="56">
        <v>-3.5928257473027699E-2</v>
      </c>
      <c r="O24" s="56">
        <v>9.8088009177390396E-4</v>
      </c>
      <c r="P24" s="56">
        <v>2.92461812875092E-3</v>
      </c>
      <c r="Q24" s="56">
        <v>5.2490535540002598E-3</v>
      </c>
      <c r="R24" s="56">
        <v>-9.2287416217642308E-3</v>
      </c>
      <c r="S24" s="56">
        <v>-1.9361548658977198E-2</v>
      </c>
      <c r="T24" s="56">
        <v>-1.09313929537963E-2</v>
      </c>
      <c r="U24" s="56">
        <v>-2.70773868906279E-2</v>
      </c>
      <c r="V24" s="56">
        <v>-1.9675323859831801E-2</v>
      </c>
      <c r="W24" s="56">
        <v>1</v>
      </c>
      <c r="X24" s="56">
        <v>-4.2829241064832602E-2</v>
      </c>
      <c r="Y24" s="56">
        <v>-4.9674767704448397E-2</v>
      </c>
      <c r="Z24" s="56">
        <v>-2.1752759109102401E-2</v>
      </c>
      <c r="AA24" s="56">
        <v>-5.8475336742908899E-3</v>
      </c>
      <c r="AB24" s="56">
        <v>-2.5704823380904001E-2</v>
      </c>
      <c r="AC24" s="56">
        <v>-1.0949091958344001E-2</v>
      </c>
      <c r="AD24" s="56">
        <v>-2.7077386890627799E-2</v>
      </c>
      <c r="AE24" s="56">
        <v>-2.47465474260463E-2</v>
      </c>
      <c r="AF24" s="56">
        <v>-2.8925269796531199E-2</v>
      </c>
      <c r="AG24" s="56">
        <v>-2.3121523330369799E-2</v>
      </c>
      <c r="AH24" s="56">
        <v>-2.8087400560695499E-2</v>
      </c>
      <c r="AI24" s="56">
        <v>-5.4451991171769999E-2</v>
      </c>
      <c r="AJ24" s="56">
        <v>-3.3513790317803799E-2</v>
      </c>
      <c r="AK24" s="56">
        <v>-7.1506594863247298E-3</v>
      </c>
      <c r="AL24" s="56">
        <v>-2.20074730229242E-2</v>
      </c>
      <c r="AM24" s="56">
        <v>-2.0781352246845498E-2</v>
      </c>
      <c r="AN24" s="56">
        <v>-4.9577321121444397E-2</v>
      </c>
      <c r="AO24" s="56">
        <v>-1.8464804884839901E-2</v>
      </c>
      <c r="AP24" s="56">
        <v>-3.6234893322642597E-2</v>
      </c>
      <c r="AQ24" s="56">
        <v>-1.43032681690604E-2</v>
      </c>
      <c r="AR24" s="56">
        <v>-1.438480230289E-2</v>
      </c>
      <c r="AS24" s="56">
        <v>-2.2097782704606501E-2</v>
      </c>
      <c r="AT24" s="56">
        <v>-1.0878126357115299E-2</v>
      </c>
      <c r="AU24" s="56">
        <v>-3.9674755159767499E-3</v>
      </c>
      <c r="AV24" s="56">
        <v>-1.03493506484197E-2</v>
      </c>
      <c r="AW24" s="56">
        <v>-4.9256255308797001E-2</v>
      </c>
      <c r="AX24" s="56">
        <v>-2.88686593172881E-2</v>
      </c>
      <c r="AY24" s="56">
        <v>-2.6563440868240099E-2</v>
      </c>
      <c r="AZ24" s="56">
        <v>-9.4919572695628396E-3</v>
      </c>
      <c r="BA24" s="56">
        <v>-1.3213740744037099E-2</v>
      </c>
      <c r="BB24" s="56">
        <v>-1.61625774861094E-2</v>
      </c>
      <c r="BC24" s="56">
        <v>-2.6851726851278099E-2</v>
      </c>
      <c r="BD24" s="56">
        <v>-5.7480063327021401E-3</v>
      </c>
      <c r="BE24" s="56">
        <v>1.8401807040995099E-2</v>
      </c>
      <c r="BF24" s="56">
        <v>1.9554126992873899E-2</v>
      </c>
      <c r="BG24" s="56">
        <v>-9.7622449166524499E-3</v>
      </c>
    </row>
    <row r="25" spans="2:59" ht="16">
      <c r="B25" s="55" t="s">
        <v>126</v>
      </c>
      <c r="C25" s="56">
        <v>-8.9607165681985401E-2</v>
      </c>
      <c r="D25" s="56">
        <v>-4.6528685098747503E-2</v>
      </c>
      <c r="E25" s="56">
        <v>-5.1945428090637499E-3</v>
      </c>
      <c r="F25" s="56">
        <v>-0.101024203096527</v>
      </c>
      <c r="G25" s="56">
        <v>-5.6862056008593299E-3</v>
      </c>
      <c r="H25" s="56">
        <v>-1.29205571293288E-2</v>
      </c>
      <c r="I25" s="56">
        <v>3.1422415962326297E-2</v>
      </c>
      <c r="J25" s="56">
        <v>1.4127424711013499E-2</v>
      </c>
      <c r="K25" s="56">
        <v>-2.19002469511942E-3</v>
      </c>
      <c r="L25" s="56">
        <v>-2.98169605004786E-2</v>
      </c>
      <c r="M25" s="56">
        <v>5.8191711199007201E-3</v>
      </c>
      <c r="N25" s="56">
        <v>-7.8593624130475104E-2</v>
      </c>
      <c r="O25" s="56">
        <v>2.6176249342532199E-2</v>
      </c>
      <c r="P25" s="56">
        <v>-3.3622619152875701E-4</v>
      </c>
      <c r="Q25" s="56">
        <v>1.28113403974365E-3</v>
      </c>
      <c r="R25" s="56">
        <v>-4.4619100119028098E-3</v>
      </c>
      <c r="S25" s="56">
        <v>-3.2191349765651599E-2</v>
      </c>
      <c r="T25" s="56">
        <v>-1.8175007598799999E-2</v>
      </c>
      <c r="U25" s="56">
        <v>-4.50200367485541E-2</v>
      </c>
      <c r="V25" s="56">
        <v>-3.2713046010947003E-2</v>
      </c>
      <c r="W25" s="56">
        <v>-4.2829241064832602E-2</v>
      </c>
      <c r="X25" s="56">
        <v>1</v>
      </c>
      <c r="Y25" s="56">
        <v>-8.25914212683585E-2</v>
      </c>
      <c r="Z25" s="56">
        <v>-3.6167079874801597E-2</v>
      </c>
      <c r="AA25" s="56">
        <v>-9.7223628693693508E-3</v>
      </c>
      <c r="AB25" s="56">
        <v>-4.2737953182031503E-2</v>
      </c>
      <c r="AC25" s="56">
        <v>-1.82044347306854E-2</v>
      </c>
      <c r="AD25" s="56">
        <v>-4.5020036748554003E-2</v>
      </c>
      <c r="AE25" s="56">
        <v>-4.1144682055937E-2</v>
      </c>
      <c r="AF25" s="56">
        <v>-4.8092406939475398E-2</v>
      </c>
      <c r="AG25" s="56">
        <v>-3.84428465797087E-2</v>
      </c>
      <c r="AH25" s="56">
        <v>-4.6699329241830602E-2</v>
      </c>
      <c r="AI25" s="56">
        <v>-9.0534240009457007E-2</v>
      </c>
      <c r="AJ25" s="56">
        <v>-5.5721479985689798E-2</v>
      </c>
      <c r="AK25" s="56">
        <v>-1.1888996310872601E-2</v>
      </c>
      <c r="AL25" s="56">
        <v>-3.6590578265061201E-2</v>
      </c>
      <c r="AM25" s="56">
        <v>-3.4551976733082197E-2</v>
      </c>
      <c r="AN25" s="56">
        <v>-8.24294023569484E-2</v>
      </c>
      <c r="AO25" s="56">
        <v>-3.0700384709504799E-2</v>
      </c>
      <c r="AP25" s="56">
        <v>-6.02457037510487E-2</v>
      </c>
      <c r="AQ25" s="56">
        <v>-2.37812334401593E-2</v>
      </c>
      <c r="AR25" s="56">
        <v>-2.3916795624062001E-2</v>
      </c>
      <c r="AS25" s="56">
        <v>-3.6740731055082299E-2</v>
      </c>
      <c r="AT25" s="56">
        <v>-1.8086444247035399E-2</v>
      </c>
      <c r="AU25" s="56">
        <v>-6.5964967095878801E-3</v>
      </c>
      <c r="AV25" s="56">
        <v>-1.7207278841105299E-2</v>
      </c>
      <c r="AW25" s="56">
        <v>-8.1895584424571399E-2</v>
      </c>
      <c r="AX25" s="56">
        <v>-4.7998283903667602E-2</v>
      </c>
      <c r="AY25" s="56">
        <v>-4.4165527821672497E-2</v>
      </c>
      <c r="AZ25" s="56">
        <v>-1.5781739457264399E-2</v>
      </c>
      <c r="BA25" s="56">
        <v>-2.1969737932441599E-2</v>
      </c>
      <c r="BB25" s="56">
        <v>-2.68726016773746E-2</v>
      </c>
      <c r="BC25" s="56">
        <v>-4.4644844588939997E-2</v>
      </c>
      <c r="BD25" s="56">
        <v>-9.5568843985732402E-3</v>
      </c>
      <c r="BE25" s="56">
        <v>-4.9607513224892898E-3</v>
      </c>
      <c r="BF25" s="56">
        <v>1.46498820562637E-2</v>
      </c>
      <c r="BG25" s="56">
        <v>-5.1020864979769397E-2</v>
      </c>
    </row>
    <row r="26" spans="2:59" ht="16">
      <c r="B26" s="55" t="s">
        <v>901</v>
      </c>
      <c r="C26" s="56">
        <v>2.7637484351438198E-2</v>
      </c>
      <c r="D26" s="56">
        <v>5.3248466531827202E-2</v>
      </c>
      <c r="E26" s="56">
        <v>-2.0895240832416201E-2</v>
      </c>
      <c r="F26" s="56">
        <v>-2.2010075681051101E-2</v>
      </c>
      <c r="G26" s="56">
        <v>-9.5549983028661703E-2</v>
      </c>
      <c r="H26" s="56">
        <v>-8.9089793186129997E-3</v>
      </c>
      <c r="I26" s="56">
        <v>-9.1335503828352208E-3</v>
      </c>
      <c r="J26" s="56">
        <v>7.2231201540191902E-4</v>
      </c>
      <c r="K26" s="56">
        <v>-2.2551278184166999E-2</v>
      </c>
      <c r="L26" s="56">
        <v>-4.0033392945673603E-2</v>
      </c>
      <c r="M26" s="56">
        <v>3.7642242907821202E-3</v>
      </c>
      <c r="N26" s="56">
        <v>0.16121153071131</v>
      </c>
      <c r="O26" s="56">
        <v>-2.4298506249867301E-2</v>
      </c>
      <c r="P26" s="56">
        <v>-2.18216490196996E-3</v>
      </c>
      <c r="Q26" s="56">
        <v>-5.1007759302582499E-3</v>
      </c>
      <c r="R26" s="56">
        <v>3.3233369905101202E-3</v>
      </c>
      <c r="S26" s="56">
        <v>-3.7336590188016001E-2</v>
      </c>
      <c r="T26" s="56">
        <v>-2.1079973822798002E-2</v>
      </c>
      <c r="U26" s="56">
        <v>-5.2215724862948197E-2</v>
      </c>
      <c r="V26" s="56">
        <v>-3.7941670716016299E-2</v>
      </c>
      <c r="W26" s="56">
        <v>-4.9674767704448397E-2</v>
      </c>
      <c r="X26" s="56">
        <v>-8.25914212683585E-2</v>
      </c>
      <c r="Y26" s="56">
        <v>1</v>
      </c>
      <c r="Z26" s="56">
        <v>-4.1947773218989098E-2</v>
      </c>
      <c r="AA26" s="56">
        <v>-1.1276317419288501E-2</v>
      </c>
      <c r="AB26" s="56">
        <v>-4.9568889004297699E-2</v>
      </c>
      <c r="AC26" s="56">
        <v>-2.1114104381833199E-2</v>
      </c>
      <c r="AD26" s="56">
        <v>-5.2215724862948502E-2</v>
      </c>
      <c r="AE26" s="56">
        <v>-4.7720960553753501E-2</v>
      </c>
      <c r="AF26" s="56">
        <v>-5.5779161238228202E-2</v>
      </c>
      <c r="AG26" s="56">
        <v>-4.45872825729993E-2</v>
      </c>
      <c r="AH26" s="56">
        <v>-5.41634237349655E-2</v>
      </c>
      <c r="AI26" s="56">
        <v>-0.105004600360787</v>
      </c>
      <c r="AJ26" s="56">
        <v>-6.4627612015052405E-2</v>
      </c>
      <c r="AK26" s="56">
        <v>-1.37892504115972E-2</v>
      </c>
      <c r="AL26" s="56">
        <v>-4.2438960632922802E-2</v>
      </c>
      <c r="AM26" s="56">
        <v>-4.0074523275984299E-2</v>
      </c>
      <c r="AN26" s="56">
        <v>-9.5604342087211996E-2</v>
      </c>
      <c r="AO26" s="56">
        <v>-3.5607319694816501E-2</v>
      </c>
      <c r="AP26" s="56">
        <v>-6.9874956095864402E-2</v>
      </c>
      <c r="AQ26" s="56">
        <v>-2.75822596313797E-2</v>
      </c>
      <c r="AR26" s="56">
        <v>-2.7739489127571099E-2</v>
      </c>
      <c r="AS26" s="56">
        <v>-4.2613112795767301E-2</v>
      </c>
      <c r="AT26" s="56">
        <v>-2.09772551236884E-2</v>
      </c>
      <c r="AU26" s="56">
        <v>-7.6508346532667198E-3</v>
      </c>
      <c r="AV26" s="56">
        <v>-1.9957570062091201E-2</v>
      </c>
      <c r="AW26" s="56">
        <v>-9.4985202426365004E-2</v>
      </c>
      <c r="AX26" s="56">
        <v>-5.5669994234023697E-2</v>
      </c>
      <c r="AY26" s="56">
        <v>-5.1224637199732602E-2</v>
      </c>
      <c r="AZ26" s="56">
        <v>-1.8304182423522899E-2</v>
      </c>
      <c r="BA26" s="56">
        <v>-2.5481227338808799E-2</v>
      </c>
      <c r="BB26" s="56">
        <v>-3.1167730567933798E-2</v>
      </c>
      <c r="BC26" s="56">
        <v>-5.1780564610046098E-2</v>
      </c>
      <c r="BD26" s="56">
        <v>-1.10843900259349E-2</v>
      </c>
      <c r="BE26" s="56">
        <v>8.4456536596068492E-3</v>
      </c>
      <c r="BF26" s="56">
        <v>-1.10928728851058E-2</v>
      </c>
      <c r="BG26" s="56">
        <v>1.5290126833602299E-2</v>
      </c>
    </row>
    <row r="27" spans="2:59" ht="16">
      <c r="B27" s="55" t="s">
        <v>892</v>
      </c>
      <c r="C27" s="56">
        <v>8.3277969124382706E-2</v>
      </c>
      <c r="D27" s="56">
        <v>-2.2575109311091499E-2</v>
      </c>
      <c r="E27" s="56">
        <v>-6.4330405456370601E-2</v>
      </c>
      <c r="F27" s="56">
        <v>6.8268315173214494E-2</v>
      </c>
      <c r="G27" s="56">
        <v>0.15373943030164999</v>
      </c>
      <c r="H27" s="56">
        <v>-4.11446261663009E-2</v>
      </c>
      <c r="I27" s="56">
        <v>-1.58250893522771E-2</v>
      </c>
      <c r="J27" s="56">
        <v>-2.41890533291538E-2</v>
      </c>
      <c r="K27" s="56">
        <v>-4.1834609396181797E-2</v>
      </c>
      <c r="L27" s="56">
        <v>3.9452536871962603E-2</v>
      </c>
      <c r="M27" s="56">
        <v>-7.719760209528E-3</v>
      </c>
      <c r="N27" s="56">
        <v>-4.0278114361380901E-2</v>
      </c>
      <c r="O27" s="56">
        <v>-2.2571376215169098E-2</v>
      </c>
      <c r="P27" s="56">
        <v>3.2943135427446401E-3</v>
      </c>
      <c r="Q27" s="56">
        <v>-4.3431856879450899E-4</v>
      </c>
      <c r="R27" s="56">
        <v>-5.8009306897073998E-3</v>
      </c>
      <c r="S27" s="56">
        <v>-1.6349826880870801E-2</v>
      </c>
      <c r="T27" s="56">
        <v>-9.2309962136462604E-3</v>
      </c>
      <c r="U27" s="56">
        <v>-2.2865453370790299E-2</v>
      </c>
      <c r="V27" s="56">
        <v>-1.6614793816307601E-2</v>
      </c>
      <c r="W27" s="56">
        <v>-2.1752759109102401E-2</v>
      </c>
      <c r="X27" s="56">
        <v>-3.6167079874801597E-2</v>
      </c>
      <c r="Y27" s="56">
        <v>-4.1947773218989098E-2</v>
      </c>
      <c r="Z27" s="56">
        <v>1</v>
      </c>
      <c r="AA27" s="56">
        <v>-4.9379398796382404E-3</v>
      </c>
      <c r="AB27" s="56">
        <v>-2.17063944462044E-2</v>
      </c>
      <c r="AC27" s="56">
        <v>-9.2459421079757204E-3</v>
      </c>
      <c r="AD27" s="56">
        <v>-2.2865453370789698E-2</v>
      </c>
      <c r="AE27" s="56">
        <v>-2.0897179943688102E-2</v>
      </c>
      <c r="AF27" s="56">
        <v>-2.4425894952183301E-2</v>
      </c>
      <c r="AG27" s="56">
        <v>-1.9524931106081202E-2</v>
      </c>
      <c r="AH27" s="56">
        <v>-2.3718357699042798E-2</v>
      </c>
      <c r="AI27" s="56">
        <v>-4.5981891462197597E-2</v>
      </c>
      <c r="AJ27" s="56">
        <v>-2.8300663313098599E-2</v>
      </c>
      <c r="AK27" s="56">
        <v>-6.0383622583443002E-3</v>
      </c>
      <c r="AL27" s="56">
        <v>-1.8584173216092899E-2</v>
      </c>
      <c r="AM27" s="56">
        <v>-1.75487776092117E-2</v>
      </c>
      <c r="AN27" s="56">
        <v>-4.1865484617478001E-2</v>
      </c>
      <c r="AO27" s="56">
        <v>-1.5592573123855299E-2</v>
      </c>
      <c r="AP27" s="56">
        <v>-3.05984941239364E-2</v>
      </c>
      <c r="AQ27" s="56">
        <v>-1.2078370512287301E-2</v>
      </c>
      <c r="AR27" s="56">
        <v>-1.21472218731198E-2</v>
      </c>
      <c r="AS27" s="56">
        <v>-1.8660435073404699E-2</v>
      </c>
      <c r="AT27" s="56">
        <v>-9.1860153265481796E-3</v>
      </c>
      <c r="AU27" s="56">
        <v>-3.3503279609937999E-3</v>
      </c>
      <c r="AV27" s="56">
        <v>-8.73949157742775E-3</v>
      </c>
      <c r="AW27" s="56">
        <v>-4.1594361137294603E-2</v>
      </c>
      <c r="AX27" s="56">
        <v>-2.4378090329135401E-2</v>
      </c>
      <c r="AY27" s="56">
        <v>-2.24314525250849E-2</v>
      </c>
      <c r="AZ27" s="56">
        <v>-8.0154671948734092E-3</v>
      </c>
      <c r="BA27" s="56">
        <v>-1.11583209287108E-2</v>
      </c>
      <c r="BB27" s="56">
        <v>-1.3648461107166001E-2</v>
      </c>
      <c r="BC27" s="56">
        <v>-2.2674895133828501E-2</v>
      </c>
      <c r="BD27" s="56">
        <v>-4.8538941850736301E-3</v>
      </c>
      <c r="BE27" s="56">
        <v>-2.2262481334724998E-2</v>
      </c>
      <c r="BF27" s="56">
        <v>-2.7212662809926999E-2</v>
      </c>
      <c r="BG27" s="56">
        <v>4.6371732777148403E-3</v>
      </c>
    </row>
    <row r="28" spans="2:59" ht="16">
      <c r="B28" s="55" t="s">
        <v>1429</v>
      </c>
      <c r="C28" s="56">
        <v>-7.5631863673207896E-3</v>
      </c>
      <c r="D28" s="56">
        <v>-4.4054407873152903E-3</v>
      </c>
      <c r="E28" s="56">
        <v>4.5338463028208598E-3</v>
      </c>
      <c r="F28" s="56">
        <v>-1.72874945578315E-2</v>
      </c>
      <c r="G28" s="56">
        <v>-1.17840110614779E-2</v>
      </c>
      <c r="H28" s="56">
        <v>-1.38746312602726E-2</v>
      </c>
      <c r="I28" s="56">
        <v>1.33343180232327E-3</v>
      </c>
      <c r="J28" s="56">
        <v>1.07922711469302E-2</v>
      </c>
      <c r="K28" s="56">
        <v>2.2143622413250699E-2</v>
      </c>
      <c r="L28" s="56">
        <v>-1.2388682389277501E-2</v>
      </c>
      <c r="M28" s="56">
        <v>7.2466765104392599E-3</v>
      </c>
      <c r="N28" s="56">
        <v>2.06483412548472E-2</v>
      </c>
      <c r="O28" s="56">
        <v>1.4910957452993799E-2</v>
      </c>
      <c r="P28" s="56">
        <v>5.6027542052762003E-3</v>
      </c>
      <c r="Q28" s="56">
        <v>-1.0618934947760001E-2</v>
      </c>
      <c r="R28" s="56">
        <v>2.2537058671826199E-3</v>
      </c>
      <c r="S28" s="56">
        <v>-4.3951281203087897E-3</v>
      </c>
      <c r="T28" s="56">
        <v>-2.48145814219768E-3</v>
      </c>
      <c r="U28" s="56">
        <v>-6.1466459446827002E-3</v>
      </c>
      <c r="V28" s="56">
        <v>-4.4663560077583498E-3</v>
      </c>
      <c r="W28" s="56">
        <v>-5.8475336742908899E-3</v>
      </c>
      <c r="X28" s="56">
        <v>-9.7223628693693508E-3</v>
      </c>
      <c r="Y28" s="56">
        <v>-1.1276317419288501E-2</v>
      </c>
      <c r="Z28" s="56">
        <v>-4.9379398796382404E-3</v>
      </c>
      <c r="AA28" s="56">
        <v>1</v>
      </c>
      <c r="AB28" s="56">
        <v>-5.8350700173253299E-3</v>
      </c>
      <c r="AC28" s="56">
        <v>-2.4854758679467301E-3</v>
      </c>
      <c r="AD28" s="56">
        <v>-6.1466459446826603E-3</v>
      </c>
      <c r="AE28" s="56">
        <v>-5.61753857547659E-3</v>
      </c>
      <c r="AF28" s="56">
        <v>-6.5661207638628002E-3</v>
      </c>
      <c r="AG28" s="56">
        <v>-5.2486533574146602E-3</v>
      </c>
      <c r="AH28" s="56">
        <v>-6.3759219990623698E-3</v>
      </c>
      <c r="AI28" s="56">
        <v>-1.2360761105485601E-2</v>
      </c>
      <c r="AJ28" s="56">
        <v>-7.6077283299140598E-3</v>
      </c>
      <c r="AK28" s="56">
        <v>-1.6232205977246099E-3</v>
      </c>
      <c r="AL28" s="56">
        <v>-4.9957606823533198E-3</v>
      </c>
      <c r="AM28" s="56">
        <v>-4.7174276834411697E-3</v>
      </c>
      <c r="AN28" s="56">
        <v>-1.1254196760206199E-2</v>
      </c>
      <c r="AO28" s="56">
        <v>-4.1915646632815599E-3</v>
      </c>
      <c r="AP28" s="56">
        <v>-8.2254266631142103E-3</v>
      </c>
      <c r="AQ28" s="56">
        <v>-3.2468836687299901E-3</v>
      </c>
      <c r="AR28" s="56">
        <v>-3.26539215535324E-3</v>
      </c>
      <c r="AS28" s="56">
        <v>-5.0162612439814602E-3</v>
      </c>
      <c r="AT28" s="56">
        <v>-2.4693664691052999E-3</v>
      </c>
      <c r="AU28" s="56">
        <v>-9.0062853514666504E-4</v>
      </c>
      <c r="AV28" s="56">
        <v>-2.3493328381412699E-3</v>
      </c>
      <c r="AW28" s="56">
        <v>-1.11813138825765E-2</v>
      </c>
      <c r="AX28" s="56">
        <v>-6.5532700196579601E-3</v>
      </c>
      <c r="AY28" s="56">
        <v>-6.0299786958429701E-3</v>
      </c>
      <c r="AZ28" s="56">
        <v>-2.1547020358251602E-3</v>
      </c>
      <c r="BA28" s="56">
        <v>-2.99955775963508E-3</v>
      </c>
      <c r="BB28" s="56">
        <v>-3.6689523166284401E-3</v>
      </c>
      <c r="BC28" s="56">
        <v>-6.0954204563682503E-3</v>
      </c>
      <c r="BD28" s="56">
        <v>-1.30481423327974E-3</v>
      </c>
      <c r="BE28" s="56">
        <v>1.42423011334386E-3</v>
      </c>
      <c r="BF28" s="56">
        <v>9.2972855270842503E-4</v>
      </c>
      <c r="BG28" s="56">
        <v>-8.5712123474821298E-3</v>
      </c>
    </row>
    <row r="29" spans="2:59" ht="16">
      <c r="B29" s="55" t="s">
        <v>900</v>
      </c>
      <c r="C29" s="56">
        <v>-1.3616493652228501E-2</v>
      </c>
      <c r="D29" s="56">
        <v>9.4946358680673699E-4</v>
      </c>
      <c r="E29" s="56">
        <v>5.0336573714851798E-3</v>
      </c>
      <c r="F29" s="56">
        <v>8.1852716732056397E-3</v>
      </c>
      <c r="G29" s="56">
        <v>-1.2499904513573301E-3</v>
      </c>
      <c r="H29" s="56">
        <v>7.9263606745677805E-3</v>
      </c>
      <c r="I29" s="56">
        <v>-8.3758405993321402E-3</v>
      </c>
      <c r="J29" s="56">
        <v>1.3144786710071899E-3</v>
      </c>
      <c r="K29" s="56">
        <v>2.1123787516579801E-2</v>
      </c>
      <c r="L29" s="56">
        <v>-2.44244139697186E-2</v>
      </c>
      <c r="M29" s="56">
        <v>1.80331746409724E-3</v>
      </c>
      <c r="N29" s="56">
        <v>7.9802419570530303E-2</v>
      </c>
      <c r="O29" s="56">
        <v>4.9704946826850003E-3</v>
      </c>
      <c r="P29" s="56">
        <v>-7.7870676561667901E-3</v>
      </c>
      <c r="Q29" s="56">
        <v>1.10741167966376E-2</v>
      </c>
      <c r="R29" s="56">
        <v>2.0991366910590599E-3</v>
      </c>
      <c r="S29" s="56">
        <v>-1.93202807135061E-2</v>
      </c>
      <c r="T29" s="56">
        <v>-1.09080933646836E-2</v>
      </c>
      <c r="U29" s="56">
        <v>-2.7019673112387298E-2</v>
      </c>
      <c r="V29" s="56">
        <v>-1.9633387121894701E-2</v>
      </c>
      <c r="W29" s="56">
        <v>-2.5704823380904001E-2</v>
      </c>
      <c r="X29" s="56">
        <v>-4.2737953182031503E-2</v>
      </c>
      <c r="Y29" s="56">
        <v>-4.9568889004297699E-2</v>
      </c>
      <c r="Z29" s="56">
        <v>-2.17063944462044E-2</v>
      </c>
      <c r="AA29" s="56">
        <v>-5.8350700173253299E-3</v>
      </c>
      <c r="AB29" s="56">
        <v>1</v>
      </c>
      <c r="AC29" s="56">
        <v>-1.0925754644896099E-2</v>
      </c>
      <c r="AD29" s="56">
        <v>-2.7019673112387201E-2</v>
      </c>
      <c r="AE29" s="56">
        <v>-2.4693801688205098E-2</v>
      </c>
      <c r="AF29" s="56">
        <v>-2.8863617369975701E-2</v>
      </c>
      <c r="AG29" s="56">
        <v>-2.3072241231049902E-2</v>
      </c>
      <c r="AH29" s="56">
        <v>-2.80275340006815E-2</v>
      </c>
      <c r="AI29" s="56">
        <v>-5.4335930114772599E-2</v>
      </c>
      <c r="AJ29" s="56">
        <v>-3.3442357743079201E-2</v>
      </c>
      <c r="AK29" s="56">
        <v>-7.1354182971532501E-3</v>
      </c>
      <c r="AL29" s="56">
        <v>-2.19605654530464E-2</v>
      </c>
      <c r="AM29" s="56">
        <v>-2.0737058077694201E-2</v>
      </c>
      <c r="AN29" s="56">
        <v>-4.9471650122668798E-2</v>
      </c>
      <c r="AO29" s="56">
        <v>-1.8425448293352999E-2</v>
      </c>
      <c r="AP29" s="56">
        <v>-3.6157660884880698E-2</v>
      </c>
      <c r="AQ29" s="56">
        <v>-1.4272781636125701E-2</v>
      </c>
      <c r="AR29" s="56">
        <v>-1.43541419849835E-2</v>
      </c>
      <c r="AS29" s="56">
        <v>-2.2050682645218901E-2</v>
      </c>
      <c r="AT29" s="56">
        <v>-1.0854940302464399E-2</v>
      </c>
      <c r="AU29" s="56">
        <v>-3.9590190868896199E-3</v>
      </c>
      <c r="AV29" s="56">
        <v>-1.0327291646542201E-2</v>
      </c>
      <c r="AW29" s="56">
        <v>-4.9151268641976602E-2</v>
      </c>
      <c r="AX29" s="56">
        <v>-2.8807127552473801E-2</v>
      </c>
      <c r="AY29" s="56">
        <v>-2.6506822534211699E-2</v>
      </c>
      <c r="AZ29" s="56">
        <v>-9.4717257487319604E-3</v>
      </c>
      <c r="BA29" s="56">
        <v>-1.3185576471534999E-2</v>
      </c>
      <c r="BB29" s="56">
        <v>-1.61281279501704E-2</v>
      </c>
      <c r="BC29" s="56">
        <v>-2.6794494053477901E-2</v>
      </c>
      <c r="BD29" s="56">
        <v>-5.7357548121195904E-3</v>
      </c>
      <c r="BE29" s="56">
        <v>2.4338820498950701E-2</v>
      </c>
      <c r="BF29" s="56">
        <v>1.7538330643220801E-2</v>
      </c>
      <c r="BG29" s="56">
        <v>-3.3201844127520197E-2</v>
      </c>
    </row>
    <row r="30" spans="2:59" ht="16">
      <c r="B30" s="55" t="s">
        <v>1995</v>
      </c>
      <c r="C30" s="56">
        <v>-1.1543637540907301E-2</v>
      </c>
      <c r="D30" s="56">
        <v>1.94078943760885E-3</v>
      </c>
      <c r="E30" s="56">
        <v>9.9071039409595607E-3</v>
      </c>
      <c r="F30" s="56">
        <v>-1.8117092973955501E-2</v>
      </c>
      <c r="G30" s="56">
        <v>1.40888763067394E-2</v>
      </c>
      <c r="H30" s="56">
        <v>8.3763071708754001E-3</v>
      </c>
      <c r="I30" s="56">
        <v>1.4284935378344301E-2</v>
      </c>
      <c r="J30" s="56">
        <v>1.93867355849053E-2</v>
      </c>
      <c r="K30" s="56">
        <v>1.8501988295547601E-2</v>
      </c>
      <c r="L30" s="56">
        <v>-2.1152520202694401E-2</v>
      </c>
      <c r="M30" s="56">
        <v>1.24475837693305E-2</v>
      </c>
      <c r="N30" s="56">
        <v>-4.2927970120129402E-3</v>
      </c>
      <c r="O30" s="56">
        <v>1.2632031649963E-2</v>
      </c>
      <c r="P30" s="56">
        <v>-5.1281173794998098E-3</v>
      </c>
      <c r="Q30" s="56">
        <v>9.5399237050010095E-3</v>
      </c>
      <c r="R30" s="56">
        <v>4.5426502620092004E-3</v>
      </c>
      <c r="S30" s="56">
        <v>-8.2295655978071001E-3</v>
      </c>
      <c r="T30" s="56">
        <v>-4.6463543269802598E-3</v>
      </c>
      <c r="U30" s="56">
        <v>-1.1509158464465499E-2</v>
      </c>
      <c r="V30" s="56">
        <v>-8.3629347638734496E-3</v>
      </c>
      <c r="W30" s="56">
        <v>-1.0949091958344001E-2</v>
      </c>
      <c r="X30" s="56">
        <v>-1.82044347306854E-2</v>
      </c>
      <c r="Y30" s="56">
        <v>-2.1114104381833199E-2</v>
      </c>
      <c r="Z30" s="56">
        <v>-9.2459421079757204E-3</v>
      </c>
      <c r="AA30" s="56">
        <v>-2.4854758679467301E-3</v>
      </c>
      <c r="AB30" s="56">
        <v>-1.0925754644896099E-2</v>
      </c>
      <c r="AC30" s="56">
        <v>1</v>
      </c>
      <c r="AD30" s="56">
        <v>-1.1509158464465499E-2</v>
      </c>
      <c r="AE30" s="56">
        <v>-1.05184424525604E-2</v>
      </c>
      <c r="AF30" s="56">
        <v>-1.22945953042064E-2</v>
      </c>
      <c r="AG30" s="56">
        <v>-9.8277310518898493E-3</v>
      </c>
      <c r="AH30" s="56">
        <v>-1.1938461610556899E-2</v>
      </c>
      <c r="AI30" s="56">
        <v>-2.3144648249587299E-2</v>
      </c>
      <c r="AJ30" s="56">
        <v>-1.42449315759483E-2</v>
      </c>
      <c r="AK30" s="56">
        <v>-3.03936541166136E-3</v>
      </c>
      <c r="AL30" s="56">
        <v>-9.3542074590273992E-3</v>
      </c>
      <c r="AM30" s="56">
        <v>-8.8330486645890795E-3</v>
      </c>
      <c r="AN30" s="56">
        <v>-2.1072685017027699E-2</v>
      </c>
      <c r="AO30" s="56">
        <v>-7.8484074661063895E-3</v>
      </c>
      <c r="AP30" s="56">
        <v>-1.5401527882944899E-2</v>
      </c>
      <c r="AQ30" s="56">
        <v>-6.0795593231502002E-3</v>
      </c>
      <c r="AR30" s="56">
        <v>-6.11421515128818E-3</v>
      </c>
      <c r="AS30" s="56">
        <v>-9.3925933062865199E-3</v>
      </c>
      <c r="AT30" s="56">
        <v>-4.6237135269449302E-3</v>
      </c>
      <c r="AU30" s="56">
        <v>-1.68636303797348E-3</v>
      </c>
      <c r="AV30" s="56">
        <v>-4.39895906861706E-3</v>
      </c>
      <c r="AW30" s="56">
        <v>-2.0936216999260401E-2</v>
      </c>
      <c r="AX30" s="56">
        <v>-1.2270533197364699E-2</v>
      </c>
      <c r="AY30" s="56">
        <v>-1.12907073178412E-2</v>
      </c>
      <c r="AZ30" s="56">
        <v>-4.0345266991456998E-3</v>
      </c>
      <c r="BA30" s="56">
        <v>-5.61645910463115E-3</v>
      </c>
      <c r="BB30" s="56">
        <v>-6.8698529231498596E-3</v>
      </c>
      <c r="BC30" s="56">
        <v>-1.1413242371732199E-2</v>
      </c>
      <c r="BD30" s="56">
        <v>-2.4431720832233201E-3</v>
      </c>
      <c r="BE30" s="56">
        <v>8.4182021030437103E-3</v>
      </c>
      <c r="BF30" s="56">
        <v>8.2828688609412702E-3</v>
      </c>
      <c r="BG30" s="56">
        <v>-8.8345904517732401E-3</v>
      </c>
    </row>
    <row r="31" spans="2:59" ht="16">
      <c r="B31" s="55" t="s">
        <v>910</v>
      </c>
      <c r="C31" s="56">
        <v>2.3039227071207601E-2</v>
      </c>
      <c r="D31" s="56">
        <v>6.76185462666983E-4</v>
      </c>
      <c r="E31" s="56">
        <v>8.6307093099940099E-3</v>
      </c>
      <c r="F31" s="56">
        <v>9.4703311502552401E-2</v>
      </c>
      <c r="G31" s="56">
        <v>-3.97883948504597E-2</v>
      </c>
      <c r="H31" s="56">
        <v>3.9185599127205296E-3</v>
      </c>
      <c r="I31" s="56">
        <v>-1.18913974805884E-2</v>
      </c>
      <c r="J31" s="56">
        <v>-1.2319276225751999E-2</v>
      </c>
      <c r="K31" s="56">
        <v>-3.6695682035814997E-2</v>
      </c>
      <c r="L31" s="56">
        <v>3.88730278781231E-2</v>
      </c>
      <c r="M31" s="56">
        <v>-1.70616704225948E-3</v>
      </c>
      <c r="N31" s="56">
        <v>-2.63838909110681E-2</v>
      </c>
      <c r="O31" s="56">
        <v>-3.3744727589765003E-2</v>
      </c>
      <c r="P31" s="56">
        <v>5.3297446348347004E-3</v>
      </c>
      <c r="Q31" s="56">
        <v>-8.2174780944625997E-4</v>
      </c>
      <c r="R31" s="56">
        <v>-4.3560848162549999E-3</v>
      </c>
      <c r="S31" s="56">
        <v>-2.03519280394584E-2</v>
      </c>
      <c r="T31" s="56">
        <v>-1.1490554122774501E-2</v>
      </c>
      <c r="U31" s="56">
        <v>-2.84624458095252E-2</v>
      </c>
      <c r="V31" s="56">
        <v>-2.06817534279558E-2</v>
      </c>
      <c r="W31" s="56">
        <v>-2.7077386890627799E-2</v>
      </c>
      <c r="X31" s="56">
        <v>-4.5020036748554003E-2</v>
      </c>
      <c r="Y31" s="56">
        <v>-5.2215724862948502E-2</v>
      </c>
      <c r="Z31" s="56">
        <v>-2.2865453370789698E-2</v>
      </c>
      <c r="AA31" s="56">
        <v>-6.1466459446826603E-3</v>
      </c>
      <c r="AB31" s="56">
        <v>-2.7019673112387201E-2</v>
      </c>
      <c r="AC31" s="56">
        <v>-1.1509158464465499E-2</v>
      </c>
      <c r="AD31" s="56">
        <v>1</v>
      </c>
      <c r="AE31" s="56">
        <v>-2.60123795524187E-2</v>
      </c>
      <c r="AF31" s="56">
        <v>-3.0404851377834601E-2</v>
      </c>
      <c r="AG31" s="56">
        <v>-2.4304232438771101E-2</v>
      </c>
      <c r="AH31" s="56">
        <v>-2.9524123565480499E-2</v>
      </c>
      <c r="AI31" s="56">
        <v>-5.7237312234279199E-2</v>
      </c>
      <c r="AJ31" s="56">
        <v>-3.5228083294937498E-2</v>
      </c>
      <c r="AK31" s="56">
        <v>-7.5164290761872898E-3</v>
      </c>
      <c r="AL31" s="56">
        <v>-2.31331963770985E-2</v>
      </c>
      <c r="AM31" s="56">
        <v>-2.1844357232980598E-2</v>
      </c>
      <c r="AN31" s="56">
        <v>-5.2113293705196503E-2</v>
      </c>
      <c r="AO31" s="56">
        <v>-1.9409314146193402E-2</v>
      </c>
      <c r="AP31" s="56">
        <v>-3.8088375801381899E-2</v>
      </c>
      <c r="AQ31" s="56">
        <v>-1.5034907053823E-2</v>
      </c>
      <c r="AR31" s="56">
        <v>-1.5120611810900001E-2</v>
      </c>
      <c r="AS31" s="56">
        <v>-2.3228125567693599E-2</v>
      </c>
      <c r="AT31" s="56">
        <v>-1.14345628401731E-2</v>
      </c>
      <c r="AU31" s="56">
        <v>-4.1704192996996096E-3</v>
      </c>
      <c r="AV31" s="56">
        <v>-1.08787392662464E-2</v>
      </c>
      <c r="AW31" s="56">
        <v>-5.1775804776495703E-2</v>
      </c>
      <c r="AX31" s="56">
        <v>-3.03453451668322E-2</v>
      </c>
      <c r="AY31" s="56">
        <v>-2.7922210488061601E-2</v>
      </c>
      <c r="AZ31" s="56">
        <v>-9.9774886144856894E-3</v>
      </c>
      <c r="BA31" s="56">
        <v>-1.38896482658173E-2</v>
      </c>
      <c r="BB31" s="56">
        <v>-1.6989323515552102E-2</v>
      </c>
      <c r="BC31" s="56">
        <v>-2.8225242837639299E-2</v>
      </c>
      <c r="BD31" s="56">
        <v>-6.0420275936585097E-3</v>
      </c>
      <c r="BE31" s="56">
        <v>-2.0263201449696199E-3</v>
      </c>
      <c r="BF31" s="56">
        <v>-4.4373223672819701E-3</v>
      </c>
      <c r="BG31" s="56">
        <v>2.7766066235306801E-2</v>
      </c>
    </row>
    <row r="32" spans="2:59" ht="16">
      <c r="B32" s="55" t="s">
        <v>879</v>
      </c>
      <c r="C32" s="56">
        <v>-2.37426779668252E-2</v>
      </c>
      <c r="D32" s="56">
        <v>-1.17555895246371E-2</v>
      </c>
      <c r="E32" s="56">
        <v>2.2685911409837799E-2</v>
      </c>
      <c r="F32" s="56">
        <v>3.6944734694473499E-2</v>
      </c>
      <c r="G32" s="56">
        <v>-1.5776216807339899E-2</v>
      </c>
      <c r="H32" s="56">
        <v>3.9716635538706198E-2</v>
      </c>
      <c r="I32" s="56">
        <v>3.6372261555971102E-3</v>
      </c>
      <c r="J32" s="56">
        <v>-6.7718229991388804E-3</v>
      </c>
      <c r="K32" s="56">
        <v>-3.0594317979941301E-2</v>
      </c>
      <c r="L32" s="56">
        <v>5.4378400976610598E-2</v>
      </c>
      <c r="M32" s="56">
        <v>-2.3551338772685999E-3</v>
      </c>
      <c r="N32" s="56">
        <v>-3.1048866174056399E-2</v>
      </c>
      <c r="O32" s="56">
        <v>-8.5120394573397398E-3</v>
      </c>
      <c r="P32" s="56">
        <v>9.2327617512055901E-4</v>
      </c>
      <c r="Q32" s="56">
        <v>6.8960699823739204E-3</v>
      </c>
      <c r="R32" s="56">
        <v>-4.4175189590067699E-4</v>
      </c>
      <c r="S32" s="56">
        <v>-1.86000205438684E-2</v>
      </c>
      <c r="T32" s="56">
        <v>-1.05014395849701E-2</v>
      </c>
      <c r="U32" s="56">
        <v>-2.60123795524187E-2</v>
      </c>
      <c r="V32" s="56">
        <v>-1.8901454343656001E-2</v>
      </c>
      <c r="W32" s="56">
        <v>-2.47465474260463E-2</v>
      </c>
      <c r="X32" s="56">
        <v>-4.1144682055937E-2</v>
      </c>
      <c r="Y32" s="56">
        <v>-4.7720960553753501E-2</v>
      </c>
      <c r="Z32" s="56">
        <v>-2.0897179943688102E-2</v>
      </c>
      <c r="AA32" s="56">
        <v>-5.61753857547659E-3</v>
      </c>
      <c r="AB32" s="56">
        <v>-2.4693801688205098E-2</v>
      </c>
      <c r="AC32" s="56">
        <v>-1.05184424525604E-2</v>
      </c>
      <c r="AD32" s="56">
        <v>-2.60123795524187E-2</v>
      </c>
      <c r="AE32" s="56">
        <v>1</v>
      </c>
      <c r="AF32" s="56">
        <v>-2.7787581558098299E-2</v>
      </c>
      <c r="AG32" s="56">
        <v>-2.2212107952997901E-2</v>
      </c>
      <c r="AH32" s="56">
        <v>-2.6982667381338501E-2</v>
      </c>
      <c r="AI32" s="56">
        <v>-5.2310286345811502E-2</v>
      </c>
      <c r="AJ32" s="56">
        <v>-3.21956264652941E-2</v>
      </c>
      <c r="AK32" s="56">
        <v>-6.8694098643901202E-3</v>
      </c>
      <c r="AL32" s="56">
        <v>-2.11418754540184E-2</v>
      </c>
      <c r="AM32" s="56">
        <v>-1.9963980440245901E-2</v>
      </c>
      <c r="AN32" s="56">
        <v>-4.7627346738157703E-2</v>
      </c>
      <c r="AO32" s="56">
        <v>-1.7738547481184801E-2</v>
      </c>
      <c r="AP32" s="56">
        <v>-3.4809703091262197E-2</v>
      </c>
      <c r="AQ32" s="56">
        <v>-1.3740692259429499E-2</v>
      </c>
      <c r="AR32" s="56">
        <v>-1.38190194940412E-2</v>
      </c>
      <c r="AS32" s="56">
        <v>-2.1228633076778299E-2</v>
      </c>
      <c r="AT32" s="56">
        <v>-1.04502680691983E-2</v>
      </c>
      <c r="AU32" s="56">
        <v>-3.8114268338884198E-3</v>
      </c>
      <c r="AV32" s="56">
        <v>-9.9422901580265306E-3</v>
      </c>
      <c r="AW32" s="56">
        <v>-4.7318909080800699E-2</v>
      </c>
      <c r="AX32" s="56">
        <v>-2.7733197681297801E-2</v>
      </c>
      <c r="AY32" s="56">
        <v>-2.5518648046575401E-2</v>
      </c>
      <c r="AZ32" s="56">
        <v>-9.1186197615204297E-3</v>
      </c>
      <c r="BA32" s="56">
        <v>-1.26940181092631E-2</v>
      </c>
      <c r="BB32" s="56">
        <v>-1.55268712528378E-2</v>
      </c>
      <c r="BC32" s="56">
        <v>-2.5795595170045701E-2</v>
      </c>
      <c r="BD32" s="56">
        <v>-5.5219258416590302E-3</v>
      </c>
      <c r="BE32" s="56">
        <v>4.3672837780912603E-3</v>
      </c>
      <c r="BF32" s="56">
        <v>1.11053467158591E-2</v>
      </c>
      <c r="BG32" s="56">
        <v>-3.19984097853389E-3</v>
      </c>
    </row>
    <row r="33" spans="2:59" ht="16">
      <c r="B33" s="55" t="s">
        <v>1996</v>
      </c>
      <c r="C33" s="56">
        <v>-4.4524941100943703E-2</v>
      </c>
      <c r="D33" s="56">
        <v>-4.0757490342064703E-2</v>
      </c>
      <c r="E33" s="56">
        <v>-2.49860910253469E-2</v>
      </c>
      <c r="F33" s="56">
        <v>1.4238688354597901E-2</v>
      </c>
      <c r="G33" s="56">
        <v>-1.6929359114606999E-2</v>
      </c>
      <c r="H33" s="56">
        <v>1.7572027008276699E-2</v>
      </c>
      <c r="I33" s="56">
        <v>-1.73102521678942E-2</v>
      </c>
      <c r="J33" s="56">
        <v>-2.24048485524873E-2</v>
      </c>
      <c r="K33" s="56">
        <v>-1.5498126187119101E-2</v>
      </c>
      <c r="L33" s="56">
        <v>4.9636803016066397E-3</v>
      </c>
      <c r="M33" s="56">
        <v>-2.03699472880156E-2</v>
      </c>
      <c r="N33" s="56">
        <v>-7.68462724292725E-2</v>
      </c>
      <c r="O33" s="56">
        <v>-2.73131064423798E-2</v>
      </c>
      <c r="P33" s="56">
        <v>7.3957824894797198E-3</v>
      </c>
      <c r="Q33" s="56">
        <v>-3.45556757339518E-3</v>
      </c>
      <c r="R33" s="56">
        <v>-2.4292007928554001E-3</v>
      </c>
      <c r="S33" s="56">
        <v>-2.1740835325016802E-2</v>
      </c>
      <c r="T33" s="56">
        <v>-1.2274721318397399E-2</v>
      </c>
      <c r="U33" s="56">
        <v>-3.0404851377834601E-2</v>
      </c>
      <c r="V33" s="56">
        <v>-2.2093169484386398E-2</v>
      </c>
      <c r="W33" s="56">
        <v>-2.8925269796531199E-2</v>
      </c>
      <c r="X33" s="56">
        <v>-4.8092406939475398E-2</v>
      </c>
      <c r="Y33" s="56">
        <v>-5.5779161238228202E-2</v>
      </c>
      <c r="Z33" s="56">
        <v>-2.4425894952183301E-2</v>
      </c>
      <c r="AA33" s="56">
        <v>-6.5661207638628002E-3</v>
      </c>
      <c r="AB33" s="56">
        <v>-2.8863617369975701E-2</v>
      </c>
      <c r="AC33" s="56">
        <v>-1.22945953042064E-2</v>
      </c>
      <c r="AD33" s="56">
        <v>-3.0404851377834601E-2</v>
      </c>
      <c r="AE33" s="56">
        <v>-2.7787581558098299E-2</v>
      </c>
      <c r="AF33" s="56">
        <v>1</v>
      </c>
      <c r="AG33" s="56">
        <v>-2.5962862787633899E-2</v>
      </c>
      <c r="AH33" s="56">
        <v>-3.1538982808316997E-2</v>
      </c>
      <c r="AI33" s="56">
        <v>-6.1143444361606902E-2</v>
      </c>
      <c r="AJ33" s="56">
        <v>-3.7632206454657903E-2</v>
      </c>
      <c r="AK33" s="56">
        <v>-8.0293840692014298E-3</v>
      </c>
      <c r="AL33" s="56">
        <v>-2.4711909947828899E-2</v>
      </c>
      <c r="AM33" s="56">
        <v>-2.3335114612350799E-2</v>
      </c>
      <c r="AN33" s="56">
        <v>-5.5669739716665202E-2</v>
      </c>
      <c r="AO33" s="56">
        <v>-2.0733893211777401E-2</v>
      </c>
      <c r="AP33" s="56">
        <v>-4.0687698211675498E-2</v>
      </c>
      <c r="AQ33" s="56">
        <v>-1.6060956866118799E-2</v>
      </c>
      <c r="AR33" s="56">
        <v>-1.6152510502048599E-2</v>
      </c>
      <c r="AS33" s="56">
        <v>-2.4813317534189298E-2</v>
      </c>
      <c r="AT33" s="56">
        <v>-1.2214908938346401E-2</v>
      </c>
      <c r="AU33" s="56">
        <v>-4.4550275067430697E-3</v>
      </c>
      <c r="AV33" s="56">
        <v>-1.16211534589113E-2</v>
      </c>
      <c r="AW33" s="56">
        <v>-5.5309219022571202E-2</v>
      </c>
      <c r="AX33" s="56">
        <v>-3.2416248272587003E-2</v>
      </c>
      <c r="AY33" s="56">
        <v>-2.9827747963459599E-2</v>
      </c>
      <c r="AZ33" s="56">
        <v>-1.0658397401180301E-2</v>
      </c>
      <c r="BA33" s="56">
        <v>-1.48375404573012E-2</v>
      </c>
      <c r="BB33" s="56">
        <v>-1.81487515147922E-2</v>
      </c>
      <c r="BC33" s="56">
        <v>-3.0151460606189302E-2</v>
      </c>
      <c r="BD33" s="56">
        <v>-6.45436278510141E-3</v>
      </c>
      <c r="BE33" s="56">
        <v>1.1104688329276701E-3</v>
      </c>
      <c r="BF33" s="56">
        <v>1.6404388097335701E-2</v>
      </c>
      <c r="BG33" s="56">
        <v>-3.5380037456181498E-2</v>
      </c>
    </row>
    <row r="34" spans="2:59" ht="16">
      <c r="B34" s="55" t="s">
        <v>1487</v>
      </c>
      <c r="C34" s="56">
        <v>6.3963185266243802E-3</v>
      </c>
      <c r="D34" s="56">
        <v>-3.4963629225457898E-2</v>
      </c>
      <c r="E34" s="56">
        <v>1.81317755782276E-3</v>
      </c>
      <c r="F34" s="56">
        <v>-2.4190762300410899E-2</v>
      </c>
      <c r="G34" s="56">
        <v>1.03610905375654E-2</v>
      </c>
      <c r="H34" s="56">
        <v>2.8890540271370599E-2</v>
      </c>
      <c r="I34" s="56">
        <v>-4.5580316648321699E-3</v>
      </c>
      <c r="J34" s="56">
        <v>-1.40679117805757E-2</v>
      </c>
      <c r="K34" s="56">
        <v>-2.93664591161042E-2</v>
      </c>
      <c r="L34" s="56">
        <v>-2.7302865840980399E-2</v>
      </c>
      <c r="M34" s="56">
        <v>-6.0908539898862002E-3</v>
      </c>
      <c r="N34" s="56">
        <v>-7.7794213494661604E-2</v>
      </c>
      <c r="O34" s="56">
        <v>-7.5128482088602996E-3</v>
      </c>
      <c r="P34" s="56">
        <v>7.0304973085772403E-3</v>
      </c>
      <c r="Q34" s="56">
        <v>-1.4951217145500501E-3</v>
      </c>
      <c r="R34" s="56">
        <v>-3.3152775377486101E-3</v>
      </c>
      <c r="S34" s="56">
        <v>-1.7378618582476201E-2</v>
      </c>
      <c r="T34" s="56">
        <v>-9.8118447064985109E-3</v>
      </c>
      <c r="U34" s="56">
        <v>-2.4304232438771101E-2</v>
      </c>
      <c r="V34" s="56">
        <v>-1.7660258219487E-2</v>
      </c>
      <c r="W34" s="56">
        <v>-2.3121523330369799E-2</v>
      </c>
      <c r="X34" s="56">
        <v>-3.84428465797087E-2</v>
      </c>
      <c r="Y34" s="56">
        <v>-4.45872825729993E-2</v>
      </c>
      <c r="Z34" s="56">
        <v>-1.9524931106081202E-2</v>
      </c>
      <c r="AA34" s="56">
        <v>-5.2486533574146602E-3</v>
      </c>
      <c r="AB34" s="56">
        <v>-2.3072241231049902E-2</v>
      </c>
      <c r="AC34" s="56">
        <v>-9.8277310518898493E-3</v>
      </c>
      <c r="AD34" s="56">
        <v>-2.4304232438771101E-2</v>
      </c>
      <c r="AE34" s="56">
        <v>-2.2212107952997901E-2</v>
      </c>
      <c r="AF34" s="56">
        <v>-2.5962862787633899E-2</v>
      </c>
      <c r="AG34" s="56">
        <v>1</v>
      </c>
      <c r="AH34" s="56">
        <v>-2.5210804668315101E-2</v>
      </c>
      <c r="AI34" s="56">
        <v>-4.8875242486957397E-2</v>
      </c>
      <c r="AJ34" s="56">
        <v>-3.0081445934137301E-2</v>
      </c>
      <c r="AK34" s="56">
        <v>-6.4183183904754299E-3</v>
      </c>
      <c r="AL34" s="56">
        <v>-1.97535582698436E-2</v>
      </c>
      <c r="AM34" s="56">
        <v>-1.8653011734086899E-2</v>
      </c>
      <c r="AN34" s="56">
        <v>-4.4499816067708899E-2</v>
      </c>
      <c r="AO34" s="56">
        <v>-1.6573715612603498E-2</v>
      </c>
      <c r="AP34" s="56">
        <v>-3.25238647756061E-2</v>
      </c>
      <c r="AQ34" s="56">
        <v>-1.2838386348693101E-2</v>
      </c>
      <c r="AR34" s="56">
        <v>-1.2911570092319399E-2</v>
      </c>
      <c r="AS34" s="56">
        <v>-1.9834618805853001E-2</v>
      </c>
      <c r="AT34" s="56">
        <v>-9.7640334552799891E-3</v>
      </c>
      <c r="AU34" s="56">
        <v>-3.5611430129843E-3</v>
      </c>
      <c r="AV34" s="56">
        <v>-9.2894127769987001E-3</v>
      </c>
      <c r="AW34" s="56">
        <v>-4.4211632493340099E-2</v>
      </c>
      <c r="AX34" s="56">
        <v>-2.5912050120533901E-2</v>
      </c>
      <c r="AY34" s="56">
        <v>-2.3842922651398299E-2</v>
      </c>
      <c r="AZ34" s="56">
        <v>-8.5198300969799804E-3</v>
      </c>
      <c r="BA34" s="56">
        <v>-1.1860443835512499E-2</v>
      </c>
      <c r="BB34" s="56">
        <v>-1.45072728627306E-2</v>
      </c>
      <c r="BC34" s="56">
        <v>-2.41016835713097E-2</v>
      </c>
      <c r="BD34" s="56">
        <v>-5.1593191962652296E-3</v>
      </c>
      <c r="BE34" s="56">
        <v>3.7866907159011202E-3</v>
      </c>
      <c r="BF34" s="56">
        <v>3.6916964457397198E-3</v>
      </c>
      <c r="BG34" s="56">
        <v>-2.4234427146051899E-2</v>
      </c>
    </row>
    <row r="35" spans="2:59" ht="16">
      <c r="B35" s="55" t="s">
        <v>882</v>
      </c>
      <c r="C35" s="56">
        <v>-2.7486371389283799E-2</v>
      </c>
      <c r="D35" s="56">
        <v>-3.0646690289146801E-2</v>
      </c>
      <c r="E35" s="56">
        <v>1.90888074366427E-2</v>
      </c>
      <c r="F35" s="56">
        <v>-4.4498183392646197E-2</v>
      </c>
      <c r="G35" s="56">
        <v>6.4341986734376605E-2</v>
      </c>
      <c r="H35" s="56">
        <v>-3.5999139470008802E-2</v>
      </c>
      <c r="I35" s="56">
        <v>1.1287179198470901E-2</v>
      </c>
      <c r="J35" s="56">
        <v>1.6486822215474501E-2</v>
      </c>
      <c r="K35" s="56">
        <v>6.9592752714366102E-3</v>
      </c>
      <c r="L35" s="56">
        <v>5.8386738641709596E-3</v>
      </c>
      <c r="M35" s="56">
        <v>1.50515207028733E-2</v>
      </c>
      <c r="N35" s="56">
        <v>-9.4170137452777595E-4</v>
      </c>
      <c r="O35" s="56">
        <v>4.9951297868754902E-3</v>
      </c>
      <c r="P35" s="56">
        <v>-3.8101177938741002E-3</v>
      </c>
      <c r="Q35" s="56">
        <v>9.75275473078515E-3</v>
      </c>
      <c r="R35" s="56">
        <v>-2.3531097794597801E-3</v>
      </c>
      <c r="S35" s="56">
        <v>-2.1111075353603199E-2</v>
      </c>
      <c r="T35" s="56">
        <v>-1.19191633082742E-2</v>
      </c>
      <c r="U35" s="56">
        <v>-2.9524123565480901E-2</v>
      </c>
      <c r="V35" s="56">
        <v>-2.1453203559667899E-2</v>
      </c>
      <c r="W35" s="56">
        <v>-2.8087400560695499E-2</v>
      </c>
      <c r="X35" s="56">
        <v>-4.6699329241830602E-2</v>
      </c>
      <c r="Y35" s="56">
        <v>-5.41634237349655E-2</v>
      </c>
      <c r="Z35" s="56">
        <v>-2.3718357699042798E-2</v>
      </c>
      <c r="AA35" s="56">
        <v>-6.3759219990623698E-3</v>
      </c>
      <c r="AB35" s="56">
        <v>-2.80275340006815E-2</v>
      </c>
      <c r="AC35" s="56">
        <v>-1.1938461610556899E-2</v>
      </c>
      <c r="AD35" s="56">
        <v>-2.9524123565480499E-2</v>
      </c>
      <c r="AE35" s="56">
        <v>-2.6982667381338501E-2</v>
      </c>
      <c r="AF35" s="56">
        <v>-3.1538982808316997E-2</v>
      </c>
      <c r="AG35" s="56">
        <v>-2.5210804668315101E-2</v>
      </c>
      <c r="AH35" s="56">
        <v>1</v>
      </c>
      <c r="AI35" s="56">
        <v>-5.93723213482703E-2</v>
      </c>
      <c r="AJ35" s="56">
        <v>-3.6542126110143902E-2</v>
      </c>
      <c r="AK35" s="56">
        <v>-7.79679941427458E-3</v>
      </c>
      <c r="AL35" s="56">
        <v>-2.39960877878393E-2</v>
      </c>
      <c r="AM35" s="56">
        <v>-2.2659173651871398E-2</v>
      </c>
      <c r="AN35" s="56">
        <v>-5.40571717923665E-2</v>
      </c>
      <c r="AO35" s="56">
        <v>-2.0133301017358801E-2</v>
      </c>
      <c r="AP35" s="56">
        <v>-3.9509110393883898E-2</v>
      </c>
      <c r="AQ35" s="56">
        <v>-1.5595724156074801E-2</v>
      </c>
      <c r="AR35" s="56">
        <v>-1.5684625786490901E-2</v>
      </c>
      <c r="AS35" s="56">
        <v>-2.4094557932390102E-2</v>
      </c>
      <c r="AT35" s="56">
        <v>-1.1861083494712999E-2</v>
      </c>
      <c r="AU35" s="56">
        <v>-4.3259801194943997E-3</v>
      </c>
      <c r="AV35" s="56">
        <v>-1.12845271443896E-2</v>
      </c>
      <c r="AW35" s="56">
        <v>-5.3707094188366597E-2</v>
      </c>
      <c r="AX35" s="56">
        <v>-3.14772569560028E-2</v>
      </c>
      <c r="AY35" s="56">
        <v>-2.89637369250615E-2</v>
      </c>
      <c r="AZ35" s="56">
        <v>-1.03496589400154E-2</v>
      </c>
      <c r="BA35" s="56">
        <v>-1.4407746067409801E-2</v>
      </c>
      <c r="BB35" s="56">
        <v>-1.7623042310693501E-2</v>
      </c>
      <c r="BC35" s="56">
        <v>-2.9278072685000101E-2</v>
      </c>
      <c r="BD35" s="56">
        <v>-6.2674012786885303E-3</v>
      </c>
      <c r="BE35" s="56">
        <v>-9.2524424009034906E-3</v>
      </c>
      <c r="BF35" s="56">
        <v>5.8948537447475798E-3</v>
      </c>
      <c r="BG35" s="56">
        <v>-2.2655494218222098E-2</v>
      </c>
    </row>
    <row r="36" spans="2:59" ht="16">
      <c r="B36" s="55" t="s">
        <v>878</v>
      </c>
      <c r="C36" s="56">
        <v>-9.6855296323533402E-2</v>
      </c>
      <c r="D36" s="56">
        <v>-2.5075395957777299E-2</v>
      </c>
      <c r="E36" s="56">
        <v>1.9325303456685601E-2</v>
      </c>
      <c r="F36" s="56">
        <v>-6.6566130778480101E-2</v>
      </c>
      <c r="G36" s="56">
        <v>-3.5677551109129499E-2</v>
      </c>
      <c r="H36" s="56">
        <v>1.9253748995725399E-2</v>
      </c>
      <c r="I36" s="56">
        <v>7.6410145255208998E-4</v>
      </c>
      <c r="J36" s="56">
        <v>1.11128952747989E-2</v>
      </c>
      <c r="K36" s="56">
        <v>2.0604713011739901E-2</v>
      </c>
      <c r="L36" s="56">
        <v>2.31231351935887E-2</v>
      </c>
      <c r="M36" s="56">
        <v>9.2286469389642693E-3</v>
      </c>
      <c r="N36" s="56">
        <v>7.9101223824033801E-3</v>
      </c>
      <c r="O36" s="56">
        <v>-1.7366371782557101E-2</v>
      </c>
      <c r="P36" s="56">
        <v>3.4123371983175001E-3</v>
      </c>
      <c r="Q36" s="56">
        <v>2.0205381429965101E-3</v>
      </c>
      <c r="R36" s="56">
        <v>2.21071245569041E-4</v>
      </c>
      <c r="S36" s="56">
        <v>-4.0927250861000103E-2</v>
      </c>
      <c r="T36" s="56">
        <v>-2.31072353539628E-2</v>
      </c>
      <c r="U36" s="56">
        <v>-5.72373122342799E-2</v>
      </c>
      <c r="V36" s="56">
        <v>-4.1590521996255403E-2</v>
      </c>
      <c r="W36" s="56">
        <v>-5.4451991171769999E-2</v>
      </c>
      <c r="X36" s="56">
        <v>-9.0534240009457007E-2</v>
      </c>
      <c r="Y36" s="56">
        <v>-0.105004600360787</v>
      </c>
      <c r="Z36" s="56">
        <v>-4.5981891462197597E-2</v>
      </c>
      <c r="AA36" s="56">
        <v>-1.2360761105485601E-2</v>
      </c>
      <c r="AB36" s="56">
        <v>-5.4335930114772599E-2</v>
      </c>
      <c r="AC36" s="56">
        <v>-2.3144648249587299E-2</v>
      </c>
      <c r="AD36" s="56">
        <v>-5.7237312234279199E-2</v>
      </c>
      <c r="AE36" s="56">
        <v>-5.2310286345811502E-2</v>
      </c>
      <c r="AF36" s="56">
        <v>-6.1143444361606902E-2</v>
      </c>
      <c r="AG36" s="56">
        <v>-4.8875242486957397E-2</v>
      </c>
      <c r="AH36" s="56">
        <v>-5.93723213482703E-2</v>
      </c>
      <c r="AI36" s="56">
        <v>1</v>
      </c>
      <c r="AJ36" s="56">
        <v>-7.0842850837954094E-2</v>
      </c>
      <c r="AK36" s="56">
        <v>-1.51153629171452E-2</v>
      </c>
      <c r="AL36" s="56">
        <v>-4.6520316380181899E-2</v>
      </c>
      <c r="AM36" s="56">
        <v>-4.3928491032306803E-2</v>
      </c>
      <c r="AN36" s="56">
        <v>-0.104798613700401</v>
      </c>
      <c r="AO36" s="56">
        <v>-3.9031676387666199E-2</v>
      </c>
      <c r="AP36" s="56">
        <v>-7.6594832110691596E-2</v>
      </c>
      <c r="AQ36" s="56">
        <v>-3.0234846127138799E-2</v>
      </c>
      <c r="AR36" s="56">
        <v>-3.04071963873246E-2</v>
      </c>
      <c r="AS36" s="56">
        <v>-4.6711216760233799E-2</v>
      </c>
      <c r="AT36" s="56">
        <v>-2.29946381953741E-2</v>
      </c>
      <c r="AU36" s="56">
        <v>-8.3866155846973392E-3</v>
      </c>
      <c r="AV36" s="56">
        <v>-2.1876889999701998E-2</v>
      </c>
      <c r="AW36" s="56">
        <v>-0.104119931365196</v>
      </c>
      <c r="AX36" s="56">
        <v>-6.1023778764286503E-2</v>
      </c>
      <c r="AY36" s="56">
        <v>-5.61509116493994E-2</v>
      </c>
      <c r="AZ36" s="56">
        <v>-2.00644960367449E-2</v>
      </c>
      <c r="BA36" s="56">
        <v>-2.79317575142769E-2</v>
      </c>
      <c r="BB36" s="56">
        <v>-3.4165131879967399E-2</v>
      </c>
      <c r="BC36" s="56">
        <v>-5.6760302610594199E-2</v>
      </c>
      <c r="BD36" s="56">
        <v>-1.2150376050628501E-2</v>
      </c>
      <c r="BE36" s="56">
        <v>-1.8244835085519402E-2</v>
      </c>
      <c r="BF36" s="56">
        <v>-1.7436899187980599E-2</v>
      </c>
      <c r="BG36" s="56">
        <v>5.58629675480496E-3</v>
      </c>
    </row>
    <row r="37" spans="2:59" ht="16">
      <c r="B37" s="55" t="s">
        <v>112</v>
      </c>
      <c r="C37" s="56">
        <v>0.12313799902974699</v>
      </c>
      <c r="D37" s="56">
        <v>-4.1511761419653202E-2</v>
      </c>
      <c r="E37" s="56">
        <v>-1.9273655554126901E-2</v>
      </c>
      <c r="F37" s="56">
        <v>3.1494727806793403E-2</v>
      </c>
      <c r="G37" s="56">
        <v>4.0691837745982097E-2</v>
      </c>
      <c r="H37" s="56">
        <v>-2.0215775246972E-2</v>
      </c>
      <c r="I37" s="56">
        <v>3.48752451944197E-3</v>
      </c>
      <c r="J37" s="56">
        <v>1.0614806664820901E-2</v>
      </c>
      <c r="K37" s="56">
        <v>-2.17050070900013E-2</v>
      </c>
      <c r="L37" s="56">
        <v>9.4748436095876604E-2</v>
      </c>
      <c r="M37" s="56">
        <v>4.4795871321205298E-4</v>
      </c>
      <c r="N37" s="56">
        <v>-8.6716992884823194E-2</v>
      </c>
      <c r="O37" s="56">
        <v>-1.76745735028918E-2</v>
      </c>
      <c r="P37" s="56">
        <v>-1.01716890282793E-3</v>
      </c>
      <c r="Q37" s="56">
        <v>-9.5031273265166107E-3</v>
      </c>
      <c r="R37" s="56">
        <v>7.8757133987004198E-4</v>
      </c>
      <c r="S37" s="56">
        <v>-2.5189662932855302E-2</v>
      </c>
      <c r="T37" s="56">
        <v>-1.42219049076457E-2</v>
      </c>
      <c r="U37" s="56">
        <v>-3.5228083294937602E-2</v>
      </c>
      <c r="V37" s="56">
        <v>-2.55978891385912E-2</v>
      </c>
      <c r="W37" s="56">
        <v>-3.3513790317803799E-2</v>
      </c>
      <c r="X37" s="56">
        <v>-5.5721479985689798E-2</v>
      </c>
      <c r="Y37" s="56">
        <v>-6.4627612015052405E-2</v>
      </c>
      <c r="Z37" s="56">
        <v>-2.8300663313098599E-2</v>
      </c>
      <c r="AA37" s="56">
        <v>-7.6077283299140598E-3</v>
      </c>
      <c r="AB37" s="56">
        <v>-3.3442357743079201E-2</v>
      </c>
      <c r="AC37" s="56">
        <v>-1.42449315759483E-2</v>
      </c>
      <c r="AD37" s="56">
        <v>-3.5228083294937498E-2</v>
      </c>
      <c r="AE37" s="56">
        <v>-3.21956264652941E-2</v>
      </c>
      <c r="AF37" s="56">
        <v>-3.7632206454657903E-2</v>
      </c>
      <c r="AG37" s="56">
        <v>-3.0081445934137301E-2</v>
      </c>
      <c r="AH37" s="56">
        <v>-3.6542126110143902E-2</v>
      </c>
      <c r="AI37" s="56">
        <v>-7.0842850837954094E-2</v>
      </c>
      <c r="AJ37" s="56">
        <v>1</v>
      </c>
      <c r="AK37" s="56">
        <v>-9.3031144037452398E-3</v>
      </c>
      <c r="AL37" s="56">
        <v>-2.8632049905487799E-2</v>
      </c>
      <c r="AM37" s="56">
        <v>-2.7036848529379699E-2</v>
      </c>
      <c r="AN37" s="56">
        <v>-6.4500832560420704E-2</v>
      </c>
      <c r="AO37" s="56">
        <v>-2.40229859378738E-2</v>
      </c>
      <c r="AP37" s="56">
        <v>-4.7142135439777903E-2</v>
      </c>
      <c r="AQ37" s="56">
        <v>-1.86087647410282E-2</v>
      </c>
      <c r="AR37" s="56">
        <v>-1.8714841862484899E-2</v>
      </c>
      <c r="AS37" s="56">
        <v>-2.87495441452939E-2</v>
      </c>
      <c r="AT37" s="56">
        <v>-1.4152604272679999E-2</v>
      </c>
      <c r="AU37" s="56">
        <v>-5.1617446879938002E-3</v>
      </c>
      <c r="AV37" s="56">
        <v>-1.34646592067286E-2</v>
      </c>
      <c r="AW37" s="56">
        <v>-6.4083121160248405E-2</v>
      </c>
      <c r="AX37" s="56">
        <v>-3.7558555378717703E-2</v>
      </c>
      <c r="AY37" s="56">
        <v>-3.4559431871559097E-2</v>
      </c>
      <c r="AZ37" s="56">
        <v>-1.23491776615964E-2</v>
      </c>
      <c r="BA37" s="56">
        <v>-1.71912733473467E-2</v>
      </c>
      <c r="BB37" s="56">
        <v>-2.1027753831689599E-2</v>
      </c>
      <c r="BC37" s="56">
        <v>-3.4934496225599403E-2</v>
      </c>
      <c r="BD37" s="56">
        <v>-7.4782417773978597E-3</v>
      </c>
      <c r="BE37" s="56">
        <v>-4.6221461768758597E-2</v>
      </c>
      <c r="BF37" s="56">
        <v>-3.5560919798685003E-2</v>
      </c>
      <c r="BG37" s="56">
        <v>1.43422750735419E-2</v>
      </c>
    </row>
    <row r="38" spans="2:59" ht="16">
      <c r="B38" s="55" t="s">
        <v>296</v>
      </c>
      <c r="C38" s="56">
        <v>1.0863410529617199E-2</v>
      </c>
      <c r="D38" s="56">
        <v>-3.49417930262098E-3</v>
      </c>
      <c r="E38" s="56">
        <v>1.13497795022595E-2</v>
      </c>
      <c r="F38" s="56">
        <v>-1.3830908883212501E-2</v>
      </c>
      <c r="G38" s="56">
        <v>2.4936189748478201E-2</v>
      </c>
      <c r="H38" s="56">
        <v>-1.46059971674334E-2</v>
      </c>
      <c r="I38" s="56">
        <v>4.9055325504002E-3</v>
      </c>
      <c r="J38" s="56">
        <v>1.2287266576803399E-4</v>
      </c>
      <c r="K38" s="56">
        <v>-5.8884398388521003E-3</v>
      </c>
      <c r="L38" s="56">
        <v>-1.9886180130698299E-2</v>
      </c>
      <c r="M38" s="56">
        <v>1.0736110981536501E-3</v>
      </c>
      <c r="N38" s="56">
        <v>-3.4725772559046103E-2</v>
      </c>
      <c r="O38" s="56">
        <v>1.5685650339252202E-2</v>
      </c>
      <c r="P38" s="56">
        <v>2.0047779738129501E-3</v>
      </c>
      <c r="Q38" s="56">
        <v>-3.0448913836768001E-3</v>
      </c>
      <c r="R38" s="56">
        <v>1.70966514829524E-3</v>
      </c>
      <c r="S38" s="56">
        <v>-5.3745846262116103E-3</v>
      </c>
      <c r="T38" s="56">
        <v>-3.0344523337141301E-3</v>
      </c>
      <c r="U38" s="56">
        <v>-7.5164290761873297E-3</v>
      </c>
      <c r="V38" s="56">
        <v>-5.4616856841023399E-3</v>
      </c>
      <c r="W38" s="56">
        <v>-7.1506594863247298E-3</v>
      </c>
      <c r="X38" s="56">
        <v>-1.1888996310872601E-2</v>
      </c>
      <c r="Y38" s="56">
        <v>-1.37892504115972E-2</v>
      </c>
      <c r="Z38" s="56">
        <v>-6.0383622583443002E-3</v>
      </c>
      <c r="AA38" s="56">
        <v>-1.6232205977246099E-3</v>
      </c>
      <c r="AB38" s="56">
        <v>-7.1354182971532501E-3</v>
      </c>
      <c r="AC38" s="56">
        <v>-3.03936541166136E-3</v>
      </c>
      <c r="AD38" s="56">
        <v>-7.5164290761872898E-3</v>
      </c>
      <c r="AE38" s="56">
        <v>-6.8694098643901202E-3</v>
      </c>
      <c r="AF38" s="56">
        <v>-8.0293840692014298E-3</v>
      </c>
      <c r="AG38" s="56">
        <v>-6.4183183904754299E-3</v>
      </c>
      <c r="AH38" s="56">
        <v>-7.79679941427458E-3</v>
      </c>
      <c r="AI38" s="56">
        <v>-1.51153629171452E-2</v>
      </c>
      <c r="AJ38" s="56">
        <v>-9.3031144037452398E-3</v>
      </c>
      <c r="AK38" s="56">
        <v>1</v>
      </c>
      <c r="AL38" s="56">
        <v>-6.1090684559435499E-3</v>
      </c>
      <c r="AM38" s="56">
        <v>-5.76870880863126E-3</v>
      </c>
      <c r="AN38" s="56">
        <v>-1.3762200152544099E-2</v>
      </c>
      <c r="AO38" s="56">
        <v>-5.1256569506924997E-3</v>
      </c>
      <c r="AP38" s="56">
        <v>-1.00584671202939E-2</v>
      </c>
      <c r="AQ38" s="56">
        <v>-3.9704533227184896E-3</v>
      </c>
      <c r="AR38" s="56">
        <v>-3.9930864348683296E-3</v>
      </c>
      <c r="AS38" s="56">
        <v>-6.1341375780121802E-3</v>
      </c>
      <c r="AT38" s="56">
        <v>-3.0196660252087299E-3</v>
      </c>
      <c r="AU38" s="56">
        <v>-1.10133405589707E-3</v>
      </c>
      <c r="AV38" s="56">
        <v>-2.8728828393837602E-3</v>
      </c>
      <c r="AW38" s="56">
        <v>-1.3673075289081699E-2</v>
      </c>
      <c r="AX38" s="56">
        <v>-8.0136695302055992E-3</v>
      </c>
      <c r="AY38" s="56">
        <v>-7.3737624724314202E-3</v>
      </c>
      <c r="AZ38" s="56">
        <v>-2.63487846515802E-3</v>
      </c>
      <c r="BA38" s="56">
        <v>-3.6680107107402698E-3</v>
      </c>
      <c r="BB38" s="56">
        <v>-4.48658018048167E-3</v>
      </c>
      <c r="BC38" s="56">
        <v>-7.4537879621110002E-3</v>
      </c>
      <c r="BD38" s="56">
        <v>-1.59559273957065E-3</v>
      </c>
      <c r="BE38" s="56">
        <v>-5.7894074270817199E-4</v>
      </c>
      <c r="BF38" s="56">
        <v>-1.1247164703632501E-3</v>
      </c>
      <c r="BG38" s="56">
        <v>-2.05457432461628E-3</v>
      </c>
    </row>
    <row r="39" spans="2:59" ht="16">
      <c r="B39" s="55" t="s">
        <v>1997</v>
      </c>
      <c r="C39" s="56">
        <v>-3.2511999178325E-2</v>
      </c>
      <c r="D39" s="56">
        <v>5.9780756148999602E-3</v>
      </c>
      <c r="E39" s="56">
        <v>-4.0033675188286801E-2</v>
      </c>
      <c r="F39" s="56">
        <v>2.1763913994629298E-2</v>
      </c>
      <c r="G39" s="56">
        <v>-1.4003289655576999E-2</v>
      </c>
      <c r="H39" s="56">
        <v>-1.7453448376313501E-2</v>
      </c>
      <c r="I39" s="56">
        <v>1.9725452274983101E-3</v>
      </c>
      <c r="J39" s="56">
        <v>-9.1547947116763593E-3</v>
      </c>
      <c r="K39" s="56">
        <v>8.5388948423135904E-3</v>
      </c>
      <c r="L39" s="56">
        <v>-4.3788023369576497E-2</v>
      </c>
      <c r="M39" s="56">
        <v>-7.8459128150173592E-3</v>
      </c>
      <c r="N39" s="56">
        <v>-3.25857653115284E-3</v>
      </c>
      <c r="O39" s="56">
        <v>1.4194820911498899E-2</v>
      </c>
      <c r="P39" s="56">
        <v>-4.8790949212501903E-3</v>
      </c>
      <c r="Q39" s="56">
        <v>-2.2814276509245698E-3</v>
      </c>
      <c r="R39" s="56">
        <v>2.1171669307096701E-3</v>
      </c>
      <c r="S39" s="56">
        <v>-1.6541275164476801E-2</v>
      </c>
      <c r="T39" s="56">
        <v>-9.3390865557611401E-3</v>
      </c>
      <c r="U39" s="56">
        <v>-2.3133196377098798E-2</v>
      </c>
      <c r="V39" s="56">
        <v>-1.68093447300133E-2</v>
      </c>
      <c r="W39" s="56">
        <v>-2.20074730229242E-2</v>
      </c>
      <c r="X39" s="56">
        <v>-3.6590578265061201E-2</v>
      </c>
      <c r="Y39" s="56">
        <v>-4.2438960632922802E-2</v>
      </c>
      <c r="Z39" s="56">
        <v>-1.8584173216092899E-2</v>
      </c>
      <c r="AA39" s="56">
        <v>-4.9957606823533198E-3</v>
      </c>
      <c r="AB39" s="56">
        <v>-2.19605654530464E-2</v>
      </c>
      <c r="AC39" s="56">
        <v>-9.3542074590273992E-3</v>
      </c>
      <c r="AD39" s="56">
        <v>-2.31331963770985E-2</v>
      </c>
      <c r="AE39" s="56">
        <v>-2.11418754540184E-2</v>
      </c>
      <c r="AF39" s="56">
        <v>-2.4711909947828899E-2</v>
      </c>
      <c r="AG39" s="56">
        <v>-1.97535582698436E-2</v>
      </c>
      <c r="AH39" s="56">
        <v>-2.39960877878393E-2</v>
      </c>
      <c r="AI39" s="56">
        <v>-4.6520316380181899E-2</v>
      </c>
      <c r="AJ39" s="56">
        <v>-2.8632049905487799E-2</v>
      </c>
      <c r="AK39" s="56">
        <v>-6.1090684559435499E-3</v>
      </c>
      <c r="AL39" s="56">
        <v>1</v>
      </c>
      <c r="AM39" s="56">
        <v>-1.77542650053257E-2</v>
      </c>
      <c r="AN39" s="56">
        <v>-4.2355708473103298E-2</v>
      </c>
      <c r="AO39" s="56">
        <v>-1.5775154345254099E-2</v>
      </c>
      <c r="AP39" s="56">
        <v>-3.09567871642017E-2</v>
      </c>
      <c r="AQ39" s="56">
        <v>-1.22198021812695E-2</v>
      </c>
      <c r="AR39" s="56">
        <v>-1.2289459757051801E-2</v>
      </c>
      <c r="AS39" s="56">
        <v>-1.88789394216268E-2</v>
      </c>
      <c r="AT39" s="56">
        <v>-9.2935789650048992E-3</v>
      </c>
      <c r="AU39" s="56">
        <v>-3.38955862333187E-3</v>
      </c>
      <c r="AV39" s="56">
        <v>-8.8418266464337196E-3</v>
      </c>
      <c r="AW39" s="56">
        <v>-4.2081410272765699E-2</v>
      </c>
      <c r="AX39" s="56">
        <v>-2.46635455565891E-2</v>
      </c>
      <c r="AY39" s="56">
        <v>-2.2694113598869001E-2</v>
      </c>
      <c r="AZ39" s="56">
        <v>-8.1093243010030291E-3</v>
      </c>
      <c r="BA39" s="56">
        <v>-1.12889792778965E-2</v>
      </c>
      <c r="BB39" s="56">
        <v>-1.38082777506001E-2</v>
      </c>
      <c r="BC39" s="56">
        <v>-2.29404067986273E-2</v>
      </c>
      <c r="BD39" s="56">
        <v>-4.9107308548015502E-3</v>
      </c>
      <c r="BE39" s="56">
        <v>1.07679298572077E-2</v>
      </c>
      <c r="BF39" s="56">
        <v>1.8481722947710302E-2</v>
      </c>
      <c r="BG39" s="56">
        <v>-2.0670332323240701E-2</v>
      </c>
    </row>
    <row r="40" spans="2:59" ht="16">
      <c r="B40" s="55" t="s">
        <v>1998</v>
      </c>
      <c r="C40" s="56">
        <v>-1.7761141939980199E-2</v>
      </c>
      <c r="D40" s="56">
        <v>2.9241542819393899E-2</v>
      </c>
      <c r="E40" s="56">
        <v>-1.5998903860626301E-2</v>
      </c>
      <c r="F40" s="56">
        <v>5.6470623584487602E-2</v>
      </c>
      <c r="G40" s="56">
        <v>3.7288172334407697E-2</v>
      </c>
      <c r="H40" s="56">
        <v>2.80489859984022E-2</v>
      </c>
      <c r="I40" s="56">
        <v>1.01481800109865E-2</v>
      </c>
      <c r="J40" s="56">
        <v>1.5670560689711E-2</v>
      </c>
      <c r="K40" s="56">
        <v>4.0106957108037002E-2</v>
      </c>
      <c r="L40" s="56">
        <v>5.9903556316426698E-3</v>
      </c>
      <c r="M40" s="56">
        <v>5.2863714622275303E-3</v>
      </c>
      <c r="N40" s="56">
        <v>2.3851103858415101E-2</v>
      </c>
      <c r="O40" s="56">
        <v>4.8488950051414299E-2</v>
      </c>
      <c r="P40" s="56">
        <v>-1.0115216938397201E-3</v>
      </c>
      <c r="Q40" s="56">
        <v>-4.3396787687160002E-3</v>
      </c>
      <c r="R40" s="56">
        <v>5.6030529491765601E-3</v>
      </c>
      <c r="S40" s="56">
        <v>-1.56196972476995E-2</v>
      </c>
      <c r="T40" s="56">
        <v>-8.8187702048704696E-3</v>
      </c>
      <c r="U40" s="56">
        <v>-2.1844357232980598E-2</v>
      </c>
      <c r="V40" s="56">
        <v>-1.58728316290195E-2</v>
      </c>
      <c r="W40" s="56">
        <v>-2.0781352246845498E-2</v>
      </c>
      <c r="X40" s="56">
        <v>-3.4551976733082197E-2</v>
      </c>
      <c r="Y40" s="56">
        <v>-4.0074523275984299E-2</v>
      </c>
      <c r="Z40" s="56">
        <v>-1.75487776092117E-2</v>
      </c>
      <c r="AA40" s="56">
        <v>-4.7174276834411697E-3</v>
      </c>
      <c r="AB40" s="56">
        <v>-2.0737058077694201E-2</v>
      </c>
      <c r="AC40" s="56">
        <v>-8.8330486645890795E-3</v>
      </c>
      <c r="AD40" s="56">
        <v>-2.1844357232980598E-2</v>
      </c>
      <c r="AE40" s="56">
        <v>-1.9963980440245901E-2</v>
      </c>
      <c r="AF40" s="56">
        <v>-2.3335114612350799E-2</v>
      </c>
      <c r="AG40" s="56">
        <v>-1.8653011734086899E-2</v>
      </c>
      <c r="AH40" s="56">
        <v>-2.2659173651871398E-2</v>
      </c>
      <c r="AI40" s="56">
        <v>-4.3928491032306803E-2</v>
      </c>
      <c r="AJ40" s="56">
        <v>-2.7036848529379699E-2</v>
      </c>
      <c r="AK40" s="56">
        <v>-5.76870880863126E-3</v>
      </c>
      <c r="AL40" s="56">
        <v>-1.77542650053257E-2</v>
      </c>
      <c r="AM40" s="56">
        <v>1</v>
      </c>
      <c r="AN40" s="56">
        <v>-3.9995909413469803E-2</v>
      </c>
      <c r="AO40" s="56">
        <v>-1.48962599593145E-2</v>
      </c>
      <c r="AP40" s="56">
        <v>-2.9232065754199898E-2</v>
      </c>
      <c r="AQ40" s="56">
        <v>-1.15389901080971E-2</v>
      </c>
      <c r="AR40" s="56">
        <v>-1.16047667930206E-2</v>
      </c>
      <c r="AS40" s="56">
        <v>-1.7827121258266201E-2</v>
      </c>
      <c r="AT40" s="56">
        <v>-8.7757980166312307E-3</v>
      </c>
      <c r="AU40" s="56">
        <v>-3.2007133049495101E-3</v>
      </c>
      <c r="AV40" s="56">
        <v>-8.3492145533330397E-3</v>
      </c>
      <c r="AW40" s="56">
        <v>-3.9736893418496198E-2</v>
      </c>
      <c r="AX40" s="56">
        <v>-2.3289444786946299E-2</v>
      </c>
      <c r="AY40" s="56">
        <v>-2.14297374413123E-2</v>
      </c>
      <c r="AZ40" s="56">
        <v>-7.6575227245539298E-3</v>
      </c>
      <c r="BA40" s="56">
        <v>-1.06600269207161E-2</v>
      </c>
      <c r="BB40" s="56">
        <v>-1.3038965607664099E-2</v>
      </c>
      <c r="BC40" s="56">
        <v>-2.1662308701758601E-2</v>
      </c>
      <c r="BD40" s="56">
        <v>-4.6371351938853302E-3</v>
      </c>
      <c r="BE40" s="56">
        <v>1.6050865193182801E-2</v>
      </c>
      <c r="BF40" s="56">
        <v>1.7230068596365899E-2</v>
      </c>
      <c r="BG40" s="56">
        <v>2.7232073773849098E-2</v>
      </c>
    </row>
    <row r="41" spans="2:59" ht="16">
      <c r="B41" s="55" t="s">
        <v>120</v>
      </c>
      <c r="C41" s="56">
        <v>-9.3874278366010595E-3</v>
      </c>
      <c r="D41" s="56">
        <v>7.0120610146987394E-2</v>
      </c>
      <c r="E41" s="56">
        <v>3.3010944357486097E-2</v>
      </c>
      <c r="F41" s="56">
        <v>-4.7199256214199299E-2</v>
      </c>
      <c r="G41" s="56">
        <v>-2.8284829562947401E-2</v>
      </c>
      <c r="H41" s="56">
        <v>7.4598261176611405E-2</v>
      </c>
      <c r="I41" s="56">
        <v>1.64032498252458E-2</v>
      </c>
      <c r="J41" s="56">
        <v>8.7874241034750205E-3</v>
      </c>
      <c r="K41" s="56">
        <v>5.3991485393051597E-2</v>
      </c>
      <c r="L41" s="56">
        <v>4.9789286344334799E-2</v>
      </c>
      <c r="M41" s="56">
        <v>1.7134633159750399E-4</v>
      </c>
      <c r="N41" s="56">
        <v>4.6351009839473302E-2</v>
      </c>
      <c r="O41" s="56">
        <v>3.5855608327152497E-2</v>
      </c>
      <c r="P41" s="56">
        <v>1.37840320587834E-3</v>
      </c>
      <c r="Q41" s="56">
        <v>-1.33223905771258E-2</v>
      </c>
      <c r="R41" s="56">
        <v>7.4950342655173497E-3</v>
      </c>
      <c r="S41" s="56">
        <v>-3.7263347306308002E-2</v>
      </c>
      <c r="T41" s="56">
        <v>-2.1038621411628801E-2</v>
      </c>
      <c r="U41" s="56">
        <v>-5.2113293705197197E-2</v>
      </c>
      <c r="V41" s="56">
        <v>-3.7867240852816099E-2</v>
      </c>
      <c r="W41" s="56">
        <v>-4.9577321121444397E-2</v>
      </c>
      <c r="X41" s="56">
        <v>-8.24294023569484E-2</v>
      </c>
      <c r="Y41" s="56">
        <v>-9.5604342087211996E-2</v>
      </c>
      <c r="Z41" s="56">
        <v>-4.1865484617478001E-2</v>
      </c>
      <c r="AA41" s="56">
        <v>-1.1254196760206199E-2</v>
      </c>
      <c r="AB41" s="56">
        <v>-4.9471650122668798E-2</v>
      </c>
      <c r="AC41" s="56">
        <v>-2.1072685017027699E-2</v>
      </c>
      <c r="AD41" s="56">
        <v>-5.2113293705196503E-2</v>
      </c>
      <c r="AE41" s="56">
        <v>-4.7627346738157703E-2</v>
      </c>
      <c r="AF41" s="56">
        <v>-5.5669739716665202E-2</v>
      </c>
      <c r="AG41" s="56">
        <v>-4.4499816067708899E-2</v>
      </c>
      <c r="AH41" s="56">
        <v>-5.40571717923665E-2</v>
      </c>
      <c r="AI41" s="56">
        <v>-0.104798613700401</v>
      </c>
      <c r="AJ41" s="56">
        <v>-6.4500832560420704E-2</v>
      </c>
      <c r="AK41" s="56">
        <v>-1.3762200152544099E-2</v>
      </c>
      <c r="AL41" s="56">
        <v>-4.2355708473103298E-2</v>
      </c>
      <c r="AM41" s="56">
        <v>-3.9995909413469803E-2</v>
      </c>
      <c r="AN41" s="56">
        <v>1</v>
      </c>
      <c r="AO41" s="56">
        <v>-3.5537469108803899E-2</v>
      </c>
      <c r="AP41" s="56">
        <v>-6.9737882969532206E-2</v>
      </c>
      <c r="AQ41" s="56">
        <v>-2.75281517396508E-2</v>
      </c>
      <c r="AR41" s="56">
        <v>-2.76850728000331E-2</v>
      </c>
      <c r="AS41" s="56">
        <v>-4.2529519003083202E-2</v>
      </c>
      <c r="AT41" s="56">
        <v>-2.0936104214945701E-2</v>
      </c>
      <c r="AU41" s="56">
        <v>-7.6358260738903297E-3</v>
      </c>
      <c r="AV41" s="56">
        <v>-1.9918419461142499E-2</v>
      </c>
      <c r="AW41" s="56">
        <v>-9.4798870736451102E-2</v>
      </c>
      <c r="AX41" s="56">
        <v>-5.5560786864475999E-2</v>
      </c>
      <c r="AY41" s="56">
        <v>-5.1124150250494001E-2</v>
      </c>
      <c r="AZ41" s="56">
        <v>-1.8268275259498201E-2</v>
      </c>
      <c r="BA41" s="56">
        <v>-2.5431241024837799E-2</v>
      </c>
      <c r="BB41" s="56">
        <v>-3.1106589087375101E-2</v>
      </c>
      <c r="BC41" s="56">
        <v>-5.1678987102581501E-2</v>
      </c>
      <c r="BD41" s="56">
        <v>-1.10626458692407E-2</v>
      </c>
      <c r="BE41" s="56">
        <v>2.84151383602043E-2</v>
      </c>
      <c r="BF41" s="56">
        <v>1.43156329534435E-2</v>
      </c>
      <c r="BG41" s="56">
        <v>4.4831159092714998E-2</v>
      </c>
    </row>
    <row r="42" spans="2:59" ht="16">
      <c r="B42" s="55" t="s">
        <v>1999</v>
      </c>
      <c r="C42" s="56">
        <v>4.1383250241427E-2</v>
      </c>
      <c r="D42" s="56">
        <v>-6.0214245286519903E-3</v>
      </c>
      <c r="E42" s="56">
        <v>2.7649815994705101E-2</v>
      </c>
      <c r="F42" s="56">
        <v>-1.49881322534133E-2</v>
      </c>
      <c r="G42" s="56">
        <v>6.20858287605561E-2</v>
      </c>
      <c r="H42" s="56">
        <v>-4.4188108013787697E-2</v>
      </c>
      <c r="I42" s="56">
        <v>1.95869451876979E-2</v>
      </c>
      <c r="J42" s="56">
        <v>-3.0376328263359998E-3</v>
      </c>
      <c r="K42" s="56">
        <v>2.5697074340127399E-3</v>
      </c>
      <c r="L42" s="56">
        <v>2.0111042646444002E-2</v>
      </c>
      <c r="M42" s="56">
        <v>-1.42714209254264E-3</v>
      </c>
      <c r="N42" s="56">
        <v>-3.5788187654463899E-2</v>
      </c>
      <c r="O42" s="56">
        <v>5.9590477460753001E-2</v>
      </c>
      <c r="P42" s="56">
        <v>-9.0029881790411499E-3</v>
      </c>
      <c r="Q42" s="56">
        <v>8.9943441704125899E-3</v>
      </c>
      <c r="R42" s="56">
        <v>-4.4405739140035098E-3</v>
      </c>
      <c r="S42" s="56">
        <v>-1.38785319941257E-2</v>
      </c>
      <c r="T42" s="56">
        <v>-7.83572066066523E-3</v>
      </c>
      <c r="U42" s="56">
        <v>-1.94093141461937E-2</v>
      </c>
      <c r="V42" s="56">
        <v>-1.41034488765884E-2</v>
      </c>
      <c r="W42" s="56">
        <v>-1.8464804884839901E-2</v>
      </c>
      <c r="X42" s="56">
        <v>-3.0700384709504799E-2</v>
      </c>
      <c r="Y42" s="56">
        <v>-3.5607319694816501E-2</v>
      </c>
      <c r="Z42" s="56">
        <v>-1.5592573123855299E-2</v>
      </c>
      <c r="AA42" s="56">
        <v>-4.1915646632815599E-3</v>
      </c>
      <c r="AB42" s="56">
        <v>-1.8425448293352999E-2</v>
      </c>
      <c r="AC42" s="56">
        <v>-7.8484074661063895E-3</v>
      </c>
      <c r="AD42" s="56">
        <v>-1.9409314146193402E-2</v>
      </c>
      <c r="AE42" s="56">
        <v>-1.7738547481184801E-2</v>
      </c>
      <c r="AF42" s="56">
        <v>-2.0733893211777401E-2</v>
      </c>
      <c r="AG42" s="56">
        <v>-1.6573715612603498E-2</v>
      </c>
      <c r="AH42" s="56">
        <v>-2.0133301017358801E-2</v>
      </c>
      <c r="AI42" s="56">
        <v>-3.9031676387666199E-2</v>
      </c>
      <c r="AJ42" s="56">
        <v>-2.40229859378738E-2</v>
      </c>
      <c r="AK42" s="56">
        <v>-5.1256569506924997E-3</v>
      </c>
      <c r="AL42" s="56">
        <v>-1.5775154345254099E-2</v>
      </c>
      <c r="AM42" s="56">
        <v>-1.48962599593145E-2</v>
      </c>
      <c r="AN42" s="56">
        <v>-3.5537469108803899E-2</v>
      </c>
      <c r="AO42" s="56">
        <v>1</v>
      </c>
      <c r="AP42" s="56">
        <v>-2.5973497014085599E-2</v>
      </c>
      <c r="AQ42" s="56">
        <v>-1.0252711102881101E-2</v>
      </c>
      <c r="AR42" s="56">
        <v>-1.03111555023914E-2</v>
      </c>
      <c r="AS42" s="56">
        <v>-1.5839889136291901E-2</v>
      </c>
      <c r="AT42" s="56">
        <v>-7.7975386856964403E-3</v>
      </c>
      <c r="AU42" s="56">
        <v>-2.8439220877542301E-3</v>
      </c>
      <c r="AV42" s="56">
        <v>-7.4185075079683501E-3</v>
      </c>
      <c r="AW42" s="56">
        <v>-3.5307326250320403E-2</v>
      </c>
      <c r="AX42" s="56">
        <v>-2.0693314311752E-2</v>
      </c>
      <c r="AY42" s="56">
        <v>-1.9040913020818399E-2</v>
      </c>
      <c r="AZ42" s="56">
        <v>-6.8039202324562502E-3</v>
      </c>
      <c r="BA42" s="56">
        <v>-9.4717280579294794E-3</v>
      </c>
      <c r="BB42" s="56">
        <v>-1.15854807226126E-2</v>
      </c>
      <c r="BC42" s="56">
        <v>-1.9247559002992801E-2</v>
      </c>
      <c r="BD42" s="56">
        <v>-4.1202225708249799E-3</v>
      </c>
      <c r="BE42" s="56">
        <v>-1.65211704002696E-2</v>
      </c>
      <c r="BF42" s="56">
        <v>-1.59790779873419E-2</v>
      </c>
      <c r="BG42" s="56">
        <v>3.1342388100884799E-2</v>
      </c>
    </row>
    <row r="43" spans="2:59" ht="16">
      <c r="B43" s="55" t="s">
        <v>887</v>
      </c>
      <c r="C43" s="56">
        <v>-3.0908766248039302E-2</v>
      </c>
      <c r="D43" s="56">
        <v>-2.7543736707071099E-2</v>
      </c>
      <c r="E43" s="56">
        <v>-1.08921695532599E-2</v>
      </c>
      <c r="F43" s="56">
        <v>-6.2092964877239502E-3</v>
      </c>
      <c r="G43" s="56">
        <v>-2.18230721867833E-2</v>
      </c>
      <c r="H43" s="56">
        <v>2.0748761409576801E-2</v>
      </c>
      <c r="I43" s="56">
        <v>4.2196978952242E-3</v>
      </c>
      <c r="J43" s="56">
        <v>1.37792439952976E-2</v>
      </c>
      <c r="K43" s="56">
        <v>2.9670085997987102E-2</v>
      </c>
      <c r="L43" s="56">
        <v>3.9127696897568297E-3</v>
      </c>
      <c r="M43" s="56">
        <v>9.5587496780549803E-3</v>
      </c>
      <c r="N43" s="56">
        <v>-4.1468083957923299E-2</v>
      </c>
      <c r="O43" s="56">
        <v>5.6939338912659803E-3</v>
      </c>
      <c r="P43" s="56">
        <v>-1.4887684742962299E-2</v>
      </c>
      <c r="Q43" s="56">
        <v>-3.0050466899762801E-4</v>
      </c>
      <c r="R43" s="56">
        <v>6.5411417292084604E-3</v>
      </c>
      <c r="S43" s="56">
        <v>-2.72349006349322E-2</v>
      </c>
      <c r="T43" s="56">
        <v>-1.53766315981138E-2</v>
      </c>
      <c r="U43" s="56">
        <v>-3.8088375801381601E-2</v>
      </c>
      <c r="V43" s="56">
        <v>-2.7676272168144899E-2</v>
      </c>
      <c r="W43" s="56">
        <v>-3.6234893322642597E-2</v>
      </c>
      <c r="X43" s="56">
        <v>-6.02457037510487E-2</v>
      </c>
      <c r="Y43" s="56">
        <v>-6.9874956095864402E-2</v>
      </c>
      <c r="Z43" s="56">
        <v>-3.05984941239364E-2</v>
      </c>
      <c r="AA43" s="56">
        <v>-8.2254266631142103E-3</v>
      </c>
      <c r="AB43" s="56">
        <v>-3.6157660884880698E-2</v>
      </c>
      <c r="AC43" s="56">
        <v>-1.5401527882944899E-2</v>
      </c>
      <c r="AD43" s="56">
        <v>-3.8088375801381899E-2</v>
      </c>
      <c r="AE43" s="56">
        <v>-3.4809703091262197E-2</v>
      </c>
      <c r="AF43" s="56">
        <v>-4.0687698211675498E-2</v>
      </c>
      <c r="AG43" s="56">
        <v>-3.25238647756061E-2</v>
      </c>
      <c r="AH43" s="56">
        <v>-3.9509110393883898E-2</v>
      </c>
      <c r="AI43" s="56">
        <v>-7.6594832110691596E-2</v>
      </c>
      <c r="AJ43" s="56">
        <v>-4.7142135439777903E-2</v>
      </c>
      <c r="AK43" s="56">
        <v>-1.00584671202939E-2</v>
      </c>
      <c r="AL43" s="56">
        <v>-3.09567871642017E-2</v>
      </c>
      <c r="AM43" s="56">
        <v>-2.9232065754199898E-2</v>
      </c>
      <c r="AN43" s="56">
        <v>-6.9737882969532206E-2</v>
      </c>
      <c r="AO43" s="56">
        <v>-2.5973497014085599E-2</v>
      </c>
      <c r="AP43" s="56">
        <v>1</v>
      </c>
      <c r="AQ43" s="56">
        <v>-2.0119676075525401E-2</v>
      </c>
      <c r="AR43" s="56">
        <v>-2.0234365973131999E-2</v>
      </c>
      <c r="AS43" s="56">
        <v>-3.1083821176321198E-2</v>
      </c>
      <c r="AT43" s="56">
        <v>-1.53017041998293E-2</v>
      </c>
      <c r="AU43" s="56">
        <v>-5.5808449702215704E-3</v>
      </c>
      <c r="AV43" s="56">
        <v>-1.45579024441875E-2</v>
      </c>
      <c r="AW43" s="56">
        <v>-6.9286256105444394E-2</v>
      </c>
      <c r="AX43" s="56">
        <v>-4.0608067144748003E-2</v>
      </c>
      <c r="AY43" s="56">
        <v>-3.7365434207297599E-2</v>
      </c>
      <c r="AZ43" s="56">
        <v>-1.3351851012584799E-2</v>
      </c>
      <c r="BA43" s="56">
        <v>-1.8587093549086799E-2</v>
      </c>
      <c r="BB43" s="56">
        <v>-2.2735071434200099E-2</v>
      </c>
      <c r="BC43" s="56">
        <v>-3.7770951360949802E-2</v>
      </c>
      <c r="BD43" s="56">
        <v>-8.0854266400595207E-3</v>
      </c>
      <c r="BE43" s="56">
        <v>-1.8751487642752598E-2</v>
      </c>
      <c r="BF43" s="56">
        <v>-8.7733953498374401E-3</v>
      </c>
      <c r="BG43" s="56">
        <v>-4.7405412208219797E-3</v>
      </c>
    </row>
    <row r="44" spans="2:59" ht="16">
      <c r="B44" s="55" t="s">
        <v>2000</v>
      </c>
      <c r="C44" s="56">
        <v>2.6318400970635398E-3</v>
      </c>
      <c r="D44" s="56">
        <v>-1.04674558849109E-2</v>
      </c>
      <c r="E44" s="56">
        <v>-1.7568372522075399E-2</v>
      </c>
      <c r="F44" s="56">
        <v>9.7315810307599098E-3</v>
      </c>
      <c r="G44" s="56">
        <v>3.6627935949302401E-2</v>
      </c>
      <c r="H44" s="56">
        <v>-2.9496759450185199E-2</v>
      </c>
      <c r="I44" s="56">
        <v>3.5278965202882899E-3</v>
      </c>
      <c r="J44" s="56">
        <v>-5.6975263743477096E-3</v>
      </c>
      <c r="K44" s="56">
        <v>-1.53459239941473E-2</v>
      </c>
      <c r="L44" s="56">
        <v>-1.44174218046119E-3</v>
      </c>
      <c r="M44" s="56">
        <v>2.7001906216546898E-3</v>
      </c>
      <c r="N44" s="56">
        <v>-3.1632903635082699E-2</v>
      </c>
      <c r="O44" s="56">
        <v>1.21950487175033E-2</v>
      </c>
      <c r="P44" s="56">
        <v>-3.1888356818509699E-3</v>
      </c>
      <c r="Q44" s="56">
        <v>2.2107123333814302E-3</v>
      </c>
      <c r="R44" s="56">
        <v>-2.4583111748611602E-3</v>
      </c>
      <c r="S44" s="56">
        <v>-1.0750634309049399E-2</v>
      </c>
      <c r="T44" s="56">
        <v>-6.0697318280011096E-3</v>
      </c>
      <c r="U44" s="56">
        <v>-1.5034907053822599E-2</v>
      </c>
      <c r="V44" s="56">
        <v>-1.09248601676856E-2</v>
      </c>
      <c r="W44" s="56">
        <v>-1.43032681690604E-2</v>
      </c>
      <c r="X44" s="56">
        <v>-2.37812334401593E-2</v>
      </c>
      <c r="Y44" s="56">
        <v>-2.75822596313797E-2</v>
      </c>
      <c r="Z44" s="56">
        <v>-1.2078370512287301E-2</v>
      </c>
      <c r="AA44" s="56">
        <v>-3.2468836687299901E-3</v>
      </c>
      <c r="AB44" s="56">
        <v>-1.4272781636125701E-2</v>
      </c>
      <c r="AC44" s="56">
        <v>-6.0795593231502002E-3</v>
      </c>
      <c r="AD44" s="56">
        <v>-1.5034907053823E-2</v>
      </c>
      <c r="AE44" s="56">
        <v>-1.3740692259429499E-2</v>
      </c>
      <c r="AF44" s="56">
        <v>-1.6060956866118799E-2</v>
      </c>
      <c r="AG44" s="56">
        <v>-1.2838386348693101E-2</v>
      </c>
      <c r="AH44" s="56">
        <v>-1.5595724156074801E-2</v>
      </c>
      <c r="AI44" s="56">
        <v>-3.0234846127138799E-2</v>
      </c>
      <c r="AJ44" s="56">
        <v>-1.86087647410282E-2</v>
      </c>
      <c r="AK44" s="56">
        <v>-3.9704533227184896E-3</v>
      </c>
      <c r="AL44" s="56">
        <v>-1.22198021812695E-2</v>
      </c>
      <c r="AM44" s="56">
        <v>-1.15389901080971E-2</v>
      </c>
      <c r="AN44" s="56">
        <v>-2.75281517396508E-2</v>
      </c>
      <c r="AO44" s="56">
        <v>-1.0252711102881101E-2</v>
      </c>
      <c r="AP44" s="56">
        <v>-2.0119676075525401E-2</v>
      </c>
      <c r="AQ44" s="56">
        <v>1</v>
      </c>
      <c r="AR44" s="56">
        <v>-7.9872613441298902E-3</v>
      </c>
      <c r="AS44" s="56">
        <v>-1.22699472589924E-2</v>
      </c>
      <c r="AT44" s="56">
        <v>-6.0401551803943403E-3</v>
      </c>
      <c r="AU44" s="56">
        <v>-2.20296832415814E-3</v>
      </c>
      <c r="AV44" s="56">
        <v>-5.7465487971539199E-3</v>
      </c>
      <c r="AW44" s="56">
        <v>-2.7349877718202301E-2</v>
      </c>
      <c r="AX44" s="56">
        <v>-1.60295235045054E-2</v>
      </c>
      <c r="AY44" s="56">
        <v>-1.47495349568585E-2</v>
      </c>
      <c r="AZ44" s="56">
        <v>-5.2704751711522401E-3</v>
      </c>
      <c r="BA44" s="56">
        <v>-7.3370212835667898E-3</v>
      </c>
      <c r="BB44" s="56">
        <v>-8.9743833566885301E-3</v>
      </c>
      <c r="BC44" s="56">
        <v>-1.4909607750345E-2</v>
      </c>
      <c r="BD44" s="56">
        <v>-3.19162042135139E-3</v>
      </c>
      <c r="BE44" s="56">
        <v>-4.8360053511545204E-3</v>
      </c>
      <c r="BF44" s="56">
        <v>8.0649247385472401E-3</v>
      </c>
      <c r="BG44" s="56">
        <v>-1.5066171746397799E-2</v>
      </c>
    </row>
    <row r="45" spans="2:59" ht="16">
      <c r="B45" s="55" t="s">
        <v>1544</v>
      </c>
      <c r="C45" s="56">
        <v>-2.3401351428207599E-2</v>
      </c>
      <c r="D45" s="56">
        <v>1.0751221237656001E-2</v>
      </c>
      <c r="E45" s="56">
        <v>7.7474566809566398E-3</v>
      </c>
      <c r="F45" s="56">
        <v>-1.3684124589930799E-2</v>
      </c>
      <c r="G45" s="56">
        <v>9.2750887533624201E-3</v>
      </c>
      <c r="H45" s="56">
        <v>7.5659676114592303E-3</v>
      </c>
      <c r="I45" s="56">
        <v>-5.1745585956509497E-3</v>
      </c>
      <c r="J45" s="56">
        <v>3.3089007747945298E-3</v>
      </c>
      <c r="K45" s="56">
        <v>6.20676562692096E-3</v>
      </c>
      <c r="L45" s="56">
        <v>-3.7702398249191998E-2</v>
      </c>
      <c r="M45" s="56">
        <v>-5.73210568721813E-3</v>
      </c>
      <c r="N45" s="56">
        <v>3.6860427376590697E-2</v>
      </c>
      <c r="O45" s="56">
        <v>6.4756938810391299E-3</v>
      </c>
      <c r="P45" s="56">
        <v>-2.0321149688958501E-3</v>
      </c>
      <c r="Q45" s="56">
        <v>3.49979986983179E-3</v>
      </c>
      <c r="R45" s="56">
        <v>1.9721739225368701E-3</v>
      </c>
      <c r="S45" s="56">
        <v>-1.08119170624835E-2</v>
      </c>
      <c r="T45" s="56">
        <v>-6.1043316356340404E-3</v>
      </c>
      <c r="U45" s="56">
        <v>-1.51206118109001E-2</v>
      </c>
      <c r="V45" s="56">
        <v>-1.09871360755728E-2</v>
      </c>
      <c r="W45" s="56">
        <v>-1.438480230289E-2</v>
      </c>
      <c r="X45" s="56">
        <v>-2.3916795624062001E-2</v>
      </c>
      <c r="Y45" s="56">
        <v>-2.7739489127571099E-2</v>
      </c>
      <c r="Z45" s="56">
        <v>-1.21472218731198E-2</v>
      </c>
      <c r="AA45" s="56">
        <v>-3.26539215535324E-3</v>
      </c>
      <c r="AB45" s="56">
        <v>-1.43541419849835E-2</v>
      </c>
      <c r="AC45" s="56">
        <v>-6.11421515128818E-3</v>
      </c>
      <c r="AD45" s="56">
        <v>-1.5120611810900001E-2</v>
      </c>
      <c r="AE45" s="56">
        <v>-1.38190194940412E-2</v>
      </c>
      <c r="AF45" s="56">
        <v>-1.6152510502048599E-2</v>
      </c>
      <c r="AG45" s="56">
        <v>-1.2911570092319399E-2</v>
      </c>
      <c r="AH45" s="56">
        <v>-1.5684625786490901E-2</v>
      </c>
      <c r="AI45" s="56">
        <v>-3.04071963873246E-2</v>
      </c>
      <c r="AJ45" s="56">
        <v>-1.8714841862484899E-2</v>
      </c>
      <c r="AK45" s="56">
        <v>-3.9930864348683296E-3</v>
      </c>
      <c r="AL45" s="56">
        <v>-1.2289459757051801E-2</v>
      </c>
      <c r="AM45" s="56">
        <v>-1.16047667930206E-2</v>
      </c>
      <c r="AN45" s="56">
        <v>-2.76850728000331E-2</v>
      </c>
      <c r="AO45" s="56">
        <v>-1.03111555023914E-2</v>
      </c>
      <c r="AP45" s="56">
        <v>-2.0234365973131999E-2</v>
      </c>
      <c r="AQ45" s="56">
        <v>-7.9872613441298902E-3</v>
      </c>
      <c r="AR45" s="56">
        <v>1</v>
      </c>
      <c r="AS45" s="56">
        <v>-1.2339890681018E-2</v>
      </c>
      <c r="AT45" s="56">
        <v>-6.0745863897521402E-3</v>
      </c>
      <c r="AU45" s="56">
        <v>-2.2155260915187498E-3</v>
      </c>
      <c r="AV45" s="56">
        <v>-5.7793063371195403E-3</v>
      </c>
      <c r="AW45" s="56">
        <v>-2.7505782548045501E-2</v>
      </c>
      <c r="AX45" s="56">
        <v>-1.6120897958174899E-2</v>
      </c>
      <c r="AY45" s="56">
        <v>-1.48336129831449E-2</v>
      </c>
      <c r="AZ45" s="56">
        <v>-5.3005189082108699E-3</v>
      </c>
      <c r="BA45" s="56">
        <v>-7.3788451288707702E-3</v>
      </c>
      <c r="BB45" s="56">
        <v>-9.0255407960229996E-3</v>
      </c>
      <c r="BC45" s="56">
        <v>-1.49945982531657E-2</v>
      </c>
      <c r="BD45" s="56">
        <v>-3.2098138861939699E-3</v>
      </c>
      <c r="BE45" s="56">
        <v>1.0637172028274499E-2</v>
      </c>
      <c r="BF45" s="56">
        <v>1.24271381238076E-2</v>
      </c>
      <c r="BG45" s="56">
        <v>-1.0080034648918899E-2</v>
      </c>
    </row>
    <row r="46" spans="2:59" ht="16">
      <c r="B46" s="55" t="s">
        <v>907</v>
      </c>
      <c r="C46" s="56">
        <v>-3.6848082650364503E-2</v>
      </c>
      <c r="D46" s="56">
        <v>2.3531037985117499E-2</v>
      </c>
      <c r="E46" s="56">
        <v>-2.22050217089476E-2</v>
      </c>
      <c r="F46" s="56">
        <v>5.1238595242844902E-2</v>
      </c>
      <c r="G46" s="56">
        <v>-2.7881699126587701E-2</v>
      </c>
      <c r="H46" s="56">
        <v>-2.9394891983588502E-2</v>
      </c>
      <c r="I46" s="56">
        <v>-1.39698018096068E-2</v>
      </c>
      <c r="J46" s="56">
        <v>-1.1855561476939201E-2</v>
      </c>
      <c r="K46" s="56">
        <v>-3.7456349708441902E-2</v>
      </c>
      <c r="L46" s="56">
        <v>-2.5015714779754599E-2</v>
      </c>
      <c r="M46" s="56">
        <v>4.7493806830193399E-4</v>
      </c>
      <c r="N46" s="56">
        <v>-4.6434901131063799E-2</v>
      </c>
      <c r="O46" s="56">
        <v>-4.7339929584308597E-2</v>
      </c>
      <c r="P46" s="56">
        <v>2.7340109757254798E-3</v>
      </c>
      <c r="Q46" s="56">
        <v>-4.4332254185589304E-3</v>
      </c>
      <c r="R46" s="56">
        <v>1.71890178158114E-3</v>
      </c>
      <c r="S46" s="56">
        <v>-1.6609153802481701E-2</v>
      </c>
      <c r="T46" s="56">
        <v>-9.3774103530084203E-3</v>
      </c>
      <c r="U46" s="56">
        <v>-2.3228125567694501E-2</v>
      </c>
      <c r="V46" s="56">
        <v>-1.6878323416038499E-2</v>
      </c>
      <c r="W46" s="56">
        <v>-2.2097782704606501E-2</v>
      </c>
      <c r="X46" s="56">
        <v>-3.6740731055082299E-2</v>
      </c>
      <c r="Y46" s="56">
        <v>-4.2613112795767301E-2</v>
      </c>
      <c r="Z46" s="56">
        <v>-1.8660435073404699E-2</v>
      </c>
      <c r="AA46" s="56">
        <v>-5.0162612439814602E-3</v>
      </c>
      <c r="AB46" s="56">
        <v>-2.2050682645218901E-2</v>
      </c>
      <c r="AC46" s="56">
        <v>-9.3925933062865199E-3</v>
      </c>
      <c r="AD46" s="56">
        <v>-2.3228125567693599E-2</v>
      </c>
      <c r="AE46" s="56">
        <v>-2.1228633076778299E-2</v>
      </c>
      <c r="AF46" s="56">
        <v>-2.4813317534189298E-2</v>
      </c>
      <c r="AG46" s="56">
        <v>-1.9834618805853001E-2</v>
      </c>
      <c r="AH46" s="56">
        <v>-2.4094557932390102E-2</v>
      </c>
      <c r="AI46" s="56">
        <v>-4.6711216760233799E-2</v>
      </c>
      <c r="AJ46" s="56">
        <v>-2.87495441452939E-2</v>
      </c>
      <c r="AK46" s="56">
        <v>-6.1341375780121802E-3</v>
      </c>
      <c r="AL46" s="56">
        <v>-1.88789394216268E-2</v>
      </c>
      <c r="AM46" s="56">
        <v>-1.7827121258266201E-2</v>
      </c>
      <c r="AN46" s="56">
        <v>-4.2529519003083202E-2</v>
      </c>
      <c r="AO46" s="56">
        <v>-1.5839889136291901E-2</v>
      </c>
      <c r="AP46" s="56">
        <v>-3.1083821176321198E-2</v>
      </c>
      <c r="AQ46" s="56">
        <v>-1.22699472589924E-2</v>
      </c>
      <c r="AR46" s="56">
        <v>-1.2339890681018E-2</v>
      </c>
      <c r="AS46" s="56">
        <v>1</v>
      </c>
      <c r="AT46" s="56">
        <v>-9.3317160176846405E-3</v>
      </c>
      <c r="AU46" s="56">
        <v>-3.4034679876645399E-3</v>
      </c>
      <c r="AV46" s="56">
        <v>-8.8781098920883497E-3</v>
      </c>
      <c r="AW46" s="56">
        <v>-4.2254095194951401E-2</v>
      </c>
      <c r="AX46" s="56">
        <v>-2.47647546752395E-2</v>
      </c>
      <c r="AY46" s="56">
        <v>-2.2787240973059002E-2</v>
      </c>
      <c r="AZ46" s="56">
        <v>-8.1426016561778405E-3</v>
      </c>
      <c r="BA46" s="56">
        <v>-1.1335304638561101E-2</v>
      </c>
      <c r="BB46" s="56">
        <v>-1.38649412833437E-2</v>
      </c>
      <c r="BC46" s="56">
        <v>-2.3034544859525798E-2</v>
      </c>
      <c r="BD46" s="56">
        <v>-4.9308824887425596E-3</v>
      </c>
      <c r="BE46" s="56">
        <v>1.7515438272954601E-2</v>
      </c>
      <c r="BF46" s="56">
        <v>2.00744483177299E-2</v>
      </c>
      <c r="BG46" s="56">
        <v>-8.5350041772874093E-3</v>
      </c>
    </row>
    <row r="47" spans="2:59" ht="16">
      <c r="B47" s="55" t="s">
        <v>2001</v>
      </c>
      <c r="C47" s="56">
        <v>-1.27839255899116E-2</v>
      </c>
      <c r="D47" s="56">
        <v>3.0179325312739098E-2</v>
      </c>
      <c r="E47" s="56">
        <v>3.7062019415174001E-2</v>
      </c>
      <c r="F47" s="56">
        <v>3.8216759251703099E-2</v>
      </c>
      <c r="G47" s="56">
        <v>-2.1912728025714701E-2</v>
      </c>
      <c r="H47" s="56">
        <v>3.7302643229521299E-3</v>
      </c>
      <c r="I47" s="56">
        <v>5.6440605243552704E-3</v>
      </c>
      <c r="J47" s="56">
        <v>-7.3751852154001398E-3</v>
      </c>
      <c r="K47" s="56">
        <v>-1.9161331814270901E-2</v>
      </c>
      <c r="L47" s="56">
        <v>2.2254590029909201E-2</v>
      </c>
      <c r="M47" s="56">
        <v>-2.7417773520216401E-3</v>
      </c>
      <c r="N47" s="56">
        <v>-2.6973935339570099E-2</v>
      </c>
      <c r="O47" s="56">
        <v>-1.05645161229307E-2</v>
      </c>
      <c r="P47" s="56">
        <v>1.3262002125828599E-2</v>
      </c>
      <c r="Q47" s="56">
        <v>-5.9137602738815603E-3</v>
      </c>
      <c r="R47" s="56">
        <v>-8.0997720294314103E-3</v>
      </c>
      <c r="S47" s="56">
        <v>-8.1762263736302292E-3</v>
      </c>
      <c r="T47" s="56">
        <v>-4.61623937958636E-3</v>
      </c>
      <c r="U47" s="56">
        <v>-1.14345628401731E-2</v>
      </c>
      <c r="V47" s="56">
        <v>-8.3087311188760598E-3</v>
      </c>
      <c r="W47" s="56">
        <v>-1.0878126357115299E-2</v>
      </c>
      <c r="X47" s="56">
        <v>-1.8086444247035399E-2</v>
      </c>
      <c r="Y47" s="56">
        <v>-2.09772551236884E-2</v>
      </c>
      <c r="Z47" s="56">
        <v>-9.1860153265481796E-3</v>
      </c>
      <c r="AA47" s="56">
        <v>-2.4693664691052999E-3</v>
      </c>
      <c r="AB47" s="56">
        <v>-1.0854940302464399E-2</v>
      </c>
      <c r="AC47" s="56">
        <v>-4.6237135269449302E-3</v>
      </c>
      <c r="AD47" s="56">
        <v>-1.14345628401731E-2</v>
      </c>
      <c r="AE47" s="56">
        <v>-1.04502680691983E-2</v>
      </c>
      <c r="AF47" s="56">
        <v>-1.2214908938346401E-2</v>
      </c>
      <c r="AG47" s="56">
        <v>-9.7640334552799891E-3</v>
      </c>
      <c r="AH47" s="56">
        <v>-1.1861083494712999E-2</v>
      </c>
      <c r="AI47" s="56">
        <v>-2.29946381953741E-2</v>
      </c>
      <c r="AJ47" s="56">
        <v>-1.4152604272679999E-2</v>
      </c>
      <c r="AK47" s="56">
        <v>-3.0196660252087299E-3</v>
      </c>
      <c r="AL47" s="56">
        <v>-9.2935789650048992E-3</v>
      </c>
      <c r="AM47" s="56">
        <v>-8.7757980166312307E-3</v>
      </c>
      <c r="AN47" s="56">
        <v>-2.0936104214945701E-2</v>
      </c>
      <c r="AO47" s="56">
        <v>-7.7975386856964403E-3</v>
      </c>
      <c r="AP47" s="56">
        <v>-1.53017041998293E-2</v>
      </c>
      <c r="AQ47" s="56">
        <v>-6.0401551803943403E-3</v>
      </c>
      <c r="AR47" s="56">
        <v>-6.0745863897521402E-3</v>
      </c>
      <c r="AS47" s="56">
        <v>-9.3317160176846405E-3</v>
      </c>
      <c r="AT47" s="56">
        <v>1</v>
      </c>
      <c r="AU47" s="56">
        <v>-1.6754330204583499E-3</v>
      </c>
      <c r="AV47" s="56">
        <v>-4.3704475923894296E-3</v>
      </c>
      <c r="AW47" s="56">
        <v>-2.0800520702940899E-2</v>
      </c>
      <c r="AX47" s="56">
        <v>-1.21910027879882E-2</v>
      </c>
      <c r="AY47" s="56">
        <v>-1.1217527565935101E-2</v>
      </c>
      <c r="AZ47" s="56">
        <v>-4.00837726009014E-3</v>
      </c>
      <c r="BA47" s="56">
        <v>-5.58005650625552E-3</v>
      </c>
      <c r="BB47" s="56">
        <v>-6.82532656015113E-3</v>
      </c>
      <c r="BC47" s="56">
        <v>-1.13392684193751E-2</v>
      </c>
      <c r="BD47" s="56">
        <v>-2.42733687273729E-3</v>
      </c>
      <c r="BE47" s="56">
        <v>2.1572088804862201E-2</v>
      </c>
      <c r="BF47" s="56">
        <v>1.59998759440498E-2</v>
      </c>
      <c r="BG47" s="56">
        <v>1.4403630016506399E-2</v>
      </c>
    </row>
    <row r="48" spans="2:59" ht="16">
      <c r="B48" s="55" t="s">
        <v>2002</v>
      </c>
      <c r="C48" s="56">
        <v>-2.72479150040237E-3</v>
      </c>
      <c r="D48" s="56">
        <v>-3.0698880724881498E-3</v>
      </c>
      <c r="E48" s="56">
        <v>1.3653201699367599E-3</v>
      </c>
      <c r="F48" s="56">
        <v>-2.08144425530222E-2</v>
      </c>
      <c r="G48" s="56">
        <v>4.84868619552718E-4</v>
      </c>
      <c r="H48" s="56">
        <v>-1.7313380388959299E-2</v>
      </c>
      <c r="I48" s="56">
        <v>-2.3367864882701201E-3</v>
      </c>
      <c r="J48" s="56">
        <v>-1.1658876140813899E-3</v>
      </c>
      <c r="K48" s="56">
        <v>1.3283450269631999E-2</v>
      </c>
      <c r="L48" s="56">
        <v>-1.74190641753529E-2</v>
      </c>
      <c r="M48" s="56">
        <v>-5.3909281870261399E-3</v>
      </c>
      <c r="N48" s="56">
        <v>1.8742558077090798E-2</v>
      </c>
      <c r="O48" s="56">
        <v>2.2248867094938701E-2</v>
      </c>
      <c r="P48" s="56">
        <v>-2.2312189085786599E-3</v>
      </c>
      <c r="Q48" s="56">
        <v>-2.4512161550638198E-3</v>
      </c>
      <c r="R48" s="56">
        <v>9.1239461238005002E-3</v>
      </c>
      <c r="S48" s="56">
        <v>-2.98203724479113E-3</v>
      </c>
      <c r="T48" s="56">
        <v>-1.6836370633273299E-3</v>
      </c>
      <c r="U48" s="56">
        <v>-4.1704192996996599E-3</v>
      </c>
      <c r="V48" s="56">
        <v>-3.0303644396824799E-3</v>
      </c>
      <c r="W48" s="56">
        <v>-3.9674755159767499E-3</v>
      </c>
      <c r="X48" s="56">
        <v>-6.5964967095878801E-3</v>
      </c>
      <c r="Y48" s="56">
        <v>-7.6508346532667198E-3</v>
      </c>
      <c r="Z48" s="56">
        <v>-3.3503279609937999E-3</v>
      </c>
      <c r="AA48" s="56">
        <v>-9.0062853514666504E-4</v>
      </c>
      <c r="AB48" s="56">
        <v>-3.9590190868896199E-3</v>
      </c>
      <c r="AC48" s="56">
        <v>-1.68636303797348E-3</v>
      </c>
      <c r="AD48" s="56">
        <v>-4.1704192996996096E-3</v>
      </c>
      <c r="AE48" s="56">
        <v>-3.8114268338884198E-3</v>
      </c>
      <c r="AF48" s="56">
        <v>-4.4550275067430697E-3</v>
      </c>
      <c r="AG48" s="56">
        <v>-3.5611430129843E-3</v>
      </c>
      <c r="AH48" s="56">
        <v>-4.3259801194943997E-3</v>
      </c>
      <c r="AI48" s="56">
        <v>-8.3866155846973392E-3</v>
      </c>
      <c r="AJ48" s="56">
        <v>-5.1617446879938002E-3</v>
      </c>
      <c r="AK48" s="56">
        <v>-1.10133405589707E-3</v>
      </c>
      <c r="AL48" s="56">
        <v>-3.38955862333187E-3</v>
      </c>
      <c r="AM48" s="56">
        <v>-3.2007133049495101E-3</v>
      </c>
      <c r="AN48" s="56">
        <v>-7.6358260738903297E-3</v>
      </c>
      <c r="AO48" s="56">
        <v>-2.8439220877542301E-3</v>
      </c>
      <c r="AP48" s="56">
        <v>-5.5808449702215704E-3</v>
      </c>
      <c r="AQ48" s="56">
        <v>-2.20296832415814E-3</v>
      </c>
      <c r="AR48" s="56">
        <v>-2.2155260915187498E-3</v>
      </c>
      <c r="AS48" s="56">
        <v>-3.4034679876645399E-3</v>
      </c>
      <c r="AT48" s="56">
        <v>-1.6754330204583499E-3</v>
      </c>
      <c r="AU48" s="56">
        <v>1</v>
      </c>
      <c r="AV48" s="56">
        <v>-1.5939917636020799E-3</v>
      </c>
      <c r="AW48" s="56">
        <v>-7.5863759896948298E-3</v>
      </c>
      <c r="AX48" s="56">
        <v>-4.4463084440006396E-3</v>
      </c>
      <c r="AY48" s="56">
        <v>-4.09126208931477E-3</v>
      </c>
      <c r="AZ48" s="56">
        <v>-1.46193729656422E-3</v>
      </c>
      <c r="BA48" s="56">
        <v>-2.0351609127848501E-3</v>
      </c>
      <c r="BB48" s="56">
        <v>-2.4893364102387501E-3</v>
      </c>
      <c r="BC48" s="56">
        <v>-4.13566347237112E-3</v>
      </c>
      <c r="BD48" s="56">
        <v>-8.8529948039384697E-4</v>
      </c>
      <c r="BE48" s="56">
        <v>-4.2881843877289796E-3</v>
      </c>
      <c r="BF48" s="56">
        <v>4.8922259838015195E-4</v>
      </c>
      <c r="BG48" s="56">
        <v>-6.88944713831791E-3</v>
      </c>
    </row>
    <row r="49" spans="2:59" ht="16">
      <c r="B49" s="55" t="s">
        <v>2003</v>
      </c>
      <c r="C49" s="56">
        <v>-1.8981395884446E-3</v>
      </c>
      <c r="D49" s="56">
        <v>3.1674506695667203E-2</v>
      </c>
      <c r="E49" s="56">
        <v>5.86939985176639E-3</v>
      </c>
      <c r="F49" s="56">
        <v>3.1465801870146901E-2</v>
      </c>
      <c r="G49" s="56">
        <v>3.6169425990811199E-3</v>
      </c>
      <c r="H49" s="56">
        <v>-6.0440400968219303E-3</v>
      </c>
      <c r="I49" s="56">
        <v>-5.8070445863372304E-3</v>
      </c>
      <c r="J49" s="56">
        <v>4.4002720040209903E-3</v>
      </c>
      <c r="K49" s="56">
        <v>1.0463916130434099E-2</v>
      </c>
      <c r="L49" s="56">
        <v>-2.1945981218009999E-2</v>
      </c>
      <c r="M49" s="56">
        <v>1.3290655905526601E-3</v>
      </c>
      <c r="N49" s="56">
        <v>8.6127566524068604E-3</v>
      </c>
      <c r="O49" s="56">
        <v>-4.2263037525629996E-3</v>
      </c>
      <c r="P49" s="56">
        <v>3.64152281397471E-3</v>
      </c>
      <c r="Q49" s="56">
        <v>-3.7732918829465199E-3</v>
      </c>
      <c r="R49" s="56">
        <v>-2.4536586558263E-3</v>
      </c>
      <c r="S49" s="56">
        <v>-7.7787875359811897E-3</v>
      </c>
      <c r="T49" s="56">
        <v>-4.39184823268143E-3</v>
      </c>
      <c r="U49" s="56">
        <v>-1.08787392662466E-2</v>
      </c>
      <c r="V49" s="56">
        <v>-7.9048513475335792E-3</v>
      </c>
      <c r="W49" s="56">
        <v>-1.03493506484197E-2</v>
      </c>
      <c r="X49" s="56">
        <v>-1.7207278841105299E-2</v>
      </c>
      <c r="Y49" s="56">
        <v>-1.9957570062091201E-2</v>
      </c>
      <c r="Z49" s="56">
        <v>-8.73949157742775E-3</v>
      </c>
      <c r="AA49" s="56">
        <v>-2.3493328381412699E-3</v>
      </c>
      <c r="AB49" s="56">
        <v>-1.0327291646542201E-2</v>
      </c>
      <c r="AC49" s="56">
        <v>-4.39895906861706E-3</v>
      </c>
      <c r="AD49" s="56">
        <v>-1.08787392662464E-2</v>
      </c>
      <c r="AE49" s="56">
        <v>-9.9422901580265306E-3</v>
      </c>
      <c r="AF49" s="56">
        <v>-1.16211534589113E-2</v>
      </c>
      <c r="AG49" s="56">
        <v>-9.2894127769987001E-3</v>
      </c>
      <c r="AH49" s="56">
        <v>-1.12845271443896E-2</v>
      </c>
      <c r="AI49" s="56">
        <v>-2.1876889999701998E-2</v>
      </c>
      <c r="AJ49" s="56">
        <v>-1.34646592067286E-2</v>
      </c>
      <c r="AK49" s="56">
        <v>-2.8728828393837602E-3</v>
      </c>
      <c r="AL49" s="56">
        <v>-8.8418266464337196E-3</v>
      </c>
      <c r="AM49" s="56">
        <v>-8.3492145533330397E-3</v>
      </c>
      <c r="AN49" s="56">
        <v>-1.9918419461142499E-2</v>
      </c>
      <c r="AO49" s="56">
        <v>-7.4185075079683501E-3</v>
      </c>
      <c r="AP49" s="56">
        <v>-1.45579024441875E-2</v>
      </c>
      <c r="AQ49" s="56">
        <v>-5.7465487971539199E-3</v>
      </c>
      <c r="AR49" s="56">
        <v>-5.7793063371195403E-3</v>
      </c>
      <c r="AS49" s="56">
        <v>-8.8781098920883497E-3</v>
      </c>
      <c r="AT49" s="56">
        <v>-4.3704475923894296E-3</v>
      </c>
      <c r="AU49" s="56">
        <v>-1.5939917636020799E-3</v>
      </c>
      <c r="AV49" s="56">
        <v>1</v>
      </c>
      <c r="AW49" s="56">
        <v>-1.9789426538848999E-2</v>
      </c>
      <c r="AX49" s="56">
        <v>-1.1598409364515901E-2</v>
      </c>
      <c r="AY49" s="56">
        <v>-1.06722538769042E-2</v>
      </c>
      <c r="AZ49" s="56">
        <v>-3.8135337312652801E-3</v>
      </c>
      <c r="BA49" s="56">
        <v>-5.3088150960354501E-3</v>
      </c>
      <c r="BB49" s="56">
        <v>-6.4935537189059296E-3</v>
      </c>
      <c r="BC49" s="56">
        <v>-1.07880770195233E-2</v>
      </c>
      <c r="BD49" s="56">
        <v>-2.3093462617636801E-3</v>
      </c>
      <c r="BE49" s="56">
        <v>4.5536964008521998E-3</v>
      </c>
      <c r="BF49" s="56">
        <v>2.76894184291208E-3</v>
      </c>
      <c r="BG49" s="56">
        <v>1.9698407243911802E-2</v>
      </c>
    </row>
    <row r="50" spans="2:59" ht="16">
      <c r="B50" s="55" t="s">
        <v>153</v>
      </c>
      <c r="C50" s="56">
        <v>-6.6259095258461402E-3</v>
      </c>
      <c r="D50" s="56">
        <v>7.0090649700955202E-2</v>
      </c>
      <c r="E50" s="56">
        <v>-1.21842149315044E-2</v>
      </c>
      <c r="F50" s="56">
        <v>-1.0297524358321E-2</v>
      </c>
      <c r="G50" s="56">
        <v>-1.7215110667927198E-2</v>
      </c>
      <c r="H50" s="56">
        <v>3.8218435045574102E-2</v>
      </c>
      <c r="I50" s="56">
        <v>-2.0691724144954099E-2</v>
      </c>
      <c r="J50" s="56">
        <v>1.72656185909256E-2</v>
      </c>
      <c r="K50" s="56">
        <v>8.7715608687279303E-2</v>
      </c>
      <c r="L50" s="56">
        <v>-5.7155793377126098E-3</v>
      </c>
      <c r="M50" s="56">
        <v>8.5921280495889693E-3</v>
      </c>
      <c r="N50" s="56">
        <v>0.14412949181648399</v>
      </c>
      <c r="O50" s="56">
        <v>8.3621714735502995E-3</v>
      </c>
      <c r="P50" s="56">
        <v>7.7082098826070197E-4</v>
      </c>
      <c r="Q50" s="56">
        <v>1.3377362389643301E-3</v>
      </c>
      <c r="R50" s="56">
        <v>2.3532678859496301E-3</v>
      </c>
      <c r="S50" s="56">
        <v>-3.70220275533596E-2</v>
      </c>
      <c r="T50" s="56">
        <v>-2.0902373991887199E-2</v>
      </c>
      <c r="U50" s="56">
        <v>-5.1775804776494697E-2</v>
      </c>
      <c r="V50" s="56">
        <v>-3.7622010247730799E-2</v>
      </c>
      <c r="W50" s="56">
        <v>-4.9256255308797001E-2</v>
      </c>
      <c r="X50" s="56">
        <v>-8.1895584424571399E-2</v>
      </c>
      <c r="Y50" s="56">
        <v>-9.4985202426365004E-2</v>
      </c>
      <c r="Z50" s="56">
        <v>-4.1594361137294603E-2</v>
      </c>
      <c r="AA50" s="56">
        <v>-1.11813138825765E-2</v>
      </c>
      <c r="AB50" s="56">
        <v>-4.9151268641976602E-2</v>
      </c>
      <c r="AC50" s="56">
        <v>-2.0936216999260401E-2</v>
      </c>
      <c r="AD50" s="56">
        <v>-5.1775804776495703E-2</v>
      </c>
      <c r="AE50" s="56">
        <v>-4.7318909080800699E-2</v>
      </c>
      <c r="AF50" s="56">
        <v>-5.5309219022571202E-2</v>
      </c>
      <c r="AG50" s="56">
        <v>-4.4211632493340099E-2</v>
      </c>
      <c r="AH50" s="56">
        <v>-5.3707094188366597E-2</v>
      </c>
      <c r="AI50" s="56">
        <v>-0.104119931365196</v>
      </c>
      <c r="AJ50" s="56">
        <v>-6.4083121160248405E-2</v>
      </c>
      <c r="AK50" s="56">
        <v>-1.3673075289081699E-2</v>
      </c>
      <c r="AL50" s="56">
        <v>-4.2081410272765699E-2</v>
      </c>
      <c r="AM50" s="56">
        <v>-3.9736893418496198E-2</v>
      </c>
      <c r="AN50" s="56">
        <v>-9.4798870736451102E-2</v>
      </c>
      <c r="AO50" s="56">
        <v>-3.5307326250320403E-2</v>
      </c>
      <c r="AP50" s="56">
        <v>-6.9286256105444394E-2</v>
      </c>
      <c r="AQ50" s="56">
        <v>-2.7349877718202301E-2</v>
      </c>
      <c r="AR50" s="56">
        <v>-2.7505782548045501E-2</v>
      </c>
      <c r="AS50" s="56">
        <v>-4.2254095194951401E-2</v>
      </c>
      <c r="AT50" s="56">
        <v>-2.0800520702940899E-2</v>
      </c>
      <c r="AU50" s="56">
        <v>-7.5863759896948298E-3</v>
      </c>
      <c r="AV50" s="56">
        <v>-1.9789426538848999E-2</v>
      </c>
      <c r="AW50" s="56">
        <v>1</v>
      </c>
      <c r="AX50" s="56">
        <v>-5.5200971755824203E-2</v>
      </c>
      <c r="AY50" s="56">
        <v>-5.0793067076276802E-2</v>
      </c>
      <c r="AZ50" s="56">
        <v>-1.8149968773605502E-2</v>
      </c>
      <c r="BA50" s="56">
        <v>-2.5266546727494201E-2</v>
      </c>
      <c r="BB50" s="56">
        <v>-3.0905140883274399E-2</v>
      </c>
      <c r="BC50" s="56">
        <v>-5.13443107704286E-2</v>
      </c>
      <c r="BD50" s="56">
        <v>-1.0991003487084899E-2</v>
      </c>
      <c r="BE50" s="56">
        <v>4.2084016228789801E-2</v>
      </c>
      <c r="BF50" s="56">
        <v>2.3507462636696001E-2</v>
      </c>
      <c r="BG50" s="56">
        <v>2.9666240259357098E-2</v>
      </c>
    </row>
    <row r="51" spans="2:59" ht="16">
      <c r="B51" s="55" t="s">
        <v>893</v>
      </c>
      <c r="C51" s="56">
        <v>-5.2520393293850401E-2</v>
      </c>
      <c r="D51" s="56">
        <v>-6.5388834346235599E-3</v>
      </c>
      <c r="E51" s="56">
        <v>-1.0072831501755501E-2</v>
      </c>
      <c r="F51" s="56">
        <v>1.53568450103636E-2</v>
      </c>
      <c r="G51" s="56">
        <v>-2.6723037221247199E-2</v>
      </c>
      <c r="H51" s="56">
        <v>-3.56715980820232E-3</v>
      </c>
      <c r="I51" s="56">
        <v>-2.45921767151634E-3</v>
      </c>
      <c r="J51" s="56">
        <v>-6.2003092459231501E-3</v>
      </c>
      <c r="K51" s="56">
        <v>-2.9183628872446101E-2</v>
      </c>
      <c r="L51" s="56">
        <v>3.0941244156971501E-2</v>
      </c>
      <c r="M51" s="56">
        <v>-3.9622851410219999E-3</v>
      </c>
      <c r="N51" s="56">
        <v>-2.8377141854683399E-2</v>
      </c>
      <c r="O51" s="56">
        <v>-2.5383065978352898E-2</v>
      </c>
      <c r="P51" s="56">
        <v>8.3917827632933699E-3</v>
      </c>
      <c r="Q51" s="56">
        <v>6.0711676865125696E-3</v>
      </c>
      <c r="R51" s="56">
        <v>1.10775805613758E-3</v>
      </c>
      <c r="S51" s="56">
        <v>-2.1698285709558E-2</v>
      </c>
      <c r="T51" s="56">
        <v>-1.22506981075064E-2</v>
      </c>
      <c r="U51" s="56">
        <v>-3.0345345166832301E-2</v>
      </c>
      <c r="V51" s="56">
        <v>-2.2049930305588598E-2</v>
      </c>
      <c r="W51" s="56">
        <v>-2.88686593172881E-2</v>
      </c>
      <c r="X51" s="56">
        <v>-4.7998283903667602E-2</v>
      </c>
      <c r="Y51" s="56">
        <v>-5.5669994234023697E-2</v>
      </c>
      <c r="Z51" s="56">
        <v>-2.4378090329135401E-2</v>
      </c>
      <c r="AA51" s="56">
        <v>-6.5532700196579601E-3</v>
      </c>
      <c r="AB51" s="56">
        <v>-2.8807127552473801E-2</v>
      </c>
      <c r="AC51" s="56">
        <v>-1.2270533197364699E-2</v>
      </c>
      <c r="AD51" s="56">
        <v>-3.03453451668322E-2</v>
      </c>
      <c r="AE51" s="56">
        <v>-2.7733197681297801E-2</v>
      </c>
      <c r="AF51" s="56">
        <v>-3.2416248272587003E-2</v>
      </c>
      <c r="AG51" s="56">
        <v>-2.5912050120533901E-2</v>
      </c>
      <c r="AH51" s="56">
        <v>-3.14772569560028E-2</v>
      </c>
      <c r="AI51" s="56">
        <v>-6.1023778764286503E-2</v>
      </c>
      <c r="AJ51" s="56">
        <v>-3.7558555378717703E-2</v>
      </c>
      <c r="AK51" s="56">
        <v>-8.0136695302055992E-3</v>
      </c>
      <c r="AL51" s="56">
        <v>-2.46635455565891E-2</v>
      </c>
      <c r="AM51" s="56">
        <v>-2.3289444786946299E-2</v>
      </c>
      <c r="AN51" s="56">
        <v>-5.5560786864475999E-2</v>
      </c>
      <c r="AO51" s="56">
        <v>-2.0693314311752E-2</v>
      </c>
      <c r="AP51" s="56">
        <v>-4.0608067144748003E-2</v>
      </c>
      <c r="AQ51" s="56">
        <v>-1.60295235045054E-2</v>
      </c>
      <c r="AR51" s="56">
        <v>-1.6120897958174899E-2</v>
      </c>
      <c r="AS51" s="56">
        <v>-2.47647546752395E-2</v>
      </c>
      <c r="AT51" s="56">
        <v>-1.21910027879882E-2</v>
      </c>
      <c r="AU51" s="56">
        <v>-4.4463084440006396E-3</v>
      </c>
      <c r="AV51" s="56">
        <v>-1.1598409364515901E-2</v>
      </c>
      <c r="AW51" s="56">
        <v>-5.5200971755824203E-2</v>
      </c>
      <c r="AX51" s="56">
        <v>1</v>
      </c>
      <c r="AY51" s="56">
        <v>-2.9769371218183599E-2</v>
      </c>
      <c r="AZ51" s="56">
        <v>-1.06375375444153E-2</v>
      </c>
      <c r="BA51" s="56">
        <v>-1.4808501479203999E-2</v>
      </c>
      <c r="BB51" s="56">
        <v>-1.8113232070094E-2</v>
      </c>
      <c r="BC51" s="56">
        <v>-3.0092450313569899E-2</v>
      </c>
      <c r="BD51" s="56">
        <v>-6.4417307656580401E-3</v>
      </c>
      <c r="BE51" s="56">
        <v>-8.3308708369317201E-4</v>
      </c>
      <c r="BF51" s="56">
        <v>-1.7162073275569401E-2</v>
      </c>
      <c r="BG51" s="56">
        <v>-1.74039198472789E-2</v>
      </c>
    </row>
    <row r="52" spans="2:59" ht="16">
      <c r="B52" s="55" t="s">
        <v>157</v>
      </c>
      <c r="C52" s="56">
        <v>-2.8306924799846499E-2</v>
      </c>
      <c r="D52" s="56">
        <v>-6.2101961165250798E-3</v>
      </c>
      <c r="E52" s="56">
        <v>-8.5273412950983805E-3</v>
      </c>
      <c r="F52" s="56">
        <v>-1.1940802053681299E-2</v>
      </c>
      <c r="G52" s="56">
        <v>9.9746311190563597E-3</v>
      </c>
      <c r="H52" s="56">
        <v>-1.3891471431861001E-2</v>
      </c>
      <c r="I52" s="56">
        <v>-2.1606016692676901E-2</v>
      </c>
      <c r="J52" s="56">
        <v>-6.6812235788801496E-3</v>
      </c>
      <c r="K52" s="56">
        <v>2.54994298999217E-2</v>
      </c>
      <c r="L52" s="56">
        <v>-3.7725227305706703E-2</v>
      </c>
      <c r="M52" s="56">
        <v>-5.8574527672110802E-3</v>
      </c>
      <c r="N52" s="56">
        <v>7.8557335082520899E-3</v>
      </c>
      <c r="O52" s="56">
        <v>-1.0821187547401001E-2</v>
      </c>
      <c r="P52" s="56">
        <v>-1.62097012934806E-3</v>
      </c>
      <c r="Q52" s="56">
        <v>3.55075518634235E-3</v>
      </c>
      <c r="R52" s="56">
        <v>-3.3162689993973698E-3</v>
      </c>
      <c r="S52" s="56">
        <v>-1.99656355029567E-2</v>
      </c>
      <c r="T52" s="56">
        <v>-1.1272456098386299E-2</v>
      </c>
      <c r="U52" s="56">
        <v>-2.7922210488062201E-2</v>
      </c>
      <c r="V52" s="56">
        <v>-2.02892005958362E-2</v>
      </c>
      <c r="W52" s="56">
        <v>-2.6563440868240099E-2</v>
      </c>
      <c r="X52" s="56">
        <v>-4.4165527821672497E-2</v>
      </c>
      <c r="Y52" s="56">
        <v>-5.1224637199732602E-2</v>
      </c>
      <c r="Z52" s="56">
        <v>-2.24314525250849E-2</v>
      </c>
      <c r="AA52" s="56">
        <v>-6.0299786958429701E-3</v>
      </c>
      <c r="AB52" s="56">
        <v>-2.6506822534211699E-2</v>
      </c>
      <c r="AC52" s="56">
        <v>-1.12907073178412E-2</v>
      </c>
      <c r="AD52" s="56">
        <v>-2.7922210488061601E-2</v>
      </c>
      <c r="AE52" s="56">
        <v>-2.5518648046575401E-2</v>
      </c>
      <c r="AF52" s="56">
        <v>-2.9827747963459599E-2</v>
      </c>
      <c r="AG52" s="56">
        <v>-2.3842922651398299E-2</v>
      </c>
      <c r="AH52" s="56">
        <v>-2.89637369250615E-2</v>
      </c>
      <c r="AI52" s="56">
        <v>-5.61509116493994E-2</v>
      </c>
      <c r="AJ52" s="56">
        <v>-3.4559431871559097E-2</v>
      </c>
      <c r="AK52" s="56">
        <v>-7.3737624724314202E-3</v>
      </c>
      <c r="AL52" s="56">
        <v>-2.2694113598869001E-2</v>
      </c>
      <c r="AM52" s="56">
        <v>-2.14297374413123E-2</v>
      </c>
      <c r="AN52" s="56">
        <v>-5.1124150250494001E-2</v>
      </c>
      <c r="AO52" s="56">
        <v>-1.9040913020818399E-2</v>
      </c>
      <c r="AP52" s="56">
        <v>-3.7365434207297599E-2</v>
      </c>
      <c r="AQ52" s="56">
        <v>-1.47495349568585E-2</v>
      </c>
      <c r="AR52" s="56">
        <v>-1.48336129831449E-2</v>
      </c>
      <c r="AS52" s="56">
        <v>-2.2787240973059002E-2</v>
      </c>
      <c r="AT52" s="56">
        <v>-1.1217527565935101E-2</v>
      </c>
      <c r="AU52" s="56">
        <v>-4.09126208931477E-3</v>
      </c>
      <c r="AV52" s="56">
        <v>-1.06722538769042E-2</v>
      </c>
      <c r="AW52" s="56">
        <v>-5.0793067076276802E-2</v>
      </c>
      <c r="AX52" s="56">
        <v>-2.9769371218183599E-2</v>
      </c>
      <c r="AY52" s="56">
        <v>1</v>
      </c>
      <c r="AZ52" s="56">
        <v>-9.7881095356421397E-3</v>
      </c>
      <c r="BA52" s="56">
        <v>-1.3626013908949E-2</v>
      </c>
      <c r="BB52" s="56">
        <v>-1.6666855351281099E-2</v>
      </c>
      <c r="BC52" s="56">
        <v>-2.76895097794254E-2</v>
      </c>
      <c r="BD52" s="56">
        <v>-5.92734606765074E-3</v>
      </c>
      <c r="BE52" s="56">
        <v>-8.7120190783710107E-3</v>
      </c>
      <c r="BF52" s="56">
        <v>-7.4473311636168204E-3</v>
      </c>
      <c r="BG52" s="56">
        <v>-2.5087374374374101E-3</v>
      </c>
    </row>
    <row r="53" spans="2:59" ht="16">
      <c r="B53" s="55" t="s">
        <v>1719</v>
      </c>
      <c r="C53" s="56">
        <v>1.08381804974552E-2</v>
      </c>
      <c r="D53" s="56">
        <v>4.9979283255131802E-4</v>
      </c>
      <c r="E53" s="56">
        <v>3.5241014714485298E-2</v>
      </c>
      <c r="F53" s="56">
        <v>-1.2995161920581999E-2</v>
      </c>
      <c r="G53" s="56">
        <v>2.0510419729082598E-2</v>
      </c>
      <c r="H53" s="56">
        <v>-8.8963601389803297E-3</v>
      </c>
      <c r="I53" s="56">
        <v>2.2515421623174901E-2</v>
      </c>
      <c r="J53" s="56">
        <v>6.33551354433477E-3</v>
      </c>
      <c r="K53" s="56">
        <v>1.4334668540066299E-3</v>
      </c>
      <c r="L53" s="56">
        <v>5.2820193019204801E-4</v>
      </c>
      <c r="M53" s="56">
        <v>4.4174508042385202E-3</v>
      </c>
      <c r="N53" s="56">
        <v>-3.2867708414535797E-2</v>
      </c>
      <c r="O53" s="56">
        <v>1.3943115125669399E-2</v>
      </c>
      <c r="P53" s="56">
        <v>2.79712953030764E-3</v>
      </c>
      <c r="Q53" s="56">
        <v>-3.3501580426433002E-4</v>
      </c>
      <c r="R53" s="56">
        <v>-6.63642511891513E-3</v>
      </c>
      <c r="S53" s="56">
        <v>-7.1343528119627003E-3</v>
      </c>
      <c r="T53" s="56">
        <v>-4.02800496139175E-3</v>
      </c>
      <c r="U53" s="56">
        <v>-9.9774886144858507E-3</v>
      </c>
      <c r="V53" s="56">
        <v>-7.2499728496969798E-3</v>
      </c>
      <c r="W53" s="56">
        <v>-9.4919572695628396E-3</v>
      </c>
      <c r="X53" s="56">
        <v>-1.5781739457264399E-2</v>
      </c>
      <c r="Y53" s="56">
        <v>-1.8304182423522899E-2</v>
      </c>
      <c r="Z53" s="56">
        <v>-8.0154671948734092E-3</v>
      </c>
      <c r="AA53" s="56">
        <v>-2.1547020358251602E-3</v>
      </c>
      <c r="AB53" s="56">
        <v>-9.4717257487319604E-3</v>
      </c>
      <c r="AC53" s="56">
        <v>-4.0345266991456998E-3</v>
      </c>
      <c r="AD53" s="56">
        <v>-9.9774886144856894E-3</v>
      </c>
      <c r="AE53" s="56">
        <v>-9.1186197615204297E-3</v>
      </c>
      <c r="AF53" s="56">
        <v>-1.0658397401180301E-2</v>
      </c>
      <c r="AG53" s="56">
        <v>-8.5198300969799804E-3</v>
      </c>
      <c r="AH53" s="56">
        <v>-1.03496589400154E-2</v>
      </c>
      <c r="AI53" s="56">
        <v>-2.00644960367449E-2</v>
      </c>
      <c r="AJ53" s="56">
        <v>-1.23491776615964E-2</v>
      </c>
      <c r="AK53" s="56">
        <v>-2.63487846515802E-3</v>
      </c>
      <c r="AL53" s="56">
        <v>-8.1093243010030291E-3</v>
      </c>
      <c r="AM53" s="56">
        <v>-7.6575227245539298E-3</v>
      </c>
      <c r="AN53" s="56">
        <v>-1.8268275259498201E-2</v>
      </c>
      <c r="AO53" s="56">
        <v>-6.8039202324562502E-3</v>
      </c>
      <c r="AP53" s="56">
        <v>-1.3351851012584799E-2</v>
      </c>
      <c r="AQ53" s="56">
        <v>-5.2704751711522401E-3</v>
      </c>
      <c r="AR53" s="56">
        <v>-5.3005189082108699E-3</v>
      </c>
      <c r="AS53" s="56">
        <v>-8.1426016561778405E-3</v>
      </c>
      <c r="AT53" s="56">
        <v>-4.00837726009014E-3</v>
      </c>
      <c r="AU53" s="56">
        <v>-1.46193729656422E-3</v>
      </c>
      <c r="AV53" s="56">
        <v>-3.8135337312652801E-3</v>
      </c>
      <c r="AW53" s="56">
        <v>-1.8149968773605502E-2</v>
      </c>
      <c r="AX53" s="56">
        <v>-1.06375375444153E-2</v>
      </c>
      <c r="AY53" s="56">
        <v>-9.7881095356421397E-3</v>
      </c>
      <c r="AZ53" s="56">
        <v>1</v>
      </c>
      <c r="BA53" s="56">
        <v>-4.8690055787484901E-3</v>
      </c>
      <c r="BB53" s="56">
        <v>-5.9555943673507304E-3</v>
      </c>
      <c r="BC53" s="56">
        <v>-9.8943372940700491E-3</v>
      </c>
      <c r="BD53" s="56">
        <v>-2.1180281528709001E-3</v>
      </c>
      <c r="BE53" s="56">
        <v>5.7193552586913398E-3</v>
      </c>
      <c r="BF53" s="56">
        <v>3.7793608023039302E-3</v>
      </c>
      <c r="BG53" s="56">
        <v>-1.82349659253405E-3</v>
      </c>
    </row>
    <row r="54" spans="2:59" ht="16">
      <c r="B54" s="55" t="s">
        <v>113</v>
      </c>
      <c r="C54" s="56">
        <v>0.12868379550474601</v>
      </c>
      <c r="D54" s="56">
        <v>-4.3449329128089796E-3</v>
      </c>
      <c r="E54" s="56">
        <v>6.8682378055049703E-2</v>
      </c>
      <c r="F54" s="56">
        <v>4.7226646278377998E-2</v>
      </c>
      <c r="G54" s="56">
        <v>-4.6067454719332199E-2</v>
      </c>
      <c r="H54" s="56">
        <v>-7.2358770780740602E-3</v>
      </c>
      <c r="I54" s="56">
        <v>-5.1340382574429303E-3</v>
      </c>
      <c r="J54" s="56">
        <v>-1.9419708366281999E-2</v>
      </c>
      <c r="K54" s="56">
        <v>-7.7653222676021399E-2</v>
      </c>
      <c r="L54" s="56">
        <v>1.5838819476951801E-2</v>
      </c>
      <c r="M54" s="56">
        <v>-7.61146033512374E-3</v>
      </c>
      <c r="N54" s="56">
        <v>-7.1399085795150405E-2</v>
      </c>
      <c r="O54" s="56">
        <v>-3.8629027413951703E-2</v>
      </c>
      <c r="P54" s="56">
        <v>1.22617846435665E-2</v>
      </c>
      <c r="Q54" s="56">
        <v>-3.70469746120269E-3</v>
      </c>
      <c r="R54" s="56">
        <v>-3.68065887328624E-3</v>
      </c>
      <c r="S54" s="56">
        <v>-9.9317228003186105E-3</v>
      </c>
      <c r="T54" s="56">
        <v>-5.60738020241606E-3</v>
      </c>
      <c r="U54" s="56">
        <v>-1.38896482658173E-2</v>
      </c>
      <c r="V54" s="56">
        <v>-1.00926772968515E-2</v>
      </c>
      <c r="W54" s="56">
        <v>-1.3213740744037099E-2</v>
      </c>
      <c r="X54" s="56">
        <v>-2.1969737932441599E-2</v>
      </c>
      <c r="Y54" s="56">
        <v>-2.5481227338808799E-2</v>
      </c>
      <c r="Z54" s="56">
        <v>-1.11583209287108E-2</v>
      </c>
      <c r="AA54" s="56">
        <v>-2.99955775963508E-3</v>
      </c>
      <c r="AB54" s="56">
        <v>-1.3185576471534999E-2</v>
      </c>
      <c r="AC54" s="56">
        <v>-5.61645910463115E-3</v>
      </c>
      <c r="AD54" s="56">
        <v>-1.38896482658173E-2</v>
      </c>
      <c r="AE54" s="56">
        <v>-1.26940181092631E-2</v>
      </c>
      <c r="AF54" s="56">
        <v>-1.48375404573012E-2</v>
      </c>
      <c r="AG54" s="56">
        <v>-1.1860443835512499E-2</v>
      </c>
      <c r="AH54" s="56">
        <v>-1.4407746067409801E-2</v>
      </c>
      <c r="AI54" s="56">
        <v>-2.79317575142769E-2</v>
      </c>
      <c r="AJ54" s="56">
        <v>-1.71912733473467E-2</v>
      </c>
      <c r="AK54" s="56">
        <v>-3.6680107107402698E-3</v>
      </c>
      <c r="AL54" s="56">
        <v>-1.12889792778965E-2</v>
      </c>
      <c r="AM54" s="56">
        <v>-1.06600269207161E-2</v>
      </c>
      <c r="AN54" s="56">
        <v>-2.5431241024837799E-2</v>
      </c>
      <c r="AO54" s="56">
        <v>-9.4717280579294794E-3</v>
      </c>
      <c r="AP54" s="56">
        <v>-1.8587093549086799E-2</v>
      </c>
      <c r="AQ54" s="56">
        <v>-7.3370212835667898E-3</v>
      </c>
      <c r="AR54" s="56">
        <v>-7.3788451288707702E-3</v>
      </c>
      <c r="AS54" s="56">
        <v>-1.1335304638561101E-2</v>
      </c>
      <c r="AT54" s="56">
        <v>-5.58005650625552E-3</v>
      </c>
      <c r="AU54" s="56">
        <v>-2.0351609127848501E-3</v>
      </c>
      <c r="AV54" s="56">
        <v>-5.3088150960354501E-3</v>
      </c>
      <c r="AW54" s="56">
        <v>-2.5266546727494201E-2</v>
      </c>
      <c r="AX54" s="56">
        <v>-1.4808501479203999E-2</v>
      </c>
      <c r="AY54" s="56">
        <v>-1.3626013908949E-2</v>
      </c>
      <c r="AZ54" s="56">
        <v>-4.8690055787484901E-3</v>
      </c>
      <c r="BA54" s="56">
        <v>1</v>
      </c>
      <c r="BB54" s="56">
        <v>-8.2907747803678301E-3</v>
      </c>
      <c r="BC54" s="56">
        <v>-1.37738934262945E-2</v>
      </c>
      <c r="BD54" s="56">
        <v>-2.9485040972899801E-3</v>
      </c>
      <c r="BE54" s="56">
        <v>-6.8895111887674497E-3</v>
      </c>
      <c r="BF54" s="56">
        <v>-4.9514087672596499E-3</v>
      </c>
      <c r="BG54" s="56">
        <v>1.64959385185444E-2</v>
      </c>
    </row>
    <row r="55" spans="2:59" ht="16">
      <c r="B55" s="55" t="s">
        <v>1580</v>
      </c>
      <c r="C55" s="56">
        <v>0.20796035807452901</v>
      </c>
      <c r="D55" s="56">
        <v>-3.2870873561376197E-2</v>
      </c>
      <c r="E55" s="56">
        <v>2.8262245346384499E-2</v>
      </c>
      <c r="F55" s="56">
        <v>3.0467685578158401E-2</v>
      </c>
      <c r="G55" s="56">
        <v>1.36961204020559E-2</v>
      </c>
      <c r="H55" s="56">
        <v>-5.84386375193632E-2</v>
      </c>
      <c r="I55" s="56">
        <v>4.3666368148793998E-4</v>
      </c>
      <c r="J55" s="56">
        <v>-2.5077544043989999E-2</v>
      </c>
      <c r="K55" s="56">
        <v>-4.0065043724963001E-2</v>
      </c>
      <c r="L55" s="56">
        <v>1.6810595475776999E-2</v>
      </c>
      <c r="M55" s="56">
        <v>-1.4340296701589201E-2</v>
      </c>
      <c r="N55" s="56">
        <v>-1.5289718164797701E-2</v>
      </c>
      <c r="O55" s="56">
        <v>1.59544736850586E-3</v>
      </c>
      <c r="P55" s="56">
        <v>-1.31706024054881E-2</v>
      </c>
      <c r="Q55" s="56">
        <v>8.6919331821305908E-3</v>
      </c>
      <c r="R55" s="56">
        <v>2.8216774910632802E-4</v>
      </c>
      <c r="S55" s="56">
        <v>-1.21481299232506E-2</v>
      </c>
      <c r="T55" s="56">
        <v>-6.8587479330200303E-3</v>
      </c>
      <c r="U55" s="56">
        <v>-1.6989323515552299E-2</v>
      </c>
      <c r="V55" s="56">
        <v>-1.2345003736074601E-2</v>
      </c>
      <c r="W55" s="56">
        <v>-1.61625774861094E-2</v>
      </c>
      <c r="X55" s="56">
        <v>-2.68726016773746E-2</v>
      </c>
      <c r="Y55" s="56">
        <v>-3.1167730567933798E-2</v>
      </c>
      <c r="Z55" s="56">
        <v>-1.3648461107166001E-2</v>
      </c>
      <c r="AA55" s="56">
        <v>-3.6689523166284401E-3</v>
      </c>
      <c r="AB55" s="56">
        <v>-1.61281279501704E-2</v>
      </c>
      <c r="AC55" s="56">
        <v>-6.8698529231498596E-3</v>
      </c>
      <c r="AD55" s="56">
        <v>-1.6989323515552102E-2</v>
      </c>
      <c r="AE55" s="56">
        <v>-1.55268712528378E-2</v>
      </c>
      <c r="AF55" s="56">
        <v>-1.81487515147922E-2</v>
      </c>
      <c r="AG55" s="56">
        <v>-1.45072728627306E-2</v>
      </c>
      <c r="AH55" s="56">
        <v>-1.7623042310693501E-2</v>
      </c>
      <c r="AI55" s="56">
        <v>-3.4165131879967399E-2</v>
      </c>
      <c r="AJ55" s="56">
        <v>-2.1027753831689599E-2</v>
      </c>
      <c r="AK55" s="56">
        <v>-4.48658018048167E-3</v>
      </c>
      <c r="AL55" s="56">
        <v>-1.38082777506001E-2</v>
      </c>
      <c r="AM55" s="56">
        <v>-1.3038965607664099E-2</v>
      </c>
      <c r="AN55" s="56">
        <v>-3.1106589087375101E-2</v>
      </c>
      <c r="AO55" s="56">
        <v>-1.15854807226126E-2</v>
      </c>
      <c r="AP55" s="56">
        <v>-2.2735071434200099E-2</v>
      </c>
      <c r="AQ55" s="56">
        <v>-8.9743833566885301E-3</v>
      </c>
      <c r="AR55" s="56">
        <v>-9.0255407960229996E-3</v>
      </c>
      <c r="AS55" s="56">
        <v>-1.38649412833437E-2</v>
      </c>
      <c r="AT55" s="56">
        <v>-6.82532656015113E-3</v>
      </c>
      <c r="AU55" s="56">
        <v>-2.4893364102387501E-3</v>
      </c>
      <c r="AV55" s="56">
        <v>-6.4935537189059296E-3</v>
      </c>
      <c r="AW55" s="56">
        <v>-3.0905140883274399E-2</v>
      </c>
      <c r="AX55" s="56">
        <v>-1.8113232070094E-2</v>
      </c>
      <c r="AY55" s="56">
        <v>-1.6666855351281099E-2</v>
      </c>
      <c r="AZ55" s="56">
        <v>-5.9555943673507304E-3</v>
      </c>
      <c r="BA55" s="56">
        <v>-8.2907747803678301E-3</v>
      </c>
      <c r="BB55" s="56">
        <v>1</v>
      </c>
      <c r="BC55" s="56">
        <v>-1.6847736314817601E-2</v>
      </c>
      <c r="BD55" s="56">
        <v>-3.6065052935192999E-3</v>
      </c>
      <c r="BE55" s="56">
        <v>-4.8971939410729103E-2</v>
      </c>
      <c r="BF55" s="56">
        <v>-3.5060587496092498E-2</v>
      </c>
      <c r="BG55" s="56">
        <v>1.1797560669581399E-2</v>
      </c>
    </row>
    <row r="56" spans="2:59" ht="16">
      <c r="B56" s="55" t="s">
        <v>156</v>
      </c>
      <c r="C56" s="56">
        <v>0.101343709801905</v>
      </c>
      <c r="D56" s="56">
        <v>1.74786468766879E-3</v>
      </c>
      <c r="E56" s="56">
        <v>-1.8883968172701199E-3</v>
      </c>
      <c r="F56" s="56">
        <v>0.108271951117916</v>
      </c>
      <c r="G56" s="56">
        <v>-1.68046658546981E-2</v>
      </c>
      <c r="H56" s="56">
        <v>-2.3057022408144001E-2</v>
      </c>
      <c r="I56" s="56">
        <v>-8.8255910847890098E-3</v>
      </c>
      <c r="J56" s="56">
        <v>-7.9274622021776302E-3</v>
      </c>
      <c r="K56" s="56">
        <v>-3.6951926830448699E-2</v>
      </c>
      <c r="L56" s="56">
        <v>-2.08050989133255E-2</v>
      </c>
      <c r="M56" s="56">
        <v>8.3441649380083804E-3</v>
      </c>
      <c r="N56" s="56">
        <v>1.4260605189473899E-2</v>
      </c>
      <c r="O56" s="56">
        <v>-3.6178149428295198E-2</v>
      </c>
      <c r="P56" s="56">
        <v>-1.19621412167089E-2</v>
      </c>
      <c r="Q56" s="56">
        <v>6.8398799608640898E-3</v>
      </c>
      <c r="R56" s="56">
        <v>3.9396101555384203E-3</v>
      </c>
      <c r="S56" s="56">
        <v>-2.01823172531298E-2</v>
      </c>
      <c r="T56" s="56">
        <v>-1.1394793076629901E-2</v>
      </c>
      <c r="U56" s="56">
        <v>-2.8225242837639001E-2</v>
      </c>
      <c r="V56" s="56">
        <v>-2.0509393912200798E-2</v>
      </c>
      <c r="W56" s="56">
        <v>-2.6851726851278099E-2</v>
      </c>
      <c r="X56" s="56">
        <v>-4.4644844588939997E-2</v>
      </c>
      <c r="Y56" s="56">
        <v>-5.1780564610046098E-2</v>
      </c>
      <c r="Z56" s="56">
        <v>-2.2674895133828501E-2</v>
      </c>
      <c r="AA56" s="56">
        <v>-6.0954204563682503E-3</v>
      </c>
      <c r="AB56" s="56">
        <v>-2.6794494053477901E-2</v>
      </c>
      <c r="AC56" s="56">
        <v>-1.1413242371732199E-2</v>
      </c>
      <c r="AD56" s="56">
        <v>-2.8225242837639299E-2</v>
      </c>
      <c r="AE56" s="56">
        <v>-2.5795595170045701E-2</v>
      </c>
      <c r="AF56" s="56">
        <v>-3.0151460606189302E-2</v>
      </c>
      <c r="AG56" s="56">
        <v>-2.41016835713097E-2</v>
      </c>
      <c r="AH56" s="56">
        <v>-2.9278072685000101E-2</v>
      </c>
      <c r="AI56" s="56">
        <v>-5.6760302610594199E-2</v>
      </c>
      <c r="AJ56" s="56">
        <v>-3.4934496225599403E-2</v>
      </c>
      <c r="AK56" s="56">
        <v>-7.4537879621110002E-3</v>
      </c>
      <c r="AL56" s="56">
        <v>-2.29404067986273E-2</v>
      </c>
      <c r="AM56" s="56">
        <v>-2.1662308701758601E-2</v>
      </c>
      <c r="AN56" s="56">
        <v>-5.1678987102581501E-2</v>
      </c>
      <c r="AO56" s="56">
        <v>-1.9247559002992801E-2</v>
      </c>
      <c r="AP56" s="56">
        <v>-3.7770951360949802E-2</v>
      </c>
      <c r="AQ56" s="56">
        <v>-1.4909607750345E-2</v>
      </c>
      <c r="AR56" s="56">
        <v>-1.49945982531657E-2</v>
      </c>
      <c r="AS56" s="56">
        <v>-2.3034544859525798E-2</v>
      </c>
      <c r="AT56" s="56">
        <v>-1.13392684193751E-2</v>
      </c>
      <c r="AU56" s="56">
        <v>-4.13566347237112E-3</v>
      </c>
      <c r="AV56" s="56">
        <v>-1.07880770195233E-2</v>
      </c>
      <c r="AW56" s="56">
        <v>-5.13443107704286E-2</v>
      </c>
      <c r="AX56" s="56">
        <v>-3.0092450313569899E-2</v>
      </c>
      <c r="AY56" s="56">
        <v>-2.76895097794254E-2</v>
      </c>
      <c r="AZ56" s="56">
        <v>-9.8943372940700491E-3</v>
      </c>
      <c r="BA56" s="56">
        <v>-1.37738934262945E-2</v>
      </c>
      <c r="BB56" s="56">
        <v>-1.6847736314817601E-2</v>
      </c>
      <c r="BC56" s="56">
        <v>1</v>
      </c>
      <c r="BD56" s="56">
        <v>-5.9916739834653702E-3</v>
      </c>
      <c r="BE56" s="56">
        <v>-2.1381311748399901E-2</v>
      </c>
      <c r="BF56" s="56">
        <v>-2.8466428842377801E-2</v>
      </c>
      <c r="BG56" s="56">
        <v>2.4151156461422501E-2</v>
      </c>
    </row>
    <row r="57" spans="2:59" ht="16">
      <c r="B57" s="55" t="s">
        <v>2004</v>
      </c>
      <c r="C57" s="56">
        <v>4.2179442024582797E-3</v>
      </c>
      <c r="D57" s="56">
        <v>4.4504132757434797E-2</v>
      </c>
      <c r="E57" s="56">
        <v>-2.7484847925168199E-2</v>
      </c>
      <c r="F57" s="56">
        <v>6.36168567941479E-2</v>
      </c>
      <c r="G57" s="56">
        <v>2.0430650878004501E-2</v>
      </c>
      <c r="H57" s="56">
        <v>9.6191377913814706E-3</v>
      </c>
      <c r="I57" s="56">
        <v>-5.66110188824538E-3</v>
      </c>
      <c r="J57" s="56">
        <v>-4.0822106345622198E-3</v>
      </c>
      <c r="K57" s="56">
        <v>-1.2781489061413E-2</v>
      </c>
      <c r="L57" s="56">
        <v>-1.3670342868665499E-2</v>
      </c>
      <c r="M57" s="56">
        <v>3.2632594982742401E-3</v>
      </c>
      <c r="N57" s="56">
        <v>5.9106110512318301E-3</v>
      </c>
      <c r="O57" s="56">
        <v>-8.32022806764008E-3</v>
      </c>
      <c r="P57" s="56">
        <v>1.7491903328696601E-4</v>
      </c>
      <c r="Q57" s="56">
        <v>-6.2729761807098104E-3</v>
      </c>
      <c r="R57" s="56">
        <v>7.8050702096233403E-3</v>
      </c>
      <c r="S57" s="56">
        <v>-4.3203212971039198E-3</v>
      </c>
      <c r="T57" s="56">
        <v>-2.4392227407595002E-3</v>
      </c>
      <c r="U57" s="56">
        <v>-6.0420275936586302E-3</v>
      </c>
      <c r="V57" s="56">
        <v>-4.3903368576685099E-3</v>
      </c>
      <c r="W57" s="56">
        <v>-5.7480063327021401E-3</v>
      </c>
      <c r="X57" s="56">
        <v>-9.5568843985732402E-3</v>
      </c>
      <c r="Y57" s="56">
        <v>-1.10843900259349E-2</v>
      </c>
      <c r="Z57" s="56">
        <v>-4.8538941850736301E-3</v>
      </c>
      <c r="AA57" s="56">
        <v>-1.30481423327974E-3</v>
      </c>
      <c r="AB57" s="56">
        <v>-5.7357548121195904E-3</v>
      </c>
      <c r="AC57" s="56">
        <v>-2.4431720832233201E-3</v>
      </c>
      <c r="AD57" s="56">
        <v>-6.0420275936585097E-3</v>
      </c>
      <c r="AE57" s="56">
        <v>-5.5219258416590302E-3</v>
      </c>
      <c r="AF57" s="56">
        <v>-6.45436278510141E-3</v>
      </c>
      <c r="AG57" s="56">
        <v>-5.1593191962652296E-3</v>
      </c>
      <c r="AH57" s="56">
        <v>-6.2674012786885303E-3</v>
      </c>
      <c r="AI57" s="56">
        <v>-1.2150376050628501E-2</v>
      </c>
      <c r="AJ57" s="56">
        <v>-7.4782417773978597E-3</v>
      </c>
      <c r="AK57" s="56">
        <v>-1.59559273957065E-3</v>
      </c>
      <c r="AL57" s="56">
        <v>-4.9107308548015502E-3</v>
      </c>
      <c r="AM57" s="56">
        <v>-4.6371351938853302E-3</v>
      </c>
      <c r="AN57" s="56">
        <v>-1.10626458692407E-2</v>
      </c>
      <c r="AO57" s="56">
        <v>-4.1202225708249799E-3</v>
      </c>
      <c r="AP57" s="56">
        <v>-8.0854266400595207E-3</v>
      </c>
      <c r="AQ57" s="56">
        <v>-3.19162042135139E-3</v>
      </c>
      <c r="AR57" s="56">
        <v>-3.2098138861939699E-3</v>
      </c>
      <c r="AS57" s="56">
        <v>-4.9308824887425596E-3</v>
      </c>
      <c r="AT57" s="56">
        <v>-2.42733687273729E-3</v>
      </c>
      <c r="AU57" s="56">
        <v>-8.8529948039384697E-4</v>
      </c>
      <c r="AV57" s="56">
        <v>-2.3093462617636801E-3</v>
      </c>
      <c r="AW57" s="56">
        <v>-1.0991003487084899E-2</v>
      </c>
      <c r="AX57" s="56">
        <v>-6.4417307656580401E-3</v>
      </c>
      <c r="AY57" s="56">
        <v>-5.92734606765074E-3</v>
      </c>
      <c r="AZ57" s="56">
        <v>-2.1180281528709001E-3</v>
      </c>
      <c r="BA57" s="56">
        <v>-2.9485040972899801E-3</v>
      </c>
      <c r="BB57" s="56">
        <v>-3.6065052935192999E-3</v>
      </c>
      <c r="BC57" s="56">
        <v>-5.9916739834653702E-3</v>
      </c>
      <c r="BD57" s="56">
        <v>1</v>
      </c>
      <c r="BE57" s="56">
        <v>4.3364992800348596E-3</v>
      </c>
      <c r="BF57" s="56">
        <v>2.5397177853257202E-3</v>
      </c>
      <c r="BG57" s="56">
        <v>6.1212649704531202E-3</v>
      </c>
    </row>
    <row r="58" spans="2:59">
      <c r="B58" s="24" t="s">
        <v>2005</v>
      </c>
      <c r="C58" s="56">
        <v>-5.6987515075201702E-2</v>
      </c>
      <c r="D58" s="56">
        <v>0.29401318459050901</v>
      </c>
      <c r="E58" s="56">
        <v>5.5901748746704496E-3</v>
      </c>
      <c r="F58" s="56">
        <v>2.4887250757891902E-2</v>
      </c>
      <c r="G58" s="56">
        <v>-2.1134596538412299E-2</v>
      </c>
      <c r="H58" s="56">
        <v>7.7315393493135001E-2</v>
      </c>
      <c r="I58" s="56">
        <v>2.93164468357223E-2</v>
      </c>
      <c r="J58" s="56">
        <v>7.5396353333561802E-2</v>
      </c>
      <c r="K58" s="56">
        <v>7.36457233508757E-2</v>
      </c>
      <c r="L58" s="56">
        <v>-5.47543254801858E-2</v>
      </c>
      <c r="M58" s="56">
        <v>4.2992003080803698E-2</v>
      </c>
      <c r="N58" s="56">
        <v>6.9025164249620893E-2</v>
      </c>
      <c r="O58" s="56">
        <v>3.7598848337647602E-2</v>
      </c>
      <c r="P58" s="56">
        <v>4.03258184843205E-2</v>
      </c>
      <c r="Q58" s="56">
        <v>-2.3153612140030699E-2</v>
      </c>
      <c r="R58" s="56">
        <v>-9.9322483510329001E-3</v>
      </c>
      <c r="S58" s="56">
        <v>-2.9697112043886101E-2</v>
      </c>
      <c r="T58" s="56">
        <v>-4.3310672615553799E-3</v>
      </c>
      <c r="U58" s="56">
        <v>1.5831787245649299E-2</v>
      </c>
      <c r="V58" s="56">
        <v>-1.0730022539800399E-2</v>
      </c>
      <c r="W58" s="56">
        <v>1.8401807040995099E-2</v>
      </c>
      <c r="X58" s="56">
        <v>-4.9607513224892898E-3</v>
      </c>
      <c r="Y58" s="56">
        <v>8.4456536596068492E-3</v>
      </c>
      <c r="Z58" s="56">
        <v>-2.2262481334724998E-2</v>
      </c>
      <c r="AA58" s="56">
        <v>1.42423011334386E-3</v>
      </c>
      <c r="AB58" s="56">
        <v>2.4338820498950701E-2</v>
      </c>
      <c r="AC58" s="56">
        <v>8.4182021030437103E-3</v>
      </c>
      <c r="AD58" s="56">
        <v>-2.0263201449696199E-3</v>
      </c>
      <c r="AE58" s="56">
        <v>4.3672837780912603E-3</v>
      </c>
      <c r="AF58" s="56">
        <v>1.1104688329276701E-3</v>
      </c>
      <c r="AG58" s="56">
        <v>3.7866907159011202E-3</v>
      </c>
      <c r="AH58" s="56">
        <v>-9.2524424009034906E-3</v>
      </c>
      <c r="AI58" s="56">
        <v>-1.8244835085519402E-2</v>
      </c>
      <c r="AJ58" s="56">
        <v>-4.6221461768758597E-2</v>
      </c>
      <c r="AK58" s="56">
        <v>-5.7894074270817199E-4</v>
      </c>
      <c r="AL58" s="56">
        <v>1.07679298572077E-2</v>
      </c>
      <c r="AM58" s="56">
        <v>1.6050865193182801E-2</v>
      </c>
      <c r="AN58" s="56">
        <v>2.84151383602043E-2</v>
      </c>
      <c r="AO58" s="56">
        <v>-1.65211704002696E-2</v>
      </c>
      <c r="AP58" s="56">
        <v>-1.8751487642752598E-2</v>
      </c>
      <c r="AQ58" s="56">
        <v>-4.8360053511545204E-3</v>
      </c>
      <c r="AR58" s="56">
        <v>1.0637172028274499E-2</v>
      </c>
      <c r="AS58" s="56">
        <v>1.7515438272954601E-2</v>
      </c>
      <c r="AT58" s="56">
        <v>2.1572088804862201E-2</v>
      </c>
      <c r="AU58" s="56">
        <v>-4.2881843877289796E-3</v>
      </c>
      <c r="AV58" s="56">
        <v>4.5536964008521998E-3</v>
      </c>
      <c r="AW58" s="56">
        <v>4.2084016228789801E-2</v>
      </c>
      <c r="AX58" s="56">
        <v>-8.3308708369317201E-4</v>
      </c>
      <c r="AY58" s="56">
        <v>-8.7120190783710107E-3</v>
      </c>
      <c r="AZ58" s="56">
        <v>5.7193552586913398E-3</v>
      </c>
      <c r="BA58" s="56">
        <v>-6.8895111887674497E-3</v>
      </c>
      <c r="BB58" s="56">
        <v>-4.8971939410729103E-2</v>
      </c>
      <c r="BC58" s="56">
        <v>-2.1381311748399901E-2</v>
      </c>
      <c r="BD58" s="56">
        <v>4.3364992800348596E-3</v>
      </c>
      <c r="BE58" s="56">
        <v>1</v>
      </c>
      <c r="BF58" s="56">
        <v>0.52051343950518403</v>
      </c>
      <c r="BG58" s="56">
        <v>-3.9773187785828598E-2</v>
      </c>
    </row>
    <row r="59" spans="2:59">
      <c r="B59" s="24" t="s">
        <v>1982</v>
      </c>
      <c r="C59" s="56">
        <v>-9.0926120337462099E-2</v>
      </c>
      <c r="D59" s="56">
        <v>0.225268327151077</v>
      </c>
      <c r="E59" s="56">
        <v>-6.5224560174536998E-4</v>
      </c>
      <c r="F59" s="56">
        <v>-2.1298055449100999E-2</v>
      </c>
      <c r="G59" s="56">
        <v>-1.8666965896309898E-2</v>
      </c>
      <c r="H59" s="56">
        <v>4.68677567753297E-2</v>
      </c>
      <c r="I59" s="56">
        <v>2.3759480120098101E-2</v>
      </c>
      <c r="J59" s="56">
        <v>5.2679910890264997E-2</v>
      </c>
      <c r="K59" s="56">
        <v>6.2947808820806E-2</v>
      </c>
      <c r="L59" s="56">
        <v>-6.5092409003344995E-2</v>
      </c>
      <c r="M59" s="56">
        <v>3.0903483332683099E-2</v>
      </c>
      <c r="N59" s="56">
        <v>3.8044110676988097E-2</v>
      </c>
      <c r="O59" s="56">
        <v>3.1945589830690103E-2</v>
      </c>
      <c r="P59" s="56">
        <v>2.7727370283188599E-2</v>
      </c>
      <c r="Q59" s="56">
        <v>-1.07360246882521E-2</v>
      </c>
      <c r="R59" s="56">
        <v>-7.6602114323398801E-3</v>
      </c>
      <c r="S59" s="56">
        <v>-3.05309767766513E-2</v>
      </c>
      <c r="T59" s="56">
        <v>2.4539115625245998E-3</v>
      </c>
      <c r="U59" s="56">
        <v>1.4065840411046001E-2</v>
      </c>
      <c r="V59" s="56">
        <v>-1.85677492522772E-3</v>
      </c>
      <c r="W59" s="56">
        <v>1.9554126992873899E-2</v>
      </c>
      <c r="X59" s="56">
        <v>1.46498820562637E-2</v>
      </c>
      <c r="Y59" s="56">
        <v>-1.10928728851058E-2</v>
      </c>
      <c r="Z59" s="56">
        <v>-2.7212662809926999E-2</v>
      </c>
      <c r="AA59" s="56">
        <v>9.2972855270842503E-4</v>
      </c>
      <c r="AB59" s="56">
        <v>1.7538330643220801E-2</v>
      </c>
      <c r="AC59" s="56">
        <v>8.2828688609412702E-3</v>
      </c>
      <c r="AD59" s="56">
        <v>-4.4373223672819701E-3</v>
      </c>
      <c r="AE59" s="56">
        <v>1.11053467158591E-2</v>
      </c>
      <c r="AF59" s="56">
        <v>1.6404388097335701E-2</v>
      </c>
      <c r="AG59" s="56">
        <v>3.6916964457397198E-3</v>
      </c>
      <c r="AH59" s="56">
        <v>5.8948537447475798E-3</v>
      </c>
      <c r="AI59" s="56">
        <v>-1.7436899187980599E-2</v>
      </c>
      <c r="AJ59" s="56">
        <v>-3.5560919798685003E-2</v>
      </c>
      <c r="AK59" s="56">
        <v>-1.1247164703632501E-3</v>
      </c>
      <c r="AL59" s="56">
        <v>1.8481722947710302E-2</v>
      </c>
      <c r="AM59" s="56">
        <v>1.7230068596365899E-2</v>
      </c>
      <c r="AN59" s="56">
        <v>1.43156329534435E-2</v>
      </c>
      <c r="AO59" s="56">
        <v>-1.59790779873419E-2</v>
      </c>
      <c r="AP59" s="56">
        <v>-8.7733953498374401E-3</v>
      </c>
      <c r="AQ59" s="56">
        <v>8.0649247385472401E-3</v>
      </c>
      <c r="AR59" s="56">
        <v>1.24271381238076E-2</v>
      </c>
      <c r="AS59" s="56">
        <v>2.00744483177299E-2</v>
      </c>
      <c r="AT59" s="56">
        <v>1.59998759440498E-2</v>
      </c>
      <c r="AU59" s="56">
        <v>4.8922259838015195E-4</v>
      </c>
      <c r="AV59" s="56">
        <v>2.76894184291208E-3</v>
      </c>
      <c r="AW59" s="56">
        <v>2.3507462636696001E-2</v>
      </c>
      <c r="AX59" s="56">
        <v>-1.7162073275569401E-2</v>
      </c>
      <c r="AY59" s="56">
        <v>-7.4473311636168204E-3</v>
      </c>
      <c r="AZ59" s="56">
        <v>3.7793608023039302E-3</v>
      </c>
      <c r="BA59" s="56">
        <v>-4.9514087672596499E-3</v>
      </c>
      <c r="BB59" s="56">
        <v>-3.5060587496092498E-2</v>
      </c>
      <c r="BC59" s="56">
        <v>-2.8466428842377801E-2</v>
      </c>
      <c r="BD59" s="56">
        <v>2.5397177853257202E-3</v>
      </c>
      <c r="BE59" s="56">
        <v>0.52051343950518403</v>
      </c>
      <c r="BF59" s="56">
        <v>1</v>
      </c>
      <c r="BG59" s="56">
        <v>-7.8420094110641894E-2</v>
      </c>
    </row>
    <row r="60" spans="2:59">
      <c r="B60" s="24" t="s">
        <v>2006</v>
      </c>
      <c r="C60" s="56">
        <v>0.26176068846728201</v>
      </c>
      <c r="D60" s="56">
        <v>0.37707729107934401</v>
      </c>
      <c r="E60" s="56">
        <v>0.119199257651544</v>
      </c>
      <c r="F60" s="56">
        <v>0.18821848361983901</v>
      </c>
      <c r="G60" s="56">
        <v>6.3830118703144803E-3</v>
      </c>
      <c r="H60" s="56">
        <v>6.3652103644402394E-2</v>
      </c>
      <c r="I60" s="56">
        <v>-2.5387824171140298E-3</v>
      </c>
      <c r="J60" s="56">
        <v>-2.3248187633766602E-2</v>
      </c>
      <c r="K60" s="56">
        <v>-1.7672989415972999E-2</v>
      </c>
      <c r="L60" s="56">
        <v>0.14415262952003299</v>
      </c>
      <c r="M60" s="56">
        <v>-8.2990090096516003E-3</v>
      </c>
      <c r="N60" s="56">
        <v>5.39151380329215E-2</v>
      </c>
      <c r="O60" s="56">
        <v>4.8773546309550898E-4</v>
      </c>
      <c r="P60" s="56">
        <v>1.1190748658158599E-2</v>
      </c>
      <c r="Q60" s="56">
        <v>-7.52307506143621E-3</v>
      </c>
      <c r="R60" s="56">
        <v>-3.0401574144828599E-3</v>
      </c>
      <c r="S60" s="56">
        <v>-2.62036014974459E-3</v>
      </c>
      <c r="T60" s="56">
        <v>-1.6433502119518099E-2</v>
      </c>
      <c r="U60" s="56">
        <v>-1.7877631299004298E-2</v>
      </c>
      <c r="V60" s="56">
        <v>-1.7474923968893701E-2</v>
      </c>
      <c r="W60" s="56">
        <v>-9.7622449166524499E-3</v>
      </c>
      <c r="X60" s="56">
        <v>-5.1020864979769397E-2</v>
      </c>
      <c r="Y60" s="56">
        <v>1.5290126833602299E-2</v>
      </c>
      <c r="Z60" s="56">
        <v>4.6371732777148403E-3</v>
      </c>
      <c r="AA60" s="56">
        <v>-8.5712123474821298E-3</v>
      </c>
      <c r="AB60" s="56">
        <v>-3.3201844127520197E-2</v>
      </c>
      <c r="AC60" s="56">
        <v>-8.8345904517732401E-3</v>
      </c>
      <c r="AD60" s="56">
        <v>2.7766066235306801E-2</v>
      </c>
      <c r="AE60" s="56">
        <v>-3.19984097853389E-3</v>
      </c>
      <c r="AF60" s="56">
        <v>-3.5380037456181498E-2</v>
      </c>
      <c r="AG60" s="56">
        <v>-2.4234427146051899E-2</v>
      </c>
      <c r="AH60" s="56">
        <v>-2.2655494218222098E-2</v>
      </c>
      <c r="AI60" s="56">
        <v>5.58629675480496E-3</v>
      </c>
      <c r="AJ60" s="56">
        <v>1.43422750735419E-2</v>
      </c>
      <c r="AK60" s="56">
        <v>-2.05457432461628E-3</v>
      </c>
      <c r="AL60" s="56">
        <v>-2.0670332323240701E-2</v>
      </c>
      <c r="AM60" s="56">
        <v>2.7232073773849098E-2</v>
      </c>
      <c r="AN60" s="56">
        <v>4.4831159092714998E-2</v>
      </c>
      <c r="AO60" s="56">
        <v>3.1342388100884799E-2</v>
      </c>
      <c r="AP60" s="56">
        <v>-4.7405412208219797E-3</v>
      </c>
      <c r="AQ60" s="56">
        <v>-1.5066171746397799E-2</v>
      </c>
      <c r="AR60" s="56">
        <v>-1.0080034648918899E-2</v>
      </c>
      <c r="AS60" s="56">
        <v>-8.5350041772874093E-3</v>
      </c>
      <c r="AT60" s="56">
        <v>1.4403630016506399E-2</v>
      </c>
      <c r="AU60" s="56">
        <v>-6.88944713831791E-3</v>
      </c>
      <c r="AV60" s="56">
        <v>1.9698407243911802E-2</v>
      </c>
      <c r="AW60" s="56">
        <v>2.9666240259357098E-2</v>
      </c>
      <c r="AX60" s="56">
        <v>-1.74039198472789E-2</v>
      </c>
      <c r="AY60" s="56">
        <v>-2.5087374374374101E-3</v>
      </c>
      <c r="AZ60" s="56">
        <v>-1.82349659253405E-3</v>
      </c>
      <c r="BA60" s="56">
        <v>1.64959385185444E-2</v>
      </c>
      <c r="BB60" s="56">
        <v>1.1797560669581399E-2</v>
      </c>
      <c r="BC60" s="56">
        <v>2.4151156461422501E-2</v>
      </c>
      <c r="BD60" s="56">
        <v>6.1212649704531202E-3</v>
      </c>
      <c r="BE60" s="56">
        <v>-3.9773187785828598E-2</v>
      </c>
      <c r="BF60" s="56">
        <v>-7.8420094110641894E-2</v>
      </c>
      <c r="BG60" s="56">
        <v>1</v>
      </c>
    </row>
  </sheetData>
  <conditionalFormatting sqref="C4:BG6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A3F6B-8E82-9047-B9DD-104A392156CF}">
  <dimension ref="A1:E275"/>
  <sheetViews>
    <sheetView topLeftCell="A260" workbookViewId="0">
      <selection activeCell="B268" sqref="B268"/>
    </sheetView>
  </sheetViews>
  <sheetFormatPr baseColWidth="10" defaultRowHeight="15"/>
  <cols>
    <col min="1" max="1" width="15.1640625" bestFit="1" customWidth="1"/>
  </cols>
  <sheetData>
    <row r="1" spans="1:5">
      <c r="A1" s="24" t="s">
        <v>867</v>
      </c>
      <c r="B1" s="24" t="s">
        <v>866</v>
      </c>
      <c r="C1" s="24" t="s">
        <v>1249</v>
      </c>
      <c r="D1" s="24" t="s">
        <v>1252</v>
      </c>
      <c r="E1" s="24" t="s">
        <v>1253</v>
      </c>
    </row>
    <row r="2" spans="1:5" ht="16">
      <c r="A2" s="28">
        <v>43840</v>
      </c>
      <c r="B2" s="26" t="s">
        <v>74</v>
      </c>
      <c r="C2" s="27">
        <v>1</v>
      </c>
      <c r="D2" s="27">
        <v>1</v>
      </c>
      <c r="E2" s="27">
        <v>1</v>
      </c>
    </row>
    <row r="3" spans="1:5" ht="16">
      <c r="A3" s="27" t="s">
        <v>1501</v>
      </c>
      <c r="B3" s="26" t="s">
        <v>1956</v>
      </c>
      <c r="C3" s="27">
        <v>60</v>
      </c>
      <c r="D3" s="27">
        <v>1</v>
      </c>
      <c r="E3" s="27">
        <v>1</v>
      </c>
    </row>
    <row r="4" spans="1:5" ht="16">
      <c r="A4" s="27" t="s">
        <v>1436</v>
      </c>
      <c r="B4" s="26" t="s">
        <v>1488</v>
      </c>
      <c r="C4" s="27">
        <v>69</v>
      </c>
      <c r="D4" s="27">
        <v>1</v>
      </c>
      <c r="E4" s="27">
        <v>1</v>
      </c>
    </row>
    <row r="5" spans="1:5" ht="16">
      <c r="A5" s="28">
        <v>43874</v>
      </c>
      <c r="B5" s="26" t="s">
        <v>1360</v>
      </c>
      <c r="C5" s="27">
        <v>156</v>
      </c>
      <c r="D5" s="27">
        <v>1</v>
      </c>
      <c r="E5" s="27">
        <v>1</v>
      </c>
    </row>
    <row r="6" spans="1:5" ht="16">
      <c r="A6" s="27" t="s">
        <v>1555</v>
      </c>
      <c r="B6" s="26" t="s">
        <v>1520</v>
      </c>
      <c r="C6" s="27">
        <v>338</v>
      </c>
      <c r="D6" s="27">
        <v>1</v>
      </c>
      <c r="E6" s="27">
        <v>1</v>
      </c>
    </row>
    <row r="7" spans="1:5" ht="16">
      <c r="A7" s="28">
        <v>43871</v>
      </c>
      <c r="B7" s="26" t="s">
        <v>1511</v>
      </c>
      <c r="C7" s="27">
        <v>625</v>
      </c>
      <c r="D7" s="27">
        <v>1</v>
      </c>
      <c r="E7" s="27">
        <v>1</v>
      </c>
    </row>
    <row r="8" spans="1:5" ht="16">
      <c r="A8" s="28">
        <v>43965</v>
      </c>
      <c r="B8" s="26" t="s">
        <v>1511</v>
      </c>
      <c r="C8" s="27">
        <v>625</v>
      </c>
      <c r="D8" s="27">
        <v>1</v>
      </c>
      <c r="E8" s="27">
        <v>1</v>
      </c>
    </row>
    <row r="9" spans="1:5" ht="16">
      <c r="A9" s="28">
        <v>43958</v>
      </c>
      <c r="B9" s="26" t="s">
        <v>1540</v>
      </c>
      <c r="C9" s="27">
        <v>636</v>
      </c>
      <c r="D9" s="27">
        <v>1</v>
      </c>
      <c r="E9" s="27">
        <v>1</v>
      </c>
    </row>
    <row r="10" spans="1:5" ht="16">
      <c r="A10" s="28">
        <v>43872</v>
      </c>
      <c r="B10" s="26" t="s">
        <v>1462</v>
      </c>
      <c r="C10" s="27">
        <v>672</v>
      </c>
      <c r="D10" s="27">
        <v>1</v>
      </c>
      <c r="E10" s="27">
        <v>1</v>
      </c>
    </row>
    <row r="11" spans="1:5" ht="16">
      <c r="A11" s="28">
        <v>44152</v>
      </c>
      <c r="B11" s="26" t="s">
        <v>671</v>
      </c>
      <c r="C11" s="27">
        <v>681</v>
      </c>
      <c r="D11" s="27">
        <v>1</v>
      </c>
      <c r="E11" s="27">
        <v>1</v>
      </c>
    </row>
    <row r="12" spans="1:5" ht="16">
      <c r="A12" s="28">
        <v>44090</v>
      </c>
      <c r="B12" s="26" t="s">
        <v>1413</v>
      </c>
      <c r="C12" s="27">
        <v>703</v>
      </c>
      <c r="D12" s="27">
        <v>1</v>
      </c>
      <c r="E12" s="27">
        <v>1</v>
      </c>
    </row>
    <row r="13" spans="1:5" ht="16">
      <c r="A13" s="28">
        <v>43528</v>
      </c>
      <c r="B13" s="26" t="s">
        <v>1783</v>
      </c>
      <c r="C13" s="27">
        <v>709</v>
      </c>
      <c r="D13" s="27">
        <v>1</v>
      </c>
      <c r="E13" s="27">
        <v>1</v>
      </c>
    </row>
    <row r="14" spans="1:5" ht="16">
      <c r="A14" s="28">
        <v>43896</v>
      </c>
      <c r="B14" s="26" t="s">
        <v>1439</v>
      </c>
      <c r="C14" s="27">
        <v>732</v>
      </c>
      <c r="D14" s="27">
        <v>1</v>
      </c>
      <c r="E14" s="27">
        <v>1</v>
      </c>
    </row>
    <row r="15" spans="1:5" ht="16">
      <c r="A15" s="28">
        <v>43885</v>
      </c>
      <c r="B15" s="26" t="s">
        <v>69</v>
      </c>
      <c r="C15" s="27">
        <v>733</v>
      </c>
      <c r="D15" s="27">
        <v>1</v>
      </c>
      <c r="E15" s="27">
        <v>1</v>
      </c>
    </row>
    <row r="16" spans="1:5" ht="16">
      <c r="A16" s="28">
        <v>43885</v>
      </c>
      <c r="B16" s="26" t="s">
        <v>1491</v>
      </c>
      <c r="C16" s="27">
        <v>807</v>
      </c>
      <c r="D16" s="27">
        <v>1</v>
      </c>
      <c r="E16" s="27">
        <v>1</v>
      </c>
    </row>
    <row r="17" spans="1:5" ht="16">
      <c r="A17" s="28">
        <v>43528</v>
      </c>
      <c r="B17" s="26" t="s">
        <v>1785</v>
      </c>
      <c r="C17" s="27">
        <v>830</v>
      </c>
      <c r="D17" s="27">
        <v>1</v>
      </c>
      <c r="E17" s="27">
        <v>1</v>
      </c>
    </row>
    <row r="18" spans="1:5" ht="16">
      <c r="A18" s="28">
        <v>43881</v>
      </c>
      <c r="B18" s="26" t="s">
        <v>1279</v>
      </c>
      <c r="C18" s="27">
        <v>878</v>
      </c>
      <c r="D18" s="27">
        <v>1</v>
      </c>
      <c r="E18" s="27">
        <v>1</v>
      </c>
    </row>
    <row r="19" spans="1:5" ht="16">
      <c r="A19" s="27" t="s">
        <v>1515</v>
      </c>
      <c r="B19" s="26" t="s">
        <v>1278</v>
      </c>
      <c r="C19" s="27">
        <v>887</v>
      </c>
      <c r="D19" s="27">
        <v>1</v>
      </c>
      <c r="E19" s="27">
        <v>1</v>
      </c>
    </row>
    <row r="20" spans="1:5" ht="16">
      <c r="A20" s="28">
        <v>44140</v>
      </c>
      <c r="B20" s="26" t="s">
        <v>753</v>
      </c>
      <c r="C20" s="27">
        <v>892</v>
      </c>
      <c r="D20" s="27">
        <v>1</v>
      </c>
      <c r="E20" s="27">
        <v>1</v>
      </c>
    </row>
    <row r="21" spans="1:5" ht="16">
      <c r="A21" s="27" t="s">
        <v>1555</v>
      </c>
      <c r="B21" s="26" t="s">
        <v>1948</v>
      </c>
      <c r="C21" s="27">
        <v>903</v>
      </c>
      <c r="D21" s="27">
        <v>1</v>
      </c>
      <c r="E21" s="27">
        <v>1</v>
      </c>
    </row>
    <row r="22" spans="1:5" ht="16">
      <c r="A22" s="28">
        <v>44070</v>
      </c>
      <c r="B22" s="26" t="s">
        <v>1937</v>
      </c>
      <c r="C22" s="27">
        <v>906</v>
      </c>
      <c r="D22" s="27">
        <v>1</v>
      </c>
      <c r="E22" s="27">
        <v>1</v>
      </c>
    </row>
    <row r="23" spans="1:5" ht="16">
      <c r="A23" s="28">
        <v>44166</v>
      </c>
      <c r="B23" s="26" t="s">
        <v>1907</v>
      </c>
      <c r="C23" s="27">
        <v>932</v>
      </c>
      <c r="D23" s="27">
        <v>1</v>
      </c>
      <c r="E23" s="27">
        <v>1</v>
      </c>
    </row>
    <row r="24" spans="1:5" ht="16">
      <c r="A24" s="28">
        <v>43886</v>
      </c>
      <c r="B24" s="26" t="s">
        <v>1493</v>
      </c>
      <c r="C24" s="27">
        <v>975</v>
      </c>
      <c r="D24" s="27">
        <v>1</v>
      </c>
      <c r="E24" s="27">
        <v>1</v>
      </c>
    </row>
    <row r="25" spans="1:5" ht="16">
      <c r="A25" s="28">
        <v>44022</v>
      </c>
      <c r="B25" s="26" t="s">
        <v>1493</v>
      </c>
      <c r="C25" s="27">
        <v>975</v>
      </c>
      <c r="D25" s="27">
        <v>1</v>
      </c>
      <c r="E25" s="27">
        <v>1</v>
      </c>
    </row>
    <row r="26" spans="1:5" ht="16">
      <c r="A26" s="28">
        <v>43788</v>
      </c>
      <c r="B26" s="26" t="s">
        <v>59</v>
      </c>
      <c r="C26" s="27">
        <v>988</v>
      </c>
      <c r="D26" s="27">
        <v>1</v>
      </c>
      <c r="E26" s="27">
        <v>1</v>
      </c>
    </row>
    <row r="27" spans="1:5" ht="16">
      <c r="A27" s="28">
        <v>43863</v>
      </c>
      <c r="B27" s="26" t="s">
        <v>59</v>
      </c>
      <c r="C27" s="27">
        <v>988</v>
      </c>
      <c r="D27" s="27">
        <v>1</v>
      </c>
      <c r="E27" s="27">
        <v>1</v>
      </c>
    </row>
    <row r="28" spans="1:5" ht="16">
      <c r="A28" s="27" t="s">
        <v>1436</v>
      </c>
      <c r="B28" s="26" t="s">
        <v>1489</v>
      </c>
      <c r="C28" s="27">
        <v>1914</v>
      </c>
      <c r="D28" s="27">
        <v>1</v>
      </c>
      <c r="E28" s="27">
        <v>1</v>
      </c>
    </row>
    <row r="29" spans="1:5" ht="16">
      <c r="A29" s="27" t="s">
        <v>1436</v>
      </c>
      <c r="B29" s="26" t="s">
        <v>83</v>
      </c>
      <c r="C29" s="27">
        <v>1979</v>
      </c>
      <c r="D29" s="27">
        <v>1</v>
      </c>
      <c r="E29" s="27">
        <v>1</v>
      </c>
    </row>
    <row r="30" spans="1:5" ht="16">
      <c r="A30" s="28">
        <v>43896</v>
      </c>
      <c r="B30" s="26" t="s">
        <v>1407</v>
      </c>
      <c r="C30" s="27">
        <v>2013</v>
      </c>
      <c r="D30" s="27">
        <v>1</v>
      </c>
      <c r="E30" s="27">
        <v>1</v>
      </c>
    </row>
    <row r="31" spans="1:5" ht="16">
      <c r="A31" s="28">
        <v>43916</v>
      </c>
      <c r="B31" s="26" t="s">
        <v>1967</v>
      </c>
      <c r="C31" s="27">
        <v>2042</v>
      </c>
      <c r="D31" s="27">
        <v>1</v>
      </c>
      <c r="E31" s="27">
        <v>1</v>
      </c>
    </row>
    <row r="32" spans="1:5" ht="16">
      <c r="A32" s="28">
        <v>43874</v>
      </c>
      <c r="B32" s="26" t="s">
        <v>1453</v>
      </c>
      <c r="C32" s="27">
        <v>2081</v>
      </c>
      <c r="D32" s="27">
        <v>1</v>
      </c>
      <c r="E32" s="27">
        <v>1</v>
      </c>
    </row>
    <row r="33" spans="1:5" ht="16">
      <c r="A33" s="28">
        <v>43510</v>
      </c>
      <c r="B33" s="26" t="s">
        <v>1968</v>
      </c>
      <c r="C33" s="27">
        <v>2100</v>
      </c>
      <c r="D33" s="27">
        <v>1</v>
      </c>
      <c r="E33" s="27">
        <v>1</v>
      </c>
    </row>
    <row r="34" spans="1:5" ht="16">
      <c r="A34" s="28">
        <v>43516</v>
      </c>
      <c r="B34" s="26" t="s">
        <v>1968</v>
      </c>
      <c r="C34" s="27">
        <v>2100</v>
      </c>
      <c r="D34" s="27">
        <v>1</v>
      </c>
      <c r="E34" s="27">
        <v>1</v>
      </c>
    </row>
    <row r="35" spans="1:5" ht="16">
      <c r="A35" s="28">
        <v>43916</v>
      </c>
      <c r="B35" s="26" t="s">
        <v>1935</v>
      </c>
      <c r="C35" s="27">
        <v>2135</v>
      </c>
      <c r="D35" s="27">
        <v>1</v>
      </c>
      <c r="E35" s="27">
        <v>1</v>
      </c>
    </row>
    <row r="36" spans="1:5" ht="16">
      <c r="A36" s="28">
        <v>44162</v>
      </c>
      <c r="B36" s="26" t="s">
        <v>1909</v>
      </c>
      <c r="C36" s="27">
        <v>2156</v>
      </c>
      <c r="D36" s="27">
        <v>1</v>
      </c>
      <c r="E36" s="27">
        <v>1</v>
      </c>
    </row>
    <row r="37" spans="1:5" ht="16">
      <c r="A37" s="28">
        <v>43887</v>
      </c>
      <c r="B37" s="26" t="s">
        <v>1378</v>
      </c>
      <c r="C37" s="27">
        <v>2180</v>
      </c>
      <c r="D37" s="27">
        <v>1</v>
      </c>
      <c r="E37" s="27">
        <v>1</v>
      </c>
    </row>
    <row r="38" spans="1:5" ht="16">
      <c r="A38" s="28">
        <v>43864</v>
      </c>
      <c r="B38" s="26" t="s">
        <v>1408</v>
      </c>
      <c r="C38" s="27">
        <v>2214</v>
      </c>
      <c r="D38" s="27">
        <v>1</v>
      </c>
      <c r="E38" s="27">
        <v>1</v>
      </c>
    </row>
    <row r="39" spans="1:5" ht="16">
      <c r="A39" s="28">
        <v>43863</v>
      </c>
      <c r="B39" s="26" t="s">
        <v>913</v>
      </c>
      <c r="C39" s="27">
        <v>2223</v>
      </c>
      <c r="D39" s="27">
        <v>1</v>
      </c>
      <c r="E39" s="27">
        <v>1</v>
      </c>
    </row>
    <row r="40" spans="1:5" ht="16">
      <c r="A40" s="28">
        <v>43882</v>
      </c>
      <c r="B40" s="26" t="s">
        <v>1469</v>
      </c>
      <c r="C40" s="27">
        <v>2233</v>
      </c>
      <c r="D40" s="27">
        <v>1</v>
      </c>
      <c r="E40" s="27">
        <v>1</v>
      </c>
    </row>
    <row r="41" spans="1:5" ht="16">
      <c r="A41" s="28">
        <v>43843</v>
      </c>
      <c r="B41" s="26" t="s">
        <v>1469</v>
      </c>
      <c r="C41" s="27">
        <v>2233</v>
      </c>
      <c r="D41" s="27">
        <v>1</v>
      </c>
      <c r="E41" s="27">
        <v>1</v>
      </c>
    </row>
    <row r="42" spans="1:5" ht="16">
      <c r="A42" s="28">
        <v>44019</v>
      </c>
      <c r="B42" s="26" t="s">
        <v>1469</v>
      </c>
      <c r="C42" s="27">
        <v>2233</v>
      </c>
      <c r="D42" s="27">
        <v>1</v>
      </c>
      <c r="E42" s="27">
        <v>1</v>
      </c>
    </row>
    <row r="43" spans="1:5" ht="16">
      <c r="A43" s="27" t="s">
        <v>1576</v>
      </c>
      <c r="B43" s="26" t="s">
        <v>1949</v>
      </c>
      <c r="C43" s="27">
        <v>2251</v>
      </c>
      <c r="D43" s="27">
        <v>1</v>
      </c>
      <c r="E43" s="27">
        <v>1</v>
      </c>
    </row>
    <row r="44" spans="1:5" ht="16">
      <c r="A44" s="28">
        <v>43865</v>
      </c>
      <c r="B44" s="26" t="s">
        <v>1368</v>
      </c>
      <c r="C44" s="27">
        <v>2261</v>
      </c>
      <c r="D44" s="27">
        <v>1</v>
      </c>
      <c r="E44" s="27">
        <v>1</v>
      </c>
    </row>
    <row r="45" spans="1:5" ht="16">
      <c r="A45" s="28">
        <v>43873</v>
      </c>
      <c r="B45" s="26" t="s">
        <v>1272</v>
      </c>
      <c r="C45" s="27">
        <v>2271</v>
      </c>
      <c r="D45" s="27">
        <v>1</v>
      </c>
      <c r="E45" s="27">
        <v>1</v>
      </c>
    </row>
    <row r="46" spans="1:5" ht="16">
      <c r="A46" s="28">
        <v>43692</v>
      </c>
      <c r="B46" s="26" t="s">
        <v>1272</v>
      </c>
      <c r="C46" s="27">
        <v>2271</v>
      </c>
      <c r="D46" s="27">
        <v>1</v>
      </c>
      <c r="E46" s="27">
        <v>1</v>
      </c>
    </row>
    <row r="47" spans="1:5" ht="16">
      <c r="A47" s="28">
        <v>43528</v>
      </c>
      <c r="B47" s="26" t="s">
        <v>1272</v>
      </c>
      <c r="C47" s="27">
        <v>2271</v>
      </c>
      <c r="D47" s="27">
        <v>1</v>
      </c>
      <c r="E47" s="27">
        <v>1</v>
      </c>
    </row>
    <row r="48" spans="1:5" ht="16">
      <c r="A48" s="28">
        <v>43874</v>
      </c>
      <c r="B48" s="26" t="s">
        <v>1366</v>
      </c>
      <c r="C48" s="27">
        <v>2273</v>
      </c>
      <c r="D48" s="27">
        <v>1</v>
      </c>
      <c r="E48" s="27">
        <v>1</v>
      </c>
    </row>
    <row r="49" spans="1:5" ht="16">
      <c r="A49" s="28">
        <v>43979</v>
      </c>
      <c r="B49" s="26" t="s">
        <v>1970</v>
      </c>
      <c r="C49" s="27">
        <v>2292</v>
      </c>
      <c r="D49" s="27">
        <v>1</v>
      </c>
      <c r="E49" s="27">
        <v>1</v>
      </c>
    </row>
    <row r="50" spans="1:5" ht="16">
      <c r="A50" s="28">
        <v>43877</v>
      </c>
      <c r="B50" s="26" t="s">
        <v>1367</v>
      </c>
      <c r="C50" s="27">
        <v>2369</v>
      </c>
      <c r="D50" s="27">
        <v>1</v>
      </c>
      <c r="E50" s="27">
        <v>1</v>
      </c>
    </row>
    <row r="51" spans="1:5" ht="16">
      <c r="A51" s="28">
        <v>43889</v>
      </c>
      <c r="B51" s="26" t="s">
        <v>1379</v>
      </c>
      <c r="C51" s="27">
        <v>2376</v>
      </c>
      <c r="D51" s="27">
        <v>1</v>
      </c>
      <c r="E51" s="27">
        <v>1</v>
      </c>
    </row>
    <row r="52" spans="1:5" ht="16">
      <c r="A52" s="28">
        <v>43896</v>
      </c>
      <c r="B52" s="26" t="s">
        <v>1538</v>
      </c>
      <c r="C52" s="27">
        <v>2387</v>
      </c>
      <c r="D52" s="27">
        <v>1</v>
      </c>
      <c r="E52" s="27">
        <v>1</v>
      </c>
    </row>
    <row r="53" spans="1:5" ht="16">
      <c r="A53" s="28">
        <v>43843</v>
      </c>
      <c r="B53" s="26" t="s">
        <v>1445</v>
      </c>
      <c r="C53" s="27">
        <v>2398</v>
      </c>
      <c r="D53" s="27">
        <v>1</v>
      </c>
      <c r="E53" s="27">
        <v>1</v>
      </c>
    </row>
    <row r="54" spans="1:5" ht="16">
      <c r="A54" s="28">
        <v>44027</v>
      </c>
      <c r="B54" s="26" t="s">
        <v>1445</v>
      </c>
      <c r="C54" s="27">
        <v>2398</v>
      </c>
      <c r="D54" s="27">
        <v>1</v>
      </c>
      <c r="E54" s="27">
        <v>1</v>
      </c>
    </row>
    <row r="55" spans="1:5" ht="16">
      <c r="A55" s="28">
        <v>43874</v>
      </c>
      <c r="B55" s="26" t="s">
        <v>1445</v>
      </c>
      <c r="C55" s="27">
        <v>2398</v>
      </c>
      <c r="D55" s="27">
        <v>1</v>
      </c>
      <c r="E55" s="27">
        <v>1</v>
      </c>
    </row>
    <row r="56" spans="1:5" ht="16">
      <c r="A56" s="28">
        <v>43875</v>
      </c>
      <c r="B56" s="26" t="s">
        <v>1537</v>
      </c>
      <c r="C56" s="27">
        <v>2484</v>
      </c>
      <c r="D56" s="27">
        <v>1</v>
      </c>
      <c r="E56" s="27">
        <v>1</v>
      </c>
    </row>
    <row r="57" spans="1:5" ht="16">
      <c r="A57" s="28">
        <v>43881</v>
      </c>
      <c r="B57" s="26" t="s">
        <v>1537</v>
      </c>
      <c r="C57" s="27">
        <v>2484</v>
      </c>
      <c r="D57" s="27">
        <v>1</v>
      </c>
      <c r="E57" s="27">
        <v>1</v>
      </c>
    </row>
    <row r="58" spans="1:5" ht="16">
      <c r="A58" s="27" t="s">
        <v>1485</v>
      </c>
      <c r="B58" s="26" t="s">
        <v>1446</v>
      </c>
      <c r="C58" s="27">
        <v>2623</v>
      </c>
      <c r="D58" s="27">
        <v>1</v>
      </c>
      <c r="E58" s="27">
        <v>1</v>
      </c>
    </row>
    <row r="59" spans="1:5" ht="16">
      <c r="A59" s="28">
        <v>43798</v>
      </c>
      <c r="B59" s="26" t="s">
        <v>1446</v>
      </c>
      <c r="C59" s="27">
        <v>2623</v>
      </c>
      <c r="D59" s="27">
        <v>1</v>
      </c>
      <c r="E59" s="27">
        <v>1</v>
      </c>
    </row>
    <row r="60" spans="1:5" ht="16">
      <c r="A60" s="28">
        <v>43949</v>
      </c>
      <c r="B60" s="26" t="s">
        <v>99</v>
      </c>
      <c r="C60" s="27">
        <v>2624</v>
      </c>
      <c r="D60" s="27">
        <v>1</v>
      </c>
      <c r="E60" s="27">
        <v>1</v>
      </c>
    </row>
    <row r="61" spans="1:5" ht="16">
      <c r="A61" s="27" t="s">
        <v>1555</v>
      </c>
      <c r="B61" s="26" t="s">
        <v>1950</v>
      </c>
      <c r="C61" s="27">
        <v>2643</v>
      </c>
      <c r="D61" s="27">
        <v>1</v>
      </c>
      <c r="E61" s="27">
        <v>1</v>
      </c>
    </row>
    <row r="62" spans="1:5" ht="16">
      <c r="A62" s="28">
        <v>43886</v>
      </c>
      <c r="B62" s="26" t="s">
        <v>1545</v>
      </c>
      <c r="C62" s="27">
        <v>2707</v>
      </c>
      <c r="D62" s="27">
        <v>1</v>
      </c>
      <c r="E62" s="27">
        <v>1</v>
      </c>
    </row>
    <row r="63" spans="1:5" ht="16">
      <c r="A63" s="28">
        <v>43493</v>
      </c>
      <c r="B63" s="26" t="s">
        <v>1792</v>
      </c>
      <c r="C63" s="27">
        <v>2717</v>
      </c>
      <c r="D63" s="27">
        <v>1</v>
      </c>
      <c r="E63" s="27">
        <v>1</v>
      </c>
    </row>
    <row r="64" spans="1:5" ht="16">
      <c r="A64" s="28">
        <v>43880</v>
      </c>
      <c r="B64" s="26" t="s">
        <v>1792</v>
      </c>
      <c r="C64" s="27">
        <v>2717</v>
      </c>
      <c r="D64" s="27">
        <v>1</v>
      </c>
      <c r="E64" s="27">
        <v>1</v>
      </c>
    </row>
    <row r="65" spans="1:5" ht="16">
      <c r="A65" s="28">
        <v>43839</v>
      </c>
      <c r="B65" s="26" t="s">
        <v>1792</v>
      </c>
      <c r="C65" s="27">
        <v>2717</v>
      </c>
      <c r="D65" s="27">
        <v>1</v>
      </c>
      <c r="E65" s="27">
        <v>1</v>
      </c>
    </row>
    <row r="66" spans="1:5" ht="16">
      <c r="A66" s="28">
        <v>44140</v>
      </c>
      <c r="B66" s="26" t="s">
        <v>1938</v>
      </c>
      <c r="C66" s="27">
        <v>2739</v>
      </c>
      <c r="D66" s="27">
        <v>1</v>
      </c>
      <c r="E66" s="27">
        <v>1</v>
      </c>
    </row>
    <row r="67" spans="1:5" ht="16">
      <c r="A67" s="28">
        <v>44141</v>
      </c>
      <c r="B67" s="26" t="s">
        <v>1908</v>
      </c>
      <c r="C67" s="27">
        <v>2756</v>
      </c>
      <c r="D67" s="27">
        <v>1</v>
      </c>
      <c r="E67" s="27">
        <v>1</v>
      </c>
    </row>
    <row r="68" spans="1:5" ht="16">
      <c r="A68" s="28">
        <v>43866</v>
      </c>
      <c r="B68" s="26" t="s">
        <v>1370</v>
      </c>
      <c r="C68" s="27">
        <v>2771</v>
      </c>
      <c r="D68" s="27">
        <v>1</v>
      </c>
      <c r="E68" s="27">
        <v>1</v>
      </c>
    </row>
    <row r="69" spans="1:5" ht="16">
      <c r="A69" s="28">
        <v>43920</v>
      </c>
      <c r="B69" s="26" t="s">
        <v>1558</v>
      </c>
      <c r="C69" s="27">
        <v>2798</v>
      </c>
      <c r="D69" s="27">
        <v>1</v>
      </c>
      <c r="E69" s="27">
        <v>1</v>
      </c>
    </row>
    <row r="70" spans="1:5" ht="16">
      <c r="A70" s="28">
        <v>43881</v>
      </c>
      <c r="B70" s="26" t="s">
        <v>1262</v>
      </c>
      <c r="C70" s="27">
        <v>2812</v>
      </c>
      <c r="D70" s="27">
        <v>1</v>
      </c>
      <c r="E70" s="27">
        <v>1</v>
      </c>
    </row>
    <row r="71" spans="1:5" ht="16">
      <c r="A71" s="28">
        <v>43871</v>
      </c>
      <c r="B71" s="26" t="s">
        <v>1459</v>
      </c>
      <c r="C71" s="27">
        <v>2822</v>
      </c>
      <c r="D71" s="27">
        <v>1</v>
      </c>
      <c r="E71" s="27">
        <v>1</v>
      </c>
    </row>
    <row r="72" spans="1:5" ht="16">
      <c r="A72" s="27" t="s">
        <v>1576</v>
      </c>
      <c r="B72" s="26" t="s">
        <v>680</v>
      </c>
      <c r="C72" s="27">
        <v>2867</v>
      </c>
      <c r="D72" s="27">
        <v>1</v>
      </c>
      <c r="E72" s="27">
        <v>1</v>
      </c>
    </row>
    <row r="73" spans="1:5" ht="16">
      <c r="A73" s="28">
        <v>43886</v>
      </c>
      <c r="B73" s="26" t="s">
        <v>1388</v>
      </c>
      <c r="C73" s="27">
        <v>2878</v>
      </c>
      <c r="D73" s="27">
        <v>1</v>
      </c>
      <c r="E73" s="27">
        <v>1</v>
      </c>
    </row>
    <row r="74" spans="1:5" ht="16">
      <c r="A74" s="28">
        <v>43528</v>
      </c>
      <c r="B74" s="26" t="s">
        <v>1788</v>
      </c>
      <c r="C74" s="27">
        <v>2887</v>
      </c>
      <c r="D74" s="27">
        <v>1</v>
      </c>
      <c r="E74" s="27">
        <v>1</v>
      </c>
    </row>
    <row r="75" spans="1:5" ht="16">
      <c r="A75" s="28">
        <v>43871</v>
      </c>
      <c r="B75" s="26" t="s">
        <v>1447</v>
      </c>
      <c r="C75" s="27">
        <v>2918</v>
      </c>
      <c r="D75" s="27">
        <v>1</v>
      </c>
      <c r="E75" s="27">
        <v>1</v>
      </c>
    </row>
    <row r="76" spans="1:5" ht="16">
      <c r="A76" s="28">
        <v>44188</v>
      </c>
      <c r="B76" s="26" t="s">
        <v>1447</v>
      </c>
      <c r="C76" s="27">
        <v>2918</v>
      </c>
      <c r="D76" s="27">
        <v>1</v>
      </c>
      <c r="E76" s="27">
        <v>1</v>
      </c>
    </row>
    <row r="77" spans="1:5" ht="16">
      <c r="A77" s="28">
        <v>43880</v>
      </c>
      <c r="B77" s="26" t="s">
        <v>1390</v>
      </c>
      <c r="C77" s="27">
        <v>2928</v>
      </c>
      <c r="D77" s="27">
        <v>1</v>
      </c>
      <c r="E77" s="27">
        <v>1</v>
      </c>
    </row>
    <row r="78" spans="1:5" ht="16">
      <c r="A78" s="28">
        <v>43985</v>
      </c>
      <c r="B78" s="26" t="s">
        <v>1451</v>
      </c>
      <c r="C78" s="27">
        <v>2949</v>
      </c>
      <c r="D78" s="27">
        <v>1</v>
      </c>
      <c r="E78" s="27">
        <v>1</v>
      </c>
    </row>
    <row r="79" spans="1:5" ht="16">
      <c r="A79" s="28">
        <v>43843</v>
      </c>
      <c r="B79" s="26" t="s">
        <v>1451</v>
      </c>
      <c r="C79" s="27">
        <v>2949</v>
      </c>
      <c r="D79" s="27">
        <v>1</v>
      </c>
      <c r="E79" s="27">
        <v>1</v>
      </c>
    </row>
    <row r="80" spans="1:5" ht="16">
      <c r="A80" s="27" t="s">
        <v>1501</v>
      </c>
      <c r="B80" s="26" t="s">
        <v>1953</v>
      </c>
      <c r="C80" s="27">
        <v>2965</v>
      </c>
      <c r="D80" s="27">
        <v>1</v>
      </c>
      <c r="E80" s="27">
        <v>1</v>
      </c>
    </row>
    <row r="81" spans="1:5" ht="16">
      <c r="A81" s="28">
        <v>43896</v>
      </c>
      <c r="B81" s="26" t="s">
        <v>1438</v>
      </c>
      <c r="C81" s="27">
        <v>2968</v>
      </c>
      <c r="D81" s="27">
        <v>1</v>
      </c>
      <c r="E81" s="27">
        <v>1</v>
      </c>
    </row>
    <row r="82" spans="1:5" ht="16">
      <c r="A82" s="28">
        <v>44181</v>
      </c>
      <c r="B82" s="26" t="s">
        <v>1971</v>
      </c>
      <c r="C82" s="27">
        <v>2978</v>
      </c>
      <c r="D82" s="27">
        <v>1</v>
      </c>
      <c r="E82" s="27">
        <v>1</v>
      </c>
    </row>
    <row r="83" spans="1:5" ht="16">
      <c r="A83" s="28">
        <v>44161</v>
      </c>
      <c r="B83" s="26" t="s">
        <v>1976</v>
      </c>
      <c r="C83" s="27">
        <v>300010</v>
      </c>
      <c r="D83" s="27">
        <v>1</v>
      </c>
      <c r="E83" s="27">
        <v>1</v>
      </c>
    </row>
    <row r="84" spans="1:5" ht="16">
      <c r="A84" s="27" t="s">
        <v>1396</v>
      </c>
      <c r="B84" s="26" t="s">
        <v>1957</v>
      </c>
      <c r="C84" s="27">
        <v>300027</v>
      </c>
      <c r="D84" s="27">
        <v>1</v>
      </c>
      <c r="E84" s="27">
        <v>1</v>
      </c>
    </row>
    <row r="85" spans="1:5" ht="16">
      <c r="A85" s="28">
        <v>43896</v>
      </c>
      <c r="B85" s="26" t="s">
        <v>1409</v>
      </c>
      <c r="C85" s="27">
        <v>300045</v>
      </c>
      <c r="D85" s="27">
        <v>1</v>
      </c>
      <c r="E85" s="27">
        <v>1</v>
      </c>
    </row>
    <row r="86" spans="1:5" ht="16">
      <c r="A86" s="28">
        <v>43874</v>
      </c>
      <c r="B86" s="26" t="s">
        <v>1306</v>
      </c>
      <c r="C86" s="27">
        <v>300073</v>
      </c>
      <c r="D86" s="27">
        <v>1</v>
      </c>
      <c r="E86" s="27">
        <v>1</v>
      </c>
    </row>
    <row r="87" spans="1:5" ht="16">
      <c r="A87" s="28">
        <v>44001</v>
      </c>
      <c r="B87" s="26" t="s">
        <v>782</v>
      </c>
      <c r="C87" s="27">
        <v>300113</v>
      </c>
      <c r="D87" s="27">
        <v>1</v>
      </c>
      <c r="E87" s="27">
        <v>1</v>
      </c>
    </row>
    <row r="88" spans="1:5" ht="16">
      <c r="A88" s="28">
        <v>43886</v>
      </c>
      <c r="B88" s="26" t="s">
        <v>70</v>
      </c>
      <c r="C88" s="27">
        <v>300114</v>
      </c>
      <c r="D88" s="27">
        <v>1</v>
      </c>
      <c r="E88" s="27">
        <v>1</v>
      </c>
    </row>
    <row r="89" spans="1:5" ht="16">
      <c r="A89" s="27" t="s">
        <v>1533</v>
      </c>
      <c r="B89" s="26" t="s">
        <v>1962</v>
      </c>
      <c r="C89" s="27">
        <v>300118</v>
      </c>
      <c r="D89" s="27">
        <v>1</v>
      </c>
      <c r="E89" s="27">
        <v>1</v>
      </c>
    </row>
    <row r="90" spans="1:5" ht="16">
      <c r="A90" s="28">
        <v>43880</v>
      </c>
      <c r="B90" s="26" t="s">
        <v>1795</v>
      </c>
      <c r="C90" s="27">
        <v>300129</v>
      </c>
      <c r="D90" s="27">
        <v>1</v>
      </c>
      <c r="E90" s="27">
        <v>1</v>
      </c>
    </row>
    <row r="91" spans="1:5" ht="16">
      <c r="A91" s="28">
        <v>44001</v>
      </c>
      <c r="B91" s="26" t="s">
        <v>1939</v>
      </c>
      <c r="C91" s="27">
        <v>300133</v>
      </c>
      <c r="D91" s="27">
        <v>1</v>
      </c>
      <c r="E91" s="27">
        <v>1</v>
      </c>
    </row>
    <row r="92" spans="1:5" ht="16">
      <c r="A92" s="28">
        <v>43868</v>
      </c>
      <c r="B92" s="26" t="s">
        <v>1372</v>
      </c>
      <c r="C92" s="27">
        <v>300188</v>
      </c>
      <c r="D92" s="27">
        <v>1</v>
      </c>
      <c r="E92" s="27">
        <v>1</v>
      </c>
    </row>
    <row r="93" spans="1:5" ht="16">
      <c r="A93" s="27" t="s">
        <v>1485</v>
      </c>
      <c r="B93" s="26" t="s">
        <v>1460</v>
      </c>
      <c r="C93" s="27">
        <v>300196</v>
      </c>
      <c r="D93" s="27">
        <v>1</v>
      </c>
      <c r="E93" s="27">
        <v>1</v>
      </c>
    </row>
    <row r="94" spans="1:5" ht="16">
      <c r="A94" s="28">
        <v>43864</v>
      </c>
      <c r="B94" s="26" t="s">
        <v>1534</v>
      </c>
      <c r="C94" s="27">
        <v>300207</v>
      </c>
      <c r="D94" s="27">
        <v>1</v>
      </c>
      <c r="E94" s="27">
        <v>1</v>
      </c>
    </row>
    <row r="95" spans="1:5" ht="16">
      <c r="A95" s="28">
        <v>43557</v>
      </c>
      <c r="B95" s="26" t="s">
        <v>1534</v>
      </c>
      <c r="C95" s="27">
        <v>300207</v>
      </c>
      <c r="D95" s="27">
        <v>1</v>
      </c>
      <c r="E95" s="27">
        <v>1</v>
      </c>
    </row>
    <row r="96" spans="1:5" ht="16">
      <c r="A96" s="28">
        <v>43880</v>
      </c>
      <c r="B96" s="26" t="s">
        <v>1385</v>
      </c>
      <c r="C96" s="27">
        <v>300324</v>
      </c>
      <c r="D96" s="27">
        <v>1</v>
      </c>
      <c r="E96" s="27">
        <v>1</v>
      </c>
    </row>
    <row r="97" spans="1:5" ht="16">
      <c r="A97" s="28">
        <v>43872</v>
      </c>
      <c r="B97" s="26" t="s">
        <v>1416</v>
      </c>
      <c r="C97" s="27">
        <v>300326</v>
      </c>
      <c r="D97" s="27">
        <v>1</v>
      </c>
      <c r="E97" s="27">
        <v>1</v>
      </c>
    </row>
    <row r="98" spans="1:5" ht="16">
      <c r="A98" s="28">
        <v>43868</v>
      </c>
      <c r="B98" s="26" t="s">
        <v>1416</v>
      </c>
      <c r="C98" s="27">
        <v>300326</v>
      </c>
      <c r="D98" s="27">
        <v>1</v>
      </c>
      <c r="E98" s="27">
        <v>1</v>
      </c>
    </row>
    <row r="99" spans="1:5" ht="16">
      <c r="A99" s="28">
        <v>43864</v>
      </c>
      <c r="B99" s="26" t="s">
        <v>1382</v>
      </c>
      <c r="C99" s="27">
        <v>300349</v>
      </c>
      <c r="D99" s="27">
        <v>1</v>
      </c>
      <c r="E99" s="27">
        <v>1</v>
      </c>
    </row>
    <row r="100" spans="1:5" ht="16">
      <c r="A100" s="28">
        <v>43528</v>
      </c>
      <c r="B100" s="26" t="s">
        <v>1789</v>
      </c>
      <c r="C100" s="27">
        <v>300355</v>
      </c>
      <c r="D100" s="27">
        <v>1</v>
      </c>
      <c r="E100" s="27">
        <v>1</v>
      </c>
    </row>
    <row r="101" spans="1:5" ht="16">
      <c r="A101" s="28">
        <v>43868</v>
      </c>
      <c r="B101" s="26" t="s">
        <v>1292</v>
      </c>
      <c r="C101" s="27">
        <v>300363</v>
      </c>
      <c r="D101" s="27">
        <v>1</v>
      </c>
      <c r="E101" s="27">
        <v>1</v>
      </c>
    </row>
    <row r="102" spans="1:5" ht="16">
      <c r="A102" s="28">
        <v>43878</v>
      </c>
      <c r="B102" s="26" t="s">
        <v>1377</v>
      </c>
      <c r="C102" s="27">
        <v>300365</v>
      </c>
      <c r="D102" s="27">
        <v>1</v>
      </c>
      <c r="E102" s="27">
        <v>1</v>
      </c>
    </row>
    <row r="103" spans="1:5" ht="16">
      <c r="A103" s="28">
        <v>43877</v>
      </c>
      <c r="B103" s="26" t="s">
        <v>1530</v>
      </c>
      <c r="C103" s="27">
        <v>300393</v>
      </c>
      <c r="D103" s="27">
        <v>1</v>
      </c>
      <c r="E103" s="27">
        <v>1</v>
      </c>
    </row>
    <row r="104" spans="1:5" ht="16">
      <c r="A104" s="28">
        <v>43889</v>
      </c>
      <c r="B104" s="26" t="s">
        <v>1358</v>
      </c>
      <c r="C104" s="27">
        <v>300418</v>
      </c>
      <c r="D104" s="27">
        <v>1</v>
      </c>
      <c r="E104" s="27">
        <v>1</v>
      </c>
    </row>
    <row r="105" spans="1:5" ht="16">
      <c r="A105" s="28">
        <v>43863</v>
      </c>
      <c r="B105" s="26" t="s">
        <v>1358</v>
      </c>
      <c r="C105" s="27">
        <v>300418</v>
      </c>
      <c r="D105" s="27">
        <v>1</v>
      </c>
      <c r="E105" s="27">
        <v>1</v>
      </c>
    </row>
    <row r="106" spans="1:5" ht="16">
      <c r="A106" s="28">
        <v>43866</v>
      </c>
      <c r="B106" s="26" t="s">
        <v>62</v>
      </c>
      <c r="C106" s="27">
        <v>300451</v>
      </c>
      <c r="D106" s="27">
        <v>1</v>
      </c>
      <c r="E106" s="27">
        <v>1</v>
      </c>
    </row>
    <row r="107" spans="1:5" ht="16">
      <c r="A107" s="28">
        <v>43868</v>
      </c>
      <c r="B107" s="26" t="s">
        <v>1504</v>
      </c>
      <c r="C107" s="27">
        <v>300457</v>
      </c>
      <c r="D107" s="27">
        <v>1</v>
      </c>
      <c r="E107" s="27">
        <v>1</v>
      </c>
    </row>
    <row r="108" spans="1:5" ht="16">
      <c r="A108" s="28">
        <v>43907</v>
      </c>
      <c r="B108" s="26" t="s">
        <v>1975</v>
      </c>
      <c r="C108" s="27">
        <v>300495</v>
      </c>
      <c r="D108" s="27">
        <v>1</v>
      </c>
      <c r="E108" s="27">
        <v>1</v>
      </c>
    </row>
    <row r="109" spans="1:5" ht="16">
      <c r="A109" s="28">
        <v>43875</v>
      </c>
      <c r="B109" s="26" t="s">
        <v>1375</v>
      </c>
      <c r="C109" s="27">
        <v>300559</v>
      </c>
      <c r="D109" s="27">
        <v>1</v>
      </c>
      <c r="E109" s="27">
        <v>1</v>
      </c>
    </row>
    <row r="110" spans="1:5" ht="16">
      <c r="A110" s="28">
        <v>43863</v>
      </c>
      <c r="B110" s="26" t="s">
        <v>1362</v>
      </c>
      <c r="C110" s="27">
        <v>300562</v>
      </c>
      <c r="D110" s="27">
        <v>1</v>
      </c>
      <c r="E110" s="27">
        <v>1</v>
      </c>
    </row>
    <row r="111" spans="1:5" ht="16">
      <c r="A111" s="28">
        <v>43870</v>
      </c>
      <c r="B111" s="26" t="s">
        <v>73</v>
      </c>
      <c r="C111" s="27">
        <v>300568</v>
      </c>
      <c r="D111" s="27">
        <v>1</v>
      </c>
      <c r="E111" s="27">
        <v>1</v>
      </c>
    </row>
    <row r="112" spans="1:5" ht="16">
      <c r="A112" s="28">
        <v>43868</v>
      </c>
      <c r="B112" s="26" t="s">
        <v>1365</v>
      </c>
      <c r="C112" s="27">
        <v>300709</v>
      </c>
      <c r="D112" s="27">
        <v>1</v>
      </c>
      <c r="E112" s="27">
        <v>1</v>
      </c>
    </row>
    <row r="113" spans="1:5" ht="16">
      <c r="A113" s="28">
        <v>43902</v>
      </c>
      <c r="B113" s="26" t="s">
        <v>1473</v>
      </c>
      <c r="C113" s="27">
        <v>300715</v>
      </c>
      <c r="D113" s="27">
        <v>1</v>
      </c>
      <c r="E113" s="27">
        <v>1</v>
      </c>
    </row>
    <row r="114" spans="1:5" ht="16">
      <c r="A114" s="28">
        <v>43874</v>
      </c>
      <c r="B114" s="26" t="s">
        <v>1330</v>
      </c>
      <c r="C114" s="27">
        <v>300737</v>
      </c>
      <c r="D114" s="27">
        <v>1</v>
      </c>
      <c r="E114" s="27">
        <v>1</v>
      </c>
    </row>
    <row r="115" spans="1:5" ht="16">
      <c r="A115" s="28">
        <v>43843</v>
      </c>
      <c r="B115" s="26" t="s">
        <v>1330</v>
      </c>
      <c r="C115" s="27">
        <v>300737</v>
      </c>
      <c r="D115" s="27">
        <v>1</v>
      </c>
      <c r="E115" s="27">
        <v>1</v>
      </c>
    </row>
    <row r="116" spans="1:5" ht="16">
      <c r="A116" s="28">
        <v>43869</v>
      </c>
      <c r="B116" s="26" t="s">
        <v>1383</v>
      </c>
      <c r="C116" s="27">
        <v>300738</v>
      </c>
      <c r="D116" s="27">
        <v>1</v>
      </c>
      <c r="E116" s="27">
        <v>1</v>
      </c>
    </row>
    <row r="117" spans="1:5" ht="16">
      <c r="A117" s="28">
        <v>43833</v>
      </c>
      <c r="B117" s="26" t="s">
        <v>72</v>
      </c>
      <c r="C117" s="27">
        <v>300767</v>
      </c>
      <c r="D117" s="27">
        <v>1</v>
      </c>
      <c r="E117" s="27">
        <v>1</v>
      </c>
    </row>
    <row r="118" spans="1:5" ht="16">
      <c r="A118" s="28">
        <v>43886</v>
      </c>
      <c r="B118" s="26" t="s">
        <v>72</v>
      </c>
      <c r="C118" s="27">
        <v>300767</v>
      </c>
      <c r="D118" s="27">
        <v>1</v>
      </c>
      <c r="E118" s="27">
        <v>1</v>
      </c>
    </row>
    <row r="119" spans="1:5" ht="16">
      <c r="A119" s="27" t="s">
        <v>1396</v>
      </c>
      <c r="B119" s="26" t="s">
        <v>695</v>
      </c>
      <c r="C119" s="27">
        <v>300788</v>
      </c>
      <c r="D119" s="27">
        <v>1</v>
      </c>
      <c r="E119" s="27">
        <v>1</v>
      </c>
    </row>
    <row r="120" spans="1:5" ht="16">
      <c r="A120" s="28">
        <v>43886</v>
      </c>
      <c r="B120" s="26" t="s">
        <v>71</v>
      </c>
      <c r="C120" s="27">
        <v>600004</v>
      </c>
      <c r="D120" s="27">
        <v>1</v>
      </c>
      <c r="E120" s="27">
        <v>1</v>
      </c>
    </row>
    <row r="121" spans="1:5" ht="16">
      <c r="A121" s="28">
        <v>43874</v>
      </c>
      <c r="B121" s="26" t="s">
        <v>64</v>
      </c>
      <c r="C121" s="27">
        <v>600026</v>
      </c>
      <c r="D121" s="27">
        <v>1</v>
      </c>
      <c r="E121" s="27">
        <v>1</v>
      </c>
    </row>
    <row r="122" spans="1:5" ht="16">
      <c r="A122" s="28">
        <v>43978</v>
      </c>
      <c r="B122" s="26" t="s">
        <v>1965</v>
      </c>
      <c r="C122" s="27">
        <v>600031</v>
      </c>
      <c r="D122" s="27">
        <v>1</v>
      </c>
      <c r="E122" s="27">
        <v>1</v>
      </c>
    </row>
    <row r="123" spans="1:5" ht="16">
      <c r="A123" s="28">
        <v>43840</v>
      </c>
      <c r="B123" s="26" t="s">
        <v>84</v>
      </c>
      <c r="C123" s="27">
        <v>600036</v>
      </c>
      <c r="D123" s="27">
        <v>1</v>
      </c>
      <c r="E123" s="27">
        <v>1</v>
      </c>
    </row>
    <row r="124" spans="1:5" ht="16">
      <c r="A124" s="28">
        <v>43871</v>
      </c>
      <c r="B124" s="26" t="s">
        <v>1417</v>
      </c>
      <c r="C124" s="27">
        <v>600055</v>
      </c>
      <c r="D124" s="27">
        <v>1</v>
      </c>
      <c r="E124" s="27">
        <v>1</v>
      </c>
    </row>
    <row r="125" spans="1:5" ht="16">
      <c r="A125" s="28">
        <v>43889</v>
      </c>
      <c r="B125" s="26" t="s">
        <v>1391</v>
      </c>
      <c r="C125" s="27">
        <v>600057</v>
      </c>
      <c r="D125" s="27">
        <v>1</v>
      </c>
      <c r="E125" s="27">
        <v>1</v>
      </c>
    </row>
    <row r="126" spans="1:5" ht="16">
      <c r="A126" s="28">
        <v>43873</v>
      </c>
      <c r="B126" s="26" t="s">
        <v>1418</v>
      </c>
      <c r="C126" s="27">
        <v>600085</v>
      </c>
      <c r="D126" s="27">
        <v>1</v>
      </c>
      <c r="E126" s="27">
        <v>1</v>
      </c>
    </row>
    <row r="127" spans="1:5" ht="16">
      <c r="A127" s="27" t="s">
        <v>1515</v>
      </c>
      <c r="B127" s="26" t="s">
        <v>1519</v>
      </c>
      <c r="C127" s="27">
        <v>600104</v>
      </c>
      <c r="D127" s="27">
        <v>1</v>
      </c>
      <c r="E127" s="27">
        <v>1</v>
      </c>
    </row>
    <row r="128" spans="1:5" ht="16">
      <c r="A128" s="28">
        <v>43875</v>
      </c>
      <c r="B128" s="26" t="s">
        <v>1337</v>
      </c>
      <c r="C128" s="27">
        <v>600110</v>
      </c>
      <c r="D128" s="27">
        <v>1</v>
      </c>
      <c r="E128" s="27">
        <v>1</v>
      </c>
    </row>
    <row r="129" spans="1:5" ht="16">
      <c r="A129" s="28">
        <v>43881</v>
      </c>
      <c r="B129" s="26" t="s">
        <v>1290</v>
      </c>
      <c r="C129" s="27">
        <v>600111</v>
      </c>
      <c r="D129" s="27">
        <v>1</v>
      </c>
      <c r="E129" s="27">
        <v>1</v>
      </c>
    </row>
    <row r="130" spans="1:5" ht="16">
      <c r="A130" s="28">
        <v>43979</v>
      </c>
      <c r="B130" s="26" t="s">
        <v>1974</v>
      </c>
      <c r="C130" s="27">
        <v>600166</v>
      </c>
      <c r="D130" s="27">
        <v>1</v>
      </c>
      <c r="E130" s="27">
        <v>1</v>
      </c>
    </row>
    <row r="131" spans="1:5" ht="16">
      <c r="A131" s="28">
        <v>43901</v>
      </c>
      <c r="B131" s="26" t="s">
        <v>1402</v>
      </c>
      <c r="C131" s="27">
        <v>600167</v>
      </c>
      <c r="D131" s="27">
        <v>1</v>
      </c>
      <c r="E131" s="27">
        <v>1</v>
      </c>
    </row>
    <row r="132" spans="1:5" ht="16">
      <c r="A132" s="28">
        <v>43875</v>
      </c>
      <c r="B132" s="26" t="s">
        <v>1465</v>
      </c>
      <c r="C132" s="27">
        <v>600170</v>
      </c>
      <c r="D132" s="27">
        <v>1</v>
      </c>
      <c r="E132" s="27">
        <v>1</v>
      </c>
    </row>
    <row r="133" spans="1:5" ht="16">
      <c r="A133" s="27" t="s">
        <v>1425</v>
      </c>
      <c r="B133" s="26" t="s">
        <v>1465</v>
      </c>
      <c r="C133" s="27">
        <v>600170</v>
      </c>
      <c r="D133" s="27">
        <v>1</v>
      </c>
      <c r="E133" s="27">
        <v>1</v>
      </c>
    </row>
    <row r="134" spans="1:5" ht="16">
      <c r="A134" s="28">
        <v>43868</v>
      </c>
      <c r="B134" s="26" t="s">
        <v>1373</v>
      </c>
      <c r="C134" s="27">
        <v>600271</v>
      </c>
      <c r="D134" s="27">
        <v>1</v>
      </c>
      <c r="E134" s="27">
        <v>1</v>
      </c>
    </row>
    <row r="135" spans="1:5" ht="16">
      <c r="A135" s="28">
        <v>43868</v>
      </c>
      <c r="B135" s="26" t="s">
        <v>1568</v>
      </c>
      <c r="C135" s="27">
        <v>600282</v>
      </c>
      <c r="D135" s="27">
        <v>1</v>
      </c>
      <c r="E135" s="27">
        <v>1</v>
      </c>
    </row>
    <row r="136" spans="1:5" ht="16">
      <c r="A136" s="28">
        <v>44180</v>
      </c>
      <c r="B136" s="26" t="s">
        <v>1517</v>
      </c>
      <c r="C136" s="27">
        <v>600297</v>
      </c>
      <c r="D136" s="27">
        <v>1</v>
      </c>
      <c r="E136" s="27">
        <v>1</v>
      </c>
    </row>
    <row r="137" spans="1:5" ht="16">
      <c r="A137" s="27" t="s">
        <v>1515</v>
      </c>
      <c r="B137" s="26" t="s">
        <v>1517</v>
      </c>
      <c r="C137" s="27">
        <v>600297</v>
      </c>
      <c r="D137" s="27">
        <v>1</v>
      </c>
      <c r="E137" s="27">
        <v>1</v>
      </c>
    </row>
    <row r="138" spans="1:5" ht="16">
      <c r="A138" s="28">
        <v>43875</v>
      </c>
      <c r="B138" s="26" t="s">
        <v>1517</v>
      </c>
      <c r="C138" s="27">
        <v>600297</v>
      </c>
      <c r="D138" s="27">
        <v>1</v>
      </c>
      <c r="E138" s="27">
        <v>1</v>
      </c>
    </row>
    <row r="139" spans="1:5" ht="16">
      <c r="A139" s="28">
        <v>43885</v>
      </c>
      <c r="B139" s="26" t="s">
        <v>1492</v>
      </c>
      <c r="C139" s="27">
        <v>600330</v>
      </c>
      <c r="D139" s="27">
        <v>1</v>
      </c>
      <c r="E139" s="27">
        <v>1</v>
      </c>
    </row>
    <row r="140" spans="1:5" ht="16">
      <c r="A140" s="28">
        <v>43528</v>
      </c>
      <c r="B140" s="26" t="s">
        <v>1437</v>
      </c>
      <c r="C140" s="27">
        <v>600340</v>
      </c>
      <c r="D140" s="27">
        <v>1</v>
      </c>
      <c r="E140" s="27">
        <v>1</v>
      </c>
    </row>
    <row r="141" spans="1:5" ht="16">
      <c r="A141" s="28">
        <v>43528</v>
      </c>
      <c r="B141" s="26" t="s">
        <v>1790</v>
      </c>
      <c r="C141" s="27">
        <v>600376</v>
      </c>
      <c r="D141" s="27">
        <v>1</v>
      </c>
      <c r="E141" s="27">
        <v>1</v>
      </c>
    </row>
    <row r="142" spans="1:5" ht="16">
      <c r="A142" s="27" t="s">
        <v>1436</v>
      </c>
      <c r="B142" s="26" t="s">
        <v>90</v>
      </c>
      <c r="C142" s="27">
        <v>600383</v>
      </c>
      <c r="D142" s="27">
        <v>1</v>
      </c>
      <c r="E142" s="27">
        <v>1</v>
      </c>
    </row>
    <row r="143" spans="1:5" ht="16">
      <c r="A143" s="27" t="s">
        <v>1555</v>
      </c>
      <c r="B143" s="26" t="s">
        <v>1946</v>
      </c>
      <c r="C143" s="27">
        <v>600459</v>
      </c>
      <c r="D143" s="27">
        <v>1</v>
      </c>
      <c r="E143" s="27">
        <v>1</v>
      </c>
    </row>
    <row r="144" spans="1:5" ht="16">
      <c r="A144" s="28">
        <v>43916</v>
      </c>
      <c r="B144" s="26" t="s">
        <v>1936</v>
      </c>
      <c r="C144" s="27">
        <v>600477</v>
      </c>
      <c r="D144" s="27">
        <v>1</v>
      </c>
      <c r="E144" s="27">
        <v>1</v>
      </c>
    </row>
    <row r="145" spans="1:5" ht="16">
      <c r="A145" s="28">
        <v>43662</v>
      </c>
      <c r="B145" s="26" t="s">
        <v>1450</v>
      </c>
      <c r="C145" s="27">
        <v>600496</v>
      </c>
      <c r="D145" s="27">
        <v>1</v>
      </c>
      <c r="E145" s="27">
        <v>1</v>
      </c>
    </row>
    <row r="146" spans="1:5" ht="16">
      <c r="A146" s="25">
        <v>44131</v>
      </c>
      <c r="B146" s="26" t="s">
        <v>1450</v>
      </c>
      <c r="C146" s="27">
        <v>600496</v>
      </c>
      <c r="D146" s="27">
        <v>1</v>
      </c>
      <c r="E146" s="27">
        <v>1</v>
      </c>
    </row>
    <row r="147" spans="1:5" ht="16">
      <c r="A147" s="28">
        <v>43928</v>
      </c>
      <c r="B147" s="26" t="s">
        <v>1450</v>
      </c>
      <c r="C147" s="27">
        <v>600496</v>
      </c>
      <c r="D147" s="27">
        <v>1</v>
      </c>
      <c r="E147" s="27">
        <v>1</v>
      </c>
    </row>
    <row r="148" spans="1:5" ht="16">
      <c r="A148" s="28">
        <v>44020</v>
      </c>
      <c r="B148" s="26" t="s">
        <v>1450</v>
      </c>
      <c r="C148" s="27">
        <v>600496</v>
      </c>
      <c r="D148" s="27">
        <v>1</v>
      </c>
      <c r="E148" s="27">
        <v>1</v>
      </c>
    </row>
    <row r="149" spans="1:5" ht="16">
      <c r="A149" s="28">
        <v>43901</v>
      </c>
      <c r="B149" s="26" t="s">
        <v>77</v>
      </c>
      <c r="C149" s="27">
        <v>600522</v>
      </c>
      <c r="D149" s="27">
        <v>1</v>
      </c>
      <c r="E149" s="27">
        <v>1</v>
      </c>
    </row>
    <row r="150" spans="1:5" ht="16">
      <c r="A150" s="28">
        <v>43879</v>
      </c>
      <c r="B150" s="26" t="s">
        <v>65</v>
      </c>
      <c r="C150" s="27">
        <v>600549</v>
      </c>
      <c r="D150" s="27">
        <v>1</v>
      </c>
      <c r="E150" s="27">
        <v>1</v>
      </c>
    </row>
    <row r="151" spans="1:5" ht="16">
      <c r="A151" s="28">
        <v>43798</v>
      </c>
      <c r="B151" s="26" t="s">
        <v>1913</v>
      </c>
      <c r="C151" s="27">
        <v>600557</v>
      </c>
      <c r="D151" s="27">
        <v>1</v>
      </c>
      <c r="E151" s="27">
        <v>1</v>
      </c>
    </row>
    <row r="152" spans="1:5" ht="16">
      <c r="A152" s="28">
        <v>43873</v>
      </c>
      <c r="B152" s="26" t="s">
        <v>1550</v>
      </c>
      <c r="C152" s="27">
        <v>600570</v>
      </c>
      <c r="D152" s="27">
        <v>1</v>
      </c>
      <c r="E152" s="27">
        <v>1</v>
      </c>
    </row>
    <row r="153" spans="1:5" ht="16">
      <c r="A153" s="28">
        <v>43528</v>
      </c>
      <c r="B153" s="26" t="s">
        <v>1786</v>
      </c>
      <c r="C153" s="27">
        <v>600578</v>
      </c>
      <c r="D153" s="27">
        <v>1</v>
      </c>
      <c r="E153" s="27">
        <v>1</v>
      </c>
    </row>
    <row r="154" spans="1:5" ht="16">
      <c r="A154" s="28">
        <v>43530</v>
      </c>
      <c r="B154" s="26" t="s">
        <v>1786</v>
      </c>
      <c r="C154" s="27">
        <v>600578</v>
      </c>
      <c r="D154" s="27">
        <v>1</v>
      </c>
      <c r="E154" s="27">
        <v>1</v>
      </c>
    </row>
    <row r="155" spans="1:5" ht="16">
      <c r="A155" s="27" t="s">
        <v>1576</v>
      </c>
      <c r="B155" s="26" t="s">
        <v>1960</v>
      </c>
      <c r="C155" s="27">
        <v>600612</v>
      </c>
      <c r="D155" s="27">
        <v>1</v>
      </c>
      <c r="E155" s="27">
        <v>1</v>
      </c>
    </row>
    <row r="156" spans="1:5" ht="16">
      <c r="A156" s="28">
        <v>43880</v>
      </c>
      <c r="B156" s="26" t="s">
        <v>1430</v>
      </c>
      <c r="C156" s="27">
        <v>600655</v>
      </c>
      <c r="D156" s="27">
        <v>1</v>
      </c>
      <c r="E156" s="27">
        <v>1</v>
      </c>
    </row>
    <row r="157" spans="1:5" ht="16">
      <c r="A157" s="27" t="s">
        <v>1501</v>
      </c>
      <c r="B157" s="26" t="s">
        <v>1500</v>
      </c>
      <c r="C157" s="27">
        <v>600711</v>
      </c>
      <c r="D157" s="27">
        <v>1</v>
      </c>
      <c r="E157" s="27">
        <v>1</v>
      </c>
    </row>
    <row r="158" spans="1:5" ht="16">
      <c r="A158" s="27" t="s">
        <v>1576</v>
      </c>
      <c r="B158" s="26" t="s">
        <v>1955</v>
      </c>
      <c r="C158" s="27">
        <v>600729</v>
      </c>
      <c r="D158" s="27">
        <v>1</v>
      </c>
      <c r="E158" s="27">
        <v>1</v>
      </c>
    </row>
    <row r="159" spans="1:5" ht="16">
      <c r="A159" s="28">
        <v>44039</v>
      </c>
      <c r="B159" s="26" t="s">
        <v>1265</v>
      </c>
      <c r="C159" s="27">
        <v>600732</v>
      </c>
      <c r="D159" s="27">
        <v>1</v>
      </c>
      <c r="E159" s="27">
        <v>1</v>
      </c>
    </row>
    <row r="160" spans="1:5" ht="16">
      <c r="A160" s="27" t="s">
        <v>1533</v>
      </c>
      <c r="B160" s="26" t="s">
        <v>1265</v>
      </c>
      <c r="C160" s="27">
        <v>600732</v>
      </c>
      <c r="D160" s="27">
        <v>1</v>
      </c>
      <c r="E160" s="27">
        <v>1</v>
      </c>
    </row>
    <row r="161" spans="1:5" ht="16">
      <c r="A161" s="28">
        <v>43872</v>
      </c>
      <c r="B161" s="26" t="s">
        <v>1506</v>
      </c>
      <c r="C161" s="27">
        <v>600761</v>
      </c>
      <c r="D161" s="27">
        <v>1</v>
      </c>
      <c r="E161" s="27">
        <v>1</v>
      </c>
    </row>
    <row r="162" spans="1:5" ht="16">
      <c r="A162" s="28">
        <v>43871</v>
      </c>
      <c r="B162" s="26" t="s">
        <v>1461</v>
      </c>
      <c r="C162" s="27">
        <v>600801</v>
      </c>
      <c r="D162" s="27">
        <v>1</v>
      </c>
      <c r="E162" s="27">
        <v>1</v>
      </c>
    </row>
    <row r="163" spans="1:5" ht="16">
      <c r="A163" s="28">
        <v>44196</v>
      </c>
      <c r="B163" s="26" t="s">
        <v>1922</v>
      </c>
      <c r="C163" s="27">
        <v>600876</v>
      </c>
      <c r="D163" s="27">
        <v>1</v>
      </c>
      <c r="E163" s="27">
        <v>1</v>
      </c>
    </row>
    <row r="164" spans="1:5" ht="16">
      <c r="A164" s="28">
        <v>43528</v>
      </c>
      <c r="B164" s="26" t="s">
        <v>98</v>
      </c>
      <c r="C164" s="27">
        <v>600886</v>
      </c>
      <c r="D164" s="27">
        <v>1</v>
      </c>
      <c r="E164" s="27">
        <v>1</v>
      </c>
    </row>
    <row r="165" spans="1:5" ht="16">
      <c r="A165" s="28">
        <v>43892</v>
      </c>
      <c r="B165" s="26" t="s">
        <v>1310</v>
      </c>
      <c r="C165" s="27">
        <v>600888</v>
      </c>
      <c r="D165" s="27">
        <v>1</v>
      </c>
      <c r="E165" s="27">
        <v>1</v>
      </c>
    </row>
    <row r="166" spans="1:5" ht="16">
      <c r="A166" s="27" t="s">
        <v>1772</v>
      </c>
      <c r="B166" s="26" t="s">
        <v>1775</v>
      </c>
      <c r="C166" s="27">
        <v>600897</v>
      </c>
      <c r="D166" s="27">
        <v>1</v>
      </c>
      <c r="E166" s="27">
        <v>1</v>
      </c>
    </row>
    <row r="167" spans="1:5" ht="16">
      <c r="A167" s="27" t="s">
        <v>1444</v>
      </c>
      <c r="B167" s="26" t="s">
        <v>1579</v>
      </c>
      <c r="C167" s="27">
        <v>600901</v>
      </c>
      <c r="D167" s="27">
        <v>1</v>
      </c>
      <c r="E167" s="27">
        <v>1</v>
      </c>
    </row>
    <row r="168" spans="1:5" ht="16">
      <c r="A168" s="27" t="s">
        <v>1444</v>
      </c>
      <c r="B168" s="26" t="s">
        <v>754</v>
      </c>
      <c r="C168" s="27">
        <v>600919</v>
      </c>
      <c r="D168" s="27">
        <v>1</v>
      </c>
      <c r="E168" s="27">
        <v>1</v>
      </c>
    </row>
    <row r="169" spans="1:5" ht="16">
      <c r="A169" s="28">
        <v>43877</v>
      </c>
      <c r="B169" s="26" t="s">
        <v>1513</v>
      </c>
      <c r="C169" s="27">
        <v>600933</v>
      </c>
      <c r="D169" s="27">
        <v>1</v>
      </c>
      <c r="E169" s="27">
        <v>1</v>
      </c>
    </row>
    <row r="170" spans="1:5" ht="16">
      <c r="A170" s="27" t="s">
        <v>1444</v>
      </c>
      <c r="B170" s="26" t="s">
        <v>1951</v>
      </c>
      <c r="C170" s="27">
        <v>601009</v>
      </c>
      <c r="D170" s="27">
        <v>1</v>
      </c>
      <c r="E170" s="27">
        <v>1</v>
      </c>
    </row>
    <row r="171" spans="1:5" ht="16">
      <c r="A171" s="27" t="s">
        <v>1567</v>
      </c>
      <c r="B171" s="26" t="s">
        <v>1942</v>
      </c>
      <c r="C171" s="27">
        <v>601077</v>
      </c>
      <c r="D171" s="27">
        <v>1</v>
      </c>
      <c r="E171" s="27">
        <v>1</v>
      </c>
    </row>
    <row r="172" spans="1:5" ht="16">
      <c r="A172" s="27" t="s">
        <v>1574</v>
      </c>
      <c r="B172" s="26" t="s">
        <v>1942</v>
      </c>
      <c r="C172" s="27">
        <v>601077</v>
      </c>
      <c r="D172" s="27">
        <v>1</v>
      </c>
      <c r="E172" s="27">
        <v>1</v>
      </c>
    </row>
    <row r="173" spans="1:5" ht="16">
      <c r="A173" s="28">
        <v>43872</v>
      </c>
      <c r="B173" s="26" t="s">
        <v>1505</v>
      </c>
      <c r="C173" s="27">
        <v>601100</v>
      </c>
      <c r="D173" s="27">
        <v>1</v>
      </c>
      <c r="E173" s="27">
        <v>1</v>
      </c>
    </row>
    <row r="174" spans="1:5" ht="16">
      <c r="A174" s="28">
        <v>43896</v>
      </c>
      <c r="B174" s="26" t="s">
        <v>1573</v>
      </c>
      <c r="C174" s="27">
        <v>601128</v>
      </c>
      <c r="D174" s="27">
        <v>1</v>
      </c>
      <c r="E174" s="27">
        <v>1</v>
      </c>
    </row>
    <row r="175" spans="1:5" ht="16">
      <c r="A175" s="28">
        <v>43875</v>
      </c>
      <c r="B175" s="26" t="s">
        <v>1490</v>
      </c>
      <c r="C175" s="27">
        <v>601137</v>
      </c>
      <c r="D175" s="27">
        <v>1</v>
      </c>
      <c r="E175" s="27">
        <v>1</v>
      </c>
    </row>
    <row r="176" spans="1:5" ht="16">
      <c r="A176" s="28">
        <v>43620</v>
      </c>
      <c r="B176" s="26" t="s">
        <v>1490</v>
      </c>
      <c r="C176" s="27">
        <v>601137</v>
      </c>
      <c r="D176" s="27">
        <v>1</v>
      </c>
      <c r="E176" s="27">
        <v>1</v>
      </c>
    </row>
    <row r="177" spans="1:5" ht="16">
      <c r="A177" s="28">
        <v>43840</v>
      </c>
      <c r="B177" s="26" t="s">
        <v>718</v>
      </c>
      <c r="C177" s="27">
        <v>601166</v>
      </c>
      <c r="D177" s="27">
        <v>1</v>
      </c>
      <c r="E177" s="27">
        <v>1</v>
      </c>
    </row>
    <row r="178" spans="1:5" ht="16">
      <c r="A178" s="27" t="s">
        <v>1562</v>
      </c>
      <c r="B178" s="26" t="s">
        <v>1289</v>
      </c>
      <c r="C178" s="27">
        <v>601169</v>
      </c>
      <c r="D178" s="27">
        <v>1</v>
      </c>
      <c r="E178" s="27">
        <v>1</v>
      </c>
    </row>
    <row r="179" spans="1:5" ht="16">
      <c r="A179" s="28">
        <v>43878</v>
      </c>
      <c r="B179" s="26" t="s">
        <v>1468</v>
      </c>
      <c r="C179" s="27">
        <v>601186</v>
      </c>
      <c r="D179" s="27">
        <v>1</v>
      </c>
      <c r="E179" s="27">
        <v>1</v>
      </c>
    </row>
    <row r="180" spans="1:5" ht="16">
      <c r="A180" s="28">
        <v>43844</v>
      </c>
      <c r="B180" s="26" t="s">
        <v>663</v>
      </c>
      <c r="C180" s="27">
        <v>601288</v>
      </c>
      <c r="D180" s="27">
        <v>1</v>
      </c>
      <c r="E180" s="27">
        <v>1</v>
      </c>
    </row>
    <row r="181" spans="1:5" ht="16">
      <c r="A181" s="28">
        <v>43922</v>
      </c>
      <c r="B181" s="26" t="s">
        <v>697</v>
      </c>
      <c r="C181" s="27">
        <v>601319</v>
      </c>
      <c r="D181" s="27">
        <v>1</v>
      </c>
      <c r="E181" s="27">
        <v>1</v>
      </c>
    </row>
    <row r="182" spans="1:5" ht="16">
      <c r="A182" s="28">
        <v>43923</v>
      </c>
      <c r="B182" s="26" t="s">
        <v>68</v>
      </c>
      <c r="C182" s="27">
        <v>601336</v>
      </c>
      <c r="D182" s="27">
        <v>1</v>
      </c>
      <c r="E182" s="27">
        <v>1</v>
      </c>
    </row>
    <row r="183" spans="1:5" ht="16">
      <c r="A183" s="28">
        <v>43958</v>
      </c>
      <c r="B183" s="26" t="s">
        <v>68</v>
      </c>
      <c r="C183" s="27">
        <v>601336</v>
      </c>
      <c r="D183" s="27">
        <v>1</v>
      </c>
      <c r="E183" s="27">
        <v>1</v>
      </c>
    </row>
    <row r="184" spans="1:5" ht="16">
      <c r="A184" s="28">
        <v>43844</v>
      </c>
      <c r="B184" s="26" t="s">
        <v>68</v>
      </c>
      <c r="C184" s="27">
        <v>601336</v>
      </c>
      <c r="D184" s="27">
        <v>1</v>
      </c>
      <c r="E184" s="27">
        <v>1</v>
      </c>
    </row>
    <row r="185" spans="1:5" ht="16">
      <c r="A185" s="28">
        <v>43875</v>
      </c>
      <c r="B185" s="26" t="s">
        <v>1466</v>
      </c>
      <c r="C185" s="27">
        <v>601390</v>
      </c>
      <c r="D185" s="27">
        <v>1</v>
      </c>
      <c r="E185" s="27">
        <v>1</v>
      </c>
    </row>
    <row r="186" spans="1:5" ht="16">
      <c r="A186" s="27" t="s">
        <v>1567</v>
      </c>
      <c r="B186" s="26" t="s">
        <v>1575</v>
      </c>
      <c r="C186" s="27">
        <v>601577</v>
      </c>
      <c r="D186" s="27">
        <v>1</v>
      </c>
      <c r="E186" s="27">
        <v>1</v>
      </c>
    </row>
    <row r="187" spans="1:5" ht="16">
      <c r="A187" s="28">
        <v>43844</v>
      </c>
      <c r="B187" s="26" t="s">
        <v>66</v>
      </c>
      <c r="C187" s="27">
        <v>601628</v>
      </c>
      <c r="D187" s="27">
        <v>1</v>
      </c>
      <c r="E187" s="27">
        <v>1</v>
      </c>
    </row>
    <row r="188" spans="1:5" ht="16">
      <c r="A188" s="28">
        <v>43928</v>
      </c>
      <c r="B188" s="26" t="s">
        <v>66</v>
      </c>
      <c r="C188" s="27">
        <v>601628</v>
      </c>
      <c r="D188" s="27">
        <v>1</v>
      </c>
      <c r="E188" s="27">
        <v>1</v>
      </c>
    </row>
    <row r="189" spans="1:5" ht="16">
      <c r="A189" s="27" t="s">
        <v>1515</v>
      </c>
      <c r="B189" s="26" t="s">
        <v>1522</v>
      </c>
      <c r="C189" s="27">
        <v>601633</v>
      </c>
      <c r="D189" s="27">
        <v>1</v>
      </c>
      <c r="E189" s="27">
        <v>1</v>
      </c>
    </row>
    <row r="190" spans="1:5" ht="16">
      <c r="A190" s="28">
        <v>43870</v>
      </c>
      <c r="B190" s="26" t="s">
        <v>1458</v>
      </c>
      <c r="C190" s="27">
        <v>601636</v>
      </c>
      <c r="D190" s="27">
        <v>1</v>
      </c>
      <c r="E190" s="27">
        <v>1</v>
      </c>
    </row>
    <row r="191" spans="1:5" ht="16">
      <c r="A191" s="27" t="s">
        <v>1515</v>
      </c>
      <c r="B191" s="26" t="s">
        <v>1308</v>
      </c>
      <c r="C191" s="27">
        <v>601689</v>
      </c>
      <c r="D191" s="27">
        <v>1</v>
      </c>
      <c r="E191" s="27">
        <v>1</v>
      </c>
    </row>
    <row r="192" spans="1:5" ht="16">
      <c r="A192" s="28">
        <v>43881</v>
      </c>
      <c r="B192" s="26" t="s">
        <v>1230</v>
      </c>
      <c r="C192" s="27">
        <v>601698</v>
      </c>
      <c r="D192" s="27">
        <v>1</v>
      </c>
      <c r="E192" s="27">
        <v>1</v>
      </c>
    </row>
    <row r="193" spans="1:5" ht="16">
      <c r="A193" s="28">
        <v>43873</v>
      </c>
      <c r="B193" s="26" t="s">
        <v>1463</v>
      </c>
      <c r="C193" s="27">
        <v>601800</v>
      </c>
      <c r="D193" s="27">
        <v>1</v>
      </c>
      <c r="E193" s="27">
        <v>1</v>
      </c>
    </row>
    <row r="194" spans="1:5" ht="16">
      <c r="A194" s="27" t="s">
        <v>1562</v>
      </c>
      <c r="B194" s="26" t="s">
        <v>1572</v>
      </c>
      <c r="C194" s="27">
        <v>601818</v>
      </c>
      <c r="D194" s="27">
        <v>1</v>
      </c>
      <c r="E194" s="27">
        <v>1</v>
      </c>
    </row>
    <row r="195" spans="1:5" ht="16">
      <c r="A195" s="28">
        <v>43881</v>
      </c>
      <c r="B195" s="26" t="s">
        <v>1563</v>
      </c>
      <c r="C195" s="27">
        <v>601838</v>
      </c>
      <c r="D195" s="27">
        <v>1</v>
      </c>
      <c r="E195" s="27">
        <v>1</v>
      </c>
    </row>
    <row r="196" spans="1:5" ht="16">
      <c r="A196" s="27" t="s">
        <v>1574</v>
      </c>
      <c r="B196" s="26" t="s">
        <v>1563</v>
      </c>
      <c r="C196" s="27">
        <v>601838</v>
      </c>
      <c r="D196" s="27">
        <v>1</v>
      </c>
      <c r="E196" s="27">
        <v>1</v>
      </c>
    </row>
    <row r="197" spans="1:5" ht="16">
      <c r="A197" s="27" t="s">
        <v>1567</v>
      </c>
      <c r="B197" s="26" t="s">
        <v>1563</v>
      </c>
      <c r="C197" s="27">
        <v>601838</v>
      </c>
      <c r="D197" s="27">
        <v>1</v>
      </c>
      <c r="E197" s="27">
        <v>1</v>
      </c>
    </row>
    <row r="198" spans="1:5" ht="16">
      <c r="A198" s="27" t="s">
        <v>1444</v>
      </c>
      <c r="B198" s="26" t="s">
        <v>1944</v>
      </c>
      <c r="C198" s="27">
        <v>601860</v>
      </c>
      <c r="D198" s="27">
        <v>1</v>
      </c>
      <c r="E198" s="27">
        <v>1</v>
      </c>
    </row>
    <row r="199" spans="1:5" ht="16">
      <c r="A199" s="28">
        <v>43868</v>
      </c>
      <c r="B199" s="26" t="s">
        <v>1349</v>
      </c>
      <c r="C199" s="27">
        <v>601872</v>
      </c>
      <c r="D199" s="27">
        <v>1</v>
      </c>
      <c r="E199" s="27">
        <v>1</v>
      </c>
    </row>
    <row r="200" spans="1:5" ht="16">
      <c r="A200" s="28">
        <v>43903</v>
      </c>
      <c r="B200" s="26" t="s">
        <v>1349</v>
      </c>
      <c r="C200" s="27">
        <v>601872</v>
      </c>
      <c r="D200" s="27">
        <v>1</v>
      </c>
      <c r="E200" s="27">
        <v>1</v>
      </c>
    </row>
    <row r="201" spans="1:5" ht="16">
      <c r="A201" s="28">
        <v>43642</v>
      </c>
      <c r="B201" s="26" t="s">
        <v>1349</v>
      </c>
      <c r="C201" s="27">
        <v>601872</v>
      </c>
      <c r="D201" s="27">
        <v>1</v>
      </c>
      <c r="E201" s="27">
        <v>1</v>
      </c>
    </row>
    <row r="202" spans="1:5" ht="16">
      <c r="A202" s="27" t="s">
        <v>1501</v>
      </c>
      <c r="B202" s="26" t="s">
        <v>1943</v>
      </c>
      <c r="C202" s="27">
        <v>601899</v>
      </c>
      <c r="D202" s="27">
        <v>1</v>
      </c>
      <c r="E202" s="27">
        <v>1</v>
      </c>
    </row>
    <row r="203" spans="1:5" ht="16">
      <c r="A203" s="28">
        <v>43873</v>
      </c>
      <c r="B203" s="26" t="s">
        <v>63</v>
      </c>
      <c r="C203" s="27">
        <v>601919</v>
      </c>
      <c r="D203" s="27">
        <v>1</v>
      </c>
      <c r="E203" s="27">
        <v>1</v>
      </c>
    </row>
    <row r="204" spans="1:5" ht="16">
      <c r="A204" s="27" t="s">
        <v>1574</v>
      </c>
      <c r="B204" s="26" t="s">
        <v>676</v>
      </c>
      <c r="C204" s="27">
        <v>601963</v>
      </c>
      <c r="D204" s="27">
        <v>1</v>
      </c>
      <c r="E204" s="27">
        <v>1</v>
      </c>
    </row>
    <row r="205" spans="1:5" ht="16">
      <c r="A205" s="27" t="s">
        <v>1567</v>
      </c>
      <c r="B205" s="26" t="s">
        <v>676</v>
      </c>
      <c r="C205" s="27">
        <v>601963</v>
      </c>
      <c r="D205" s="27">
        <v>1</v>
      </c>
      <c r="E205" s="27">
        <v>1</v>
      </c>
    </row>
    <row r="206" spans="1:5" ht="16">
      <c r="A206" s="28">
        <v>43976</v>
      </c>
      <c r="B206" s="26" t="s">
        <v>1966</v>
      </c>
      <c r="C206" s="27">
        <v>603030</v>
      </c>
      <c r="D206" s="27">
        <v>1</v>
      </c>
      <c r="E206" s="27">
        <v>1</v>
      </c>
    </row>
    <row r="207" spans="1:5" ht="16">
      <c r="A207" s="28">
        <v>43475</v>
      </c>
      <c r="B207" s="26" t="s">
        <v>1472</v>
      </c>
      <c r="C207" s="27">
        <v>603060</v>
      </c>
      <c r="D207" s="27">
        <v>1</v>
      </c>
      <c r="E207" s="27">
        <v>1</v>
      </c>
    </row>
    <row r="208" spans="1:5" ht="16">
      <c r="A208" s="27" t="s">
        <v>1396</v>
      </c>
      <c r="B208" s="26" t="s">
        <v>1940</v>
      </c>
      <c r="C208" s="27">
        <v>603096</v>
      </c>
      <c r="D208" s="27">
        <v>1</v>
      </c>
      <c r="E208" s="27">
        <v>1</v>
      </c>
    </row>
    <row r="209" spans="1:5" ht="16">
      <c r="A209" s="28">
        <v>44152</v>
      </c>
      <c r="B209" s="26" t="s">
        <v>1940</v>
      </c>
      <c r="C209" s="27">
        <v>603096</v>
      </c>
      <c r="D209" s="27">
        <v>1</v>
      </c>
      <c r="E209" s="27">
        <v>1</v>
      </c>
    </row>
    <row r="210" spans="1:5" ht="16">
      <c r="A210" s="28">
        <v>43868</v>
      </c>
      <c r="B210" s="26" t="s">
        <v>1503</v>
      </c>
      <c r="C210" s="27">
        <v>603129</v>
      </c>
      <c r="D210" s="27">
        <v>1</v>
      </c>
      <c r="E210" s="27">
        <v>1</v>
      </c>
    </row>
    <row r="211" spans="1:5" ht="16">
      <c r="A211" s="27" t="s">
        <v>1533</v>
      </c>
      <c r="B211" s="26" t="s">
        <v>1311</v>
      </c>
      <c r="C211" s="27">
        <v>603218</v>
      </c>
      <c r="D211" s="27">
        <v>1</v>
      </c>
      <c r="E211" s="27">
        <v>1</v>
      </c>
    </row>
    <row r="212" spans="1:5" ht="16">
      <c r="A212" s="27" t="s">
        <v>1485</v>
      </c>
      <c r="B212" s="26" t="s">
        <v>1958</v>
      </c>
      <c r="C212" s="27">
        <v>603256</v>
      </c>
      <c r="D212" s="27">
        <v>1</v>
      </c>
      <c r="E212" s="27">
        <v>1</v>
      </c>
    </row>
    <row r="213" spans="1:5" ht="16">
      <c r="A213" s="28">
        <v>43864</v>
      </c>
      <c r="B213" s="26" t="s">
        <v>1415</v>
      </c>
      <c r="C213" s="27">
        <v>603259</v>
      </c>
      <c r="D213" s="27">
        <v>1</v>
      </c>
      <c r="E213" s="27">
        <v>1</v>
      </c>
    </row>
    <row r="214" spans="1:5" ht="16">
      <c r="A214" s="28">
        <v>43640</v>
      </c>
      <c r="B214" s="26" t="s">
        <v>1415</v>
      </c>
      <c r="C214" s="27">
        <v>603259</v>
      </c>
      <c r="D214" s="27">
        <v>1</v>
      </c>
      <c r="E214" s="27">
        <v>1</v>
      </c>
    </row>
    <row r="215" spans="1:5" ht="16">
      <c r="A215" s="28">
        <v>43640</v>
      </c>
      <c r="B215" s="26" t="s">
        <v>1415</v>
      </c>
      <c r="C215" s="27">
        <v>603259</v>
      </c>
      <c r="D215" s="27">
        <v>1</v>
      </c>
      <c r="E215" s="27">
        <v>1</v>
      </c>
    </row>
    <row r="216" spans="1:5" ht="16">
      <c r="A216" s="27" t="s">
        <v>1515</v>
      </c>
      <c r="B216" s="26" t="s">
        <v>1941</v>
      </c>
      <c r="C216" s="27">
        <v>603305</v>
      </c>
      <c r="D216" s="27">
        <v>1</v>
      </c>
      <c r="E216" s="27">
        <v>1</v>
      </c>
    </row>
    <row r="217" spans="1:5" ht="16">
      <c r="A217" s="28">
        <v>44027</v>
      </c>
      <c r="B217" s="26" t="s">
        <v>1924</v>
      </c>
      <c r="C217" s="27">
        <v>603377</v>
      </c>
      <c r="D217" s="27">
        <v>1</v>
      </c>
      <c r="E217" s="27">
        <v>1</v>
      </c>
    </row>
    <row r="218" spans="1:5" ht="16">
      <c r="A218" s="28">
        <v>44035</v>
      </c>
      <c r="B218" s="26" t="s">
        <v>1280</v>
      </c>
      <c r="C218" s="27">
        <v>603378</v>
      </c>
      <c r="D218" s="27">
        <v>1</v>
      </c>
      <c r="E218" s="27">
        <v>1</v>
      </c>
    </row>
    <row r="219" spans="1:5" ht="16">
      <c r="A219" s="28">
        <v>43950</v>
      </c>
      <c r="B219" s="26" t="s">
        <v>1422</v>
      </c>
      <c r="C219" s="27">
        <v>603456</v>
      </c>
      <c r="D219" s="27">
        <v>1</v>
      </c>
      <c r="E219" s="27">
        <v>1</v>
      </c>
    </row>
    <row r="220" spans="1:5" ht="16">
      <c r="A220" s="28">
        <v>43966</v>
      </c>
      <c r="B220" s="26" t="s">
        <v>1495</v>
      </c>
      <c r="C220" s="27">
        <v>603527</v>
      </c>
      <c r="D220" s="27">
        <v>1</v>
      </c>
      <c r="E220" s="27">
        <v>1</v>
      </c>
    </row>
    <row r="221" spans="1:5" ht="16">
      <c r="A221" s="28">
        <v>44026</v>
      </c>
      <c r="B221" s="26" t="s">
        <v>1552</v>
      </c>
      <c r="C221" s="27">
        <v>603528</v>
      </c>
      <c r="D221" s="27">
        <v>1</v>
      </c>
      <c r="E221" s="27">
        <v>1</v>
      </c>
    </row>
    <row r="222" spans="1:5" ht="16">
      <c r="A222" s="28">
        <v>43864</v>
      </c>
      <c r="B222" s="26" t="s">
        <v>784</v>
      </c>
      <c r="C222" s="27">
        <v>603588</v>
      </c>
      <c r="D222" s="27">
        <v>1</v>
      </c>
      <c r="E222" s="27">
        <v>1</v>
      </c>
    </row>
    <row r="223" spans="1:5" ht="16">
      <c r="A223" s="28">
        <v>43892</v>
      </c>
      <c r="B223" s="26" t="s">
        <v>1923</v>
      </c>
      <c r="C223" s="27">
        <v>603601</v>
      </c>
      <c r="D223" s="27">
        <v>1</v>
      </c>
      <c r="E223" s="27">
        <v>1</v>
      </c>
    </row>
    <row r="224" spans="1:5" ht="16">
      <c r="A224" s="27" t="s">
        <v>1533</v>
      </c>
      <c r="B224" s="26" t="s">
        <v>1963</v>
      </c>
      <c r="C224" s="27">
        <v>603606</v>
      </c>
      <c r="D224" s="27">
        <v>1</v>
      </c>
      <c r="E224" s="27">
        <v>1</v>
      </c>
    </row>
    <row r="225" spans="1:5" ht="16">
      <c r="A225" s="28">
        <v>43887</v>
      </c>
      <c r="B225" s="26" t="s">
        <v>1508</v>
      </c>
      <c r="C225" s="27">
        <v>603699</v>
      </c>
      <c r="D225" s="27">
        <v>1</v>
      </c>
      <c r="E225" s="27">
        <v>1</v>
      </c>
    </row>
    <row r="226" spans="1:5" ht="16">
      <c r="A226" s="27" t="s">
        <v>1515</v>
      </c>
      <c r="B226" s="26" t="s">
        <v>1512</v>
      </c>
      <c r="C226" s="27">
        <v>603730</v>
      </c>
      <c r="D226" s="27">
        <v>1</v>
      </c>
      <c r="E226" s="27">
        <v>1</v>
      </c>
    </row>
    <row r="227" spans="1:5" ht="16">
      <c r="A227" s="27" t="s">
        <v>1515</v>
      </c>
      <c r="B227" s="26" t="s">
        <v>1964</v>
      </c>
      <c r="C227" s="27">
        <v>603786</v>
      </c>
      <c r="D227" s="27">
        <v>1</v>
      </c>
      <c r="E227" s="27">
        <v>1</v>
      </c>
    </row>
    <row r="228" spans="1:5" ht="16">
      <c r="A228" s="27" t="s">
        <v>1533</v>
      </c>
      <c r="B228" s="26" t="s">
        <v>787</v>
      </c>
      <c r="C228" s="27">
        <v>603806</v>
      </c>
      <c r="D228" s="27">
        <v>1</v>
      </c>
      <c r="E228" s="27">
        <v>1</v>
      </c>
    </row>
    <row r="229" spans="1:5" ht="16">
      <c r="A229" s="27" t="s">
        <v>1741</v>
      </c>
      <c r="B229" s="26" t="s">
        <v>1972</v>
      </c>
      <c r="C229" s="27">
        <v>603889</v>
      </c>
      <c r="D229" s="27">
        <v>1</v>
      </c>
      <c r="E229" s="27">
        <v>1</v>
      </c>
    </row>
    <row r="230" spans="1:5" ht="16">
      <c r="A230" s="28">
        <v>44095</v>
      </c>
      <c r="B230" s="26" t="s">
        <v>924</v>
      </c>
      <c r="C230" s="27">
        <v>603916</v>
      </c>
      <c r="D230" s="27">
        <v>1</v>
      </c>
      <c r="E230" s="27">
        <v>1</v>
      </c>
    </row>
    <row r="231" spans="1:5" ht="16">
      <c r="A231" s="28">
        <v>43872</v>
      </c>
      <c r="B231" s="26" t="s">
        <v>1546</v>
      </c>
      <c r="C231" s="27">
        <v>603983</v>
      </c>
      <c r="D231" s="27">
        <v>1</v>
      </c>
      <c r="E231" s="27">
        <v>1</v>
      </c>
    </row>
    <row r="232" spans="1:5" ht="16">
      <c r="A232" s="28">
        <v>44021</v>
      </c>
      <c r="B232" s="26" t="s">
        <v>1499</v>
      </c>
      <c r="C232" s="27">
        <v>603993</v>
      </c>
      <c r="D232" s="27">
        <v>1</v>
      </c>
      <c r="E232" s="27">
        <v>1</v>
      </c>
    </row>
    <row r="233" spans="1:5" ht="16">
      <c r="A233" s="27" t="s">
        <v>1515</v>
      </c>
      <c r="B233" s="26" t="s">
        <v>1516</v>
      </c>
      <c r="C233" s="27">
        <v>603997</v>
      </c>
      <c r="D233" s="27">
        <v>1</v>
      </c>
      <c r="E233" s="27">
        <v>1</v>
      </c>
    </row>
    <row r="234" spans="1:5" ht="16">
      <c r="A234" s="27" t="s">
        <v>1431</v>
      </c>
      <c r="B234" s="26" t="s">
        <v>726</v>
      </c>
      <c r="C234" s="27">
        <v>688180</v>
      </c>
      <c r="D234" s="27">
        <v>1</v>
      </c>
      <c r="E234" s="27">
        <v>1</v>
      </c>
    </row>
    <row r="235" spans="1:5" ht="16">
      <c r="A235" s="27" t="s">
        <v>1485</v>
      </c>
      <c r="B235" s="26" t="s">
        <v>860</v>
      </c>
      <c r="C235" s="27">
        <v>688599</v>
      </c>
      <c r="D235" s="27">
        <v>1</v>
      </c>
      <c r="E235" s="27">
        <v>1</v>
      </c>
    </row>
    <row r="236" spans="1:5" ht="16">
      <c r="A236" s="27" t="s">
        <v>1533</v>
      </c>
      <c r="B236" s="26" t="s">
        <v>860</v>
      </c>
      <c r="C236" s="27">
        <v>688599</v>
      </c>
      <c r="D236" s="27">
        <v>1</v>
      </c>
      <c r="E236" s="27">
        <v>1</v>
      </c>
    </row>
    <row r="237" spans="1:5" ht="16">
      <c r="A237" s="28">
        <v>43880</v>
      </c>
      <c r="B237" s="26" t="s">
        <v>1794</v>
      </c>
      <c r="C237" s="27">
        <v>834679</v>
      </c>
      <c r="D237" s="27">
        <v>1</v>
      </c>
      <c r="E237" s="27">
        <v>1</v>
      </c>
    </row>
    <row r="238" spans="1:5" ht="16">
      <c r="A238" s="28">
        <v>44027</v>
      </c>
      <c r="B238" s="26" t="s">
        <v>1915</v>
      </c>
      <c r="C238" s="23">
        <v>789</v>
      </c>
      <c r="D238" s="23"/>
      <c r="E238" s="23"/>
    </row>
    <row r="239" spans="1:5" ht="16">
      <c r="A239" s="28">
        <v>43880</v>
      </c>
      <c r="B239" s="26" t="s">
        <v>1978</v>
      </c>
      <c r="C239" s="23">
        <v>603359</v>
      </c>
      <c r="D239" s="23"/>
      <c r="E239" s="23"/>
    </row>
    <row r="240" spans="1:5" ht="16">
      <c r="A240" s="28">
        <v>43875</v>
      </c>
      <c r="B240" s="26" t="s">
        <v>1421</v>
      </c>
      <c r="C240" s="23"/>
      <c r="D240" s="23"/>
      <c r="E240" s="23"/>
    </row>
    <row r="241" spans="1:5" ht="16">
      <c r="A241" s="28">
        <v>43886</v>
      </c>
      <c r="B241" s="26" t="s">
        <v>1405</v>
      </c>
      <c r="C241" s="23"/>
      <c r="D241" s="23"/>
      <c r="E241" s="23"/>
    </row>
    <row r="242" spans="1:5" ht="16">
      <c r="A242" s="28">
        <v>43843</v>
      </c>
      <c r="B242" s="26" t="s">
        <v>1467</v>
      </c>
      <c r="C242" s="23"/>
      <c r="D242" s="23"/>
      <c r="E242" s="23"/>
    </row>
    <row r="243" spans="1:5" ht="16">
      <c r="A243" s="25">
        <v>44131</v>
      </c>
      <c r="B243" s="26" t="s">
        <v>1467</v>
      </c>
      <c r="C243" s="23"/>
      <c r="D243" s="23"/>
      <c r="E243" s="23"/>
    </row>
    <row r="244" spans="1:5" ht="16">
      <c r="A244" s="28">
        <v>43875</v>
      </c>
      <c r="B244" s="26" t="s">
        <v>1467</v>
      </c>
      <c r="C244" s="23"/>
      <c r="D244" s="23"/>
      <c r="E244" s="23"/>
    </row>
    <row r="245" spans="1:5" ht="16">
      <c r="A245" s="28">
        <v>43866</v>
      </c>
      <c r="B245" s="26" t="s">
        <v>968</v>
      </c>
      <c r="C245" s="23">
        <v>2661</v>
      </c>
      <c r="D245" s="23"/>
      <c r="E245" s="23"/>
    </row>
    <row r="246" spans="1:5" ht="16">
      <c r="A246" s="27" t="s">
        <v>1444</v>
      </c>
      <c r="B246" s="26" t="s">
        <v>1961</v>
      </c>
      <c r="C246" s="23"/>
      <c r="D246" s="23"/>
      <c r="E246" s="23"/>
    </row>
    <row r="247" spans="1:5" ht="16">
      <c r="A247" s="27" t="s">
        <v>1752</v>
      </c>
      <c r="B247" s="26" t="s">
        <v>1757</v>
      </c>
      <c r="C247" s="23"/>
      <c r="D247" s="23"/>
      <c r="E247" s="23"/>
    </row>
    <row r="248" spans="1:5" ht="16">
      <c r="A248" s="27" t="s">
        <v>1752</v>
      </c>
      <c r="B248" s="26" t="s">
        <v>1758</v>
      </c>
      <c r="C248" s="23"/>
      <c r="D248" s="23"/>
      <c r="E248" s="23"/>
    </row>
    <row r="249" spans="1:5" ht="16">
      <c r="A249" s="28">
        <v>43875</v>
      </c>
      <c r="B249" s="26" t="s">
        <v>1980</v>
      </c>
      <c r="C249" s="23">
        <v>300428</v>
      </c>
      <c r="D249" s="23"/>
      <c r="E249" s="23"/>
    </row>
    <row r="250" spans="1:5" ht="16">
      <c r="A250" s="27" t="s">
        <v>1752</v>
      </c>
      <c r="B250" s="26" t="s">
        <v>1756</v>
      </c>
      <c r="C250" s="23"/>
      <c r="D250" s="23"/>
      <c r="E250" s="23"/>
    </row>
    <row r="251" spans="1:5" ht="16">
      <c r="A251" s="27" t="s">
        <v>1752</v>
      </c>
      <c r="B251" s="26" t="s">
        <v>1969</v>
      </c>
      <c r="C251" s="23"/>
      <c r="D251" s="23"/>
      <c r="E251" s="23"/>
    </row>
    <row r="252" spans="1:5" ht="16">
      <c r="A252" s="27" t="s">
        <v>1752</v>
      </c>
      <c r="B252" s="26" t="s">
        <v>1755</v>
      </c>
      <c r="C252" s="23"/>
      <c r="D252" s="23"/>
      <c r="E252" s="23"/>
    </row>
    <row r="253" spans="1:5" ht="16">
      <c r="A253" s="28">
        <v>43875</v>
      </c>
      <c r="B253" s="26" t="s">
        <v>1791</v>
      </c>
      <c r="C253" s="23"/>
      <c r="D253" s="23"/>
      <c r="E253" s="23"/>
    </row>
    <row r="254" spans="1:5" ht="16">
      <c r="A254" s="27" t="s">
        <v>1425</v>
      </c>
      <c r="B254" s="26" t="s">
        <v>1952</v>
      </c>
      <c r="C254" s="23"/>
      <c r="D254" s="23"/>
      <c r="E254" s="23"/>
    </row>
    <row r="255" spans="1:5" ht="16">
      <c r="A255" s="28">
        <v>43572</v>
      </c>
      <c r="B255" s="26" t="s">
        <v>744</v>
      </c>
      <c r="C255" s="23">
        <v>600276</v>
      </c>
      <c r="D255" s="23"/>
      <c r="E255" s="23"/>
    </row>
    <row r="256" spans="1:5" ht="16">
      <c r="A256" s="27" t="s">
        <v>1567</v>
      </c>
      <c r="B256" s="26" t="s">
        <v>1959</v>
      </c>
      <c r="C256" s="23"/>
      <c r="D256" s="23"/>
      <c r="E256" s="23"/>
    </row>
    <row r="257" spans="1:5" ht="16">
      <c r="A257" s="28">
        <v>43804</v>
      </c>
      <c r="B257" s="26" t="s">
        <v>1759</v>
      </c>
      <c r="C257" s="23"/>
      <c r="D257" s="23"/>
      <c r="E257" s="23"/>
    </row>
    <row r="258" spans="1:5" ht="16">
      <c r="A258" s="27" t="s">
        <v>1426</v>
      </c>
      <c r="B258" s="26" t="s">
        <v>1906</v>
      </c>
      <c r="C258" s="23"/>
      <c r="D258" s="23"/>
      <c r="E258" s="23"/>
    </row>
    <row r="259" spans="1:5" ht="16">
      <c r="A259" s="27" t="s">
        <v>1426</v>
      </c>
      <c r="B259" s="26" t="s">
        <v>1979</v>
      </c>
      <c r="C259" s="23"/>
      <c r="D259" s="23"/>
      <c r="E259" s="23"/>
    </row>
    <row r="260" spans="1:5" ht="16">
      <c r="A260" s="27" t="s">
        <v>1770</v>
      </c>
      <c r="B260" s="26" t="s">
        <v>1771</v>
      </c>
      <c r="C260" s="23"/>
      <c r="D260" s="23"/>
      <c r="E260" s="23"/>
    </row>
    <row r="261" spans="1:5" ht="16">
      <c r="A261" s="28">
        <v>44186</v>
      </c>
      <c r="B261" s="26" t="s">
        <v>1423</v>
      </c>
      <c r="C261" s="23"/>
      <c r="D261" s="23"/>
      <c r="E261" s="23"/>
    </row>
    <row r="262" spans="1:5" ht="16">
      <c r="A262" s="27" t="s">
        <v>1752</v>
      </c>
      <c r="B262" s="26" t="s">
        <v>1754</v>
      </c>
      <c r="C262" s="23"/>
      <c r="D262" s="23"/>
      <c r="E262" s="23"/>
    </row>
    <row r="263" spans="1:5" ht="16">
      <c r="A263" s="28">
        <v>43528</v>
      </c>
      <c r="B263" s="26" t="s">
        <v>1784</v>
      </c>
      <c r="C263" s="23"/>
      <c r="D263" s="23"/>
      <c r="E263" s="23"/>
    </row>
    <row r="264" spans="1:5" ht="16">
      <c r="A264" s="28">
        <v>43804</v>
      </c>
      <c r="B264" s="26" t="s">
        <v>1784</v>
      </c>
      <c r="C264" s="23"/>
      <c r="D264" s="23"/>
      <c r="E264" s="23"/>
    </row>
    <row r="265" spans="1:5" ht="16">
      <c r="A265" s="28">
        <v>43871</v>
      </c>
      <c r="B265" s="26" t="s">
        <v>1389</v>
      </c>
      <c r="C265" s="23"/>
      <c r="D265" s="23"/>
      <c r="E265" s="23"/>
    </row>
    <row r="266" spans="1:5" ht="16">
      <c r="A266" s="28">
        <v>44137</v>
      </c>
      <c r="B266" s="26" t="s">
        <v>1547</v>
      </c>
      <c r="C266" s="23"/>
      <c r="D266" s="23"/>
      <c r="E266" s="23"/>
    </row>
    <row r="267" spans="1:5" ht="16">
      <c r="A267" s="28">
        <v>43888</v>
      </c>
      <c r="B267" s="26" t="s">
        <v>1532</v>
      </c>
      <c r="C267" s="23"/>
      <c r="D267" s="23"/>
      <c r="E267" s="23"/>
    </row>
    <row r="268" spans="1:5" ht="16">
      <c r="A268" s="28">
        <v>43902</v>
      </c>
      <c r="B268" s="26" t="s">
        <v>1973</v>
      </c>
      <c r="C268" s="23"/>
      <c r="D268" s="23"/>
      <c r="E268" s="23"/>
    </row>
    <row r="269" spans="1:5" ht="16">
      <c r="A269" s="28">
        <v>43837</v>
      </c>
      <c r="B269" s="26" t="s">
        <v>1981</v>
      </c>
      <c r="C269" s="23">
        <v>600499</v>
      </c>
      <c r="D269" s="23"/>
      <c r="E269" s="23"/>
    </row>
    <row r="270" spans="1:5" ht="16">
      <c r="A270" s="27" t="s">
        <v>1426</v>
      </c>
      <c r="B270" s="26" t="s">
        <v>1945</v>
      </c>
      <c r="C270" s="23"/>
      <c r="D270" s="23"/>
      <c r="E270" s="23"/>
    </row>
    <row r="271" spans="1:5" ht="16">
      <c r="A271" s="28">
        <v>43867</v>
      </c>
      <c r="B271" s="26" t="s">
        <v>1371</v>
      </c>
      <c r="C271" s="23"/>
      <c r="D271" s="23"/>
      <c r="E271" s="23"/>
    </row>
    <row r="272" spans="1:5" ht="16">
      <c r="A272" s="28">
        <v>43970</v>
      </c>
      <c r="B272" s="26" t="s">
        <v>1371</v>
      </c>
      <c r="C272" s="23"/>
      <c r="D272" s="23"/>
      <c r="E272" s="23"/>
    </row>
    <row r="273" spans="1:5" ht="16">
      <c r="A273" s="27" t="s">
        <v>1515</v>
      </c>
      <c r="B273" s="26" t="s">
        <v>1947</v>
      </c>
      <c r="C273" s="23"/>
      <c r="D273" s="23"/>
      <c r="E273" s="23"/>
    </row>
    <row r="274" spans="1:5" ht="16">
      <c r="A274" s="27" t="s">
        <v>1533</v>
      </c>
      <c r="B274" s="26" t="s">
        <v>1954</v>
      </c>
      <c r="C274" s="23"/>
      <c r="D274" s="23"/>
      <c r="E274" s="23"/>
    </row>
    <row r="275" spans="1:5" ht="16">
      <c r="A275" s="28">
        <v>43966</v>
      </c>
      <c r="B275" s="26" t="s">
        <v>1977</v>
      </c>
      <c r="C275" s="23"/>
      <c r="D275" s="23"/>
      <c r="E275" s="23"/>
    </row>
  </sheetData>
  <autoFilter ref="A1:E275" xr:uid="{D2CA3F6B-8E82-9047-B9DD-104A392156CF}">
    <sortState xmlns:xlrd2="http://schemas.microsoft.com/office/spreadsheetml/2017/richdata2" ref="A2:E275">
      <sortCondition ref="C1:C275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haitong</vt:lpstr>
      <vt:lpstr>huatai</vt:lpstr>
      <vt:lpstr>Sheet1</vt:lpstr>
      <vt:lpstr>zhongtai</vt:lpstr>
      <vt:lpstr>Sheet2</vt:lpstr>
      <vt:lpstr>huatai2020</vt:lpstr>
      <vt:lpstr>Sheet5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014982</dc:creator>
  <cp:lastModifiedBy>Eric Li</cp:lastModifiedBy>
  <dcterms:created xsi:type="dcterms:W3CDTF">2022-03-28T05:06:00Z</dcterms:created>
  <dcterms:modified xsi:type="dcterms:W3CDTF">2022-04-21T15:42:01Z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2052-11.8.2.8361</vt:lpwstr>
  </property>
</Properties>
</file>