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1" activeTab="4"/>
  </bookViews>
  <sheets>
    <sheet name="信息传输阶段数据格式" sheetId="1" r:id="rId1"/>
    <sheet name="重要寄存器定义" sheetId="2" r:id="rId2"/>
    <sheet name="固件寄存器格式" sheetId="3" r:id="rId3"/>
    <sheet name="固件寄存器格式 - 修改" sheetId="4" r:id="rId4"/>
    <sheet name="固件寄存器格式2.00" sheetId="6" r:id="rId5"/>
    <sheet name="引脚约束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H33" i="5"/>
  <c r="H34" i="5"/>
  <c r="H35" i="5"/>
  <c r="H36" i="5"/>
  <c r="H37" i="5"/>
  <c r="H38" i="5"/>
  <c r="H39" i="5"/>
  <c r="H40" i="5"/>
  <c r="G24" i="5"/>
  <c r="G28" i="5"/>
  <c r="G32" i="5"/>
  <c r="G33" i="5"/>
  <c r="G34" i="5"/>
  <c r="G35" i="5"/>
  <c r="G36" i="5"/>
  <c r="G37" i="5"/>
  <c r="G38" i="5"/>
  <c r="G39" i="5"/>
  <c r="G40" i="5"/>
  <c r="C24" i="5"/>
  <c r="C25" i="5"/>
  <c r="C26" i="5"/>
  <c r="C27" i="5"/>
  <c r="C28" i="5"/>
  <c r="C29" i="5"/>
  <c r="C30" i="5"/>
  <c r="C31" i="5"/>
  <c r="C32" i="5"/>
  <c r="B24" i="5"/>
  <c r="H24" i="5" s="1"/>
  <c r="B25" i="5"/>
  <c r="H25" i="5" s="1"/>
  <c r="B26" i="5"/>
  <c r="H26" i="5" s="1"/>
  <c r="B27" i="5"/>
  <c r="G27" i="5" s="1"/>
  <c r="B28" i="5"/>
  <c r="H28" i="5" s="1"/>
  <c r="B29" i="5"/>
  <c r="H29" i="5" s="1"/>
  <c r="B30" i="5"/>
  <c r="H30" i="5" s="1"/>
  <c r="B31" i="5"/>
  <c r="G31" i="5" s="1"/>
  <c r="B32" i="5"/>
  <c r="H32" i="5" s="1"/>
  <c r="C23" i="5"/>
  <c r="B23" i="5"/>
  <c r="G23" i="5" s="1"/>
  <c r="G30" i="5" l="1"/>
  <c r="G26" i="5"/>
  <c r="G29" i="5"/>
  <c r="G25" i="5"/>
  <c r="H31" i="5"/>
  <c r="H27" i="5"/>
  <c r="H23" i="5"/>
  <c r="G44" i="5"/>
  <c r="H44" i="5"/>
  <c r="I44" i="5"/>
  <c r="I22" i="5"/>
  <c r="I21" i="5"/>
  <c r="G21" i="5"/>
  <c r="H21" i="5"/>
  <c r="G22" i="5"/>
  <c r="H22" i="5"/>
  <c r="G3" i="5"/>
  <c r="H3" i="5"/>
  <c r="G4" i="5"/>
  <c r="H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H6" i="5" s="1"/>
  <c r="B7" i="5"/>
  <c r="G7" i="5" s="1"/>
  <c r="B8" i="5"/>
  <c r="H8" i="5" s="1"/>
  <c r="B9" i="5"/>
  <c r="G9" i="5" s="1"/>
  <c r="B10" i="5"/>
  <c r="H10" i="5" s="1"/>
  <c r="B11" i="5"/>
  <c r="G11" i="5" s="1"/>
  <c r="B12" i="5"/>
  <c r="H12" i="5" s="1"/>
  <c r="B13" i="5"/>
  <c r="G13" i="5" s="1"/>
  <c r="B14" i="5"/>
  <c r="H14" i="5" s="1"/>
  <c r="B5" i="5"/>
  <c r="G5" i="5" s="1"/>
  <c r="G14" i="5" l="1"/>
  <c r="G12" i="5"/>
  <c r="G10" i="5"/>
  <c r="G8" i="5"/>
  <c r="G6" i="5"/>
  <c r="H13" i="5"/>
  <c r="H11" i="5"/>
  <c r="H9" i="5"/>
  <c r="H7" i="5"/>
  <c r="H5" i="5"/>
</calcChain>
</file>

<file path=xl/sharedStrings.xml><?xml version="1.0" encoding="utf-8"?>
<sst xmlns="http://schemas.openxmlformats.org/spreadsheetml/2006/main" count="235" uniqueCount="143">
  <si>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</si>
  <si>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</si>
  <si>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</si>
  <si>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</si>
  <si>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</si>
  <si>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</si>
  <si>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</si>
  <si>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</si>
  <si>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</si>
  <si>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</si>
  <si>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</si>
  <si>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</si>
  <si>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</si>
  <si>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</si>
  <si>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</si>
  <si>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</si>
  <si>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</si>
  <si>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</si>
  <si>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</si>
  <si>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</si>
  <si>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</si>
  <si>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</si>
  <si>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</si>
  <si>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</si>
  <si>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</si>
  <si>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</si>
  <si>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</si>
  <si>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</si>
  <si>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</si>
  <si>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</si>
  <si>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</si>
  <si>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</si>
  <si>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</si>
  <si>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</si>
  <si>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</si>
  <si>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</si>
  <si>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</si>
  <si>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</si>
  <si>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</si>
  <si>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</si>
  <si>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</si>
  <si>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</si>
  <si>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</si>
  <si>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</si>
  <si>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</si>
  <si>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</si>
  <si>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</si>
  <si>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</si>
  <si>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</si>
  <si>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</si>
  <si>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</si>
  <si>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</si>
  <si>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</si>
  <si>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</si>
  <si>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</si>
  <si>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</si>
  <si>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</si>
  <si>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</si>
  <si>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</si>
  <si>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</si>
  <si>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</si>
  <si>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</si>
  <si>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</si>
  <si>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</si>
  <si>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</si>
  <si>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</si>
  <si>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</si>
  <si>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</si>
  <si>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</si>
  <si>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</si>
  <si>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</si>
  <si>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</si>
  <si>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</si>
  <si>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</si>
  <si>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</si>
  <si>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</si>
  <si>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</si>
  <si>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</si>
  <si>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</si>
  <si>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</si>
  <si>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</si>
  <si>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</si>
  <si>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</si>
  <si>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</si>
  <si>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</si>
  <si>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</si>
  <si>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</si>
  <si>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</si>
  <si>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</si>
  <si>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</si>
  <si>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</si>
  <si>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</si>
  <si>
    <t>F34</t>
  </si>
  <si>
    <t>G32</t>
  </si>
  <si>
    <t>M27</t>
  </si>
  <si>
    <t>H33</t>
  </si>
  <si>
    <t>H34</t>
  </si>
  <si>
    <t>J34</t>
  </si>
  <si>
    <t>K33</t>
  </si>
  <si>
    <t>K34</t>
  </si>
  <si>
    <t>L34</t>
  </si>
  <si>
    <t>L29</t>
  </si>
  <si>
    <t>plb_dac_1_S_DCLKIO_pin</t>
  </si>
  <si>
    <t>plb_dac_1_S_Clkout_pin</t>
  </si>
  <si>
    <t>plb_dac_1_S_PinMD_pin</t>
  </si>
  <si>
    <t>plb_dac_1_S_ClkMD_pin</t>
  </si>
  <si>
    <t>plb_dac_1_S_Format_pin</t>
  </si>
  <si>
    <t>plb_dac_1_S_PWRDN_pin</t>
  </si>
  <si>
    <t>plb_dac_1_S_OpEnI_pin</t>
  </si>
  <si>
    <t>plb_dac_1_S_OpEnQ_pin</t>
  </si>
  <si>
    <t>DAP2DCLKIO</t>
  </si>
  <si>
    <t>DAP2CLKIN</t>
  </si>
  <si>
    <t>DAP2RESET</t>
  </si>
  <si>
    <t>DAP2SCLK</t>
  </si>
  <si>
    <t>DAP2SDIO</t>
  </si>
  <si>
    <t>DAP2CS</t>
  </si>
  <si>
    <t>ODAP2ID</t>
  </si>
  <si>
    <t>ODAP2QD</t>
  </si>
  <si>
    <t>M25</t>
  </si>
  <si>
    <t>N22</t>
  </si>
  <si>
    <t>C34</t>
  </si>
  <si>
    <t>D34</t>
  </si>
  <si>
    <t>M26</t>
  </si>
  <si>
    <t>E34</t>
  </si>
  <si>
    <t>Y13</t>
  </si>
  <si>
    <t>AA9</t>
  </si>
  <si>
    <t>SPI_STATE</t>
  </si>
  <si>
    <t>reg2
DAC_Q_DATA
DAC Q数据寄存器</t>
  </si>
  <si>
    <t>reg1
DAC_I_DATA
DAC I数据寄存器</t>
  </si>
  <si>
    <t>b7-b0</t>
  </si>
  <si>
    <t>b15-b8</t>
  </si>
  <si>
    <t>SPI_DATA</t>
  </si>
  <si>
    <t>SPI_INSTR</t>
  </si>
  <si>
    <t>SPI指令</t>
  </si>
  <si>
    <t>SPI数据</t>
  </si>
  <si>
    <t>reg4
DAC_SPI_DATA
DAC SPI数据寄存器</t>
  </si>
  <si>
    <t>reg3
DAC_SPI_INSTR
DAC SPI指令寄存器</t>
  </si>
  <si>
    <t>I_DATA</t>
  </si>
  <si>
    <t>Q_DATA</t>
  </si>
  <si>
    <t>b2</t>
  </si>
  <si>
    <t>OpEnI</t>
  </si>
  <si>
    <t>b3</t>
  </si>
  <si>
    <t>OpEnQ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</si>
</sst>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4" t="s">
        <v>19</v>
      </c>
      <c r="C4" s="4"/>
      <c r="D4" s="4" t="s">
        <v>20</v>
      </c>
      <c r="E4" s="4"/>
      <c r="F4" s="4"/>
      <c r="G4" s="4"/>
      <c r="H4" s="4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5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5"/>
      <c r="B3" s="1" t="s">
        <v>22</v>
      </c>
      <c r="C3" s="1" t="s">
        <v>25</v>
      </c>
      <c r="D3" s="1" t="s">
        <v>28</v>
      </c>
    </row>
    <row r="4" spans="1:4" ht="28.5" customHeight="1">
      <c r="A4" s="5"/>
      <c r="B4" s="1" t="s">
        <v>26</v>
      </c>
      <c r="C4" s="2" t="s">
        <v>27</v>
      </c>
      <c r="D4" s="2" t="s">
        <v>29</v>
      </c>
    </row>
    <row r="5" spans="1:4" ht="18" customHeight="1">
      <c r="A5" s="5" t="s">
        <v>31</v>
      </c>
      <c r="B5" s="4" t="s">
        <v>32</v>
      </c>
      <c r="C5" s="4"/>
      <c r="D5" s="1" t="s">
        <v>33</v>
      </c>
    </row>
    <row r="6" spans="1:4">
      <c r="A6" s="5"/>
      <c r="B6" s="4" t="s">
        <v>22</v>
      </c>
      <c r="C6" s="4"/>
      <c r="D6" s="1" t="s">
        <v>34</v>
      </c>
    </row>
    <row r="7" spans="1:4">
      <c r="A7" s="5"/>
      <c r="B7" s="4" t="s">
        <v>26</v>
      </c>
      <c r="C7" s="4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5" t="s">
        <v>30</v>
      </c>
      <c r="B2" s="1" t="s">
        <v>24</v>
      </c>
      <c r="C2" s="1" t="s">
        <v>23</v>
      </c>
      <c r="D2" s="4" t="s">
        <v>21</v>
      </c>
      <c r="E2" s="4"/>
    </row>
    <row r="3" spans="1:5" ht="15.75" customHeight="1">
      <c r="A3" s="5"/>
      <c r="B3" s="1" t="s">
        <v>22</v>
      </c>
      <c r="C3" s="1" t="s">
        <v>25</v>
      </c>
      <c r="D3" s="4" t="s">
        <v>28</v>
      </c>
      <c r="E3" s="4"/>
    </row>
    <row r="4" spans="1:5" ht="28.5" customHeight="1">
      <c r="A4" s="5"/>
      <c r="B4" s="1" t="s">
        <v>26</v>
      </c>
      <c r="C4" s="2" t="s">
        <v>41</v>
      </c>
      <c r="D4" s="5" t="s">
        <v>29</v>
      </c>
      <c r="E4" s="5"/>
    </row>
    <row r="5" spans="1:5" ht="18" customHeight="1">
      <c r="A5" s="5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5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5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7" workbookViewId="0">
      <selection activeCell="I19" sqref="I19"/>
    </sheetView>
  </sheetViews>
  <sheetFormatPr defaultRowHeight="15"/>
  <cols>
    <col min="1" max="1" width="9" bestFit="1" customWidth="1"/>
    <col min="2" max="2" width="8" bestFit="1" customWidth="1"/>
    <col min="3" max="3" width="13.140625" bestFit="1" customWidth="1"/>
    <col min="4" max="4" width="8" bestFit="1" customWidth="1"/>
    <col min="5" max="5" width="12.140625" bestFit="1" customWidth="1"/>
  </cols>
  <sheetData>
    <row r="1" spans="1:8">
      <c r="A1" s="1"/>
      <c r="B1" s="1" t="s">
        <v>0</v>
      </c>
      <c r="F1" s="1"/>
      <c r="G1" s="1"/>
      <c r="H1" s="1" t="s">
        <v>9</v>
      </c>
    </row>
    <row r="2" spans="1:8">
      <c r="A2" s="5" t="s">
        <v>30</v>
      </c>
      <c r="B2" s="1" t="s">
        <v>24</v>
      </c>
      <c r="D2" t="s">
        <v>141</v>
      </c>
      <c r="E2" t="s">
        <v>139</v>
      </c>
      <c r="F2" s="1" t="s">
        <v>23</v>
      </c>
      <c r="G2" s="6" t="s">
        <v>21</v>
      </c>
      <c r="H2" s="7"/>
    </row>
    <row r="3" spans="1:8">
      <c r="A3" s="5"/>
      <c r="B3" s="1" t="s">
        <v>22</v>
      </c>
      <c r="D3" t="s">
        <v>142</v>
      </c>
      <c r="E3" t="s">
        <v>140</v>
      </c>
      <c r="F3" s="1" t="s">
        <v>126</v>
      </c>
      <c r="G3" s="6" t="s">
        <v>28</v>
      </c>
      <c r="H3" s="7"/>
    </row>
    <row r="4" spans="1:8" ht="135" customHeight="1">
      <c r="A4" s="5"/>
      <c r="B4" s="1" t="s">
        <v>26</v>
      </c>
      <c r="F4" s="2"/>
      <c r="G4" s="8" t="s">
        <v>29</v>
      </c>
      <c r="H4" s="9"/>
    </row>
    <row r="5" spans="1:8">
      <c r="A5" s="5" t="s">
        <v>128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8">
      <c r="A6" s="5"/>
      <c r="B6" s="3" t="s">
        <v>22</v>
      </c>
      <c r="C6" s="3"/>
      <c r="D6" s="1"/>
      <c r="E6" s="1" t="s">
        <v>137</v>
      </c>
    </row>
    <row r="7" spans="1:8">
      <c r="A7" s="5"/>
      <c r="B7" s="3" t="s">
        <v>26</v>
      </c>
      <c r="C7" s="3"/>
      <c r="D7" s="1"/>
      <c r="E7" s="1" t="s">
        <v>43</v>
      </c>
    </row>
    <row r="8" spans="1:8">
      <c r="A8" s="5" t="s">
        <v>127</v>
      </c>
      <c r="B8" s="3" t="s">
        <v>36</v>
      </c>
      <c r="C8" s="3" t="s">
        <v>37</v>
      </c>
      <c r="D8" s="1" t="s">
        <v>40</v>
      </c>
      <c r="E8" s="1" t="s">
        <v>33</v>
      </c>
    </row>
    <row r="9" spans="1:8">
      <c r="A9" s="5"/>
      <c r="B9" s="3" t="s">
        <v>22</v>
      </c>
      <c r="C9" s="3"/>
      <c r="D9" s="1"/>
      <c r="E9" s="1" t="s">
        <v>138</v>
      </c>
    </row>
    <row r="10" spans="1:8">
      <c r="A10" s="5"/>
      <c r="B10" s="3" t="s">
        <v>26</v>
      </c>
      <c r="C10" s="3"/>
      <c r="D10" s="1"/>
      <c r="E10" s="1" t="s">
        <v>39</v>
      </c>
    </row>
    <row r="11" spans="1:8">
      <c r="A11" s="5" t="s">
        <v>136</v>
      </c>
      <c r="B11" s="3" t="s">
        <v>36</v>
      </c>
      <c r="C11" s="3" t="s">
        <v>37</v>
      </c>
      <c r="D11" s="1" t="s">
        <v>130</v>
      </c>
      <c r="E11" s="1" t="s">
        <v>129</v>
      </c>
    </row>
    <row r="12" spans="1:8">
      <c r="A12" s="5"/>
      <c r="B12" s="3" t="s">
        <v>22</v>
      </c>
      <c r="C12" s="3"/>
      <c r="D12" s="1" t="s">
        <v>132</v>
      </c>
      <c r="E12" s="1" t="s">
        <v>131</v>
      </c>
    </row>
    <row r="13" spans="1:8">
      <c r="A13" s="5"/>
      <c r="B13" s="3" t="s">
        <v>26</v>
      </c>
      <c r="C13" s="3"/>
      <c r="D13" s="1" t="s">
        <v>133</v>
      </c>
      <c r="E13" s="1" t="s">
        <v>134</v>
      </c>
    </row>
    <row r="14" spans="1:8">
      <c r="A14" s="5" t="s">
        <v>135</v>
      </c>
      <c r="B14" s="3" t="s">
        <v>36</v>
      </c>
      <c r="C14" s="3" t="s">
        <v>37</v>
      </c>
      <c r="D14" s="1" t="s">
        <v>130</v>
      </c>
      <c r="E14" s="1" t="s">
        <v>129</v>
      </c>
    </row>
    <row r="15" spans="1:8">
      <c r="A15" s="5"/>
      <c r="B15" s="3" t="s">
        <v>22</v>
      </c>
      <c r="C15" s="3"/>
    </row>
    <row r="16" spans="1:8">
      <c r="A16" s="5"/>
      <c r="B16" s="3" t="s">
        <v>26</v>
      </c>
      <c r="C16" s="3"/>
    </row>
  </sheetData>
  <mergeCells count="8">
    <mergeCell ref="A11:A13"/>
    <mergeCell ref="A14:A16"/>
    <mergeCell ref="A2:A4"/>
    <mergeCell ref="G2:H2"/>
    <mergeCell ref="G3:H3"/>
    <mergeCell ref="G4:H4"/>
    <mergeCell ref="A5:A7"/>
    <mergeCell ref="A8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opLeftCell="A20" workbookViewId="0">
      <selection activeCell="G23" sqref="G23:I40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:G40" si="4" xml:space="preserve"> "Net " &amp; B22 &amp; " LOC = " &amp; D22 &amp; ";"</f>
        <v>Net plb_dac_0_S_OpEnQ_pin LOC = AA8;</v>
      </c>
      <c r="H22" t="str">
        <f t="shared" ref="H22:H40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3" spans="2:9">
      <c r="B23" t="str">
        <f>"plb_dac_1_S_Data_pin&lt;" &amp; TEXT(ROW() - 23,"0") &amp; "&gt;"</f>
        <v>plb_dac_1_S_Data_pin&lt;0&gt;</v>
      </c>
      <c r="C23" t="str">
        <f>"DAP2DB" &amp; TEXT(32 - ROW(), "0")</f>
        <v>DAP2DB9</v>
      </c>
      <c r="D23" t="s">
        <v>92</v>
      </c>
      <c r="E23" t="s">
        <v>46</v>
      </c>
      <c r="G23" t="str">
        <f xml:space="preserve"> "Net " &amp; B23 &amp; " LOC = " &amp; D23 &amp; ";"</f>
        <v>Net plb_dac_1_S_Data_pin&lt;0&gt; LOC = F34;</v>
      </c>
      <c r="H23" t="str">
        <f t="shared" si="5"/>
        <v>Net plb_dac_1_S_Data_pin&lt;0&gt; IOSTANDARD = LVCMOS33;</v>
      </c>
    </row>
    <row r="24" spans="2:9">
      <c r="B24" t="str">
        <f t="shared" ref="B24:B32" si="6">"plb_dac_1_S_Data_pin&lt;" &amp; TEXT(ROW() - 23,"0") &amp; "&gt;"</f>
        <v>plb_dac_1_S_Data_pin&lt;1&gt;</v>
      </c>
      <c r="C24" t="str">
        <f t="shared" ref="C24:C32" si="7">"DAP2DB" &amp; TEXT(32 - ROW(), "0")</f>
        <v>DAP2DB8</v>
      </c>
      <c r="D24" t="s">
        <v>93</v>
      </c>
      <c r="E24" t="s">
        <v>46</v>
      </c>
      <c r="G24" t="str">
        <f t="shared" si="4"/>
        <v>Net plb_dac_1_S_Data_pin&lt;1&gt; LOC = G32;</v>
      </c>
      <c r="H24" t="str">
        <f t="shared" si="5"/>
        <v>Net plb_dac_1_S_Data_pin&lt;1&gt; IOSTANDARD = LVCMOS33;</v>
      </c>
    </row>
    <row r="25" spans="2:9">
      <c r="B25" t="str">
        <f t="shared" si="6"/>
        <v>plb_dac_1_S_Data_pin&lt;2&gt;</v>
      </c>
      <c r="C25" t="str">
        <f t="shared" si="7"/>
        <v>DAP2DB7</v>
      </c>
      <c r="D25" t="s">
        <v>94</v>
      </c>
      <c r="E25" t="s">
        <v>46</v>
      </c>
      <c r="G25" t="str">
        <f t="shared" si="4"/>
        <v>Net plb_dac_1_S_Data_pin&lt;2&gt; LOC = M27;</v>
      </c>
      <c r="H25" t="str">
        <f t="shared" si="5"/>
        <v>Net plb_dac_1_S_Data_pin&lt;2&gt; IOSTANDARD = LVCMOS33;</v>
      </c>
    </row>
    <row r="26" spans="2:9">
      <c r="B26" t="str">
        <f t="shared" si="6"/>
        <v>plb_dac_1_S_Data_pin&lt;3&gt;</v>
      </c>
      <c r="C26" t="str">
        <f t="shared" si="7"/>
        <v>DAP2DB6</v>
      </c>
      <c r="D26" t="s">
        <v>95</v>
      </c>
      <c r="E26" t="s">
        <v>46</v>
      </c>
      <c r="G26" t="str">
        <f t="shared" si="4"/>
        <v>Net plb_dac_1_S_Data_pin&lt;3&gt; LOC = H33;</v>
      </c>
      <c r="H26" t="str">
        <f t="shared" si="5"/>
        <v>Net plb_dac_1_S_Data_pin&lt;3&gt; IOSTANDARD = LVCMOS33;</v>
      </c>
    </row>
    <row r="27" spans="2:9">
      <c r="B27" t="str">
        <f t="shared" si="6"/>
        <v>plb_dac_1_S_Data_pin&lt;4&gt;</v>
      </c>
      <c r="C27" t="str">
        <f t="shared" si="7"/>
        <v>DAP2DB5</v>
      </c>
      <c r="D27" t="s">
        <v>96</v>
      </c>
      <c r="E27" t="s">
        <v>46</v>
      </c>
      <c r="G27" t="str">
        <f t="shared" si="4"/>
        <v>Net plb_dac_1_S_Data_pin&lt;4&gt; LOC = H34;</v>
      </c>
      <c r="H27" t="str">
        <f t="shared" si="5"/>
        <v>Net plb_dac_1_S_Data_pin&lt;4&gt; IOSTANDARD = LVCMOS33;</v>
      </c>
    </row>
    <row r="28" spans="2:9">
      <c r="B28" t="str">
        <f t="shared" si="6"/>
        <v>plb_dac_1_S_Data_pin&lt;5&gt;</v>
      </c>
      <c r="C28" t="str">
        <f t="shared" si="7"/>
        <v>DAP2DB4</v>
      </c>
      <c r="D28" t="s">
        <v>97</v>
      </c>
      <c r="E28" t="s">
        <v>46</v>
      </c>
      <c r="G28" t="str">
        <f t="shared" si="4"/>
        <v>Net plb_dac_1_S_Data_pin&lt;5&gt; LOC = J34;</v>
      </c>
      <c r="H28" t="str">
        <f t="shared" si="5"/>
        <v>Net plb_dac_1_S_Data_pin&lt;5&gt; IOSTANDARD = LVCMOS33;</v>
      </c>
    </row>
    <row r="29" spans="2:9">
      <c r="B29" t="str">
        <f t="shared" si="6"/>
        <v>plb_dac_1_S_Data_pin&lt;6&gt;</v>
      </c>
      <c r="C29" t="str">
        <f t="shared" si="7"/>
        <v>DAP2DB3</v>
      </c>
      <c r="D29" t="s">
        <v>98</v>
      </c>
      <c r="E29" t="s">
        <v>46</v>
      </c>
      <c r="G29" t="str">
        <f t="shared" si="4"/>
        <v>Net plb_dac_1_S_Data_pin&lt;6&gt; LOC = K33;</v>
      </c>
      <c r="H29" t="str">
        <f t="shared" si="5"/>
        <v>Net plb_dac_1_S_Data_pin&lt;6&gt; IOSTANDARD = LVCMOS33;</v>
      </c>
    </row>
    <row r="30" spans="2:9">
      <c r="B30" t="str">
        <f t="shared" si="6"/>
        <v>plb_dac_1_S_Data_pin&lt;7&gt;</v>
      </c>
      <c r="C30" t="str">
        <f t="shared" si="7"/>
        <v>DAP2DB2</v>
      </c>
      <c r="D30" t="s">
        <v>99</v>
      </c>
      <c r="E30" t="s">
        <v>46</v>
      </c>
      <c r="G30" t="str">
        <f t="shared" si="4"/>
        <v>Net plb_dac_1_S_Data_pin&lt;7&gt; LOC = K34;</v>
      </c>
      <c r="H30" t="str">
        <f t="shared" si="5"/>
        <v>Net plb_dac_1_S_Data_pin&lt;7&gt; IOSTANDARD = LVCMOS33;</v>
      </c>
    </row>
    <row r="31" spans="2:9">
      <c r="B31" t="str">
        <f t="shared" si="6"/>
        <v>plb_dac_1_S_Data_pin&lt;8&gt;</v>
      </c>
      <c r="C31" t="str">
        <f t="shared" si="7"/>
        <v>DAP2DB1</v>
      </c>
      <c r="D31" t="s">
        <v>100</v>
      </c>
      <c r="E31" t="s">
        <v>46</v>
      </c>
      <c r="G31" t="str">
        <f t="shared" si="4"/>
        <v>Net plb_dac_1_S_Data_pin&lt;8&gt; LOC = L34;</v>
      </c>
      <c r="H31" t="str">
        <f t="shared" si="5"/>
        <v>Net plb_dac_1_S_Data_pin&lt;8&gt; IOSTANDARD = LVCMOS33;</v>
      </c>
    </row>
    <row r="32" spans="2:9">
      <c r="B32" t="str">
        <f t="shared" si="6"/>
        <v>plb_dac_1_S_Data_pin&lt;9&gt;</v>
      </c>
      <c r="C32" t="str">
        <f t="shared" si="7"/>
        <v>DAP2DB0</v>
      </c>
      <c r="D32" t="s">
        <v>101</v>
      </c>
      <c r="E32" t="s">
        <v>46</v>
      </c>
      <c r="G32" t="str">
        <f t="shared" si="4"/>
        <v>Net plb_dac_1_S_Data_pin&lt;9&gt; LOC = L29;</v>
      </c>
      <c r="H32" t="str">
        <f t="shared" si="5"/>
        <v>Net plb_dac_1_S_Data_pin&lt;9&gt; IOSTANDARD = LVCMOS33;</v>
      </c>
    </row>
    <row r="33" spans="2:9">
      <c r="B33" t="s">
        <v>102</v>
      </c>
      <c r="C33" t="s">
        <v>110</v>
      </c>
      <c r="D33" t="s">
        <v>118</v>
      </c>
      <c r="E33" t="s">
        <v>46</v>
      </c>
      <c r="G33" t="str">
        <f t="shared" si="4"/>
        <v>Net plb_dac_1_S_DCLKIO_pin LOC = M25;</v>
      </c>
      <c r="H33" t="str">
        <f t="shared" si="5"/>
        <v>Net plb_dac_1_S_DCLKIO_pin IOSTANDARD = LVCMOS33;</v>
      </c>
    </row>
    <row r="34" spans="2:9">
      <c r="B34" t="s">
        <v>103</v>
      </c>
      <c r="C34" t="s">
        <v>111</v>
      </c>
      <c r="D34" t="s">
        <v>119</v>
      </c>
      <c r="E34" t="s">
        <v>46</v>
      </c>
      <c r="G34" t="str">
        <f t="shared" si="4"/>
        <v>Net plb_dac_1_S_Clkout_pin LOC = N22;</v>
      </c>
      <c r="H34" t="str">
        <f t="shared" si="5"/>
        <v>Net plb_dac_1_S_Clkout_pin IOSTANDARD = LVCMOS33;</v>
      </c>
    </row>
    <row r="35" spans="2:9">
      <c r="B35" t="s">
        <v>104</v>
      </c>
      <c r="C35" t="s">
        <v>112</v>
      </c>
      <c r="D35" t="s">
        <v>120</v>
      </c>
      <c r="E35" t="s">
        <v>46</v>
      </c>
      <c r="G35" t="str">
        <f t="shared" si="4"/>
        <v>Net plb_dac_1_S_PinMD_pin LOC = C34;</v>
      </c>
      <c r="H35" t="str">
        <f t="shared" si="5"/>
        <v>Net plb_dac_1_S_PinMD_pin IOSTANDARD = LVCMOS33;</v>
      </c>
    </row>
    <row r="36" spans="2:9">
      <c r="B36" t="s">
        <v>105</v>
      </c>
      <c r="C36" t="s">
        <v>113</v>
      </c>
      <c r="D36" t="s">
        <v>121</v>
      </c>
      <c r="E36" t="s">
        <v>46</v>
      </c>
      <c r="G36" t="str">
        <f t="shared" si="4"/>
        <v>Net plb_dac_1_S_ClkMD_pin LOC = D34;</v>
      </c>
      <c r="H36" t="str">
        <f t="shared" si="5"/>
        <v>Net plb_dac_1_S_ClkMD_pin IOSTANDARD = LVCMOS33;</v>
      </c>
    </row>
    <row r="37" spans="2:9">
      <c r="B37" t="s">
        <v>106</v>
      </c>
      <c r="C37" t="s">
        <v>114</v>
      </c>
      <c r="D37" t="s">
        <v>122</v>
      </c>
      <c r="E37" t="s">
        <v>46</v>
      </c>
      <c r="G37" t="str">
        <f t="shared" si="4"/>
        <v>Net plb_dac_1_S_Format_pin LOC = M26;</v>
      </c>
      <c r="H37" t="str">
        <f t="shared" si="5"/>
        <v>Net plb_dac_1_S_Format_pin IOSTANDARD = LVCMOS33;</v>
      </c>
    </row>
    <row r="38" spans="2:9">
      <c r="B38" t="s">
        <v>107</v>
      </c>
      <c r="C38" t="s">
        <v>115</v>
      </c>
      <c r="D38" t="s">
        <v>123</v>
      </c>
      <c r="E38" t="s">
        <v>46</v>
      </c>
      <c r="G38" t="str">
        <f t="shared" si="4"/>
        <v>Net plb_dac_1_S_PWRDN_pin LOC = E34;</v>
      </c>
      <c r="H38" t="str">
        <f t="shared" si="5"/>
        <v>Net plb_dac_1_S_PWRDN_pin IOSTANDARD = LVCMOS33;</v>
      </c>
    </row>
    <row r="39" spans="2:9">
      <c r="B39" t="s">
        <v>108</v>
      </c>
      <c r="C39" t="s">
        <v>116</v>
      </c>
      <c r="D39" t="s">
        <v>124</v>
      </c>
      <c r="E39" t="s">
        <v>88</v>
      </c>
      <c r="F39">
        <v>2</v>
      </c>
      <c r="G39" t="str">
        <f t="shared" si="4"/>
        <v>Net plb_dac_1_S_OpEnI_pin LOC = Y13;</v>
      </c>
      <c r="H39" t="str">
        <f t="shared" si="5"/>
        <v>Net plb_dac_1_S_OpEnI_pin IOSTANDARD = LVCMOS15;</v>
      </c>
      <c r="I39" t="str">
        <f xml:space="preserve"> "Net " &amp; B39 &amp; " Drive = " &amp; F39 &amp; ";"</f>
        <v>Net plb_dac_1_S_OpEnI_pin Drive = 2;</v>
      </c>
    </row>
    <row r="40" spans="2:9">
      <c r="B40" t="s">
        <v>109</v>
      </c>
      <c r="C40" t="s">
        <v>117</v>
      </c>
      <c r="D40" t="s">
        <v>125</v>
      </c>
      <c r="E40" t="s">
        <v>88</v>
      </c>
      <c r="F40">
        <v>2</v>
      </c>
      <c r="G40" t="str">
        <f t="shared" si="4"/>
        <v>Net plb_dac_1_S_OpEnQ_pin LOC = AA9;</v>
      </c>
      <c r="H40" t="str">
        <f t="shared" si="5"/>
        <v>Net plb_dac_1_S_OpEnQ_pin IOSTANDARD = LVCMOS15;</v>
      </c>
      <c r="I40" t="str">
        <f xml:space="preserve"> "Net " &amp; B40 &amp; " Drive = " &amp; F40 &amp; ";"</f>
        <v>Net plb_dac_1_S_OpEnQ_pin Drive = 2;</v>
      </c>
    </row>
    <row r="44" spans="2:9">
      <c r="B44" t="s">
        <v>89</v>
      </c>
      <c r="C44" t="s">
        <v>90</v>
      </c>
      <c r="D44" t="s">
        <v>91</v>
      </c>
      <c r="E44" t="s">
        <v>50</v>
      </c>
      <c r="F44">
        <v>2</v>
      </c>
      <c r="G44" t="str">
        <f xml:space="preserve"> "Net " &amp; B44 &amp; " LOC = " &amp; D44 &amp; ";"</f>
        <v>Net fpga_0_rst_1_sys_rst_pin LOC = A5;</v>
      </c>
      <c r="H44" t="str">
        <f xml:space="preserve"> "Net " &amp; B44 &amp; " IOSTANDARD = " &amp; E44 &amp; ";"</f>
        <v>Net fpga_0_rst_1_sys_rst_pin IOSTANDARD = LVCMOS25;</v>
      </c>
      <c r="I44" t="str">
        <f xml:space="preserve"> "Net " &amp; B44 &amp; " Drive = " &amp; F44 &amp; ";"</f>
        <v>Net fpga_0_rst_1_sys_rst_pin Drive = 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信息传输阶段数据格式</vt:lpstr>
      <vt:lpstr>重要寄存器定义</vt:lpstr>
      <vt:lpstr>固件寄存器格式</vt:lpstr>
      <vt:lpstr>固件寄存器格式 - 修改</vt:lpstr>
      <vt:lpstr>固件寄存器格式2.00</vt:lpstr>
      <vt:lpstr>引脚约束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2017-08-24T09:42:01Z</dcterms:modified>
</cp:coreProperties>
</file>