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1" activeTab="3"/>
  </bookViews>
  <sheets>
    <sheet name="卡牌游戏" sheetId="2" state="hidden" r:id="rId1"/>
    <sheet name="系统规划" sheetId="11" r:id="rId2"/>
    <sheet name="卡牌发动逻辑" sheetId="4" r:id="rId3"/>
    <sheet name="卡牌技能" sheetId="5" r:id="rId4"/>
    <sheet name="卡牌配置" sheetId="12" r:id="rId5"/>
    <sheet name="卡牌以及技能配搭" sheetId="9" state="hidden" r:id="rId6"/>
    <sheet name="金币以及升级需求" sheetId="7" state="hidden" r:id="rId7"/>
    <sheet name="设计需求" sheetId="10" r:id="rId8"/>
  </sheets>
  <definedNames>
    <definedName name="_xlnm._FilterDatabase" localSheetId="4" hidden="1">卡牌配置!$A$3:$V$145</definedName>
    <definedName name="_xlnm._FilterDatabase" localSheetId="5" hidden="1">卡牌以及技能配搭!$A$1:$R$141</definedName>
  </definedNames>
  <calcPr calcId="144525"/>
</workbook>
</file>

<file path=xl/comments1.xml><?xml version="1.0" encoding="utf-8"?>
<comments xmlns="http://schemas.openxmlformats.org/spreadsheetml/2006/main">
  <authors>
    <author>ZM007</author>
  </authors>
  <commentList>
    <comment ref="H3" authorId="0">
      <text>
        <r>
          <rPr>
            <b/>
            <sz val="9"/>
            <rFont val="宋体"/>
            <charset val="134"/>
          </rPr>
          <t>ZM007:</t>
        </r>
        <r>
          <rPr>
            <sz val="9"/>
            <rFont val="宋体"/>
            <charset val="134"/>
          </rPr>
          <t xml:space="preserve">
1物理
2法术
3根据卡牌的普通攻击属性
4非伤害类型
</t>
        </r>
      </text>
    </comment>
    <comment ref="K3" authorId="0">
      <text>
        <r>
          <rPr>
            <b/>
            <sz val="9"/>
            <rFont val="宋体"/>
            <charset val="134"/>
          </rPr>
          <t>ZM007:</t>
        </r>
        <r>
          <rPr>
            <sz val="9"/>
            <rFont val="宋体"/>
            <charset val="134"/>
          </rPr>
          <t xml:space="preserve">
主动1  
被动2 
光环3
</t>
        </r>
      </text>
    </comment>
    <comment ref="M3" authorId="0">
      <text>
        <r>
          <rPr>
            <b/>
            <sz val="9"/>
            <rFont val="宋体"/>
            <charset val="134"/>
          </rPr>
          <t>ZM007:</t>
        </r>
        <r>
          <rPr>
            <sz val="9"/>
            <rFont val="宋体"/>
            <charset val="134"/>
          </rPr>
          <t xml:space="preserve">
敌0
己1
友2
己/友3</t>
        </r>
      </text>
    </comment>
    <comment ref="P3" authorId="0">
      <text>
        <r>
          <rPr>
            <b/>
            <sz val="9"/>
            <rFont val="宋体"/>
            <charset val="134"/>
          </rPr>
          <t>ZM007:</t>
        </r>
        <r>
          <rPr>
            <sz val="9"/>
            <rFont val="宋体"/>
            <charset val="134"/>
          </rPr>
          <t xml:space="preserve">
1是
0否</t>
        </r>
      </text>
    </comment>
  </commentList>
</comments>
</file>

<file path=xl/comments2.xml><?xml version="1.0" encoding="utf-8"?>
<comments xmlns="http://schemas.openxmlformats.org/spreadsheetml/2006/main">
  <authors>
    <author>ZM007</author>
  </authors>
  <commentList>
    <comment ref="E3" authorId="0">
      <text>
        <r>
          <rPr>
            <b/>
            <sz val="9"/>
            <rFont val="宋体"/>
            <charset val="134"/>
          </rPr>
          <t>ZM007:</t>
        </r>
        <r>
          <rPr>
            <sz val="9"/>
            <rFont val="宋体"/>
            <charset val="134"/>
          </rPr>
          <t xml:space="preserve">
1森林
2王国
3蛮荒
4地狱
</t>
        </r>
      </text>
    </comment>
    <comment ref="I3" authorId="0">
      <text>
        <r>
          <rPr>
            <b/>
            <sz val="9"/>
            <rFont val="宋体"/>
            <charset val="134"/>
          </rPr>
          <t>ZM007:</t>
        </r>
        <r>
          <rPr>
            <sz val="9"/>
            <rFont val="宋体"/>
            <charset val="134"/>
          </rPr>
          <t xml:space="preserve">
ZM007:
1暗黑
2冰
3火
4雷
5圣光
6血
7战士
</t>
        </r>
      </text>
    </comment>
  </commentList>
</comments>
</file>

<file path=xl/sharedStrings.xml><?xml version="1.0" encoding="utf-8"?>
<sst xmlns="http://schemas.openxmlformats.org/spreadsheetml/2006/main" count="4977" uniqueCount="1515">
  <si>
    <t>卡牌规划</t>
  </si>
  <si>
    <t>种族</t>
  </si>
  <si>
    <t>升星</t>
  </si>
  <si>
    <t>升级</t>
  </si>
  <si>
    <t>装备</t>
  </si>
  <si>
    <t>技能</t>
  </si>
  <si>
    <t>天赋</t>
  </si>
  <si>
    <t>卡牌消耗</t>
  </si>
  <si>
    <t>上场卡牌数量</t>
  </si>
  <si>
    <t>卡牌基础数值</t>
  </si>
  <si>
    <t>卡牌星级</t>
  </si>
  <si>
    <t>战斗逻辑</t>
  </si>
  <si>
    <t>基础攻击</t>
  </si>
  <si>
    <t>武功</t>
  </si>
  <si>
    <t>卡组可佩带</t>
  </si>
  <si>
    <t>羁绊</t>
  </si>
  <si>
    <t>法功</t>
  </si>
  <si>
    <t>相同的卡牌不能同时上阵</t>
  </si>
  <si>
    <t>物理攻击</t>
  </si>
  <si>
    <t>被动技能</t>
  </si>
  <si>
    <t>等级决定可佩带卡牌数量</t>
  </si>
  <si>
    <t>相同的卡牌可以升级</t>
  </si>
  <si>
    <t>魔法攻击</t>
  </si>
  <si>
    <t>主动技能</t>
  </si>
  <si>
    <t>升级增加攻击力和血量</t>
  </si>
  <si>
    <t>光环技能</t>
  </si>
  <si>
    <t>达到已经级别增加技能解锁</t>
  </si>
  <si>
    <t>谁发起的战斗谁先手</t>
  </si>
  <si>
    <t>一次由上到下 由左到右进行战斗</t>
  </si>
  <si>
    <t>双方卡牌轮流出站</t>
  </si>
  <si>
    <t>当一方开屏超出另外一方，最后一张卡牌完成攻击后技术回合</t>
  </si>
  <si>
    <t>卡牌技能的触发</t>
  </si>
  <si>
    <t>发动攻击前</t>
  </si>
  <si>
    <t>攻击加成等技能</t>
  </si>
  <si>
    <t>发动攻击中</t>
  </si>
  <si>
    <t>被动防御技能触发</t>
  </si>
  <si>
    <t>攻击结束后</t>
  </si>
  <si>
    <t>抵消技能触发</t>
  </si>
  <si>
    <t>主动技能发动时</t>
  </si>
  <si>
    <t>传送、加血</t>
  </si>
  <si>
    <t>卡牌属性</t>
  </si>
  <si>
    <t>攻击</t>
  </si>
  <si>
    <t>血量</t>
  </si>
  <si>
    <t>技能1</t>
  </si>
  <si>
    <t>技能2</t>
  </si>
  <si>
    <t>技能3</t>
  </si>
  <si>
    <t>水</t>
  </si>
  <si>
    <t>火</t>
  </si>
  <si>
    <t>土</t>
  </si>
  <si>
    <t>木</t>
  </si>
  <si>
    <t>对目标种族攻击力加成（4个种族）</t>
  </si>
  <si>
    <t>光环</t>
  </si>
  <si>
    <t>对卡牌造成伤害时，恢复血量（区分物理攻击、法术攻击）</t>
  </si>
  <si>
    <t>被动</t>
  </si>
  <si>
    <t>当受到伤害后，进行反击（区分物理攻击、法术攻击）</t>
  </si>
  <si>
    <t>当受到伤害后，进行反击攻击方以及邻近卡牌（区分物理、法术攻击）</t>
  </si>
  <si>
    <t>技能攻击</t>
  </si>
  <si>
    <t>使敌方1张卡牌失去下一回合的行动（概率）</t>
  </si>
  <si>
    <t>主动</t>
  </si>
  <si>
    <t>物理</t>
  </si>
  <si>
    <t>法术</t>
  </si>
  <si>
    <t>使得敌方3张卡牌有概率失去下一回合行动（概率越高技能等级越高）</t>
  </si>
  <si>
    <t>使得敌方1张卡牌减血，同时无法进行下一回合的物理攻击或法术攻击</t>
  </si>
  <si>
    <t>使得敌方3张卡牌减血，同时无法进行下一回合的物理攻击或法术攻击</t>
  </si>
  <si>
    <t>使得敌方全部卡牌减血，同时无法进行下一回合的物理攻击或法术攻击</t>
  </si>
  <si>
    <t>技能区分</t>
  </si>
  <si>
    <t xml:space="preserve">技能触发条件 </t>
  </si>
  <si>
    <t>技能触发对象</t>
  </si>
  <si>
    <t>使敌方1张卡牌掉血 同时失去下一回合行动（概率）</t>
  </si>
  <si>
    <t>发动普通攻击前</t>
  </si>
  <si>
    <t>自己</t>
  </si>
  <si>
    <t>使敌方3张卡牌掉血 同时失去下一回合行动（概率）</t>
  </si>
  <si>
    <t>技能攻击伤害结算时</t>
  </si>
  <si>
    <t>友</t>
  </si>
  <si>
    <t>使敌方全部卡牌掉血 同时失去下一回合行动（概率）</t>
  </si>
  <si>
    <t>BUFF</t>
  </si>
  <si>
    <t>卡牌进入墓地时</t>
  </si>
  <si>
    <t>提</t>
  </si>
  <si>
    <t>使敌方1张卡牌受到一定的伤害值</t>
  </si>
  <si>
    <t>生命值为零时</t>
  </si>
  <si>
    <t>使敌方3张卡牌受到一定的伤害值</t>
  </si>
  <si>
    <t>物理攻击结算时</t>
  </si>
  <si>
    <t>使敌方全部卡牌受到一定的伤害值</t>
  </si>
  <si>
    <t>法术攻击结算时</t>
  </si>
  <si>
    <t>使敌方1张卡受到一定伤害后给自己加对应的血量</t>
  </si>
  <si>
    <t>主动技能发动</t>
  </si>
  <si>
    <t>使敌方1张卡受到一定伤害，同时在该卡牌下一轮结束战斗后再进行一次掉血</t>
  </si>
  <si>
    <t>使敌方3张卡受到一定伤害，同时在该卡牌下一轮结束战斗后再进行一次掉血</t>
  </si>
  <si>
    <t>使敌方全部卡受到一定伤害，同时在该卡牌下一轮结束战斗后再进行一次掉血</t>
  </si>
  <si>
    <t>受到物理攻击时减少一定伤害</t>
  </si>
  <si>
    <t>受到法术攻击时减少一定伤害</t>
  </si>
  <si>
    <t>恢复我方失去生命值最多的1张卡牌血量</t>
  </si>
  <si>
    <t>恢复我方3张卡牌血量</t>
  </si>
  <si>
    <t>恢复我方所有卡牌血量</t>
  </si>
  <si>
    <t>给敌方最低血量的卡牌一击，造成固定伤害</t>
  </si>
  <si>
    <t>同时攻击一排卡牌，造成固定伤害</t>
  </si>
  <si>
    <t>同时攻击全部卡牌，造成固定伤害</t>
  </si>
  <si>
    <t>增加同种族族其他卡牌的攻击力（一次）</t>
  </si>
  <si>
    <t>增加全部卡牌攻击力（一次）</t>
  </si>
  <si>
    <t>增加同种族卡牌血量（一次）</t>
  </si>
  <si>
    <t>增加全部卡牌血量（一次）</t>
  </si>
  <si>
    <t>每回合增加自身血量</t>
  </si>
  <si>
    <t>死亡时有机会以一定血量（20% 30%40%）回归</t>
  </si>
  <si>
    <t>对卡牌造成物理、魔法伤害后，对方攻击力下降</t>
  </si>
  <si>
    <t>为自身增加一个护体 减少一定伤害</t>
  </si>
  <si>
    <t>增加我方一张卡牌攻击力</t>
  </si>
  <si>
    <t>增加三张我方卡牌攻击力</t>
  </si>
  <si>
    <t>增加全部卡牌攻击力</t>
  </si>
  <si>
    <t>被消灭时 对1张卡牌进行一次攻击</t>
  </si>
  <si>
    <t>被消灭时 对3张卡牌进行一次攻击</t>
  </si>
  <si>
    <t>被消灭时 对全部卡牌进行一次攻击</t>
  </si>
  <si>
    <t>对卡牌造成物理、魔法伤害后，增加自身攻击力</t>
  </si>
  <si>
    <t>收到物理攻击、收到法术攻击 增肌自身攻击力</t>
  </si>
  <si>
    <t>对卡牌造成物理、魔法伤害后，使对方降低攻击力</t>
  </si>
  <si>
    <t>使得一张卡牌降低攻击力和血量</t>
  </si>
  <si>
    <t>使得3张卡牌降低攻击力和血量</t>
  </si>
  <si>
    <t>使得全部卡牌降低攻击力和血量</t>
  </si>
  <si>
    <t>当受到火、水、冰伤害无效、并对对方造成一定伤害</t>
  </si>
  <si>
    <t>复活我方一张卡牌</t>
  </si>
  <si>
    <t>将对方一张卡牌直接判定死亡</t>
  </si>
  <si>
    <t>受到物理、法术伤害时使对方燃烧 每回合消耗一定血量</t>
  </si>
  <si>
    <t>受到物理、法术伤害时使全部卡牌 每回合消耗一定血量</t>
  </si>
  <si>
    <t>最多承受***伤害</t>
  </si>
  <si>
    <t>最多承受***物理伤害</t>
  </si>
  <si>
    <t>最多承受***法术伤害</t>
  </si>
  <si>
    <t>受到法术攻击 无效</t>
  </si>
  <si>
    <t>受到火、冰、土攻击  最多收到100点伤害</t>
  </si>
  <si>
    <t>%概率躲过物理攻击</t>
  </si>
  <si>
    <t>%概率躲过法术攻击</t>
  </si>
  <si>
    <t>普通攻击时有%增加攻击力</t>
  </si>
  <si>
    <t>1.战斗系统规划
1.1战斗流程   
升级PVP：以荣誉值进行匹配，完成匹配后进行战斗 ，胜利后增加荣誉值和宝箱，失败扣除荣誉值
荣誉值有一条成长线，升级到一定荣誉值后解锁对应的奖励
自由切磋：通过用户在部落中发起自由PK，当其他用户点击邀请后，完成PK，此PK不计入荣誉值，可以查看到对战记录
宝箱同app内相同获得的宝箱需要进行倒计时解锁，解锁完成后放开打开
宝箱解锁：经验值，金币，卡牌
1.2战斗模型
对位进行战斗，首先发动主动技能，后出发普通攻击，每张卡牌在本回合可以发动至少两次攻击
卡牌布阵：用户拥有1个卡组，可配置6张卡牌，卡牌可以进行卡位的调整，完成不同的排兵布阵
2.卡牌的强化
2.1卡牌强化：通过累计相同的卡牌，当卡牌达到升级数量后进行升级，升级消耗掉对应数量卡牌同时消耗金币
2.2卡牌强化后：攻击力血量增长，当卡牌达到5、10级分别解锁2个技能
2.3卡牌的等级：0-10级，卡牌拿到后会有一定的等级（针对3、4、5星卡牌 抽中后就拥有基础等级）
3.卡组系统
3.1卡组中显示已拥有卡牌以及未拥有卡牌，卡牌有来源说明
3.2卡牌商城，金币商城，趣币商城，通过金币可以进行1-4星卡牌的抽取  趣币可以进行3-5星的抽取</t>
  </si>
  <si>
    <t>技能发动时机</t>
  </si>
  <si>
    <t>主动技能发动阶段后，卡牌发动普通攻击之前起效</t>
  </si>
  <si>
    <t>卡牌攻击回合结束前</t>
  </si>
  <si>
    <t>卡牌行动结束前发动</t>
  </si>
  <si>
    <t>技能攻击伤害结算前</t>
  </si>
  <si>
    <t>主动技能发动后，伤害结算前</t>
  </si>
  <si>
    <t>卡牌血量为零</t>
  </si>
  <si>
    <t>生命值为0时</t>
  </si>
  <si>
    <t>生命值为0时，进入墓地前</t>
  </si>
  <si>
    <t>物理攻击伤害结算前</t>
  </si>
  <si>
    <t>卡牌被物理攻击后，伤害结算前发动</t>
  </si>
  <si>
    <t>法术攻击伤害结算前</t>
  </si>
  <si>
    <t>卡牌发动法术攻击后，伤害结算前</t>
  </si>
  <si>
    <t>法术攻击伤害结算后</t>
  </si>
  <si>
    <t>卡牌发动法术攻击后，伤害结算后</t>
  </si>
  <si>
    <t>战斗阶段时，主动技能发动阶段时发动</t>
  </si>
  <si>
    <t>技能类型</t>
  </si>
  <si>
    <t>在卡牌行动时，主动发动技能，直接产生效果</t>
  </si>
  <si>
    <t>不在卡牌行动时，在特定时机触发或发动</t>
  </si>
  <si>
    <t>后期增加，主要是一次或者多次进行攻击、血量的持续增加和同时上阵的卡牌激活的攻击力加成</t>
  </si>
  <si>
    <t>debuff</t>
  </si>
  <si>
    <t>陷阱</t>
  </si>
  <si>
    <t>一定概率不能行动，持续一个回合</t>
  </si>
  <si>
    <t>麻痹</t>
  </si>
  <si>
    <t>一定概率不能物理攻击，持续一个回合</t>
  </si>
  <si>
    <t>冰冻</t>
  </si>
  <si>
    <t>中毒</t>
  </si>
  <si>
    <t>在自己普通攻击结算后结算，扣除一定生命值，然后效果消失</t>
  </si>
  <si>
    <t>惊吓</t>
  </si>
  <si>
    <t>不能行动，持续一个回合</t>
  </si>
  <si>
    <t>裂伤</t>
  </si>
  <si>
    <t>不能回复生命值</t>
  </si>
  <si>
    <t>config</t>
  </si>
  <si>
    <t>导出配置名</t>
  </si>
  <si>
    <t>skillConfig</t>
  </si>
  <si>
    <t>导表说明</t>
  </si>
  <si>
    <t>说明这一行前2格固定，第3格请修改成对应配置的名称（必须为英文且唯一）       带c的表示可以导出</t>
  </si>
  <si>
    <t>技能id</t>
  </si>
  <si>
    <t>技能名称</t>
  </si>
  <si>
    <t>技能图标</t>
  </si>
  <si>
    <t>技能说明</t>
  </si>
  <si>
    <t>属性值</t>
  </si>
  <si>
    <t>伤害类型</t>
  </si>
  <si>
    <t>技能属性</t>
  </si>
  <si>
    <t>技能描述</t>
  </si>
  <si>
    <t>施法对象</t>
  </si>
  <si>
    <t>发动时机</t>
  </si>
  <si>
    <t>是否需要动效</t>
  </si>
  <si>
    <t>动效id</t>
  </si>
  <si>
    <t>c</t>
  </si>
  <si>
    <t>id</t>
  </si>
  <si>
    <t>name</t>
  </si>
  <si>
    <t>type</t>
  </si>
  <si>
    <t>skillIcon</t>
  </si>
  <si>
    <t>text</t>
  </si>
  <si>
    <t>value</t>
  </si>
  <si>
    <t>harmType</t>
  </si>
  <si>
    <t>fightType</t>
  </si>
  <si>
    <t>object</t>
  </si>
  <si>
    <t>needMC</t>
  </si>
  <si>
    <t>物理吸血1</t>
  </si>
  <si>
    <t>对卡牌造成物理伤害时，恢复血量50血量（区分物理攻击、法术攻击）</t>
  </si>
  <si>
    <t>卡牌回血动效：可以从对应卡牌身上进行血滴的回流并播放加血动效</t>
  </si>
  <si>
    <t>己</t>
  </si>
  <si>
    <t>物理攻击伤害结算时</t>
  </si>
  <si>
    <t>是</t>
  </si>
  <si>
    <t>物理吸血2</t>
  </si>
  <si>
    <t>对卡牌造成物理伤害时，恢复血量100血量（区分物理攻击、法术攻击）</t>
  </si>
  <si>
    <t>物理吸血3</t>
  </si>
  <si>
    <t>对卡牌造成物理伤害时，恢复血量150血量（区分物理攻击、法术攻击）</t>
  </si>
  <si>
    <t>物理吸血4</t>
  </si>
  <si>
    <t>对卡牌造成物理伤害时，恢复血量200血量（区分物理攻击、法术攻击）</t>
  </si>
  <si>
    <t>法术吸血1</t>
  </si>
  <si>
    <t>对卡牌造成法术伤害时，恢复血量50血量（区分物理攻击、法术攻击）</t>
  </si>
  <si>
    <t>法术攻击伤害结算时</t>
  </si>
  <si>
    <t>法术吸血2</t>
  </si>
  <si>
    <t>对卡牌造成法术伤害时，恢复血量100血量（区分物理攻击、法术攻击）</t>
  </si>
  <si>
    <t>法术吸血3</t>
  </si>
  <si>
    <t>对卡牌造成法术伤害时，恢复血量150血量（区分物理攻击、法术攻击）</t>
  </si>
  <si>
    <t>法术吸血4</t>
  </si>
  <si>
    <t>对卡牌造成法术伤害时，恢复血量200血量（区分物理攻击、法术攻击）</t>
  </si>
  <si>
    <t>物理反击1</t>
  </si>
  <si>
    <t>当受到物理伤害后，进行反击给对方带来50点伤害</t>
  </si>
  <si>
    <t>根据普通攻击判断</t>
  </si>
  <si>
    <t>直接发动普通攻击动效，伤害跟进技能表进行计算，物理还是法术攻击取决于卡牌的普通攻击的属性</t>
  </si>
  <si>
    <t>敌</t>
  </si>
  <si>
    <t>物理攻击伤害结算后</t>
  </si>
  <si>
    <t>否</t>
  </si>
  <si>
    <t>物理反击2</t>
  </si>
  <si>
    <t>当受到物理伤害后，进行反击给对方带来100点伤害</t>
  </si>
  <si>
    <t>物理反击3</t>
  </si>
  <si>
    <t>当受到物理伤害后，进行反击给对方带来150点伤害</t>
  </si>
  <si>
    <t>物理反击4</t>
  </si>
  <si>
    <t>当受到物理伤害后，进行反击给对方带来200点伤害</t>
  </si>
  <si>
    <t>陷阱1</t>
  </si>
  <si>
    <t>使敌方1张卡牌30%失去下一回合的行动</t>
  </si>
  <si>
    <t>1;0.3</t>
  </si>
  <si>
    <t>在敌方卡牌上播放陷阱的动效，如果陷阱生效，卡牌身上会有一个debuf的动效 持续到该卡牌下个攻击结算后消失</t>
  </si>
  <si>
    <t>陷阱2</t>
  </si>
  <si>
    <t>使敌方1张卡牌40%失去下一回合的行动</t>
  </si>
  <si>
    <t>1;0.4</t>
  </si>
  <si>
    <t>陷阱3</t>
  </si>
  <si>
    <t>使敌方1张卡牌50%失去下一回合的行动</t>
  </si>
  <si>
    <t>1;0.5</t>
  </si>
  <si>
    <t>陷阱4</t>
  </si>
  <si>
    <t>使敌方1张卡牌60%失去下一回合的行动</t>
  </si>
  <si>
    <t>1;0.6</t>
  </si>
  <si>
    <t>陷阱5</t>
  </si>
  <si>
    <t>使得敌方3张卡牌有30%概率失去下一回合行动</t>
  </si>
  <si>
    <t>3;0.3</t>
  </si>
  <si>
    <t>陷阱6</t>
  </si>
  <si>
    <t>使得敌方3张卡牌有40%概率失去下一回合行动</t>
  </si>
  <si>
    <t>3;0.4</t>
  </si>
  <si>
    <t>陷阱7</t>
  </si>
  <si>
    <t>使得敌方3张卡牌有50%概率失去下一回合行动</t>
  </si>
  <si>
    <t>3;0.5</t>
  </si>
  <si>
    <t>陷阱8</t>
  </si>
  <si>
    <t>使得敌方3张卡牌有60%概率失去下一回合行动</t>
  </si>
  <si>
    <t>3;0.6</t>
  </si>
  <si>
    <t>落雷1</t>
  </si>
  <si>
    <t>使得敌方1张卡牌减血50，同时30%几率无法进行下一回合的法术攻击</t>
  </si>
  <si>
    <t>1;50;0.3</t>
  </si>
  <si>
    <t>在敌方卡牌上播放打雷效果，然后套上debuff动效持续到卡牌洗衣歌攻击计算后消失</t>
  </si>
  <si>
    <t>落雷2</t>
  </si>
  <si>
    <t>使得敌方1张卡牌减血100，同时35%几率无法进行下一回合的法术攻击</t>
  </si>
  <si>
    <t>1;100;0.35</t>
  </si>
  <si>
    <t>落雷3</t>
  </si>
  <si>
    <t>使得敌方1张卡牌减血150，同时40%几率无法进行下一回合的法术攻击</t>
  </si>
  <si>
    <t>1;150;0.4</t>
  </si>
  <si>
    <t>落雷4</t>
  </si>
  <si>
    <t>使得敌方1张卡牌减血200，同时45%几率无法进行下一回合的法术攻击</t>
  </si>
  <si>
    <t>1;200;0.45</t>
  </si>
  <si>
    <t>连环闪电1</t>
  </si>
  <si>
    <t>使得敌方3张卡牌减血50，同时30%几率无法进行下一回合的法术攻击</t>
  </si>
  <si>
    <t>3;50;0.3</t>
  </si>
  <si>
    <t>连环闪电2</t>
  </si>
  <si>
    <t>使得敌方3张卡牌减血100，同时30%几率无法进行下一回合的法术攻击</t>
  </si>
  <si>
    <t>3;100;0.35</t>
  </si>
  <si>
    <t>连环闪电3</t>
  </si>
  <si>
    <t>使得敌方3张卡牌减血150，同时35%几率无法进行下一回合的法术攻击</t>
  </si>
  <si>
    <t>3;150;0.35</t>
  </si>
  <si>
    <t>连环闪电4</t>
  </si>
  <si>
    <t>使得敌方3张卡牌减血200，同时40%几率无法进行下一回合的法术攻击</t>
  </si>
  <si>
    <t>3;200;0.45</t>
  </si>
  <si>
    <t>连环闪电5</t>
  </si>
  <si>
    <t>使得敌方全部卡牌减血50，同时30%无法进行下一回合的法术攻击</t>
  </si>
  <si>
    <t>6;50;0.3</t>
  </si>
  <si>
    <t>连环闪电6</t>
  </si>
  <si>
    <t>使得敌方全部卡牌减血100，同时35%无法进行下一回合的法术攻击</t>
  </si>
  <si>
    <t>6;100;0.35</t>
  </si>
  <si>
    <t>连环闪电7</t>
  </si>
  <si>
    <t>使得敌方全部卡牌减血150，同时40%无法进行下一回合的法术攻击</t>
  </si>
  <si>
    <t>6;150;0.4</t>
  </si>
  <si>
    <t>连环闪电8</t>
  </si>
  <si>
    <t>使得敌方全部卡牌减血200，同时40%无法进行下一回合的法术攻击</t>
  </si>
  <si>
    <t>6;200;0.45</t>
  </si>
  <si>
    <t>冰弹1</t>
  </si>
  <si>
    <t>使敌方1张卡牌掉血25    同时35%失去下一回合行动</t>
  </si>
  <si>
    <t>1;25;0.35</t>
  </si>
  <si>
    <t>在敌方卡牌上播放冰雪攻击效果，然后套上debuff动效持续到卡牌洗衣歌攻击计算后消失</t>
  </si>
  <si>
    <t>冰弹2</t>
  </si>
  <si>
    <t>使敌方1张卡牌掉血50    同时35%失去下一回合行动</t>
  </si>
  <si>
    <t>1;50;0.35</t>
  </si>
  <si>
    <t>冰弹3</t>
  </si>
  <si>
    <t>使敌方1张卡牌掉血75   同时40%失去下一回合行动</t>
  </si>
  <si>
    <t>1;75;0.4</t>
  </si>
  <si>
    <t>冰弹4</t>
  </si>
  <si>
    <t>使敌方1张卡牌掉血100  同时40%失去下一回合行动</t>
  </si>
  <si>
    <t>1;100;0.4</t>
  </si>
  <si>
    <t>霜冻1</t>
  </si>
  <si>
    <t>使敌方3张卡牌掉血25    同时30%失去下一回合行动</t>
  </si>
  <si>
    <t>3;25;0.3</t>
  </si>
  <si>
    <t>霜冻2</t>
  </si>
  <si>
    <t>使敌方3张卡牌掉血50    同时30%失去下一回合行动</t>
  </si>
  <si>
    <t>霜冻3</t>
  </si>
  <si>
    <t>使敌方3张卡牌掉血75   同时35%失去下一回合行动</t>
  </si>
  <si>
    <t>3;75;0.35</t>
  </si>
  <si>
    <t>霜冻4</t>
  </si>
  <si>
    <t>使敌方3张卡牌掉血100  同时35%失去下一回合行动</t>
  </si>
  <si>
    <t>霜冻5</t>
  </si>
  <si>
    <t>使敌方全部卡牌掉血25 同时25%失去下一回合行动</t>
  </si>
  <si>
    <t>6;25;0.25</t>
  </si>
  <si>
    <t>霜冻6</t>
  </si>
  <si>
    <t>使敌方全部卡牌掉血50 同时25%失去下一回合行动</t>
  </si>
  <si>
    <t>6;50;0.25</t>
  </si>
  <si>
    <t>霜冻7</t>
  </si>
  <si>
    <t>使敌方全部卡牌掉血75同时30%失去下一回合行动</t>
  </si>
  <si>
    <t>6;75;0.35</t>
  </si>
  <si>
    <t>霜冻8</t>
  </si>
  <si>
    <t>使敌方全部卡牌掉血100 同时30%失去下一回合行动</t>
  </si>
  <si>
    <t>火球1</t>
  </si>
  <si>
    <t>使敌方1张卡牌受到25-50点伤害值</t>
  </si>
  <si>
    <t>1;25,50</t>
  </si>
  <si>
    <t>在敌方卡牌上播放火球攻击效果</t>
  </si>
  <si>
    <t>火球2</t>
  </si>
  <si>
    <t>使敌方1张卡牌受到50-75的伤害值</t>
  </si>
  <si>
    <t>1;50,75</t>
  </si>
  <si>
    <t>火球3</t>
  </si>
  <si>
    <t>使敌方1张卡牌受到75-150的伤害值</t>
  </si>
  <si>
    <t>1;75,150</t>
  </si>
  <si>
    <t>火球4</t>
  </si>
  <si>
    <t>使敌方1张卡牌受到100-200的伤害值</t>
  </si>
  <si>
    <t>1;100,200</t>
  </si>
  <si>
    <t>火墙1</t>
  </si>
  <si>
    <t>使敌方3张卡牌受到25-50点伤害值</t>
  </si>
  <si>
    <t>3;25,50</t>
  </si>
  <si>
    <t>火墙2</t>
  </si>
  <si>
    <t>使敌方3张卡牌受到50-75的伤害值</t>
  </si>
  <si>
    <t>3;50,75</t>
  </si>
  <si>
    <t>火墙3</t>
  </si>
  <si>
    <t>使敌方3张卡牌受到75-150的伤害值</t>
  </si>
  <si>
    <t>3;75,150</t>
  </si>
  <si>
    <t>火墙4</t>
  </si>
  <si>
    <t>使敌方3张卡牌受到100-200的伤害值</t>
  </si>
  <si>
    <t>3;100,200</t>
  </si>
  <si>
    <t>火墙5</t>
  </si>
  <si>
    <t>使敌方全部卡牌受到25-50点伤害值</t>
  </si>
  <si>
    <t>6;25,50</t>
  </si>
  <si>
    <t>火墙6</t>
  </si>
  <si>
    <t>使敌方全部卡牌受到50-75的伤害值</t>
  </si>
  <si>
    <t>6;50,75</t>
  </si>
  <si>
    <t>火墙7</t>
  </si>
  <si>
    <t>使敌方全部卡牌受到75-150的伤害值</t>
  </si>
  <si>
    <t>6;75,150</t>
  </si>
  <si>
    <t>火墙8</t>
  </si>
  <si>
    <t>使敌方全部卡牌受到100-200的伤害值</t>
  </si>
  <si>
    <t>6;100,200</t>
  </si>
  <si>
    <t>血炼1</t>
  </si>
  <si>
    <t>使敌方1张卡受到20点伤害后给自己加相同的血量</t>
  </si>
  <si>
    <t>1;20</t>
  </si>
  <si>
    <t>敌方卡牌受到血法伤害，自己卡牌播放加血动效</t>
  </si>
  <si>
    <t>血炼2</t>
  </si>
  <si>
    <t>使敌方1张卡受到30点伤害后给自己加相同的血量</t>
  </si>
  <si>
    <t>1;30</t>
  </si>
  <si>
    <t>血炼3</t>
  </si>
  <si>
    <t>使敌方1张卡受到45点伤害后给自己加相同的血量</t>
  </si>
  <si>
    <t>1;45</t>
  </si>
  <si>
    <t>血炼4</t>
  </si>
  <si>
    <t>使敌方1张卡受到75点伤害后给自己加相同的血量</t>
  </si>
  <si>
    <t>1;75</t>
  </si>
  <si>
    <t>血炼5</t>
  </si>
  <si>
    <t>使敌方1张卡受到100点伤害后给自己加相同的血量</t>
  </si>
  <si>
    <t>1;100</t>
  </si>
  <si>
    <t>血炼6</t>
  </si>
  <si>
    <t>使敌方1张卡受到120点伤害后给自己加相同的血量</t>
  </si>
  <si>
    <t>1;120</t>
  </si>
  <si>
    <t>血炼7</t>
  </si>
  <si>
    <t>使敌方1张卡受到150点伤害后给自己加相同的血量</t>
  </si>
  <si>
    <t>1;150</t>
  </si>
  <si>
    <t>血炼8</t>
  </si>
  <si>
    <t>使敌方1张卡受到180点伤害后给自己加相同的血量</t>
  </si>
  <si>
    <t>1;180</t>
  </si>
  <si>
    <t>毒液1</t>
  </si>
  <si>
    <t>使敌方1张卡牌受到20点伤害，并且在其行动结束后受到20点伤害。</t>
  </si>
  <si>
    <t>1;20;20</t>
  </si>
  <si>
    <t>敌方卡牌上进行播放毒液攻击，然后增加debuff,直到敌方攻击回合结束</t>
  </si>
  <si>
    <t>毒液2</t>
  </si>
  <si>
    <t>使敌方1张卡牌受到40点伤害，并且在其行动结束后受到40点伤害。</t>
  </si>
  <si>
    <t>1;40;40</t>
  </si>
  <si>
    <t>毒液3</t>
  </si>
  <si>
    <t>使敌方1张卡牌受到60点伤害，并且在其行动结束后受到60点伤害。</t>
  </si>
  <si>
    <t>1;60;60</t>
  </si>
  <si>
    <t>毒液4</t>
  </si>
  <si>
    <t>使敌方1张卡牌受到80点伤害，并且在其行动结束后受到80点伤害。</t>
  </si>
  <si>
    <t>1;80;80</t>
  </si>
  <si>
    <t>毒雾1</t>
  </si>
  <si>
    <t>使敌方3张卡牌受到20点伤害，并且在其行动结束后受到20点伤害。</t>
  </si>
  <si>
    <t>3;20;20</t>
  </si>
  <si>
    <t>毒雾2</t>
  </si>
  <si>
    <t>使敌方3张卡牌受到40点伤害，并且在其行动结束后受到40点伤害。</t>
  </si>
  <si>
    <t>3;40;40</t>
  </si>
  <si>
    <t>毒雾3</t>
  </si>
  <si>
    <t>使敌方3张卡牌受到60点伤害，并且在其行动结束后受到60点伤害。</t>
  </si>
  <si>
    <t>3;60;60</t>
  </si>
  <si>
    <t>毒雾4</t>
  </si>
  <si>
    <t>使敌方3张卡牌受到80点伤害，并且在其行动结束后受到80点伤害。</t>
  </si>
  <si>
    <t>3;80;80</t>
  </si>
  <si>
    <t>毒雾5</t>
  </si>
  <si>
    <t>使敌方所有卡牌受到40点伤害，并且在其行动结束后受到40点伤害。</t>
  </si>
  <si>
    <t>6;40;40</t>
  </si>
  <si>
    <t>毒雾6</t>
  </si>
  <si>
    <t>使敌方所有卡牌受到60点伤害，并且在其行动结束后受到60点伤害。</t>
  </si>
  <si>
    <t>6;60;60</t>
  </si>
  <si>
    <t>毒雾7</t>
  </si>
  <si>
    <t>使敌方所有卡牌受到80点伤害，并且在其行动结束后受到80点伤害。</t>
  </si>
  <si>
    <t>6;80;80</t>
  </si>
  <si>
    <t>毒雾8</t>
  </si>
  <si>
    <t>使敌方所有卡牌受到100点伤害，并且在其行动结束后受到100点伤害。</t>
  </si>
  <si>
    <t>6;100;100</t>
  </si>
  <si>
    <t>物理格挡1</t>
  </si>
  <si>
    <t>受到物理攻击时减少25点伤害。</t>
  </si>
  <si>
    <t>物理盾牌效果，在自身播放</t>
  </si>
  <si>
    <t>物理格挡2</t>
  </si>
  <si>
    <t>受到物理攻击时减少50点伤害。</t>
  </si>
  <si>
    <t>物理格挡3</t>
  </si>
  <si>
    <t>受到物理攻击时减少75点伤害。</t>
  </si>
  <si>
    <t>物理格挡4</t>
  </si>
  <si>
    <t>受到物理攻击时减少100点伤害。</t>
  </si>
  <si>
    <t>法术格挡1</t>
  </si>
  <si>
    <t>受到法术攻击时减少25点伤害。</t>
  </si>
  <si>
    <t>法术赌牌效果在自身播放</t>
  </si>
  <si>
    <t>法术格挡2</t>
  </si>
  <si>
    <t>受到法术攻击时减少50点伤害。</t>
  </si>
  <si>
    <t>法术格挡3</t>
  </si>
  <si>
    <t>受到法术攻击时减少75点伤害。</t>
  </si>
  <si>
    <t>法术格挡4</t>
  </si>
  <si>
    <t>受到法术攻击时减少100点伤害。</t>
  </si>
  <si>
    <t>治疗1</t>
  </si>
  <si>
    <t>恢复我方1张损失血量最多的卡牌50点血量。</t>
  </si>
  <si>
    <t>1;50</t>
  </si>
  <si>
    <t>己方卡牌上播放加血特效</t>
  </si>
  <si>
    <t>己/友</t>
  </si>
  <si>
    <t>治疗2</t>
  </si>
  <si>
    <t>恢复我方1张损失血量最多的卡牌80点血量。</t>
  </si>
  <si>
    <t>1;80</t>
  </si>
  <si>
    <t>治疗3</t>
  </si>
  <si>
    <t>恢复我方1张损失血量最多的卡牌110点血量。</t>
  </si>
  <si>
    <t>1;110</t>
  </si>
  <si>
    <t>治疗4</t>
  </si>
  <si>
    <t>恢复我方1张损失血量最多的卡牌140点血量。</t>
  </si>
  <si>
    <t>1;140</t>
  </si>
  <si>
    <t>甘霖1</t>
  </si>
  <si>
    <t>恢复我方3张卡牌50点血量。</t>
  </si>
  <si>
    <t>3;50</t>
  </si>
  <si>
    <t>甘霖2</t>
  </si>
  <si>
    <t>恢复我方3张卡牌70点血量。</t>
  </si>
  <si>
    <t>3;70</t>
  </si>
  <si>
    <t>甘霖3</t>
  </si>
  <si>
    <t>恢复我方3张卡牌90点血量。</t>
  </si>
  <si>
    <t>3;90</t>
  </si>
  <si>
    <t>甘霖4</t>
  </si>
  <si>
    <t>恢复我方3张卡牌110点血量。</t>
  </si>
  <si>
    <t>3;110</t>
  </si>
  <si>
    <t>甘霖5</t>
  </si>
  <si>
    <t>恢复我方所有卡牌90点血量。</t>
  </si>
  <si>
    <t>6;90</t>
  </si>
  <si>
    <t>甘霖6</t>
  </si>
  <si>
    <t>恢复我方所有卡牌110点血量。</t>
  </si>
  <si>
    <t>6;110</t>
  </si>
  <si>
    <t>甘霖7</t>
  </si>
  <si>
    <t>恢复我方所有卡牌130点血量。</t>
  </si>
  <si>
    <t>6;130</t>
  </si>
  <si>
    <t>甘霖8</t>
  </si>
  <si>
    <t>恢复我方所有卡牌150点血量。</t>
  </si>
  <si>
    <t>6;150</t>
  </si>
  <si>
    <t>阻击1</t>
  </si>
  <si>
    <t>给予敌方当前拥有最少体力卡牌50点伤害。</t>
  </si>
  <si>
    <t>敌方卡牌上使用瞄准镜的特效展现</t>
  </si>
  <si>
    <t>阻击2</t>
  </si>
  <si>
    <t>给予敌方当前拥有最少体力卡牌75点伤害。</t>
  </si>
  <si>
    <t>阻击3</t>
  </si>
  <si>
    <t>给予敌方当前拥有最少体力卡牌100点伤害。</t>
  </si>
  <si>
    <t>阻击4</t>
  </si>
  <si>
    <t>给予敌方当前拥有最少体力卡牌125点伤害。</t>
  </si>
  <si>
    <t>横扫</t>
  </si>
  <si>
    <t>使用普通攻击对一排卡牌进行伤害</t>
  </si>
  <si>
    <t>根据卡牌的普通攻击属性</t>
  </si>
  <si>
    <t>普通攻击特效</t>
  </si>
  <si>
    <t>普通攻击前</t>
  </si>
  <si>
    <t>本源之力1</t>
  </si>
  <si>
    <t>增加场上除自身外我方其他3张卡牌20点攻击力。</t>
  </si>
  <si>
    <t>3;20</t>
  </si>
  <si>
    <t>每张卡牌上增加攻击加成动效，配合卡牌上显示的攻击力数字变化</t>
  </si>
  <si>
    <t>卡牌第一次行动时</t>
  </si>
  <si>
    <t>本源之力2</t>
  </si>
  <si>
    <t>增加场上除自身外我方其他3张卡牌40点攻击力。</t>
  </si>
  <si>
    <t>3;40</t>
  </si>
  <si>
    <t>本源之力3</t>
  </si>
  <si>
    <t>增加场上除自身外我方其他3张卡牌60点攻击力。</t>
  </si>
  <si>
    <t>3;60</t>
  </si>
  <si>
    <t>本源之力4</t>
  </si>
  <si>
    <t>增加场上除自身外我方其他3张卡牌80点攻击力。</t>
  </si>
  <si>
    <t>3;80</t>
  </si>
  <si>
    <t>本源之力5</t>
  </si>
  <si>
    <t>增加场上除自身外我方其他卡牌60点攻击力。</t>
  </si>
  <si>
    <t>6;60</t>
  </si>
  <si>
    <t>本源之力6</t>
  </si>
  <si>
    <t>增加场上除自身外我方其他卡牌80点攻击力。</t>
  </si>
  <si>
    <t>6;80</t>
  </si>
  <si>
    <t>本源之力7</t>
  </si>
  <si>
    <t>增加场上除自身外我方其他卡牌100点攻击力。</t>
  </si>
  <si>
    <t>6;100</t>
  </si>
  <si>
    <t>本源之力8</t>
  </si>
  <si>
    <t>增加场上除自身外我方其他卡牌120点攻击力。</t>
  </si>
  <si>
    <t>6;120</t>
  </si>
  <si>
    <t>本源守护1</t>
  </si>
  <si>
    <t>增加场上除自身外我方其他3张卡牌40点血量。</t>
  </si>
  <si>
    <t>每张卡牌上增加加血动效，配合卡牌上显示的血量数字变化</t>
  </si>
  <si>
    <t>本源守护2</t>
  </si>
  <si>
    <t>增加场上除自身外我方其他3张卡牌80点血量。</t>
  </si>
  <si>
    <t>本源守护3</t>
  </si>
  <si>
    <t>增加场上除自身外我方其他3张卡牌120点血量。</t>
  </si>
  <si>
    <t>3;120</t>
  </si>
  <si>
    <t>本源守护4</t>
  </si>
  <si>
    <t>增加场上除自身外我方其他3张卡牌160点血量。</t>
  </si>
  <si>
    <t>3;160</t>
  </si>
  <si>
    <t>本源守护5</t>
  </si>
  <si>
    <t>增加场上除自身外我方其他卡牌80点血量。</t>
  </si>
  <si>
    <t>本源守护6</t>
  </si>
  <si>
    <t>增加场上除自身外我方其他卡牌120点血量。</t>
  </si>
  <si>
    <t>本源守护7</t>
  </si>
  <si>
    <t>增加场上除自身外我方其他卡牌160点血量。</t>
  </si>
  <si>
    <t>6;160</t>
  </si>
  <si>
    <t>本源守护8</t>
  </si>
  <si>
    <t>增加场上除自身外我方其他卡牌200点血量。</t>
  </si>
  <si>
    <t>6;200</t>
  </si>
  <si>
    <t>回春1</t>
  </si>
  <si>
    <t>每回合恢复自身60点血量。</t>
  </si>
  <si>
    <t>播放加血动效配合数字变化</t>
  </si>
  <si>
    <t>回春2</t>
  </si>
  <si>
    <t>每回合恢复自身90点血量。</t>
  </si>
  <si>
    <t>回春3</t>
  </si>
  <si>
    <t>每回合恢复自身120点血量。</t>
  </si>
  <si>
    <t>回春4</t>
  </si>
  <si>
    <t>每回合恢复自身150点血量。</t>
  </si>
  <si>
    <t>转生1</t>
  </si>
  <si>
    <t>死亡时有35%的概率转生，转生后恢复30%的血量</t>
  </si>
  <si>
    <t>0.35;0.3</t>
  </si>
  <si>
    <t>死亡墓地上播放动效，进行卡牌的唤醒</t>
  </si>
  <si>
    <t>卡牌死亡后</t>
  </si>
  <si>
    <t>转生2</t>
  </si>
  <si>
    <t>死亡时有40%的概率进入转生，转生后恢复40%的血量</t>
  </si>
  <si>
    <t>0.4;0.4</t>
  </si>
  <si>
    <t>转生3</t>
  </si>
  <si>
    <t>死亡时有45%的概率进入转生，转生后恢复45%的血量</t>
  </si>
  <si>
    <t>0.45;0.45</t>
  </si>
  <si>
    <t>转生4</t>
  </si>
  <si>
    <t>死亡时有50%的概率进入转生，转生后恢复50%的血量</t>
  </si>
  <si>
    <t>0.5;0.5</t>
  </si>
  <si>
    <t>物理削弱1</t>
  </si>
  <si>
    <t>当对敌方造成物理伤害后，降低对方10点攻击力。</t>
  </si>
  <si>
    <t>攻击力降低动效</t>
  </si>
  <si>
    <t>物理削弱2</t>
  </si>
  <si>
    <t>当对敌方造成物理伤害后，降低对方20点攻击力。</t>
  </si>
  <si>
    <t>物理削弱3</t>
  </si>
  <si>
    <t>当对敌方造成物理伤害后，降低对方30点攻击力。</t>
  </si>
  <si>
    <t>物理削弱4</t>
  </si>
  <si>
    <t>当对敌方造成物理伤害后，降低对方40点攻击力。</t>
  </si>
  <si>
    <t>法术削弱1</t>
  </si>
  <si>
    <t>当对敌方造成法术伤害后，降低对方10点攻击力。</t>
  </si>
  <si>
    <t>法术削弱2</t>
  </si>
  <si>
    <t>当对敌方造成法术伤害后，降低对方20点攻击力。</t>
  </si>
  <si>
    <t>法术削弱3</t>
  </si>
  <si>
    <t>当对敌方造成法术伤害后，降低对方30点攻击力。</t>
  </si>
  <si>
    <t>法术削弱4</t>
  </si>
  <si>
    <t>当对敌方造成法术伤害后，降低对方40点攻击力。</t>
  </si>
  <si>
    <t>群体削弱1</t>
  </si>
  <si>
    <t>降低对方3张卡牌5点攻击力。</t>
  </si>
  <si>
    <t>3;5</t>
  </si>
  <si>
    <t>攻击力下降动效</t>
  </si>
  <si>
    <t>群体削弱2</t>
  </si>
  <si>
    <t>降低对方3张卡牌10点攻击力。</t>
  </si>
  <si>
    <t>3;10</t>
  </si>
  <si>
    <t>群体削弱3</t>
  </si>
  <si>
    <t>降低对方3张卡牌15点攻击力。</t>
  </si>
  <si>
    <t>3;15</t>
  </si>
  <si>
    <t>群体削弱4</t>
  </si>
  <si>
    <t>降低对方3张卡牌20点攻击力。</t>
  </si>
  <si>
    <t>群体削弱5</t>
  </si>
  <si>
    <t>降低对方所有卡牌10点攻击力。</t>
  </si>
  <si>
    <t>6;10</t>
  </si>
  <si>
    <t>群体削弱6</t>
  </si>
  <si>
    <t>降低对方所有卡牌15点攻击力。</t>
  </si>
  <si>
    <t>6;15</t>
  </si>
  <si>
    <t>群体削弱7</t>
  </si>
  <si>
    <t>降低对方所有卡牌20点攻击力。</t>
  </si>
  <si>
    <t>6;20</t>
  </si>
  <si>
    <t>群体削弱8</t>
  </si>
  <si>
    <t>降低对方所有卡牌25点攻击力。</t>
  </si>
  <si>
    <t>6;25</t>
  </si>
  <si>
    <t>攻击提升1</t>
  </si>
  <si>
    <t>增加我方一张卡牌25点攻击力。</t>
  </si>
  <si>
    <t>1;25</t>
  </si>
  <si>
    <t>攻击力提升动效</t>
  </si>
  <si>
    <t>攻击提升2</t>
  </si>
  <si>
    <t>增加我方一张卡牌50点攻击力。</t>
  </si>
  <si>
    <t>攻击提升3</t>
  </si>
  <si>
    <t>增加我方一张卡牌75点攻击力。</t>
  </si>
  <si>
    <t>攻击提升4</t>
  </si>
  <si>
    <t>增加我方一张卡牌100点攻击力。</t>
  </si>
  <si>
    <t>群攻提升1</t>
  </si>
  <si>
    <t>增加我方所有卡牌15点攻击力。</t>
  </si>
  <si>
    <t>群攻提升2</t>
  </si>
  <si>
    <t>增加我方所有卡牌30点攻击力。</t>
  </si>
  <si>
    <t>6;30</t>
  </si>
  <si>
    <t>群攻提升3</t>
  </si>
  <si>
    <t>增加我方所有卡牌45点攻击力。</t>
  </si>
  <si>
    <t>6;45</t>
  </si>
  <si>
    <t>群攻提升4</t>
  </si>
  <si>
    <t>增加我方所有卡牌60点攻击力。</t>
  </si>
  <si>
    <t>自爆1</t>
  </si>
  <si>
    <t>被消灭时，对攻击目标造成50点伤害。</t>
  </si>
  <si>
    <t>自身飞出攻击敌方卡牌 播放爆炸特效</t>
  </si>
  <si>
    <t>血量为0时</t>
  </si>
  <si>
    <t>自爆2</t>
  </si>
  <si>
    <t>被消灭时，对攻击目标造成100点伤害。</t>
  </si>
  <si>
    <t>自爆3</t>
  </si>
  <si>
    <t>被消灭时，对攻击目标造成150点伤害。</t>
  </si>
  <si>
    <t>自爆4</t>
  </si>
  <si>
    <t>被消灭时，对攻击目标造成200点伤害。</t>
  </si>
  <si>
    <t>自爆5</t>
  </si>
  <si>
    <t>被消灭时，对全部卡牌造成50点伤害。</t>
  </si>
  <si>
    <t>自爆6</t>
  </si>
  <si>
    <t>被消灭时，对全部卡牌造成100点伤害。</t>
  </si>
  <si>
    <t>自爆7</t>
  </si>
  <si>
    <t>被消灭时，对全部卡牌造成150点伤害。</t>
  </si>
  <si>
    <t>自爆8</t>
  </si>
  <si>
    <t>被消灭时，对全部卡牌造成200点伤害。</t>
  </si>
  <si>
    <t>嗜血1</t>
  </si>
  <si>
    <t>当进行攻击并对敌方造成伤害时，提升10点攻击力。</t>
  </si>
  <si>
    <t>自身播放加血动效</t>
  </si>
  <si>
    <t>物理&amp;法术伤害结算时</t>
  </si>
  <si>
    <t>嗜血2</t>
  </si>
  <si>
    <t>当进行攻击并对敌方造成伤害时，提升20点攻击力。</t>
  </si>
  <si>
    <t>嗜血3</t>
  </si>
  <si>
    <t>当进行攻击并对敌方造成伤害时，提升30点攻击力。</t>
  </si>
  <si>
    <t>嗜血4</t>
  </si>
  <si>
    <t>当进行攻击并对敌方造成伤害时，提升40点攻击力。</t>
  </si>
  <si>
    <t>狂热1</t>
  </si>
  <si>
    <t>当被攻击且受到物理伤害时提升10点攻击力。</t>
  </si>
  <si>
    <t>物理伤害结算后</t>
  </si>
  <si>
    <t>狂热2</t>
  </si>
  <si>
    <t>当被攻击且受到物理伤害时提升20点攻击力。</t>
  </si>
  <si>
    <t>狂热3</t>
  </si>
  <si>
    <t>当被攻击且受到物理伤害时提升30点攻击力。</t>
  </si>
  <si>
    <t>狂热4</t>
  </si>
  <si>
    <t>当被攻击且受到物理伤害时提升40点攻击力。</t>
  </si>
  <si>
    <t>疾病1</t>
  </si>
  <si>
    <t>当攻击并对目标造成物理伤害时，对方丧失10点攻击力和血量。</t>
  </si>
  <si>
    <t>播放降低攻击和血量动效</t>
  </si>
  <si>
    <t>物理伤害结算时</t>
  </si>
  <si>
    <t>疾病2</t>
  </si>
  <si>
    <t>当攻击并对目标造成物理伤害时，对方丧失20点攻击力和血量。</t>
  </si>
  <si>
    <t>疾病3</t>
  </si>
  <si>
    <t>当攻击并对目标造成物理伤害时，对方丧失30点攻击力和血量。</t>
  </si>
  <si>
    <t>疾病4</t>
  </si>
  <si>
    <t>当攻击并对目标造成物理伤害时，对方丧失40点攻击力和血量。</t>
  </si>
  <si>
    <t>瘟疫1</t>
  </si>
  <si>
    <t>使对方所有卡牌丧失丧失5点攻击力和血量。</t>
  </si>
  <si>
    <t>瘟疫2</t>
  </si>
  <si>
    <t>使对方所有卡牌丧失丧失10点攻击力和血量。</t>
  </si>
  <si>
    <t>瘟疫3</t>
  </si>
  <si>
    <t>使对方所有卡牌丧失丧失15点攻击力和血量。</t>
  </si>
  <si>
    <t>瘟疫4</t>
  </si>
  <si>
    <t>使对方所有卡牌丧失丧失20点攻击力和血量。</t>
  </si>
  <si>
    <t>复活1</t>
  </si>
  <si>
    <t>20%的概率将1张我方无复活技能的卡牌从墓地中召唤上场。</t>
  </si>
  <si>
    <t>墓碑上直接发动复活技能特效</t>
  </si>
  <si>
    <t>复活2</t>
  </si>
  <si>
    <t>25%的概率将1张我方无复活技能的卡牌从墓地中召唤上场。</t>
  </si>
  <si>
    <t>复活3</t>
  </si>
  <si>
    <t>35%的概率将1张我方无复活技能的卡牌从墓地中召唤上场。</t>
  </si>
  <si>
    <t>复活4</t>
  </si>
  <si>
    <t>40%的概率将1张我方无复活技能的卡牌从墓地中召唤上场。</t>
  </si>
  <si>
    <t>摧毁1</t>
  </si>
  <si>
    <t>20%的概率将对方1张卡牌摧毁</t>
  </si>
  <si>
    <t>卡牌上播放摧毁技能，摧毁播放死亡特效，没摧毁卡牌进行一次颤抖</t>
  </si>
  <si>
    <t>摧毁2</t>
  </si>
  <si>
    <t>25%的概率将对方1张卡摧毁</t>
  </si>
  <si>
    <t>摧毁3</t>
  </si>
  <si>
    <t>30%的概率将对方1张卡摧毁</t>
  </si>
  <si>
    <t>摧毁4</t>
  </si>
  <si>
    <t>40%的概率将对方1张卡摧毁</t>
  </si>
  <si>
    <t>燃烧1</t>
  </si>
  <si>
    <t>受到物理攻击时，使对方燃烧，在其行动结束后丢失30点生命值。</t>
  </si>
  <si>
    <t>反击使用火球让卡牌进行燃烧，燃烧后挂debuff特效，直到该卡牌结束下一回合战斗</t>
  </si>
  <si>
    <t>燃烧2</t>
  </si>
  <si>
    <t>受到物理攻击时，使对方燃烧，在其行动结束后丢失60点生命值。</t>
  </si>
  <si>
    <t>燃烧3</t>
  </si>
  <si>
    <t>受到物理攻击时，使对方燃烧，在其行动结束后丢失90点生命值。</t>
  </si>
  <si>
    <t>燃烧4</t>
  </si>
  <si>
    <t>受到物理攻击时，使对方燃烧，在其行动结束后丢失120点生命值。</t>
  </si>
  <si>
    <t>烈火焚神1</t>
  </si>
  <si>
    <t>给予敌方场上所有卡牌燃烧伤害，使其在行动结束后丢失20点生命值。</t>
  </si>
  <si>
    <t>烈火焚神2</t>
  </si>
  <si>
    <t>给予敌方场上所有卡牌燃烧伤害，使其在行动结束后丢失40点生命值。</t>
  </si>
  <si>
    <t>烈火焚神3</t>
  </si>
  <si>
    <t>给予敌方场上所有卡牌燃烧伤害，使其在行动结束后丢失60点生命值。</t>
  </si>
  <si>
    <t>烈火焚神4</t>
  </si>
  <si>
    <t>给予敌方场上所有卡牌燃烧伤害，使其在行动结束后丢失80点生命值。</t>
  </si>
  <si>
    <t>冰甲1</t>
  </si>
  <si>
    <t>每次最多承受200点物理伤害。</t>
  </si>
  <si>
    <t>当被攻击时触发冰甲，自身冰甲动效</t>
  </si>
  <si>
    <t>冰甲2</t>
  </si>
  <si>
    <t>每次最多承受190点物理伤害。</t>
  </si>
  <si>
    <t>冰甲3</t>
  </si>
  <si>
    <t>每次最多承受180点物理伤害。</t>
  </si>
  <si>
    <t>冰甲4</t>
  </si>
  <si>
    <t>每次最多承受170点物理伤害。</t>
  </si>
  <si>
    <t>当攻击并对敌方造成物理伤害时施放，使对方无法回春和被治疗。</t>
  </si>
  <si>
    <t>普通攻击结束后卡牌增加debuff特效</t>
  </si>
  <si>
    <t>魔甲1</t>
  </si>
  <si>
    <t>当受到魔法伤害时，每次最多承受250点技能伤害。</t>
  </si>
  <si>
    <t>法术伤害结算时</t>
  </si>
  <si>
    <t>魔甲2</t>
  </si>
  <si>
    <t>当受到魔法伤害时，每次最多承受225点技能伤害。</t>
  </si>
  <si>
    <t>魔甲3</t>
  </si>
  <si>
    <t>当受到魔法伤害时，每次最多承受200点技能伤害。</t>
  </si>
  <si>
    <t>魔甲4</t>
  </si>
  <si>
    <t>当受到魔法伤害时，每次最多承受175点技能伤害。</t>
  </si>
  <si>
    <t>不动</t>
  </si>
  <si>
    <t>不受摧毁技能影响。</t>
  </si>
  <si>
    <t>播放防御特效</t>
  </si>
  <si>
    <t>法术伤害结算前</t>
  </si>
  <si>
    <t>免疫</t>
  </si>
  <si>
    <t>不受到任何法术造成的伤害及影响。</t>
  </si>
  <si>
    <t>死契：火墙1</t>
  </si>
  <si>
    <t>被消灭时，施放一次火墙1。</t>
  </si>
  <si>
    <t>播放火墙动效</t>
  </si>
  <si>
    <t>卡牌血量为0时</t>
  </si>
  <si>
    <t>死契：火墙2</t>
  </si>
  <si>
    <t>被消灭时，施放一次火墙2。</t>
  </si>
  <si>
    <t>死契：火墙3</t>
  </si>
  <si>
    <t>被消灭时，施放一次火墙3。</t>
  </si>
  <si>
    <t>死契：火墙4</t>
  </si>
  <si>
    <t>被消灭时，施放一次火墙4。</t>
  </si>
  <si>
    <t>死契：连环闪电1</t>
  </si>
  <si>
    <t>被消灭时，施放一次连环闪电5</t>
  </si>
  <si>
    <t>播放连环闪电特效</t>
  </si>
  <si>
    <t>死契：连环闪电2</t>
  </si>
  <si>
    <t>被消灭时，施放一次连环闪电6</t>
  </si>
  <si>
    <t>死契：连环闪电3</t>
  </si>
  <si>
    <t>被消灭时，施放一次连环闪电7</t>
  </si>
  <si>
    <t>死契：连环闪电4</t>
  </si>
  <si>
    <t>被消灭时，施放一次连环闪电8</t>
  </si>
  <si>
    <t>死契：霜冻1</t>
  </si>
  <si>
    <t>被消灭时，施放一次霜冻5。</t>
  </si>
  <si>
    <t>播放冰霜特效</t>
  </si>
  <si>
    <t>死契：霜冻2</t>
  </si>
  <si>
    <t>被消灭时，施放一次霜冻6。</t>
  </si>
  <si>
    <t>死契：霜冻3</t>
  </si>
  <si>
    <t>被消灭时，施放一次霜冻7。</t>
  </si>
  <si>
    <t>死契：霜冻4</t>
  </si>
  <si>
    <t>被消灭时，施放一次霜冻8。</t>
  </si>
  <si>
    <t>死契：毒雾1</t>
  </si>
  <si>
    <t>被消灭时，施放一次毒雾5。</t>
  </si>
  <si>
    <t>播放毒物特效</t>
  </si>
  <si>
    <t>死契：毒雾2</t>
  </si>
  <si>
    <t>被消灭时，施放一次毒雾6。</t>
  </si>
  <si>
    <t>死契：毒雾3</t>
  </si>
  <si>
    <t>被消灭时，施放一次毒雾7。</t>
  </si>
  <si>
    <t>死契：毒雾4</t>
  </si>
  <si>
    <t>被消灭时，施放一次毒雾8。</t>
  </si>
  <si>
    <t>死契：甘霖1</t>
  </si>
  <si>
    <t>被消灭时，施放一次甘霖5。</t>
  </si>
  <si>
    <t>播放甘霖特效</t>
  </si>
  <si>
    <t>死契：甘霖2</t>
  </si>
  <si>
    <t>被消灭时，施放一次甘霖6。</t>
  </si>
  <si>
    <t>死契：甘霖3</t>
  </si>
  <si>
    <t>被消灭时，施放一次甘霖7。</t>
  </si>
  <si>
    <t>死契：甘霖4</t>
  </si>
  <si>
    <t>被消灭时，施放一次甘霖8。</t>
  </si>
  <si>
    <t>死契：陷阱1</t>
  </si>
  <si>
    <t>被消灭时，施放一次陷阱1。</t>
  </si>
  <si>
    <t>播放陷阱特效</t>
  </si>
  <si>
    <t>死契：陷阱2</t>
  </si>
  <si>
    <t>被消灭时，施放一次陷阱2。</t>
  </si>
  <si>
    <t>死契：陷阱3</t>
  </si>
  <si>
    <t>被消灭时，施放一次陷阱3。</t>
  </si>
  <si>
    <t>死契：陷阱4</t>
  </si>
  <si>
    <t>被消灭时，施放一次陷阱4。</t>
  </si>
  <si>
    <t>死契：火墙5</t>
  </si>
  <si>
    <t>被消灭时，施放一次火墙5。</t>
  </si>
  <si>
    <t>播放火墙特效</t>
  </si>
  <si>
    <t>死契：火墙6</t>
  </si>
  <si>
    <t>被消灭时，施放一次火墙6。</t>
  </si>
  <si>
    <t>死契：火墙7</t>
  </si>
  <si>
    <t>被消灭时，施放一次火墙7。</t>
  </si>
  <si>
    <t>物理闪避1</t>
  </si>
  <si>
    <t>被物理攻击时有15%的几率不受伤害。</t>
  </si>
  <si>
    <t>物理闪避2</t>
  </si>
  <si>
    <t>被物理攻击时有20%的几率不受伤害。</t>
  </si>
  <si>
    <t>物理闪避3</t>
  </si>
  <si>
    <t>被物理攻击时有25%的几率不受伤害。</t>
  </si>
  <si>
    <t>物理闪避4</t>
  </si>
  <si>
    <t>被物理攻击时有30%的几率不受伤害。</t>
  </si>
  <si>
    <t>法术闪避1</t>
  </si>
  <si>
    <t>被法术攻击时有15%的几率不受伤害。</t>
  </si>
  <si>
    <t>法术闪避2</t>
  </si>
  <si>
    <t>被法术攻击时有16%的几率不受伤害。</t>
  </si>
  <si>
    <t>法术闪避3</t>
  </si>
  <si>
    <t>被法术攻击时有17%的几率不受伤害。</t>
  </si>
  <si>
    <t>法术闪避4</t>
  </si>
  <si>
    <t>被法术攻击时有18%的几率不受伤害。</t>
  </si>
  <si>
    <t>暴击1</t>
  </si>
  <si>
    <t>攻击时有45%几率提升50%的攻击力。</t>
  </si>
  <si>
    <t>0.45;0.5</t>
  </si>
  <si>
    <t>触发后播放加攻击特效</t>
  </si>
  <si>
    <t>普通攻击结算前</t>
  </si>
  <si>
    <t>暴击2</t>
  </si>
  <si>
    <t>攻击时有50%几率提升60%的攻击力。</t>
  </si>
  <si>
    <t>0.5;0.6</t>
  </si>
  <si>
    <t>暴击3</t>
  </si>
  <si>
    <t>攻击时有55%几率提升70%的攻击力。</t>
  </si>
  <si>
    <t>0.55;0.7</t>
  </si>
  <si>
    <t>暴击4</t>
  </si>
  <si>
    <t>攻击时有60%几率提升80%的攻击力。</t>
  </si>
  <si>
    <t>0.6;0.8</t>
  </si>
  <si>
    <t>普通攻击1</t>
  </si>
  <si>
    <t>划伤特效</t>
  </si>
  <si>
    <t>普通攻击</t>
  </si>
  <si>
    <t>普通攻击2</t>
  </si>
  <si>
    <t>雷电攻击</t>
  </si>
  <si>
    <t>雷电攻击特效</t>
  </si>
  <si>
    <t>普通攻击3</t>
  </si>
  <si>
    <t>火球攻击</t>
  </si>
  <si>
    <t>火球攻击特效</t>
  </si>
  <si>
    <t>普通攻击4</t>
  </si>
  <si>
    <t>冰球攻击</t>
  </si>
  <si>
    <t>冰球攻击特效</t>
  </si>
  <si>
    <t>普通攻击5</t>
  </si>
  <si>
    <t>血滴攻击</t>
  </si>
  <si>
    <t>血滴攻击特效</t>
  </si>
  <si>
    <t>群攻提升5</t>
  </si>
  <si>
    <t>增加我方所有卡牌80点攻击力。</t>
  </si>
  <si>
    <t>群攻提升6</t>
  </si>
  <si>
    <t>增加我方所有卡牌100点攻击力。</t>
  </si>
  <si>
    <t>烈火焚神5</t>
  </si>
  <si>
    <t>给予敌方场上所有卡牌燃烧伤害，使其在行动结束后丢失100点生命值。</t>
  </si>
  <si>
    <t>烈火焚神6</t>
  </si>
  <si>
    <t>给予敌方场上所有卡牌燃烧伤害，使其在行动结束后丢失130点生命值。</t>
  </si>
  <si>
    <t>monsterConfig</t>
  </si>
  <si>
    <t>ID</t>
  </si>
  <si>
    <t>NAME</t>
  </si>
  <si>
    <t>RACE</t>
  </si>
  <si>
    <t>QUALITY</t>
  </si>
  <si>
    <t>普通攻击id</t>
  </si>
  <si>
    <t>卡牌框id</t>
  </si>
  <si>
    <t>卡牌id</t>
  </si>
  <si>
    <t>ATTACK</t>
  </si>
  <si>
    <t>LIFE</t>
  </si>
  <si>
    <t>SKILL1</t>
  </si>
  <si>
    <t>SKILL1 ID</t>
  </si>
  <si>
    <t>SKILL2</t>
  </si>
  <si>
    <t>SKILL2 ID</t>
  </si>
  <si>
    <t>SKILL3</t>
  </si>
  <si>
    <t>SKILL3 ID</t>
  </si>
  <si>
    <t>ATKPRO</t>
  </si>
  <si>
    <t>LIFEPRO</t>
  </si>
  <si>
    <t>升级卡牌</t>
  </si>
  <si>
    <t>升级金币</t>
  </si>
  <si>
    <t>raceName</t>
  </si>
  <si>
    <t>race</t>
  </si>
  <si>
    <t>quality</t>
  </si>
  <si>
    <t>基础属性</t>
  </si>
  <si>
    <t>attackID</t>
  </si>
  <si>
    <t>cardFrame</t>
  </si>
  <si>
    <t>img</t>
  </si>
  <si>
    <t>attack</t>
  </si>
  <si>
    <t>life</t>
  </si>
  <si>
    <t>skill1</t>
  </si>
  <si>
    <t>skill2</t>
  </si>
  <si>
    <t>skill3</t>
  </si>
  <si>
    <t>atkPro</t>
  </si>
  <si>
    <t>lifePro</t>
  </si>
  <si>
    <t>upgradeNum</t>
  </si>
  <si>
    <t>upgradeGold</t>
  </si>
  <si>
    <t>刻耳柏洛斯（森林）</t>
  </si>
  <si>
    <t>刻耳柏洛斯</t>
  </si>
  <si>
    <t>森林</t>
  </si>
  <si>
    <t>kebls_7_1</t>
  </si>
  <si>
    <t/>
  </si>
  <si>
    <t>0_2_4_10_20_40_50_60_80_150</t>
  </si>
  <si>
    <t>0_120_240_600_1200_1800_2000_3000_3600_4800_9000</t>
  </si>
  <si>
    <t>克吕墨涅（森林）</t>
  </si>
  <si>
    <t>克吕墨涅</t>
  </si>
  <si>
    <t>klmn_7_2</t>
  </si>
  <si>
    <t>优忒毗（森林）</t>
  </si>
  <si>
    <t>优忒毗</t>
  </si>
  <si>
    <t>yrz_5_3</t>
  </si>
  <si>
    <t>卡拉培(森林)</t>
  </si>
  <si>
    <t>卡拉培</t>
  </si>
  <si>
    <t>klp_5_4</t>
  </si>
  <si>
    <t>格莱埃（森林）</t>
  </si>
  <si>
    <t>格莱埃</t>
  </si>
  <si>
    <t>gle_2_5</t>
  </si>
  <si>
    <t>依蕾托（森林）</t>
  </si>
  <si>
    <t>依蕾托</t>
  </si>
  <si>
    <t>ylt_5_6</t>
  </si>
  <si>
    <t>狙击1</t>
  </si>
  <si>
    <t>狙击2</t>
  </si>
  <si>
    <t>0_2_4_6_10_20_30_40_60_80_120</t>
  </si>
  <si>
    <t>0_330_660_990_1650_3300_4950_6600_9900_13200_19800</t>
  </si>
  <si>
    <t>赫斯帕里得斯（森林）</t>
  </si>
  <si>
    <t>赫斯帕里得斯</t>
  </si>
  <si>
    <t>hsplds_7_7</t>
  </si>
  <si>
    <t>塔罗斯（森林）</t>
  </si>
  <si>
    <t>塔罗斯</t>
  </si>
  <si>
    <t>tls_7_8</t>
  </si>
  <si>
    <t>欧佛洛绪涅（森林）</t>
  </si>
  <si>
    <t>欧佛洛绪涅</t>
  </si>
  <si>
    <t>oflxn_5_9</t>
  </si>
  <si>
    <t>狙击3</t>
  </si>
  <si>
    <t>琉喀忒亚（森林）</t>
  </si>
  <si>
    <t>琉喀忒亚</t>
  </si>
  <si>
    <t>lkry_7_10</t>
  </si>
  <si>
    <t>塞墨勒（王国）</t>
  </si>
  <si>
    <t>塞墨勒</t>
  </si>
  <si>
    <t>sml_3_11</t>
  </si>
  <si>
    <t>波利海妮娅（森林）</t>
  </si>
  <si>
    <t>波利海妮娅</t>
  </si>
  <si>
    <t>blhny_5_12</t>
  </si>
  <si>
    <t>卡吕普索（森林）</t>
  </si>
  <si>
    <t>卡吕普索</t>
  </si>
  <si>
    <t>klps_2_13</t>
  </si>
  <si>
    <t>克利欧（森林）</t>
  </si>
  <si>
    <t>克利欧</t>
  </si>
  <si>
    <t>klo_5_14</t>
  </si>
  <si>
    <t>0_2_3_4_6_10_20_30_40_50_80</t>
  </si>
  <si>
    <t>0_840_1260_1680_2520_4200_8400_12600_16800_21000_33600</t>
  </si>
  <si>
    <t>赫柏（森林）</t>
  </si>
  <si>
    <t>赫柏</t>
  </si>
  <si>
    <t>hb_3_15</t>
  </si>
  <si>
    <t>戈耳工（森林）</t>
  </si>
  <si>
    <t>戈耳工</t>
  </si>
  <si>
    <t>geg_7_16</t>
  </si>
  <si>
    <t>美罗珀（森林）</t>
  </si>
  <si>
    <t>美罗珀</t>
  </si>
  <si>
    <t>mlp_4_17</t>
  </si>
  <si>
    <t>伊莱卡(森林）</t>
  </si>
  <si>
    <t>伊莱卡</t>
  </si>
  <si>
    <t>ylk_4_18</t>
  </si>
  <si>
    <t>帕里斯（森林）</t>
  </si>
  <si>
    <t>帕里斯</t>
  </si>
  <si>
    <t>pls_2_19</t>
  </si>
  <si>
    <t>特普斯歌利（森林）</t>
  </si>
  <si>
    <t>特普斯歌利</t>
  </si>
  <si>
    <t>tpsgl_5_20</t>
  </si>
  <si>
    <t>乌拉妮娅（森林）</t>
  </si>
  <si>
    <t>乌拉妮娅</t>
  </si>
  <si>
    <t>wlny_5_21</t>
  </si>
  <si>
    <t>阿耳刻悠妮（森林）</t>
  </si>
  <si>
    <t>阿耳刻悠妮</t>
  </si>
  <si>
    <t>aekyn_4_22</t>
  </si>
  <si>
    <t>梅耳珀弥妮（森林）</t>
  </si>
  <si>
    <t>梅耳珀弥妮</t>
  </si>
  <si>
    <t>mepmn_5_23</t>
  </si>
  <si>
    <t>0_0_2_3_4_6_8_10_14_20_30</t>
  </si>
  <si>
    <t>0_0_3550_5325_7100_10650_14200_17750_24850_35500_53250</t>
  </si>
  <si>
    <t>阿玛耳忒亚（森林）</t>
  </si>
  <si>
    <t>阿玛耳忒亚</t>
  </si>
  <si>
    <t>amery_2_24</t>
  </si>
  <si>
    <t>塞莱诺（森林）</t>
  </si>
  <si>
    <t>塞莱诺</t>
  </si>
  <si>
    <t>sln_4_25</t>
  </si>
  <si>
    <t>克律塞伊丝（王国）</t>
  </si>
  <si>
    <t>克律塞伊丝</t>
  </si>
  <si>
    <t>王国</t>
  </si>
  <si>
    <t>klsys_3_26</t>
  </si>
  <si>
    <t>狙击4</t>
  </si>
  <si>
    <t>泰西丝（森林）</t>
  </si>
  <si>
    <t>泰西丝</t>
  </si>
  <si>
    <t>txs_5_27</t>
  </si>
  <si>
    <t>美杜莎（森林）</t>
  </si>
  <si>
    <t>美杜莎</t>
  </si>
  <si>
    <t>mds_5_28</t>
  </si>
  <si>
    <t>丝黛罗普(森林)</t>
  </si>
  <si>
    <t>丝黛罗普</t>
  </si>
  <si>
    <t>sdlp_4_29</t>
  </si>
  <si>
    <t>0_0_0_2_3_4_6_8_10_12_20</t>
  </si>
  <si>
    <t>0_0_0_6600_9900_13200_19800_26400_33000_39600_66000</t>
  </si>
  <si>
    <t>美狄亚（森林）</t>
  </si>
  <si>
    <t>美狄亚</t>
  </si>
  <si>
    <t>mdy_5_30</t>
  </si>
  <si>
    <t>亚岚（王国）</t>
  </si>
  <si>
    <t>亚岚</t>
  </si>
  <si>
    <t>yl_7_31</t>
  </si>
  <si>
    <t>普洛透斯（王国）</t>
  </si>
  <si>
    <t>普洛透斯</t>
  </si>
  <si>
    <t>plts_7_32</t>
  </si>
  <si>
    <t>狄俄倪索斯（王国）</t>
  </si>
  <si>
    <t>狄俄倪索斯</t>
  </si>
  <si>
    <t>denss_4_33</t>
  </si>
  <si>
    <t>克瑞斯（王国）</t>
  </si>
  <si>
    <t>克瑞斯</t>
  </si>
  <si>
    <t>krs_7_34</t>
  </si>
  <si>
    <t>伊里丝（王国）</t>
  </si>
  <si>
    <t>伊里丝</t>
  </si>
  <si>
    <t>yls_2_35</t>
  </si>
  <si>
    <t>涅琉斯（王国）</t>
  </si>
  <si>
    <t>涅琉斯</t>
  </si>
  <si>
    <t>nls_3_36</t>
  </si>
  <si>
    <t>埃阿斯（王国）</t>
  </si>
  <si>
    <t>埃阿斯</t>
  </si>
  <si>
    <t>aas_3_37</t>
  </si>
  <si>
    <t>阿格莱亚（王国）</t>
  </si>
  <si>
    <t>阿格莱亚</t>
  </si>
  <si>
    <t>agly_5_38</t>
  </si>
  <si>
    <t>普罗旺斯（王国）</t>
  </si>
  <si>
    <t>普罗旺斯</t>
  </si>
  <si>
    <t>plws_4_39</t>
  </si>
  <si>
    <t>赫尔墨斯（王国）</t>
  </si>
  <si>
    <t>赫尔墨斯</t>
  </si>
  <si>
    <t>hems_7_40</t>
  </si>
  <si>
    <t>拉冬（王国）</t>
  </si>
  <si>
    <t>拉冬</t>
  </si>
  <si>
    <t>ld_7_41</t>
  </si>
  <si>
    <t>曼妥思（王国）</t>
  </si>
  <si>
    <t>曼妥思</t>
  </si>
  <si>
    <t>mts_5_42</t>
  </si>
  <si>
    <t>尤拉诺斯(王国)</t>
  </si>
  <si>
    <t>尤拉诺斯</t>
  </si>
  <si>
    <t>ylns_5_43</t>
  </si>
  <si>
    <t>普罗米修斯（王国）</t>
  </si>
  <si>
    <t>普罗米修斯</t>
  </si>
  <si>
    <t>plmxs_7_44</t>
  </si>
  <si>
    <t>雅典娜(王国)</t>
  </si>
  <si>
    <t>雅典娜</t>
  </si>
  <si>
    <t>ydn_7_45</t>
  </si>
  <si>
    <t>瑞亚（王国）</t>
  </si>
  <si>
    <t>瑞亚</t>
  </si>
  <si>
    <t>ry_3_46</t>
  </si>
  <si>
    <t>俄琉斯（王国）</t>
  </si>
  <si>
    <t>俄琉斯</t>
  </si>
  <si>
    <t>els_3_47</t>
  </si>
  <si>
    <t>潘（王国）</t>
  </si>
  <si>
    <t>潘</t>
  </si>
  <si>
    <t>pan_4_48</t>
  </si>
  <si>
    <t>塔吉忒（王国）</t>
  </si>
  <si>
    <t>塔吉忒</t>
  </si>
  <si>
    <t>tjr_4_49</t>
  </si>
  <si>
    <t>拉奥孔(王国)</t>
  </si>
  <si>
    <t>拉奥孔</t>
  </si>
  <si>
    <t>lak_4_50</t>
  </si>
  <si>
    <t>塔利亚（王国）</t>
  </si>
  <si>
    <t>塔利亚</t>
  </si>
  <si>
    <t>tly_5_51</t>
  </si>
  <si>
    <t>辛尼斯（王国）</t>
  </si>
  <si>
    <t>辛尼斯</t>
  </si>
  <si>
    <t>xns_2_52</t>
  </si>
  <si>
    <t>狄安娜（王国）</t>
  </si>
  <si>
    <t>狄安娜</t>
  </si>
  <si>
    <t>dan_3_53</t>
  </si>
  <si>
    <t>菲碧（王国）</t>
  </si>
  <si>
    <t>菲碧</t>
  </si>
  <si>
    <t>fb_2_54</t>
  </si>
  <si>
    <t>托尔（王国）</t>
  </si>
  <si>
    <t>托尔</t>
  </si>
  <si>
    <t>te_4_55</t>
  </si>
  <si>
    <t>海泼里恩(王国)</t>
  </si>
  <si>
    <t>海泼里恩</t>
  </si>
  <si>
    <t>hpln_5_56</t>
  </si>
  <si>
    <t>缪斯（王国）</t>
  </si>
  <si>
    <t>缪斯</t>
  </si>
  <si>
    <t>ls_5_57</t>
  </si>
  <si>
    <t>维纳斯（王国）</t>
  </si>
  <si>
    <t>维纳斯</t>
  </si>
  <si>
    <t>wns_3_58</t>
  </si>
  <si>
    <t>阿伽门农（王国）</t>
  </si>
  <si>
    <t>阿伽门农</t>
  </si>
  <si>
    <t>ajmn_2_59</t>
  </si>
  <si>
    <t>欧罗巴（王国）</t>
  </si>
  <si>
    <t>欧罗巴</t>
  </si>
  <si>
    <t>olb_5_60</t>
  </si>
  <si>
    <t>塞壬（蛮荒）</t>
  </si>
  <si>
    <t>塞壬</t>
  </si>
  <si>
    <t>蛮荒</t>
  </si>
  <si>
    <t>sr_2_61</t>
  </si>
  <si>
    <t>伊丽莎白（蛮荒）</t>
  </si>
  <si>
    <t>伊丽莎白</t>
  </si>
  <si>
    <t>ylsb_7_62</t>
  </si>
  <si>
    <t>杰西卡（蛮荒）</t>
  </si>
  <si>
    <t>杰西卡</t>
  </si>
  <si>
    <t>jxk_1_63</t>
  </si>
  <si>
    <t>芙蓉（蛮荒）</t>
  </si>
  <si>
    <t>芙蓉</t>
  </si>
  <si>
    <t>fr_6_64</t>
  </si>
  <si>
    <t>多丽斯(蛮荒)</t>
  </si>
  <si>
    <t>多丽斯</t>
  </si>
  <si>
    <t>dls_4_65</t>
  </si>
  <si>
    <t>泰西丝（蛮荒）</t>
  </si>
  <si>
    <t>txs_7_66</t>
  </si>
  <si>
    <t>忒提丝（蛮荒）</t>
  </si>
  <si>
    <t>忒提丝</t>
  </si>
  <si>
    <t>rts_6_67</t>
  </si>
  <si>
    <t>德克斯（蛮荒）</t>
  </si>
  <si>
    <t>德克斯</t>
  </si>
  <si>
    <t>dks_7_68</t>
  </si>
  <si>
    <t>堤丰（蛮荒）</t>
  </si>
  <si>
    <t>堤丰</t>
  </si>
  <si>
    <t>df_7_69</t>
  </si>
  <si>
    <t>海精(蛮荒）</t>
  </si>
  <si>
    <t>海精</t>
  </si>
  <si>
    <t>hj_6_70</t>
  </si>
  <si>
    <t>厄洛斯（蛮荒）</t>
  </si>
  <si>
    <t>厄洛斯</t>
  </si>
  <si>
    <t>els_1_71</t>
  </si>
  <si>
    <t>克拉托斯（蛮荒）</t>
  </si>
  <si>
    <t>克拉托斯</t>
  </si>
  <si>
    <t>klsts_7_72</t>
  </si>
  <si>
    <t>卡特琳（蛮荒）</t>
  </si>
  <si>
    <t>卡特琳</t>
  </si>
  <si>
    <t>ktl_1_73</t>
  </si>
  <si>
    <t>潘多拉（蛮荒）</t>
  </si>
  <si>
    <t>潘多拉</t>
  </si>
  <si>
    <t>pdl_6_74</t>
  </si>
  <si>
    <t>安娜（蛮荒）</t>
  </si>
  <si>
    <t>安娜</t>
  </si>
  <si>
    <t>an_7_75</t>
  </si>
  <si>
    <t>厄瑞涅（蛮荒）</t>
  </si>
  <si>
    <t>厄瑞涅</t>
  </si>
  <si>
    <t>ern_6_76</t>
  </si>
  <si>
    <t>赫淮斯托斯（蛮荒）</t>
  </si>
  <si>
    <t>赫淮斯托斯</t>
  </si>
  <si>
    <t>hhsts_3_77</t>
  </si>
  <si>
    <t>欧诺弥亚（蛮荒）</t>
  </si>
  <si>
    <t>欧诺弥亚</t>
  </si>
  <si>
    <t>onmy_6_78</t>
  </si>
  <si>
    <t>珀耳塞（蛮荒）</t>
  </si>
  <si>
    <t>珀耳塞</t>
  </si>
  <si>
    <t>pes_2_79</t>
  </si>
  <si>
    <t>涅柔斯（蛮荒）</t>
  </si>
  <si>
    <t>涅柔斯</t>
  </si>
  <si>
    <t>nrs_6_80</t>
  </si>
  <si>
    <t>美狄亚（蛮荒）</t>
  </si>
  <si>
    <t>mdy_2_81</t>
  </si>
  <si>
    <t>珀耳塞福涅(地狱）</t>
  </si>
  <si>
    <t>珀耳塞福涅</t>
  </si>
  <si>
    <t>地狱</t>
  </si>
  <si>
    <t>pesfn_1_82</t>
  </si>
  <si>
    <t>卡捷琳娜（蛮荒）</t>
  </si>
  <si>
    <t>卡捷琳娜</t>
  </si>
  <si>
    <t>kjln_7_83</t>
  </si>
  <si>
    <t>阿穆芙莱特（蛮荒）</t>
  </si>
  <si>
    <t>阿穆芙莱特</t>
  </si>
  <si>
    <t>amflt_6_84</t>
  </si>
  <si>
    <t>赫利俄斯 (蛮荒)</t>
  </si>
  <si>
    <t>赫利俄斯</t>
  </si>
  <si>
    <t>hles_3_85</t>
  </si>
  <si>
    <t>玉藻前(蛮荒)</t>
  </si>
  <si>
    <t>玉藻前</t>
  </si>
  <si>
    <t>yzq_3_86</t>
  </si>
  <si>
    <t>绪任克斯(蛮荒)</t>
  </si>
  <si>
    <t>绪任克斯</t>
  </si>
  <si>
    <t>xrks_7_87</t>
  </si>
  <si>
    <t>伊西斯（蛮荒）</t>
  </si>
  <si>
    <t>伊西斯</t>
  </si>
  <si>
    <t>yxs_2_88</t>
  </si>
  <si>
    <t>彭透斯（蛮荒）</t>
  </si>
  <si>
    <t>彭透斯</t>
  </si>
  <si>
    <t>pts_4_89</t>
  </si>
  <si>
    <t>喀迈拉（蛮荒）</t>
  </si>
  <si>
    <t>喀迈拉</t>
  </si>
  <si>
    <t>kml_2_90</t>
  </si>
  <si>
    <t>洛狄忒（地狱）</t>
  </si>
  <si>
    <t>洛狄忒</t>
  </si>
  <si>
    <t>ldr_3_91</t>
  </si>
  <si>
    <t>美狄丝(地狱）</t>
  </si>
  <si>
    <t>美狄丝</t>
  </si>
  <si>
    <t>mds_6_92</t>
  </si>
  <si>
    <t>莉莉（地狱）</t>
  </si>
  <si>
    <t>莉莉</t>
  </si>
  <si>
    <t>ll_1_93</t>
  </si>
  <si>
    <t>赵（地狱）</t>
  </si>
  <si>
    <t>赵</t>
  </si>
  <si>
    <t>zao_1_94</t>
  </si>
  <si>
    <t>尼莫西妮（地狱）</t>
  </si>
  <si>
    <t>尼莫西妮</t>
  </si>
  <si>
    <t>nmxn_6_95</t>
  </si>
  <si>
    <t>珀耳修斯（地狱）</t>
  </si>
  <si>
    <t>珀耳修斯</t>
  </si>
  <si>
    <t>pexs_2_96</t>
  </si>
  <si>
    <t>狄刻（地狱）</t>
  </si>
  <si>
    <t>狄刻</t>
  </si>
  <si>
    <t>法师</t>
  </si>
  <si>
    <t>dk_6_97</t>
  </si>
  <si>
    <t>代达罗斯（地狱）</t>
  </si>
  <si>
    <t>代达罗斯</t>
  </si>
  <si>
    <t>fdls_1_98</t>
  </si>
  <si>
    <t>帕拉斯（地狱）</t>
  </si>
  <si>
    <t>帕拉斯</t>
  </si>
  <si>
    <t>pls_1_99</t>
  </si>
  <si>
    <t>拉达曼达斯（地狱）</t>
  </si>
  <si>
    <t>拉达曼达斯</t>
  </si>
  <si>
    <t>ldmds_6_100</t>
  </si>
  <si>
    <t>爱丽丝(地狱)</t>
  </si>
  <si>
    <t>爱丽丝</t>
  </si>
  <si>
    <t>als_2_101</t>
  </si>
  <si>
    <t>欧律诺墨（地狱）</t>
  </si>
  <si>
    <t>欧律诺墨</t>
  </si>
  <si>
    <t>olnm_1_102</t>
  </si>
  <si>
    <t>厄俄斯（地狱）</t>
  </si>
  <si>
    <t>厄俄斯</t>
  </si>
  <si>
    <t>els_4_103</t>
  </si>
  <si>
    <t>塔那托斯(地狱）</t>
  </si>
  <si>
    <t>塔那托斯</t>
  </si>
  <si>
    <t>tnts_4_104</t>
  </si>
  <si>
    <t>塞勒涅(地狱)</t>
  </si>
  <si>
    <t>塞勒涅</t>
  </si>
  <si>
    <t>sln_3_105</t>
  </si>
  <si>
    <t>安德洛玛（地狱）</t>
  </si>
  <si>
    <t>安德洛玛</t>
  </si>
  <si>
    <t>adlm_1_106</t>
  </si>
  <si>
    <t>安菲翁（地狱）</t>
  </si>
  <si>
    <t>安菲翁</t>
  </si>
  <si>
    <t>afw_1_107</t>
  </si>
  <si>
    <t>克洛诺斯（地狱）</t>
  </si>
  <si>
    <t>克洛诺斯</t>
  </si>
  <si>
    <t>klns_5_108</t>
  </si>
  <si>
    <t>皮拉（地狱）</t>
  </si>
  <si>
    <t>皮拉</t>
  </si>
  <si>
    <t>pl_6_109</t>
  </si>
  <si>
    <t>曼托（地狱）</t>
  </si>
  <si>
    <t>曼托</t>
  </si>
  <si>
    <t>mt_6_110</t>
  </si>
  <si>
    <t>米诺斯(地狱)</t>
  </si>
  <si>
    <t>米诺斯</t>
  </si>
  <si>
    <t>mns_1_111</t>
  </si>
  <si>
    <t>墨诺提俄斯（地狱）</t>
  </si>
  <si>
    <t>墨诺提俄斯</t>
  </si>
  <si>
    <t>mntes_1_112</t>
  </si>
  <si>
    <t>赫西俄（地狱）</t>
  </si>
  <si>
    <t>赫西俄</t>
  </si>
  <si>
    <t>hxe_3_113</t>
  </si>
  <si>
    <t>哈迪斯（地狱）</t>
  </si>
  <si>
    <t>哈迪斯</t>
  </si>
  <si>
    <t>hds_1_114</t>
  </si>
  <si>
    <t>厄毗米修斯（地狱）</t>
  </si>
  <si>
    <t>厄毗米修斯</t>
  </si>
  <si>
    <t>ezmxs_1_115</t>
  </si>
  <si>
    <t>阿勒克图（地狱）</t>
  </si>
  <si>
    <t>阿勒克图</t>
  </si>
  <si>
    <t>alkt_1_116</t>
  </si>
  <si>
    <t>贝瑟芬妮（地狱）</t>
  </si>
  <si>
    <t>贝瑟芬妮</t>
  </si>
  <si>
    <t>bsfn_1_117</t>
  </si>
  <si>
    <t>赫卡忒(地狱)</t>
  </si>
  <si>
    <t>赫卡忒</t>
  </si>
  <si>
    <t>hkr_1_118</t>
  </si>
  <si>
    <t>墨纪拉(地狱)</t>
  </si>
  <si>
    <t>墨纪拉</t>
  </si>
  <si>
    <t>mjl_1_119</t>
  </si>
  <si>
    <t>赫拉（地狱）</t>
  </si>
  <si>
    <t>赫拉</t>
  </si>
  <si>
    <t>hl_6_120</t>
  </si>
  <si>
    <t>厄里斯（王国）</t>
  </si>
  <si>
    <t>厄里斯</t>
  </si>
  <si>
    <t>els_4_121</t>
  </si>
  <si>
    <t>海伦（王国）</t>
  </si>
  <si>
    <t>海伦</t>
  </si>
  <si>
    <t>hl_3_122</t>
  </si>
  <si>
    <t>娜娜（森林）</t>
  </si>
  <si>
    <t>娜娜</t>
  </si>
  <si>
    <t>nn_5_123</t>
  </si>
  <si>
    <t>俄里翁（森林）</t>
  </si>
  <si>
    <t>俄里翁</t>
  </si>
  <si>
    <t>elw_7_124</t>
  </si>
  <si>
    <t>许德拉（蛮荒）</t>
  </si>
  <si>
    <t>许德拉</t>
  </si>
  <si>
    <t>xdl_6_125</t>
  </si>
  <si>
    <t>提希丰（地狱）</t>
  </si>
  <si>
    <t>提希丰</t>
  </si>
  <si>
    <t>txf_1_126</t>
  </si>
  <si>
    <t>布里塞伊丝（地狱）</t>
  </si>
  <si>
    <t>布里塞伊丝</t>
  </si>
  <si>
    <t>blsys_6_127</t>
  </si>
  <si>
    <t>伊俄（地狱）</t>
  </si>
  <si>
    <t>伊俄</t>
  </si>
  <si>
    <t>ye_6_128</t>
  </si>
  <si>
    <t>该亚（蛮荒）</t>
  </si>
  <si>
    <t>该亚</t>
  </si>
  <si>
    <t>gy_1_129</t>
  </si>
  <si>
    <t>卡珊德拉（地狱）</t>
  </si>
  <si>
    <t>卡珊德拉</t>
  </si>
  <si>
    <t>ksdl_6_130</t>
  </si>
  <si>
    <t>忒弥斯（森林）</t>
  </si>
  <si>
    <t>忒弥斯</t>
  </si>
  <si>
    <t>rms_2_131</t>
  </si>
  <si>
    <t>卡德摩斯（王国）</t>
  </si>
  <si>
    <t>卡德摩斯</t>
  </si>
  <si>
    <t>kdxm_3_132</t>
  </si>
  <si>
    <t>瑞亚（森林）</t>
  </si>
  <si>
    <t>ry_5_133</t>
  </si>
  <si>
    <t>赫淮斯托（王国)</t>
  </si>
  <si>
    <t>赫淮斯托</t>
  </si>
  <si>
    <t>hhst_3_134</t>
  </si>
  <si>
    <t>西亚（蛮荒）</t>
  </si>
  <si>
    <t>西亚</t>
  </si>
  <si>
    <t>xy_1_135</t>
  </si>
  <si>
    <t>奇美拉（地狱）</t>
  </si>
  <si>
    <t>奇美拉</t>
  </si>
  <si>
    <t>qml_4_136</t>
  </si>
  <si>
    <t>死契：连环闪电6</t>
  </si>
  <si>
    <t>克瑞斯（森林）</t>
  </si>
  <si>
    <t>krs_4_137</t>
  </si>
  <si>
    <t>死契：火墙8</t>
  </si>
  <si>
    <t>喀耳刻 （王国）</t>
  </si>
  <si>
    <t>喀耳刻</t>
  </si>
  <si>
    <t>kek_6_138</t>
  </si>
  <si>
    <t>阿塔兰忒(蛮荒)</t>
  </si>
  <si>
    <t>阿塔兰忒</t>
  </si>
  <si>
    <t>atlr_6_139</t>
  </si>
  <si>
    <t>欧申纳斯（地狱）</t>
  </si>
  <si>
    <t>欧申纳斯</t>
  </si>
  <si>
    <t>osns_2_140</t>
  </si>
  <si>
    <t>BaseExp</t>
  </si>
  <si>
    <t>LevelExp</t>
  </si>
  <si>
    <t>Price</t>
  </si>
  <si>
    <t>人马巡逻者</t>
  </si>
  <si>
    <t>0_60_190_380_640_1150_1790_2590_3550_4670_6400</t>
  </si>
  <si>
    <t>森林蜂王</t>
  </si>
  <si>
    <t>花仙子</t>
  </si>
  <si>
    <t>森林狼</t>
  </si>
  <si>
    <t>蘑菇仙子</t>
  </si>
  <si>
    <t>人马狙击者</t>
  </si>
  <si>
    <t>0_80_240_480_800_1440_2240_3240_4440_5840_8000</t>
  </si>
  <si>
    <t>人马冲锋者</t>
  </si>
  <si>
    <t>小矮人驱逐者</t>
  </si>
  <si>
    <t>精灵狙击者</t>
  </si>
  <si>
    <t>小矮人守护者</t>
  </si>
  <si>
    <t>火炬树人</t>
  </si>
  <si>
    <t>半鹿人勇者</t>
  </si>
  <si>
    <t>女神侍者</t>
  </si>
  <si>
    <t>小矮人狙击者</t>
  </si>
  <si>
    <t>0_120_360_720_1200_2160_3360_4860_6660_8760_12000</t>
  </si>
  <si>
    <t>精灵法师</t>
  </si>
  <si>
    <t>精灵暗杀者</t>
  </si>
  <si>
    <t>兽语驾驭者</t>
  </si>
  <si>
    <t>独角兽</t>
  </si>
  <si>
    <t>神秘花精灵</t>
  </si>
  <si>
    <t>精灵长者</t>
  </si>
  <si>
    <t>守卫古树</t>
  </si>
  <si>
    <t>精灵祭司</t>
  </si>
  <si>
    <t>地岭拥有者</t>
  </si>
  <si>
    <t>0_160_480_960_1600_2880_4480_6480_8880_11680_16000</t>
  </si>
  <si>
    <t>水源制造者</t>
  </si>
  <si>
    <t>风暴召唤者</t>
  </si>
  <si>
    <t>火灵操控者</t>
  </si>
  <si>
    <t>翡翠龙</t>
  </si>
  <si>
    <t>森林女神</t>
  </si>
  <si>
    <t>金属巨龙</t>
  </si>
  <si>
    <t>0_190_580_1150_1920_3460_5380_7780_10660_14020_19200</t>
  </si>
  <si>
    <t>凤凰</t>
  </si>
  <si>
    <t>城镇巡逻兵</t>
  </si>
  <si>
    <t>城镇长矛兵</t>
  </si>
  <si>
    <t>城镇弓箭兵</t>
  </si>
  <si>
    <t>城镇突击兵</t>
  </si>
  <si>
    <t>魔法小丑</t>
  </si>
  <si>
    <t>攻城弩车手</t>
  </si>
  <si>
    <t>狙击箭弩兵</t>
  </si>
  <si>
    <t>轻甲盾卫兵</t>
  </si>
  <si>
    <t>见习魔剑士</t>
  </si>
  <si>
    <t>冲锋斩斧兵</t>
  </si>
  <si>
    <t>见习圣骑</t>
  </si>
  <si>
    <t>牧师</t>
  </si>
  <si>
    <t>圣光信仰者</t>
  </si>
  <si>
    <t>魔剑士</t>
  </si>
  <si>
    <t>重甲骑兵</t>
  </si>
  <si>
    <t>喷火装甲车手</t>
  </si>
  <si>
    <t>火焰乌鸦</t>
  </si>
  <si>
    <t>狮鹫</t>
  </si>
  <si>
    <t>魔导师</t>
  </si>
  <si>
    <t>魔法结晶体</t>
  </si>
  <si>
    <t>圣骑士</t>
  </si>
  <si>
    <t>暴雪召唤士</t>
  </si>
  <si>
    <t>皇家卫队将领</t>
  </si>
  <si>
    <t>大主教</t>
  </si>
  <si>
    <t>秘银巨石像</t>
  </si>
  <si>
    <t>魔法协会长</t>
  </si>
  <si>
    <t>荣耀巨人</t>
  </si>
  <si>
    <t>大剑圣</t>
  </si>
  <si>
    <t>死契天使</t>
  </si>
  <si>
    <t>光明之龙</t>
  </si>
  <si>
    <t>穴居人奴隶</t>
  </si>
  <si>
    <t>哥布林矿工</t>
  </si>
  <si>
    <t>白斑蜘蛛</t>
  </si>
  <si>
    <t>黑夜蝙蝠</t>
  </si>
  <si>
    <t>哥布林工程兵</t>
  </si>
  <si>
    <t>哥布林战士</t>
  </si>
  <si>
    <t>瘟疫蜘蛛</t>
  </si>
  <si>
    <t>山羊人盾士</t>
  </si>
  <si>
    <t>豺狼人刺客</t>
  </si>
  <si>
    <t>狼人战士</t>
  </si>
  <si>
    <t>哥布林药剂师</t>
  </si>
  <si>
    <t>鳄鱼人卫士</t>
  </si>
  <si>
    <t>鹰身人女妖</t>
  </si>
  <si>
    <t>蜘蛛人女王</t>
  </si>
  <si>
    <t>鳄鱼人酋长</t>
  </si>
  <si>
    <t>山羊人萨满</t>
  </si>
  <si>
    <t>犀牛人武士</t>
  </si>
  <si>
    <t>哥布林术士</t>
  </si>
  <si>
    <t>食人魔术士</t>
  </si>
  <si>
    <t>食人魔战士</t>
  </si>
  <si>
    <t>牛头人卫士</t>
  </si>
  <si>
    <t>蝎尾狮</t>
  </si>
  <si>
    <t>兽人将领</t>
  </si>
  <si>
    <t>狂暴狼人酋长</t>
  </si>
  <si>
    <t>牛头人酋长</t>
  </si>
  <si>
    <t>独眼巨人</t>
  </si>
  <si>
    <t>巨象人武士</t>
  </si>
  <si>
    <t>战斗猛犸象</t>
  </si>
  <si>
    <t>雷兽</t>
  </si>
  <si>
    <t>九头妖蛇</t>
  </si>
  <si>
    <t>恶魔小鬼</t>
  </si>
  <si>
    <t>僵尸犬</t>
  </si>
  <si>
    <t>骷髅战士</t>
  </si>
  <si>
    <t>僵尸</t>
  </si>
  <si>
    <t>食尸魔</t>
  </si>
  <si>
    <t>双头地狱犬</t>
  </si>
  <si>
    <t>骷髅弓箭手</t>
  </si>
  <si>
    <t>堕落灵魂</t>
  </si>
  <si>
    <t>石像鬼</t>
  </si>
  <si>
    <t>吸血鬼伯爵</t>
  </si>
  <si>
    <t>蛇发女妖</t>
  </si>
  <si>
    <t>暗杀人偶</t>
  </si>
  <si>
    <t>南瓜幽灵</t>
  </si>
  <si>
    <t>地狱魔兽</t>
  </si>
  <si>
    <t>骷髅法师</t>
  </si>
  <si>
    <t>堕落精灵</t>
  </si>
  <si>
    <t>堕落精灵法师</t>
  </si>
  <si>
    <t>黑曜石像鬼</t>
  </si>
  <si>
    <t>血祭恶魔</t>
  </si>
  <si>
    <t>邪眼</t>
  </si>
  <si>
    <t>梦魇</t>
  </si>
  <si>
    <t>木乃伊法老王</t>
  </si>
  <si>
    <t>美杜莎女王</t>
  </si>
  <si>
    <t>邪灵女巫</t>
  </si>
  <si>
    <t>黑甲铁骑士</t>
  </si>
  <si>
    <t>大恶魔</t>
  </si>
  <si>
    <t>骨龙</t>
  </si>
  <si>
    <t>地狱红龙</t>
  </si>
  <si>
    <t>毁灭之龙</t>
  </si>
  <si>
    <t>灵魂收割者</t>
  </si>
  <si>
    <t>时空旅者</t>
  </si>
  <si>
    <t>东方僧人</t>
  </si>
  <si>
    <t>月之神兽</t>
  </si>
  <si>
    <t>小矮人锻造者</t>
  </si>
  <si>
    <t>沙漠吞虫</t>
  </si>
  <si>
    <t>魅魔</t>
  </si>
  <si>
    <t>暗影巨蟒</t>
  </si>
  <si>
    <t>痛苦之王</t>
  </si>
  <si>
    <t>鬣蜥人忍者</t>
  </si>
  <si>
    <t>污染怪鱼</t>
  </si>
  <si>
    <t>霜雪树人</t>
  </si>
  <si>
    <t>皇家雄狮</t>
  </si>
  <si>
    <t>半鹿人守护者</t>
  </si>
  <si>
    <t>狮鹫骑士</t>
  </si>
  <si>
    <t>荒野狂虫</t>
  </si>
  <si>
    <t>月亮女神</t>
  </si>
  <si>
    <t>战神</t>
  </si>
  <si>
    <t>远古蝎皇</t>
  </si>
  <si>
    <t>恐惧之王</t>
  </si>
  <si>
    <t>经验</t>
  </si>
  <si>
    <t>卡牌</t>
  </si>
  <si>
    <t>金币</t>
  </si>
  <si>
    <t>0__5_10_50_________</t>
  </si>
  <si>
    <t>0_3_5_10_50_</t>
  </si>
  <si>
    <t>1星卡升级</t>
  </si>
  <si>
    <t>1星卡升级金币</t>
  </si>
  <si>
    <t>2星卡升级</t>
  </si>
  <si>
    <t>2星卡升级金币</t>
  </si>
  <si>
    <t>3星卡升级</t>
  </si>
  <si>
    <t>3星卡升级金币</t>
  </si>
  <si>
    <t>4星卡升级</t>
  </si>
  <si>
    <t>4星卡升级金币</t>
  </si>
  <si>
    <t>5星卡升级</t>
  </si>
  <si>
    <t>5星卡升级金币</t>
  </si>
  <si>
    <t>普通</t>
  </si>
  <si>
    <t>中级</t>
  </si>
  <si>
    <t>高级</t>
  </si>
  <si>
    <t>超级</t>
  </si>
  <si>
    <t>功能</t>
  </si>
  <si>
    <t>设计需求</t>
  </si>
  <si>
    <t>设计参考</t>
  </si>
  <si>
    <t>商城招募页面</t>
  </si>
  <si>
    <t>1个招募页面、1个招募效果</t>
  </si>
  <si>
    <t>放开那三国</t>
  </si>
  <si>
    <t>战斗主场景</t>
  </si>
  <si>
    <t>7-10个战斗场景</t>
  </si>
  <si>
    <t>卡牌设计</t>
  </si>
  <si>
    <t>120张卡牌设计</t>
  </si>
  <si>
    <t>魔卡幻想、百万亚瑟王</t>
  </si>
  <si>
    <t>卡牌技能设计</t>
  </si>
  <si>
    <t>258种特效</t>
  </si>
  <si>
    <t>魔卡幻想</t>
  </si>
  <si>
    <t>荣誉值升级路线设计</t>
  </si>
  <si>
    <t>7-10个战斗等级图标设计</t>
  </si>
  <si>
    <t>皇室战争荣誉生长线</t>
  </si>
  <si>
    <t>战斗记录设计</t>
  </si>
  <si>
    <t>胜利、失败列表</t>
  </si>
  <si>
    <t>排行榜设计</t>
  </si>
  <si>
    <t>荣誉值排行榜</t>
  </si>
  <si>
    <t>卡组配置以及布阵设计</t>
  </si>
  <si>
    <t>卡组、布阵两个设计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</si>
</sst>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6"/>
      <color theme="1"/>
      <name val="微软雅黑"/>
      <charset val="134"/>
    </font>
    <font>
      <sz val="16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4" fillId="26" borderId="9" applyNumberFormat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2" borderId="3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600075</xdr:colOff>
      <xdr:row>13</xdr:row>
      <xdr:rowOff>162560</xdr:rowOff>
    </xdr:from>
    <xdr:ext cx="309880" cy="273685"/>
    <xdr:sp>
      <xdr:nvSpPr>
        <xdr:cNvPr id="5" name="文本框 4"/>
        <xdr:cNvSpPr txBox="1"/>
      </xdr:nvSpPr>
      <xdr:spPr>
        <a:xfrm>
          <a:off x="9953625" y="350583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 editAs="oneCell">
    <xdr:from>
      <xdr:col>0</xdr:col>
      <xdr:colOff>635</xdr:colOff>
      <xdr:row>0</xdr:row>
      <xdr:rowOff>635</xdr:rowOff>
    </xdr:from>
    <xdr:to>
      <xdr:col>23</xdr:col>
      <xdr:colOff>476250</xdr:colOff>
      <xdr:row>94</xdr:row>
      <xdr:rowOff>58420</xdr:rowOff>
    </xdr:to>
    <xdr:pic>
      <xdr:nvPicPr>
        <xdr:cNvPr id="6" name="图片 5" descr="卡牌战斗环节逻辑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8058765" cy="24232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T93"/>
  <sheetViews>
    <sheetView topLeftCell="B1" workbookViewId="0">
      <selection activeCell="C50" sqref="C50"/>
    </sheetView>
  </sheetViews>
  <sheetFormatPr defaultColWidth="9" defaultRowHeight="14.25"/>
  <cols>
    <col min="3" max="3" width="23.375" customWidth="1"/>
    <col min="4" max="4" width="71.25" customWidth="1"/>
    <col min="5" max="5" width="17.125" customWidth="1"/>
    <col min="7" max="7" width="11.625" customWidth="1"/>
    <col min="8" max="8" width="10.875" customWidth="1"/>
    <col min="9" max="9" width="19.125" customWidth="1"/>
    <col min="10" max="10" width="12.875" customWidth="1"/>
    <col min="12" max="12" width="5.125" customWidth="1"/>
    <col min="13" max="15" width="12.875" customWidth="1"/>
    <col min="17" max="17" width="12.875" customWidth="1"/>
  </cols>
  <sheetData>
    <row r="3" spans="4:17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O3" t="s">
        <v>9</v>
      </c>
      <c r="P3" t="s">
        <v>10</v>
      </c>
      <c r="Q3" t="s">
        <v>11</v>
      </c>
    </row>
    <row r="4" spans="20:20">
      <c r="T4" t="s">
        <v>12</v>
      </c>
    </row>
    <row r="5" spans="20:20">
      <c r="T5" t="s">
        <v>13</v>
      </c>
    </row>
    <row r="6" spans="3:20">
      <c r="C6" t="s">
        <v>14</v>
      </c>
      <c r="F6" t="s">
        <v>12</v>
      </c>
      <c r="G6" t="s">
        <v>5</v>
      </c>
      <c r="H6" t="s">
        <v>15</v>
      </c>
      <c r="T6" t="s">
        <v>16</v>
      </c>
    </row>
    <row r="7" spans="3:7">
      <c r="C7" s="16">
        <v>6</v>
      </c>
      <c r="D7" t="s">
        <v>17</v>
      </c>
      <c r="F7" t="s">
        <v>18</v>
      </c>
      <c r="G7" t="s">
        <v>19</v>
      </c>
    </row>
    <row r="8" spans="3:7">
      <c r="C8" t="s">
        <v>20</v>
      </c>
      <c r="D8" t="s">
        <v>21</v>
      </c>
      <c r="F8" t="s">
        <v>22</v>
      </c>
      <c r="G8" t="s">
        <v>23</v>
      </c>
    </row>
    <row r="9" spans="4:7">
      <c r="D9" t="s">
        <v>24</v>
      </c>
      <c r="G9" t="s">
        <v>25</v>
      </c>
    </row>
    <row r="10" spans="4:4">
      <c r="D10" t="s">
        <v>26</v>
      </c>
    </row>
    <row r="13" spans="3:4">
      <c r="C13" t="s">
        <v>11</v>
      </c>
      <c r="D13" t="s">
        <v>27</v>
      </c>
    </row>
    <row r="14" spans="4:4">
      <c r="D14" t="s">
        <v>28</v>
      </c>
    </row>
    <row r="15" spans="4:4">
      <c r="D15" t="s">
        <v>29</v>
      </c>
    </row>
    <row r="16" spans="4:4">
      <c r="D16" t="s">
        <v>30</v>
      </c>
    </row>
    <row r="18" spans="3:5">
      <c r="C18" t="s">
        <v>31</v>
      </c>
      <c r="D18" t="s">
        <v>32</v>
      </c>
      <c r="E18" t="s">
        <v>33</v>
      </c>
    </row>
    <row r="19" spans="4:5">
      <c r="D19" t="s">
        <v>34</v>
      </c>
      <c r="E19" t="s">
        <v>35</v>
      </c>
    </row>
    <row r="20" spans="4:5">
      <c r="D20" t="s">
        <v>36</v>
      </c>
      <c r="E20" t="s">
        <v>37</v>
      </c>
    </row>
    <row r="21" spans="4:5">
      <c r="D21" t="s">
        <v>38</v>
      </c>
      <c r="E21" t="s">
        <v>39</v>
      </c>
    </row>
    <row r="24" spans="3:11">
      <c r="C24" t="s">
        <v>1</v>
      </c>
      <c r="E24" t="s">
        <v>40</v>
      </c>
      <c r="F24" t="s">
        <v>41</v>
      </c>
      <c r="G24" t="s">
        <v>42</v>
      </c>
      <c r="H24" t="s">
        <v>43</v>
      </c>
      <c r="I24" t="s">
        <v>44</v>
      </c>
      <c r="J24" t="s">
        <v>45</v>
      </c>
      <c r="K24" t="s">
        <v>15</v>
      </c>
    </row>
    <row r="25" spans="3:3">
      <c r="C25" t="s">
        <v>46</v>
      </c>
    </row>
    <row r="26" spans="3:3">
      <c r="C26" t="s">
        <v>47</v>
      </c>
    </row>
    <row r="27" spans="3:3">
      <c r="C27" t="s">
        <v>48</v>
      </c>
    </row>
    <row r="28" spans="3:3">
      <c r="C28" t="s">
        <v>49</v>
      </c>
    </row>
    <row r="29" spans="3:3">
      <c r="C29" t="s">
        <v>47</v>
      </c>
    </row>
    <row r="34" spans="3:5">
      <c r="C34" t="s">
        <v>5</v>
      </c>
      <c r="D34" t="s">
        <v>50</v>
      </c>
      <c r="E34" t="s">
        <v>51</v>
      </c>
    </row>
    <row r="35" spans="4:5">
      <c r="D35" s="27" t="s">
        <v>52</v>
      </c>
      <c r="E35" t="s">
        <v>53</v>
      </c>
    </row>
    <row r="36" spans="4:5">
      <c r="D36" t="s">
        <v>54</v>
      </c>
      <c r="E36" t="s">
        <v>53</v>
      </c>
    </row>
    <row r="37" spans="4:9">
      <c r="D37" s="27" t="s">
        <v>55</v>
      </c>
      <c r="E37" t="s">
        <v>53</v>
      </c>
      <c r="H37" t="s">
        <v>12</v>
      </c>
      <c r="I37" t="s">
        <v>56</v>
      </c>
    </row>
    <row r="38" spans="4:9">
      <c r="D38" s="27" t="s">
        <v>57</v>
      </c>
      <c r="E38" t="s">
        <v>58</v>
      </c>
      <c r="H38" t="s">
        <v>59</v>
      </c>
      <c r="I38" t="s">
        <v>60</v>
      </c>
    </row>
    <row r="39" spans="4:8">
      <c r="D39" t="s">
        <v>61</v>
      </c>
      <c r="E39" t="s">
        <v>58</v>
      </c>
      <c r="H39" t="s">
        <v>60</v>
      </c>
    </row>
    <row r="40" spans="4:5">
      <c r="D40" t="s">
        <v>62</v>
      </c>
      <c r="E40" t="s">
        <v>58</v>
      </c>
    </row>
    <row r="41" spans="4:5">
      <c r="D41" t="s">
        <v>63</v>
      </c>
      <c r="E41" t="s">
        <v>58</v>
      </c>
    </row>
    <row r="42" spans="4:10">
      <c r="D42" t="s">
        <v>64</v>
      </c>
      <c r="E42" t="s">
        <v>58</v>
      </c>
      <c r="H42" t="s">
        <v>65</v>
      </c>
      <c r="I42" t="s">
        <v>66</v>
      </c>
      <c r="J42" t="s">
        <v>67</v>
      </c>
    </row>
    <row r="43" spans="4:10">
      <c r="D43" t="s">
        <v>68</v>
      </c>
      <c r="E43" t="s">
        <v>58</v>
      </c>
      <c r="H43" t="s">
        <v>53</v>
      </c>
      <c r="I43" t="s">
        <v>69</v>
      </c>
      <c r="J43" t="s">
        <v>70</v>
      </c>
    </row>
    <row r="44" spans="4:10">
      <c r="D44" t="s">
        <v>71</v>
      </c>
      <c r="E44" t="s">
        <v>58</v>
      </c>
      <c r="H44" t="s">
        <v>58</v>
      </c>
      <c r="I44" t="s">
        <v>72</v>
      </c>
      <c r="J44" t="s">
        <v>73</v>
      </c>
    </row>
    <row r="45" spans="4:10">
      <c r="D45" t="s">
        <v>74</v>
      </c>
      <c r="E45" t="s">
        <v>58</v>
      </c>
      <c r="H45" t="s">
        <v>75</v>
      </c>
      <c r="I45" t="s">
        <v>76</v>
      </c>
      <c r="J45" t="s">
        <v>77</v>
      </c>
    </row>
    <row r="46" spans="4:9">
      <c r="D46" t="s">
        <v>78</v>
      </c>
      <c r="E46" t="s">
        <v>58</v>
      </c>
      <c r="I46" t="s">
        <v>79</v>
      </c>
    </row>
    <row r="47" spans="4:9">
      <c r="D47" t="s">
        <v>80</v>
      </c>
      <c r="E47" t="s">
        <v>58</v>
      </c>
      <c r="I47" t="s">
        <v>81</v>
      </c>
    </row>
    <row r="48" spans="4:9">
      <c r="D48" t="s">
        <v>82</v>
      </c>
      <c r="E48" t="s">
        <v>58</v>
      </c>
      <c r="I48" t="s">
        <v>83</v>
      </c>
    </row>
    <row r="49" spans="4:9">
      <c r="D49" t="s">
        <v>84</v>
      </c>
      <c r="E49" t="s">
        <v>58</v>
      </c>
      <c r="I49" t="s">
        <v>85</v>
      </c>
    </row>
    <row r="50" spans="4:5">
      <c r="D50" t="s">
        <v>86</v>
      </c>
      <c r="E50" t="s">
        <v>58</v>
      </c>
    </row>
    <row r="51" spans="4:5">
      <c r="D51" t="s">
        <v>87</v>
      </c>
      <c r="E51" t="s">
        <v>58</v>
      </c>
    </row>
    <row r="52" spans="4:5">
      <c r="D52" t="s">
        <v>88</v>
      </c>
      <c r="E52" t="s">
        <v>58</v>
      </c>
    </row>
    <row r="53" spans="4:5">
      <c r="D53" t="s">
        <v>89</v>
      </c>
      <c r="E53" t="s">
        <v>53</v>
      </c>
    </row>
    <row r="54" spans="4:5">
      <c r="D54" t="s">
        <v>90</v>
      </c>
      <c r="E54" t="s">
        <v>53</v>
      </c>
    </row>
    <row r="55" spans="4:5">
      <c r="D55" t="s">
        <v>91</v>
      </c>
      <c r="E55" t="s">
        <v>58</v>
      </c>
    </row>
    <row r="56" spans="4:5">
      <c r="D56" t="s">
        <v>92</v>
      </c>
      <c r="E56" t="s">
        <v>58</v>
      </c>
    </row>
    <row r="57" spans="4:5">
      <c r="D57" t="s">
        <v>93</v>
      </c>
      <c r="E57" t="s">
        <v>58</v>
      </c>
    </row>
    <row r="58" spans="4:5">
      <c r="D58" t="s">
        <v>94</v>
      </c>
      <c r="E58" t="s">
        <v>58</v>
      </c>
    </row>
    <row r="59" spans="4:5">
      <c r="D59" t="s">
        <v>95</v>
      </c>
      <c r="E59" t="s">
        <v>58</v>
      </c>
    </row>
    <row r="60" spans="4:5">
      <c r="D60" t="s">
        <v>96</v>
      </c>
      <c r="E60" t="s">
        <v>58</v>
      </c>
    </row>
    <row r="61" spans="4:5">
      <c r="D61" t="s">
        <v>97</v>
      </c>
      <c r="E61" t="s">
        <v>51</v>
      </c>
    </row>
    <row r="62" spans="4:5">
      <c r="D62" t="s">
        <v>98</v>
      </c>
      <c r="E62" t="s">
        <v>51</v>
      </c>
    </row>
    <row r="63" spans="4:5">
      <c r="D63" t="s">
        <v>99</v>
      </c>
      <c r="E63" t="s">
        <v>51</v>
      </c>
    </row>
    <row r="64" spans="4:5">
      <c r="D64" t="s">
        <v>100</v>
      </c>
      <c r="E64" t="s">
        <v>51</v>
      </c>
    </row>
    <row r="65" spans="4:5">
      <c r="D65" t="s">
        <v>101</v>
      </c>
      <c r="E65" t="s">
        <v>58</v>
      </c>
    </row>
    <row r="66" spans="4:5">
      <c r="D66" t="s">
        <v>102</v>
      </c>
      <c r="E66" t="s">
        <v>53</v>
      </c>
    </row>
    <row r="67" spans="4:5">
      <c r="D67" t="s">
        <v>103</v>
      </c>
      <c r="E67" t="s">
        <v>53</v>
      </c>
    </row>
    <row r="68" spans="4:5">
      <c r="D68" t="s">
        <v>104</v>
      </c>
      <c r="E68" t="s">
        <v>58</v>
      </c>
    </row>
    <row r="69" spans="4:5">
      <c r="D69" t="s">
        <v>105</v>
      </c>
      <c r="E69" t="s">
        <v>58</v>
      </c>
    </row>
    <row r="70" spans="4:5">
      <c r="D70" t="s">
        <v>106</v>
      </c>
      <c r="E70" t="s">
        <v>58</v>
      </c>
    </row>
    <row r="71" spans="4:5">
      <c r="D71" t="s">
        <v>107</v>
      </c>
      <c r="E71" t="s">
        <v>58</v>
      </c>
    </row>
    <row r="72" spans="4:5">
      <c r="D72" t="s">
        <v>108</v>
      </c>
      <c r="E72" t="s">
        <v>53</v>
      </c>
    </row>
    <row r="73" spans="4:5">
      <c r="D73" t="s">
        <v>109</v>
      </c>
      <c r="E73" t="s">
        <v>53</v>
      </c>
    </row>
    <row r="74" spans="4:5">
      <c r="D74" t="s">
        <v>110</v>
      </c>
      <c r="E74" t="s">
        <v>53</v>
      </c>
    </row>
    <row r="75" spans="4:5">
      <c r="D75" t="s">
        <v>111</v>
      </c>
      <c r="E75" t="s">
        <v>53</v>
      </c>
    </row>
    <row r="76" spans="4:5">
      <c r="D76" t="s">
        <v>112</v>
      </c>
      <c r="E76" t="s">
        <v>53</v>
      </c>
    </row>
    <row r="77" spans="4:5">
      <c r="D77" t="s">
        <v>113</v>
      </c>
      <c r="E77" t="s">
        <v>53</v>
      </c>
    </row>
    <row r="78" spans="4:5">
      <c r="D78" t="s">
        <v>114</v>
      </c>
      <c r="E78" t="s">
        <v>58</v>
      </c>
    </row>
    <row r="79" spans="4:5">
      <c r="D79" t="s">
        <v>115</v>
      </c>
      <c r="E79" t="s">
        <v>58</v>
      </c>
    </row>
    <row r="80" spans="4:5">
      <c r="D80" t="s">
        <v>116</v>
      </c>
      <c r="E80" t="s">
        <v>58</v>
      </c>
    </row>
    <row r="81" spans="4:5">
      <c r="D81" t="s">
        <v>117</v>
      </c>
      <c r="E81" t="s">
        <v>53</v>
      </c>
    </row>
    <row r="82" spans="4:5">
      <c r="D82" t="s">
        <v>118</v>
      </c>
      <c r="E82" t="s">
        <v>58</v>
      </c>
    </row>
    <row r="83" spans="4:5">
      <c r="D83" t="s">
        <v>119</v>
      </c>
      <c r="E83" t="s">
        <v>58</v>
      </c>
    </row>
    <row r="84" spans="4:5">
      <c r="D84" t="s">
        <v>120</v>
      </c>
      <c r="E84" t="s">
        <v>58</v>
      </c>
    </row>
    <row r="85" spans="4:5">
      <c r="D85" t="s">
        <v>121</v>
      </c>
      <c r="E85" t="s">
        <v>58</v>
      </c>
    </row>
    <row r="86" spans="4:5">
      <c r="D86" t="s">
        <v>122</v>
      </c>
      <c r="E86" t="s">
        <v>53</v>
      </c>
    </row>
    <row r="87" spans="4:5">
      <c r="D87" t="s">
        <v>123</v>
      </c>
      <c r="E87" t="s">
        <v>53</v>
      </c>
    </row>
    <row r="88" spans="4:5">
      <c r="D88" t="s">
        <v>124</v>
      </c>
      <c r="E88" t="s">
        <v>53</v>
      </c>
    </row>
    <row r="89" spans="4:5">
      <c r="D89" t="s">
        <v>125</v>
      </c>
      <c r="E89" t="s">
        <v>53</v>
      </c>
    </row>
    <row r="90" spans="4:5">
      <c r="D90" t="s">
        <v>126</v>
      </c>
      <c r="E90" t="s">
        <v>53</v>
      </c>
    </row>
    <row r="91" spans="4:5">
      <c r="D91" t="s">
        <v>127</v>
      </c>
      <c r="E91" t="s">
        <v>53</v>
      </c>
    </row>
    <row r="92" spans="4:5">
      <c r="D92" t="s">
        <v>128</v>
      </c>
      <c r="E92" t="s">
        <v>53</v>
      </c>
    </row>
    <row r="93" spans="4:5">
      <c r="D93" t="s">
        <v>129</v>
      </c>
      <c r="E93" t="s">
        <v>58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1"/>
  <sheetViews>
    <sheetView workbookViewId="0">
      <selection activeCell="B32" sqref="B32"/>
    </sheetView>
  </sheetViews>
  <sheetFormatPr defaultColWidth="9" defaultRowHeight="14.25"/>
  <sheetData>
    <row r="2" spans="2:13">
      <c r="B2" s="25" t="s">
        <v>130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2:1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2:1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2:13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2:13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</row>
    <row r="7" spans="2:13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2:13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2:13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</row>
    <row r="10" spans="2:13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</row>
    <row r="11" spans="2:13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2:13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2:13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4" spans="2:13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</row>
    <row r="15" spans="2:13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 spans="2:13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 spans="2:13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</row>
    <row r="18" spans="2:13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</row>
    <row r="19" spans="2:13"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spans="2:13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2:13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</row>
    <row r="22" spans="2:13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</row>
    <row r="23" spans="2:13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2:13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</row>
    <row r="25" spans="2:13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spans="2:13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2:13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2:13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2:13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2:13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ht="118" customHeight="1" spans="2:13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</sheetData>
  <mergeCells count="1">
    <mergeCell ref="B2:M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97:B120"/>
  <sheetViews>
    <sheetView zoomScale="85" zoomScaleNormal="85" topLeftCell="A91" workbookViewId="0">
      <selection activeCell="I105" sqref="I105"/>
    </sheetView>
  </sheetViews>
  <sheetFormatPr defaultColWidth="9" defaultRowHeight="20.25" outlineLevelCol="1"/>
  <cols>
    <col min="1" max="1" width="32.75" style="22" customWidth="1"/>
    <col min="2" max="16384" width="9" style="22"/>
  </cols>
  <sheetData>
    <row r="97" ht="23.25" spans="1:2">
      <c r="A97" s="23" t="s">
        <v>131</v>
      </c>
      <c r="B97" s="23"/>
    </row>
    <row r="98" ht="22.5" spans="1:2">
      <c r="A98" s="24" t="s">
        <v>69</v>
      </c>
      <c r="B98" s="24" t="s">
        <v>132</v>
      </c>
    </row>
    <row r="99" ht="22.5" spans="1:2">
      <c r="A99" s="24" t="s">
        <v>133</v>
      </c>
      <c r="B99" s="24" t="s">
        <v>134</v>
      </c>
    </row>
    <row r="100" ht="22.5" spans="1:2">
      <c r="A100" s="24" t="s">
        <v>135</v>
      </c>
      <c r="B100" s="24" t="s">
        <v>136</v>
      </c>
    </row>
    <row r="101" ht="22.5" spans="1:2">
      <c r="A101" s="24" t="s">
        <v>76</v>
      </c>
      <c r="B101" s="24" t="s">
        <v>137</v>
      </c>
    </row>
    <row r="102" ht="22.5" spans="1:2">
      <c r="A102" s="24" t="s">
        <v>138</v>
      </c>
      <c r="B102" s="24" t="s">
        <v>139</v>
      </c>
    </row>
    <row r="103" ht="22.5" spans="1:2">
      <c r="A103" s="24" t="s">
        <v>140</v>
      </c>
      <c r="B103" s="24" t="s">
        <v>141</v>
      </c>
    </row>
    <row r="104" ht="22.5" spans="1:2">
      <c r="A104" s="24" t="s">
        <v>142</v>
      </c>
      <c r="B104" s="24" t="s">
        <v>143</v>
      </c>
    </row>
    <row r="105" ht="22.5" spans="1:2">
      <c r="A105" s="24" t="s">
        <v>144</v>
      </c>
      <c r="B105" s="24" t="s">
        <v>145</v>
      </c>
    </row>
    <row r="106" ht="22.5" spans="1:2">
      <c r="A106" s="24" t="s">
        <v>85</v>
      </c>
      <c r="B106" s="24" t="s">
        <v>146</v>
      </c>
    </row>
    <row r="107" ht="22.5" spans="1:2">
      <c r="A107" s="24"/>
      <c r="B107" s="24"/>
    </row>
    <row r="108" ht="22.5" spans="1:2">
      <c r="A108" s="24"/>
      <c r="B108" s="24"/>
    </row>
    <row r="109" ht="23.25" spans="1:2">
      <c r="A109" s="23" t="s">
        <v>147</v>
      </c>
      <c r="B109" s="23"/>
    </row>
    <row r="110" ht="22.5" spans="1:2">
      <c r="A110" s="24" t="s">
        <v>58</v>
      </c>
      <c r="B110" s="24" t="s">
        <v>148</v>
      </c>
    </row>
    <row r="111" ht="22.5" spans="1:2">
      <c r="A111" s="24" t="s">
        <v>53</v>
      </c>
      <c r="B111" s="24" t="s">
        <v>149</v>
      </c>
    </row>
    <row r="112" ht="22.5" spans="1:2">
      <c r="A112" s="24" t="s">
        <v>25</v>
      </c>
      <c r="B112" s="24" t="s">
        <v>150</v>
      </c>
    </row>
    <row r="113" ht="22.5" spans="1:2">
      <c r="A113" s="24"/>
      <c r="B113" s="24"/>
    </row>
    <row r="114" ht="23.25" spans="1:2">
      <c r="A114" s="23" t="s">
        <v>151</v>
      </c>
      <c r="B114" s="23"/>
    </row>
    <row r="115" ht="22.5" spans="1:2">
      <c r="A115" s="24" t="s">
        <v>152</v>
      </c>
      <c r="B115" s="24" t="s">
        <v>153</v>
      </c>
    </row>
    <row r="116" ht="22.5" spans="1:2">
      <c r="A116" s="24" t="s">
        <v>154</v>
      </c>
      <c r="B116" s="24" t="s">
        <v>155</v>
      </c>
    </row>
    <row r="117" ht="22.5" spans="1:2">
      <c r="A117" s="24" t="s">
        <v>156</v>
      </c>
      <c r="B117" s="24" t="s">
        <v>153</v>
      </c>
    </row>
    <row r="118" ht="22.5" spans="1:2">
      <c r="A118" s="24" t="s">
        <v>157</v>
      </c>
      <c r="B118" s="24" t="s">
        <v>158</v>
      </c>
    </row>
    <row r="119" ht="22.5" spans="1:2">
      <c r="A119" s="24" t="s">
        <v>159</v>
      </c>
      <c r="B119" s="24" t="s">
        <v>160</v>
      </c>
    </row>
    <row r="120" ht="22.5" spans="1:2">
      <c r="A120" s="24" t="s">
        <v>161</v>
      </c>
      <c r="B120" s="24" t="s">
        <v>162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3"/>
  <sheetViews>
    <sheetView tabSelected="1" topLeftCell="A114" workbookViewId="0">
      <selection activeCell="F132" sqref="F132"/>
    </sheetView>
  </sheetViews>
  <sheetFormatPr defaultColWidth="9" defaultRowHeight="14.25"/>
  <cols>
    <col min="1" max="2" width="9" style="16"/>
    <col min="3" max="3" width="11" style="16" customWidth="1"/>
    <col min="4" max="5" width="8.75" style="16" customWidth="1"/>
    <col min="6" max="6" width="61.25" style="16" customWidth="1"/>
    <col min="7" max="7" width="10.875" style="16" customWidth="1"/>
    <col min="8" max="8" width="10.625" style="16" customWidth="1"/>
    <col min="9" max="9" width="13.375" style="16" customWidth="1"/>
    <col min="10" max="10" width="18.875" style="16" customWidth="1"/>
    <col min="11" max="14" width="9" style="16"/>
    <col min="15" max="15" width="17.875" style="16" customWidth="1"/>
    <col min="16" max="16384" width="9" style="16"/>
  </cols>
  <sheetData>
    <row r="1" spans="1:18">
      <c r="A1" t="s">
        <v>163</v>
      </c>
      <c r="B1" t="s">
        <v>164</v>
      </c>
      <c r="C1" t="s">
        <v>165</v>
      </c>
      <c r="D1" t="s">
        <v>166</v>
      </c>
      <c r="E1"/>
      <c r="F1" t="s">
        <v>167</v>
      </c>
      <c r="G1"/>
      <c r="H1"/>
      <c r="I1"/>
      <c r="J1"/>
      <c r="K1"/>
      <c r="L1"/>
      <c r="M1"/>
      <c r="N1"/>
      <c r="O1"/>
      <c r="P1"/>
      <c r="Q1"/>
      <c r="R1"/>
    </row>
    <row r="2" spans="1:18">
      <c r="A2"/>
      <c r="B2"/>
      <c r="C2"/>
      <c r="D2"/>
      <c r="E2"/>
      <c r="F2" s="18"/>
      <c r="G2" s="18"/>
      <c r="H2" s="18"/>
      <c r="I2" s="18"/>
      <c r="J2" s="20"/>
      <c r="K2" s="20"/>
      <c r="L2"/>
      <c r="M2"/>
      <c r="N2"/>
      <c r="O2"/>
      <c r="P2"/>
      <c r="Q2"/>
      <c r="R2"/>
    </row>
    <row r="3" ht="16.5" spans="1:18">
      <c r="A3"/>
      <c r="B3" t="s">
        <v>168</v>
      </c>
      <c r="C3" s="19" t="s">
        <v>169</v>
      </c>
      <c r="D3" s="19" t="s">
        <v>147</v>
      </c>
      <c r="E3" s="19" t="s">
        <v>170</v>
      </c>
      <c r="F3" s="4" t="s">
        <v>171</v>
      </c>
      <c r="G3" s="4" t="s">
        <v>172</v>
      </c>
      <c r="H3" s="4" t="s">
        <v>173</v>
      </c>
      <c r="I3" s="4" t="s">
        <v>174</v>
      </c>
      <c r="J3" s="21" t="s">
        <v>175</v>
      </c>
      <c r="K3" s="21" t="s">
        <v>174</v>
      </c>
      <c r="L3" s="19" t="s">
        <v>174</v>
      </c>
      <c r="M3" s="19" t="s">
        <v>176</v>
      </c>
      <c r="N3" s="19" t="s">
        <v>176</v>
      </c>
      <c r="O3" s="19" t="s">
        <v>177</v>
      </c>
      <c r="P3" s="19" t="s">
        <v>178</v>
      </c>
      <c r="Q3" s="19" t="s">
        <v>178</v>
      </c>
      <c r="R3" t="s">
        <v>179</v>
      </c>
    </row>
    <row r="4" ht="16.5" spans="1:18">
      <c r="A4"/>
      <c r="B4" t="s">
        <v>180</v>
      </c>
      <c r="C4" s="19" t="s">
        <v>180</v>
      </c>
      <c r="D4" s="19" t="s">
        <v>180</v>
      </c>
      <c r="E4" s="19" t="s">
        <v>180</v>
      </c>
      <c r="F4" s="4" t="s">
        <v>180</v>
      </c>
      <c r="G4" s="4" t="s">
        <v>180</v>
      </c>
      <c r="H4" s="4" t="s">
        <v>180</v>
      </c>
      <c r="I4" s="4"/>
      <c r="J4" s="21"/>
      <c r="K4" s="21" t="s">
        <v>180</v>
      </c>
      <c r="L4" s="19"/>
      <c r="M4" s="19" t="s">
        <v>180</v>
      </c>
      <c r="N4" s="19"/>
      <c r="O4" s="19"/>
      <c r="P4" s="19"/>
      <c r="Q4" s="19"/>
      <c r="R4"/>
    </row>
    <row r="5" ht="33" spans="1:18">
      <c r="A5"/>
      <c r="B5" t="s">
        <v>181</v>
      </c>
      <c r="C5" s="19" t="s">
        <v>182</v>
      </c>
      <c r="D5" s="19" t="s">
        <v>183</v>
      </c>
      <c r="E5" s="19" t="s">
        <v>184</v>
      </c>
      <c r="F5" s="4" t="s">
        <v>185</v>
      </c>
      <c r="G5" s="4" t="s">
        <v>186</v>
      </c>
      <c r="H5" s="4" t="s">
        <v>187</v>
      </c>
      <c r="I5" s="4"/>
      <c r="J5" s="21"/>
      <c r="K5" s="21" t="s">
        <v>188</v>
      </c>
      <c r="L5" s="19"/>
      <c r="M5" s="19" t="s">
        <v>189</v>
      </c>
      <c r="N5" s="19"/>
      <c r="O5" s="19"/>
      <c r="P5" s="19" t="s">
        <v>190</v>
      </c>
      <c r="Q5" s="19"/>
      <c r="R5"/>
    </row>
    <row r="6" ht="16.5" spans="1:18">
      <c r="A6"/>
      <c r="B6" s="1">
        <v>1</v>
      </c>
      <c r="C6" s="19" t="s">
        <v>191</v>
      </c>
      <c r="D6" s="19">
        <v>1001</v>
      </c>
      <c r="E6" s="19">
        <v>1</v>
      </c>
      <c r="F6" s="4" t="s">
        <v>192</v>
      </c>
      <c r="G6" s="4">
        <v>50</v>
      </c>
      <c r="H6" s="4">
        <v>4</v>
      </c>
      <c r="I6" s="4" t="s">
        <v>60</v>
      </c>
      <c r="J6" s="21" t="s">
        <v>193</v>
      </c>
      <c r="K6" s="21">
        <v>2</v>
      </c>
      <c r="L6" s="19" t="s">
        <v>53</v>
      </c>
      <c r="M6" s="19">
        <v>1</v>
      </c>
      <c r="N6" s="19" t="s">
        <v>194</v>
      </c>
      <c r="O6" s="19" t="s">
        <v>195</v>
      </c>
      <c r="P6" s="19">
        <v>1</v>
      </c>
      <c r="Q6" s="19" t="s">
        <v>196</v>
      </c>
      <c r="R6"/>
    </row>
    <row r="7" ht="16.5" spans="1:18">
      <c r="A7"/>
      <c r="B7" s="1">
        <v>2</v>
      </c>
      <c r="C7" s="19" t="s">
        <v>197</v>
      </c>
      <c r="D7" s="19">
        <v>1001</v>
      </c>
      <c r="E7" s="19">
        <v>1</v>
      </c>
      <c r="F7" s="4" t="s">
        <v>198</v>
      </c>
      <c r="G7" s="4">
        <v>100</v>
      </c>
      <c r="H7" s="4">
        <v>4</v>
      </c>
      <c r="I7" s="4" t="s">
        <v>60</v>
      </c>
      <c r="J7" s="21"/>
      <c r="K7" s="21">
        <v>2</v>
      </c>
      <c r="L7" s="19" t="s">
        <v>53</v>
      </c>
      <c r="M7" s="19">
        <v>1</v>
      </c>
      <c r="N7" s="19" t="s">
        <v>194</v>
      </c>
      <c r="O7" s="19" t="s">
        <v>195</v>
      </c>
      <c r="P7" s="19">
        <v>1</v>
      </c>
      <c r="Q7" s="19" t="s">
        <v>196</v>
      </c>
      <c r="R7"/>
    </row>
    <row r="8" ht="16.5" spans="1:18">
      <c r="A8"/>
      <c r="B8" s="1">
        <v>3</v>
      </c>
      <c r="C8" s="19" t="s">
        <v>199</v>
      </c>
      <c r="D8" s="19">
        <v>1001</v>
      </c>
      <c r="E8" s="19">
        <v>1</v>
      </c>
      <c r="F8" s="4" t="s">
        <v>200</v>
      </c>
      <c r="G8" s="4">
        <v>150</v>
      </c>
      <c r="H8" s="4">
        <v>4</v>
      </c>
      <c r="I8" s="4" t="s">
        <v>60</v>
      </c>
      <c r="J8" s="21"/>
      <c r="K8" s="21">
        <v>2</v>
      </c>
      <c r="L8" s="19" t="s">
        <v>53</v>
      </c>
      <c r="M8" s="19">
        <v>1</v>
      </c>
      <c r="N8" s="19" t="s">
        <v>194</v>
      </c>
      <c r="O8" s="19" t="s">
        <v>195</v>
      </c>
      <c r="P8" s="19">
        <v>1</v>
      </c>
      <c r="Q8" s="19" t="s">
        <v>196</v>
      </c>
      <c r="R8"/>
    </row>
    <row r="9" ht="16.5" spans="1:18">
      <c r="A9"/>
      <c r="B9" s="1">
        <v>4</v>
      </c>
      <c r="C9" s="19" t="s">
        <v>201</v>
      </c>
      <c r="D9" s="19">
        <v>1001</v>
      </c>
      <c r="E9" s="19">
        <v>1</v>
      </c>
      <c r="F9" s="4" t="s">
        <v>202</v>
      </c>
      <c r="G9" s="4">
        <v>200</v>
      </c>
      <c r="H9" s="4">
        <v>4</v>
      </c>
      <c r="I9" s="4" t="s">
        <v>60</v>
      </c>
      <c r="J9" s="21"/>
      <c r="K9" s="21">
        <v>2</v>
      </c>
      <c r="L9" s="19" t="s">
        <v>53</v>
      </c>
      <c r="M9" s="19">
        <v>1</v>
      </c>
      <c r="N9" s="19" t="s">
        <v>194</v>
      </c>
      <c r="O9" s="19" t="s">
        <v>195</v>
      </c>
      <c r="P9" s="19">
        <v>1</v>
      </c>
      <c r="Q9" s="19" t="s">
        <v>196</v>
      </c>
      <c r="R9"/>
    </row>
    <row r="10" ht="16.5" spans="1:18">
      <c r="A10"/>
      <c r="B10" s="1">
        <v>5</v>
      </c>
      <c r="C10" s="19" t="s">
        <v>203</v>
      </c>
      <c r="D10" s="19">
        <v>1002</v>
      </c>
      <c r="E10" s="19">
        <v>1</v>
      </c>
      <c r="F10" s="4" t="s">
        <v>204</v>
      </c>
      <c r="G10" s="4">
        <v>50</v>
      </c>
      <c r="H10" s="4">
        <v>4</v>
      </c>
      <c r="I10" s="4" t="s">
        <v>60</v>
      </c>
      <c r="J10" s="21"/>
      <c r="K10" s="21">
        <v>2</v>
      </c>
      <c r="L10" s="19" t="s">
        <v>53</v>
      </c>
      <c r="M10" s="19">
        <v>1</v>
      </c>
      <c r="N10" s="19" t="s">
        <v>194</v>
      </c>
      <c r="O10" s="19" t="s">
        <v>205</v>
      </c>
      <c r="P10" s="19">
        <v>1</v>
      </c>
      <c r="Q10" s="19" t="s">
        <v>196</v>
      </c>
      <c r="R10"/>
    </row>
    <row r="11" ht="16.5" spans="1:18">
      <c r="A11"/>
      <c r="B11" s="1">
        <v>6</v>
      </c>
      <c r="C11" s="19" t="s">
        <v>206</v>
      </c>
      <c r="D11" s="19">
        <v>1002</v>
      </c>
      <c r="E11" s="19">
        <v>1</v>
      </c>
      <c r="F11" s="4" t="s">
        <v>207</v>
      </c>
      <c r="G11" s="4">
        <v>100</v>
      </c>
      <c r="H11" s="4">
        <v>4</v>
      </c>
      <c r="I11" s="4" t="s">
        <v>60</v>
      </c>
      <c r="J11" s="21"/>
      <c r="K11" s="21">
        <v>2</v>
      </c>
      <c r="L11" s="19" t="s">
        <v>53</v>
      </c>
      <c r="M11" s="19">
        <v>1</v>
      </c>
      <c r="N11" s="19" t="s">
        <v>194</v>
      </c>
      <c r="O11" s="19" t="s">
        <v>205</v>
      </c>
      <c r="P11" s="19">
        <v>1</v>
      </c>
      <c r="Q11" s="19" t="s">
        <v>196</v>
      </c>
      <c r="R11"/>
    </row>
    <row r="12" ht="16.5" spans="1:18">
      <c r="A12"/>
      <c r="B12" s="1">
        <v>7</v>
      </c>
      <c r="C12" s="19" t="s">
        <v>208</v>
      </c>
      <c r="D12" s="19">
        <v>1002</v>
      </c>
      <c r="E12" s="19">
        <v>1</v>
      </c>
      <c r="F12" s="4" t="s">
        <v>209</v>
      </c>
      <c r="G12" s="4">
        <v>150</v>
      </c>
      <c r="H12" s="4">
        <v>4</v>
      </c>
      <c r="I12" s="4" t="s">
        <v>60</v>
      </c>
      <c r="J12" s="21"/>
      <c r="K12" s="21">
        <v>2</v>
      </c>
      <c r="L12" s="19" t="s">
        <v>53</v>
      </c>
      <c r="M12" s="19">
        <v>1</v>
      </c>
      <c r="N12" s="19" t="s">
        <v>194</v>
      </c>
      <c r="O12" s="19" t="s">
        <v>205</v>
      </c>
      <c r="P12" s="19">
        <v>1</v>
      </c>
      <c r="Q12" s="19" t="s">
        <v>196</v>
      </c>
      <c r="R12"/>
    </row>
    <row r="13" ht="16.5" spans="1:18">
      <c r="A13"/>
      <c r="B13" s="1">
        <v>8</v>
      </c>
      <c r="C13" s="19" t="s">
        <v>210</v>
      </c>
      <c r="D13" s="19">
        <v>1002</v>
      </c>
      <c r="E13" s="19">
        <v>1</v>
      </c>
      <c r="F13" s="4" t="s">
        <v>211</v>
      </c>
      <c r="G13" s="4">
        <v>200</v>
      </c>
      <c r="H13" s="4">
        <v>4</v>
      </c>
      <c r="I13" s="4" t="s">
        <v>60</v>
      </c>
      <c r="J13" s="21"/>
      <c r="K13" s="21">
        <v>2</v>
      </c>
      <c r="L13" s="19" t="s">
        <v>53</v>
      </c>
      <c r="M13" s="19">
        <v>1</v>
      </c>
      <c r="N13" s="19" t="s">
        <v>194</v>
      </c>
      <c r="O13" s="19" t="s">
        <v>205</v>
      </c>
      <c r="P13" s="19">
        <v>1</v>
      </c>
      <c r="Q13" s="19" t="s">
        <v>196</v>
      </c>
      <c r="R13"/>
    </row>
    <row r="14" ht="16.5" spans="1:18">
      <c r="A14"/>
      <c r="B14" s="1">
        <v>9</v>
      </c>
      <c r="C14" s="19" t="s">
        <v>212</v>
      </c>
      <c r="D14" s="19">
        <v>1003</v>
      </c>
      <c r="E14" s="19">
        <v>1</v>
      </c>
      <c r="F14" s="4" t="s">
        <v>213</v>
      </c>
      <c r="G14" s="4">
        <v>50</v>
      </c>
      <c r="H14" s="4">
        <v>2</v>
      </c>
      <c r="I14" s="4" t="s">
        <v>214</v>
      </c>
      <c r="J14" s="21" t="s">
        <v>215</v>
      </c>
      <c r="K14" s="21">
        <v>2</v>
      </c>
      <c r="L14" s="19" t="s">
        <v>53</v>
      </c>
      <c r="M14" s="19">
        <v>0</v>
      </c>
      <c r="N14" s="19" t="s">
        <v>216</v>
      </c>
      <c r="O14" s="19" t="s">
        <v>217</v>
      </c>
      <c r="P14" s="19">
        <v>0</v>
      </c>
      <c r="Q14" s="19" t="s">
        <v>218</v>
      </c>
      <c r="R14"/>
    </row>
    <row r="15" ht="16.5" spans="1:18">
      <c r="A15"/>
      <c r="B15" s="1">
        <v>10</v>
      </c>
      <c r="C15" s="19" t="s">
        <v>219</v>
      </c>
      <c r="D15" s="19">
        <v>1003</v>
      </c>
      <c r="E15" s="19">
        <v>1</v>
      </c>
      <c r="F15" s="4" t="s">
        <v>220</v>
      </c>
      <c r="G15" s="4">
        <v>100</v>
      </c>
      <c r="H15" s="4">
        <v>2</v>
      </c>
      <c r="I15" s="4" t="s">
        <v>214</v>
      </c>
      <c r="J15" s="21"/>
      <c r="K15" s="21">
        <v>2</v>
      </c>
      <c r="L15" s="19" t="s">
        <v>53</v>
      </c>
      <c r="M15" s="19">
        <v>0</v>
      </c>
      <c r="N15" s="19" t="s">
        <v>216</v>
      </c>
      <c r="O15" s="19" t="s">
        <v>217</v>
      </c>
      <c r="P15" s="19">
        <v>0</v>
      </c>
      <c r="Q15" s="19" t="s">
        <v>218</v>
      </c>
      <c r="R15"/>
    </row>
    <row r="16" ht="16.5" spans="1:18">
      <c r="A16"/>
      <c r="B16" s="1">
        <v>11</v>
      </c>
      <c r="C16" s="19" t="s">
        <v>221</v>
      </c>
      <c r="D16" s="19">
        <v>1003</v>
      </c>
      <c r="E16" s="19">
        <v>1</v>
      </c>
      <c r="F16" s="4" t="s">
        <v>222</v>
      </c>
      <c r="G16" s="4">
        <v>150</v>
      </c>
      <c r="H16" s="4">
        <v>2</v>
      </c>
      <c r="I16" s="4" t="s">
        <v>214</v>
      </c>
      <c r="J16" s="21"/>
      <c r="K16" s="21">
        <v>2</v>
      </c>
      <c r="L16" s="19" t="s">
        <v>53</v>
      </c>
      <c r="M16" s="19">
        <v>0</v>
      </c>
      <c r="N16" s="19" t="s">
        <v>216</v>
      </c>
      <c r="O16" s="19" t="s">
        <v>217</v>
      </c>
      <c r="P16" s="19">
        <v>0</v>
      </c>
      <c r="Q16" s="19" t="s">
        <v>218</v>
      </c>
      <c r="R16"/>
    </row>
    <row r="17" ht="16.5" spans="1:18">
      <c r="A17"/>
      <c r="B17" s="1">
        <v>12</v>
      </c>
      <c r="C17" s="19" t="s">
        <v>223</v>
      </c>
      <c r="D17" s="19">
        <v>1003</v>
      </c>
      <c r="E17" s="19">
        <v>1</v>
      </c>
      <c r="F17" s="4" t="s">
        <v>224</v>
      </c>
      <c r="G17" s="4">
        <v>200</v>
      </c>
      <c r="H17" s="4">
        <v>2</v>
      </c>
      <c r="I17" s="4" t="s">
        <v>214</v>
      </c>
      <c r="J17" s="21"/>
      <c r="K17" s="21">
        <v>2</v>
      </c>
      <c r="L17" s="19" t="s">
        <v>53</v>
      </c>
      <c r="M17" s="19">
        <v>0</v>
      </c>
      <c r="N17" s="19" t="s">
        <v>216</v>
      </c>
      <c r="O17" s="19" t="s">
        <v>217</v>
      </c>
      <c r="P17" s="19">
        <v>0</v>
      </c>
      <c r="Q17" s="19" t="s">
        <v>218</v>
      </c>
      <c r="R17"/>
    </row>
    <row r="18" ht="16.5" spans="1:18">
      <c r="A18"/>
      <c r="B18" s="1">
        <v>17</v>
      </c>
      <c r="C18" s="19" t="s">
        <v>225</v>
      </c>
      <c r="D18" s="19">
        <v>1004</v>
      </c>
      <c r="E18" s="19">
        <v>1</v>
      </c>
      <c r="F18" s="4" t="s">
        <v>226</v>
      </c>
      <c r="G18" s="4" t="s">
        <v>227</v>
      </c>
      <c r="H18" s="4">
        <v>4</v>
      </c>
      <c r="I18" s="4" t="s">
        <v>60</v>
      </c>
      <c r="J18" s="21" t="s">
        <v>228</v>
      </c>
      <c r="K18" s="21">
        <v>1</v>
      </c>
      <c r="L18" s="19" t="s">
        <v>58</v>
      </c>
      <c r="M18" s="19">
        <v>0</v>
      </c>
      <c r="N18" s="19" t="s">
        <v>216</v>
      </c>
      <c r="O18" s="19" t="s">
        <v>85</v>
      </c>
      <c r="P18" s="19">
        <v>1</v>
      </c>
      <c r="Q18" s="19" t="s">
        <v>196</v>
      </c>
      <c r="R18"/>
    </row>
    <row r="19" ht="16.5" spans="1:18">
      <c r="A19"/>
      <c r="B19" s="1">
        <v>18</v>
      </c>
      <c r="C19" s="19" t="s">
        <v>229</v>
      </c>
      <c r="D19" s="19">
        <v>1004</v>
      </c>
      <c r="E19" s="19">
        <v>1</v>
      </c>
      <c r="F19" s="4" t="s">
        <v>230</v>
      </c>
      <c r="G19" s="4" t="s">
        <v>231</v>
      </c>
      <c r="H19" s="4">
        <v>4</v>
      </c>
      <c r="I19" s="4" t="s">
        <v>60</v>
      </c>
      <c r="J19" s="21"/>
      <c r="K19" s="21">
        <v>1</v>
      </c>
      <c r="L19" s="19" t="s">
        <v>58</v>
      </c>
      <c r="M19" s="19">
        <v>0</v>
      </c>
      <c r="N19" s="19" t="s">
        <v>216</v>
      </c>
      <c r="O19" s="19" t="s">
        <v>85</v>
      </c>
      <c r="P19" s="19">
        <v>1</v>
      </c>
      <c r="Q19" s="19" t="s">
        <v>196</v>
      </c>
      <c r="R19"/>
    </row>
    <row r="20" ht="16.5" spans="1:18">
      <c r="A20"/>
      <c r="B20" s="1">
        <v>19</v>
      </c>
      <c r="C20" s="19" t="s">
        <v>232</v>
      </c>
      <c r="D20" s="19">
        <v>1004</v>
      </c>
      <c r="E20" s="19">
        <v>1</v>
      </c>
      <c r="F20" s="4" t="s">
        <v>233</v>
      </c>
      <c r="G20" s="4" t="s">
        <v>234</v>
      </c>
      <c r="H20" s="4">
        <v>4</v>
      </c>
      <c r="I20" s="4" t="s">
        <v>60</v>
      </c>
      <c r="J20" s="21"/>
      <c r="K20" s="21">
        <v>1</v>
      </c>
      <c r="L20" s="19" t="s">
        <v>58</v>
      </c>
      <c r="M20" s="19">
        <v>0</v>
      </c>
      <c r="N20" s="19" t="s">
        <v>216</v>
      </c>
      <c r="O20" s="19" t="s">
        <v>85</v>
      </c>
      <c r="P20" s="19">
        <v>1</v>
      </c>
      <c r="Q20" s="19" t="s">
        <v>196</v>
      </c>
      <c r="R20"/>
    </row>
    <row r="21" ht="16.5" spans="1:18">
      <c r="A21"/>
      <c r="B21" s="1">
        <v>20</v>
      </c>
      <c r="C21" s="19" t="s">
        <v>235</v>
      </c>
      <c r="D21" s="19">
        <v>1004</v>
      </c>
      <c r="E21" s="19">
        <v>1</v>
      </c>
      <c r="F21" s="4" t="s">
        <v>236</v>
      </c>
      <c r="G21" s="4" t="s">
        <v>237</v>
      </c>
      <c r="H21" s="4">
        <v>4</v>
      </c>
      <c r="I21" s="4" t="s">
        <v>60</v>
      </c>
      <c r="J21" s="21"/>
      <c r="K21" s="21">
        <v>1</v>
      </c>
      <c r="L21" s="19" t="s">
        <v>58</v>
      </c>
      <c r="M21" s="19">
        <v>0</v>
      </c>
      <c r="N21" s="19" t="s">
        <v>216</v>
      </c>
      <c r="O21" s="19" t="s">
        <v>85</v>
      </c>
      <c r="P21" s="19">
        <v>1</v>
      </c>
      <c r="Q21" s="19" t="s">
        <v>196</v>
      </c>
      <c r="R21"/>
    </row>
    <row r="22" ht="16.5" spans="1:18">
      <c r="A22"/>
      <c r="B22" s="1">
        <v>21</v>
      </c>
      <c r="C22" s="19" t="s">
        <v>238</v>
      </c>
      <c r="D22" s="19">
        <v>1004</v>
      </c>
      <c r="E22" s="19">
        <v>1</v>
      </c>
      <c r="F22" s="4" t="s">
        <v>239</v>
      </c>
      <c r="G22" s="4" t="s">
        <v>240</v>
      </c>
      <c r="H22" s="4">
        <v>4</v>
      </c>
      <c r="I22" s="4" t="s">
        <v>60</v>
      </c>
      <c r="J22" s="21"/>
      <c r="K22" s="21">
        <v>1</v>
      </c>
      <c r="L22" s="19" t="s">
        <v>58</v>
      </c>
      <c r="M22" s="19">
        <v>0</v>
      </c>
      <c r="N22" s="19" t="s">
        <v>216</v>
      </c>
      <c r="O22" s="19" t="s">
        <v>85</v>
      </c>
      <c r="P22" s="19">
        <v>1</v>
      </c>
      <c r="Q22" s="19" t="s">
        <v>196</v>
      </c>
      <c r="R22"/>
    </row>
    <row r="23" ht="16.5" spans="1:18">
      <c r="A23"/>
      <c r="B23" s="1">
        <v>22</v>
      </c>
      <c r="C23" s="19" t="s">
        <v>241</v>
      </c>
      <c r="D23" s="19">
        <v>1004</v>
      </c>
      <c r="E23" s="19">
        <v>1</v>
      </c>
      <c r="F23" s="4" t="s">
        <v>242</v>
      </c>
      <c r="G23" s="4" t="s">
        <v>243</v>
      </c>
      <c r="H23" s="4">
        <v>4</v>
      </c>
      <c r="I23" s="4" t="s">
        <v>60</v>
      </c>
      <c r="J23" s="21"/>
      <c r="K23" s="21">
        <v>1</v>
      </c>
      <c r="L23" s="19" t="s">
        <v>58</v>
      </c>
      <c r="M23" s="19">
        <v>0</v>
      </c>
      <c r="N23" s="19" t="s">
        <v>216</v>
      </c>
      <c r="O23" s="19" t="s">
        <v>85</v>
      </c>
      <c r="P23" s="19">
        <v>1</v>
      </c>
      <c r="Q23" s="19" t="s">
        <v>196</v>
      </c>
      <c r="R23"/>
    </row>
    <row r="24" ht="16.5" spans="1:18">
      <c r="A24"/>
      <c r="B24" s="1">
        <v>23</v>
      </c>
      <c r="C24" s="19" t="s">
        <v>244</v>
      </c>
      <c r="D24" s="19">
        <v>1004</v>
      </c>
      <c r="E24" s="19">
        <v>1</v>
      </c>
      <c r="F24" s="4" t="s">
        <v>245</v>
      </c>
      <c r="G24" s="4" t="s">
        <v>246</v>
      </c>
      <c r="H24" s="4">
        <v>4</v>
      </c>
      <c r="I24" s="4" t="s">
        <v>60</v>
      </c>
      <c r="J24" s="21"/>
      <c r="K24" s="21">
        <v>1</v>
      </c>
      <c r="L24" s="19" t="s">
        <v>58</v>
      </c>
      <c r="M24" s="19">
        <v>0</v>
      </c>
      <c r="N24" s="19" t="s">
        <v>216</v>
      </c>
      <c r="O24" s="19" t="s">
        <v>85</v>
      </c>
      <c r="P24" s="19">
        <v>1</v>
      </c>
      <c r="Q24" s="19" t="s">
        <v>196</v>
      </c>
      <c r="R24"/>
    </row>
    <row r="25" ht="16.5" spans="1:18">
      <c r="A25"/>
      <c r="B25" s="1">
        <v>24</v>
      </c>
      <c r="C25" s="19" t="s">
        <v>247</v>
      </c>
      <c r="D25" s="19">
        <v>1004</v>
      </c>
      <c r="E25" s="19">
        <v>1</v>
      </c>
      <c r="F25" s="4" t="s">
        <v>248</v>
      </c>
      <c r="G25" s="4" t="s">
        <v>249</v>
      </c>
      <c r="H25" s="4">
        <v>4</v>
      </c>
      <c r="I25" s="4" t="s">
        <v>60</v>
      </c>
      <c r="J25" s="21"/>
      <c r="K25" s="21">
        <v>1</v>
      </c>
      <c r="L25" s="19" t="s">
        <v>58</v>
      </c>
      <c r="M25" s="19">
        <v>0</v>
      </c>
      <c r="N25" s="19" t="s">
        <v>216</v>
      </c>
      <c r="O25" s="19" t="s">
        <v>85</v>
      </c>
      <c r="P25" s="19">
        <v>1</v>
      </c>
      <c r="Q25" s="19" t="s">
        <v>196</v>
      </c>
      <c r="R25"/>
    </row>
    <row r="26" ht="16.5" spans="1:18">
      <c r="A26"/>
      <c r="B26" s="1">
        <v>25</v>
      </c>
      <c r="C26" s="19" t="s">
        <v>250</v>
      </c>
      <c r="D26" s="19">
        <v>1005</v>
      </c>
      <c r="E26" s="19">
        <v>4</v>
      </c>
      <c r="F26" s="4" t="s">
        <v>251</v>
      </c>
      <c r="G26" s="4" t="s">
        <v>252</v>
      </c>
      <c r="H26" s="4">
        <v>2</v>
      </c>
      <c r="I26" s="4" t="s">
        <v>60</v>
      </c>
      <c r="J26" s="21" t="s">
        <v>253</v>
      </c>
      <c r="K26" s="21">
        <v>1</v>
      </c>
      <c r="L26" s="19" t="s">
        <v>58</v>
      </c>
      <c r="M26" s="19">
        <v>0</v>
      </c>
      <c r="N26" s="19" t="s">
        <v>216</v>
      </c>
      <c r="O26" s="19" t="s">
        <v>85</v>
      </c>
      <c r="P26" s="19">
        <v>1</v>
      </c>
      <c r="Q26" s="19" t="s">
        <v>196</v>
      </c>
      <c r="R26"/>
    </row>
    <row r="27" ht="16.5" spans="1:18">
      <c r="A27"/>
      <c r="B27" s="1">
        <v>26</v>
      </c>
      <c r="C27" s="19" t="s">
        <v>254</v>
      </c>
      <c r="D27" s="19">
        <v>1005</v>
      </c>
      <c r="E27" s="19">
        <v>4</v>
      </c>
      <c r="F27" s="4" t="s">
        <v>255</v>
      </c>
      <c r="G27" s="4" t="s">
        <v>256</v>
      </c>
      <c r="H27" s="4">
        <v>2</v>
      </c>
      <c r="I27" s="4" t="s">
        <v>60</v>
      </c>
      <c r="J27" s="21"/>
      <c r="K27" s="21">
        <v>1</v>
      </c>
      <c r="L27" s="19" t="s">
        <v>58</v>
      </c>
      <c r="M27" s="19">
        <v>0</v>
      </c>
      <c r="N27" s="19" t="s">
        <v>216</v>
      </c>
      <c r="O27" s="19" t="s">
        <v>85</v>
      </c>
      <c r="P27" s="19">
        <v>1</v>
      </c>
      <c r="Q27" s="19" t="s">
        <v>196</v>
      </c>
      <c r="R27"/>
    </row>
    <row r="28" ht="16.5" spans="1:18">
      <c r="A28"/>
      <c r="B28" s="1">
        <v>27</v>
      </c>
      <c r="C28" s="19" t="s">
        <v>257</v>
      </c>
      <c r="D28" s="19">
        <v>1005</v>
      </c>
      <c r="E28" s="19">
        <v>4</v>
      </c>
      <c r="F28" s="4" t="s">
        <v>258</v>
      </c>
      <c r="G28" s="4" t="s">
        <v>259</v>
      </c>
      <c r="H28" s="4">
        <v>2</v>
      </c>
      <c r="I28" s="4" t="s">
        <v>60</v>
      </c>
      <c r="J28" s="21"/>
      <c r="K28" s="21">
        <v>1</v>
      </c>
      <c r="L28" s="19" t="s">
        <v>58</v>
      </c>
      <c r="M28" s="19">
        <v>0</v>
      </c>
      <c r="N28" s="19" t="s">
        <v>216</v>
      </c>
      <c r="O28" s="19" t="s">
        <v>85</v>
      </c>
      <c r="P28" s="19">
        <v>1</v>
      </c>
      <c r="Q28" s="19" t="s">
        <v>196</v>
      </c>
      <c r="R28"/>
    </row>
    <row r="29" ht="16.5" spans="1:18">
      <c r="A29"/>
      <c r="B29" s="1">
        <v>28</v>
      </c>
      <c r="C29" s="19" t="s">
        <v>260</v>
      </c>
      <c r="D29" s="19">
        <v>1005</v>
      </c>
      <c r="E29" s="19">
        <v>4</v>
      </c>
      <c r="F29" s="4" t="s">
        <v>261</v>
      </c>
      <c r="G29" s="4" t="s">
        <v>262</v>
      </c>
      <c r="H29" s="4">
        <v>2</v>
      </c>
      <c r="I29" s="4" t="s">
        <v>60</v>
      </c>
      <c r="J29" s="21"/>
      <c r="K29" s="21">
        <v>1</v>
      </c>
      <c r="L29" s="19" t="s">
        <v>58</v>
      </c>
      <c r="M29" s="19">
        <v>0</v>
      </c>
      <c r="N29" s="19" t="s">
        <v>216</v>
      </c>
      <c r="O29" s="19" t="s">
        <v>85</v>
      </c>
      <c r="P29" s="19">
        <v>1</v>
      </c>
      <c r="Q29" s="19" t="s">
        <v>196</v>
      </c>
      <c r="R29"/>
    </row>
    <row r="30" ht="16.5" spans="1:18">
      <c r="A30"/>
      <c r="B30" s="1">
        <v>29</v>
      </c>
      <c r="C30" s="19" t="s">
        <v>263</v>
      </c>
      <c r="D30" s="19">
        <v>1005</v>
      </c>
      <c r="E30" s="19">
        <v>4</v>
      </c>
      <c r="F30" s="4" t="s">
        <v>264</v>
      </c>
      <c r="G30" s="4" t="s">
        <v>265</v>
      </c>
      <c r="H30" s="4">
        <v>2</v>
      </c>
      <c r="I30" s="4" t="s">
        <v>60</v>
      </c>
      <c r="J30" s="21"/>
      <c r="K30" s="21">
        <v>1</v>
      </c>
      <c r="L30" s="19" t="s">
        <v>58</v>
      </c>
      <c r="M30" s="19">
        <v>0</v>
      </c>
      <c r="N30" s="19" t="s">
        <v>216</v>
      </c>
      <c r="O30" s="19" t="s">
        <v>85</v>
      </c>
      <c r="P30" s="19">
        <v>1</v>
      </c>
      <c r="Q30" s="19" t="s">
        <v>196</v>
      </c>
      <c r="R30"/>
    </row>
    <row r="31" ht="16.5" spans="1:18">
      <c r="A31"/>
      <c r="B31" s="1">
        <v>30</v>
      </c>
      <c r="C31" s="19" t="s">
        <v>266</v>
      </c>
      <c r="D31" s="19">
        <v>1005</v>
      </c>
      <c r="E31" s="19">
        <v>4</v>
      </c>
      <c r="F31" s="4" t="s">
        <v>267</v>
      </c>
      <c r="G31" s="4" t="s">
        <v>268</v>
      </c>
      <c r="H31" s="4">
        <v>2</v>
      </c>
      <c r="I31" s="4" t="s">
        <v>60</v>
      </c>
      <c r="J31" s="21"/>
      <c r="K31" s="21">
        <v>1</v>
      </c>
      <c r="L31" s="19" t="s">
        <v>58</v>
      </c>
      <c r="M31" s="19">
        <v>0</v>
      </c>
      <c r="N31" s="19" t="s">
        <v>216</v>
      </c>
      <c r="O31" s="19" t="s">
        <v>85</v>
      </c>
      <c r="P31" s="19">
        <v>1</v>
      </c>
      <c r="Q31" s="19" t="s">
        <v>196</v>
      </c>
      <c r="R31"/>
    </row>
    <row r="32" ht="16.5" spans="1:18">
      <c r="A32"/>
      <c r="B32" s="1">
        <v>31</v>
      </c>
      <c r="C32" s="19" t="s">
        <v>269</v>
      </c>
      <c r="D32" s="19">
        <v>1005</v>
      </c>
      <c r="E32" s="19">
        <v>4</v>
      </c>
      <c r="F32" s="4" t="s">
        <v>270</v>
      </c>
      <c r="G32" s="4" t="s">
        <v>271</v>
      </c>
      <c r="H32" s="4">
        <v>2</v>
      </c>
      <c r="I32" s="4" t="s">
        <v>60</v>
      </c>
      <c r="J32" s="21"/>
      <c r="K32" s="21">
        <v>1</v>
      </c>
      <c r="L32" s="19" t="s">
        <v>58</v>
      </c>
      <c r="M32" s="19">
        <v>0</v>
      </c>
      <c r="N32" s="19" t="s">
        <v>216</v>
      </c>
      <c r="O32" s="19" t="s">
        <v>85</v>
      </c>
      <c r="P32" s="19">
        <v>1</v>
      </c>
      <c r="Q32" s="19" t="s">
        <v>196</v>
      </c>
      <c r="R32"/>
    </row>
    <row r="33" ht="16.5" spans="1:18">
      <c r="A33"/>
      <c r="B33" s="1">
        <v>32</v>
      </c>
      <c r="C33" s="19" t="s">
        <v>272</v>
      </c>
      <c r="D33" s="19">
        <v>1005</v>
      </c>
      <c r="E33" s="19">
        <v>4</v>
      </c>
      <c r="F33" s="4" t="s">
        <v>273</v>
      </c>
      <c r="G33" s="4" t="s">
        <v>274</v>
      </c>
      <c r="H33" s="4">
        <v>2</v>
      </c>
      <c r="I33" s="4" t="s">
        <v>60</v>
      </c>
      <c r="J33" s="21"/>
      <c r="K33" s="21">
        <v>1</v>
      </c>
      <c r="L33" s="19" t="s">
        <v>58</v>
      </c>
      <c r="M33" s="19">
        <v>0</v>
      </c>
      <c r="N33" s="19" t="s">
        <v>216</v>
      </c>
      <c r="O33" s="19" t="s">
        <v>85</v>
      </c>
      <c r="P33" s="19">
        <v>1</v>
      </c>
      <c r="Q33" s="19" t="s">
        <v>196</v>
      </c>
      <c r="R33"/>
    </row>
    <row r="34" ht="16.5" spans="1:18">
      <c r="A34"/>
      <c r="B34" s="1">
        <v>33</v>
      </c>
      <c r="C34" s="19" t="s">
        <v>275</v>
      </c>
      <c r="D34" s="19">
        <v>1005</v>
      </c>
      <c r="E34" s="19">
        <v>4</v>
      </c>
      <c r="F34" s="4" t="s">
        <v>276</v>
      </c>
      <c r="G34" s="4" t="s">
        <v>277</v>
      </c>
      <c r="H34" s="4">
        <v>2</v>
      </c>
      <c r="I34" s="4" t="s">
        <v>60</v>
      </c>
      <c r="J34" s="21"/>
      <c r="K34" s="21">
        <v>1</v>
      </c>
      <c r="L34" s="19" t="s">
        <v>58</v>
      </c>
      <c r="M34" s="19">
        <v>0</v>
      </c>
      <c r="N34" s="19" t="s">
        <v>216</v>
      </c>
      <c r="O34" s="19" t="s">
        <v>85</v>
      </c>
      <c r="P34" s="19">
        <v>1</v>
      </c>
      <c r="Q34" s="19" t="s">
        <v>196</v>
      </c>
      <c r="R34"/>
    </row>
    <row r="35" ht="16.5" spans="1:18">
      <c r="A35"/>
      <c r="B35" s="1">
        <v>34</v>
      </c>
      <c r="C35" s="19" t="s">
        <v>278</v>
      </c>
      <c r="D35" s="19">
        <v>1005</v>
      </c>
      <c r="E35" s="19">
        <v>4</v>
      </c>
      <c r="F35" s="4" t="s">
        <v>279</v>
      </c>
      <c r="G35" s="4" t="s">
        <v>280</v>
      </c>
      <c r="H35" s="4">
        <v>2</v>
      </c>
      <c r="I35" s="4" t="s">
        <v>60</v>
      </c>
      <c r="J35" s="21"/>
      <c r="K35" s="21">
        <v>1</v>
      </c>
      <c r="L35" s="19" t="s">
        <v>58</v>
      </c>
      <c r="M35" s="19">
        <v>0</v>
      </c>
      <c r="N35" s="19" t="s">
        <v>216</v>
      </c>
      <c r="O35" s="19" t="s">
        <v>85</v>
      </c>
      <c r="P35" s="19">
        <v>1</v>
      </c>
      <c r="Q35" s="19" t="s">
        <v>196</v>
      </c>
      <c r="R35"/>
    </row>
    <row r="36" ht="16.5" spans="1:18">
      <c r="A36"/>
      <c r="B36" s="1">
        <v>35</v>
      </c>
      <c r="C36" s="19" t="s">
        <v>281</v>
      </c>
      <c r="D36" s="19">
        <v>1005</v>
      </c>
      <c r="E36" s="19">
        <v>4</v>
      </c>
      <c r="F36" s="4" t="s">
        <v>282</v>
      </c>
      <c r="G36" s="4" t="s">
        <v>283</v>
      </c>
      <c r="H36" s="4">
        <v>2</v>
      </c>
      <c r="I36" s="4" t="s">
        <v>60</v>
      </c>
      <c r="J36" s="21"/>
      <c r="K36" s="21">
        <v>1</v>
      </c>
      <c r="L36" s="19" t="s">
        <v>58</v>
      </c>
      <c r="M36" s="19">
        <v>0</v>
      </c>
      <c r="N36" s="19" t="s">
        <v>216</v>
      </c>
      <c r="O36" s="19" t="s">
        <v>85</v>
      </c>
      <c r="P36" s="19">
        <v>1</v>
      </c>
      <c r="Q36" s="19" t="s">
        <v>196</v>
      </c>
      <c r="R36"/>
    </row>
    <row r="37" ht="16.5" spans="1:18">
      <c r="A37"/>
      <c r="B37" s="1">
        <v>36</v>
      </c>
      <c r="C37" s="19" t="s">
        <v>284</v>
      </c>
      <c r="D37" s="19">
        <v>1005</v>
      </c>
      <c r="E37" s="19">
        <v>4</v>
      </c>
      <c r="F37" s="4" t="s">
        <v>285</v>
      </c>
      <c r="G37" s="4" t="s">
        <v>286</v>
      </c>
      <c r="H37" s="4">
        <v>2</v>
      </c>
      <c r="I37" s="4" t="s">
        <v>60</v>
      </c>
      <c r="J37" s="21"/>
      <c r="K37" s="21">
        <v>1</v>
      </c>
      <c r="L37" s="19" t="s">
        <v>58</v>
      </c>
      <c r="M37" s="19">
        <v>0</v>
      </c>
      <c r="N37" s="19" t="s">
        <v>216</v>
      </c>
      <c r="O37" s="19" t="s">
        <v>85</v>
      </c>
      <c r="P37" s="19">
        <v>1</v>
      </c>
      <c r="Q37" s="19" t="s">
        <v>196</v>
      </c>
      <c r="R37"/>
    </row>
    <row r="38" ht="16.5" spans="1:18">
      <c r="A38"/>
      <c r="B38" s="1">
        <v>37</v>
      </c>
      <c r="C38" s="19" t="s">
        <v>287</v>
      </c>
      <c r="D38" s="19">
        <v>1006</v>
      </c>
      <c r="E38" s="19">
        <v>4</v>
      </c>
      <c r="F38" s="4" t="s">
        <v>288</v>
      </c>
      <c r="G38" s="4" t="s">
        <v>289</v>
      </c>
      <c r="H38" s="4">
        <v>2</v>
      </c>
      <c r="I38" s="4" t="s">
        <v>60</v>
      </c>
      <c r="J38" s="21" t="s">
        <v>290</v>
      </c>
      <c r="K38" s="21">
        <v>1</v>
      </c>
      <c r="L38" s="19" t="s">
        <v>58</v>
      </c>
      <c r="M38" s="19">
        <v>0</v>
      </c>
      <c r="N38" s="19" t="s">
        <v>216</v>
      </c>
      <c r="O38" s="19" t="s">
        <v>85</v>
      </c>
      <c r="P38" s="19">
        <v>1</v>
      </c>
      <c r="Q38" s="19" t="s">
        <v>196</v>
      </c>
      <c r="R38"/>
    </row>
    <row r="39" ht="16.5" spans="1:18">
      <c r="A39"/>
      <c r="B39" s="1">
        <v>38</v>
      </c>
      <c r="C39" s="19" t="s">
        <v>291</v>
      </c>
      <c r="D39" s="19">
        <v>1006</v>
      </c>
      <c r="E39" s="19">
        <v>4</v>
      </c>
      <c r="F39" s="4" t="s">
        <v>292</v>
      </c>
      <c r="G39" s="4" t="s">
        <v>293</v>
      </c>
      <c r="H39" s="4">
        <v>2</v>
      </c>
      <c r="I39" s="4" t="s">
        <v>60</v>
      </c>
      <c r="J39" s="21"/>
      <c r="K39" s="21">
        <v>1</v>
      </c>
      <c r="L39" s="19" t="s">
        <v>58</v>
      </c>
      <c r="M39" s="19">
        <v>0</v>
      </c>
      <c r="N39" s="19" t="s">
        <v>216</v>
      </c>
      <c r="O39" s="19" t="s">
        <v>85</v>
      </c>
      <c r="P39" s="19">
        <v>1</v>
      </c>
      <c r="Q39" s="19" t="s">
        <v>196</v>
      </c>
      <c r="R39"/>
    </row>
    <row r="40" ht="16.5" spans="1:18">
      <c r="A40"/>
      <c r="B40" s="1">
        <v>39</v>
      </c>
      <c r="C40" s="19" t="s">
        <v>294</v>
      </c>
      <c r="D40" s="19">
        <v>1006</v>
      </c>
      <c r="E40" s="19">
        <v>4</v>
      </c>
      <c r="F40" s="4" t="s">
        <v>295</v>
      </c>
      <c r="G40" s="4" t="s">
        <v>296</v>
      </c>
      <c r="H40" s="4">
        <v>2</v>
      </c>
      <c r="I40" s="4" t="s">
        <v>60</v>
      </c>
      <c r="J40" s="21"/>
      <c r="K40" s="21">
        <v>1</v>
      </c>
      <c r="L40" s="19" t="s">
        <v>58</v>
      </c>
      <c r="M40" s="19">
        <v>0</v>
      </c>
      <c r="N40" s="19" t="s">
        <v>216</v>
      </c>
      <c r="O40" s="19" t="s">
        <v>85</v>
      </c>
      <c r="P40" s="19">
        <v>1</v>
      </c>
      <c r="Q40" s="19" t="s">
        <v>196</v>
      </c>
      <c r="R40"/>
    </row>
    <row r="41" ht="16.5" spans="1:18">
      <c r="A41"/>
      <c r="B41" s="1">
        <v>40</v>
      </c>
      <c r="C41" s="19" t="s">
        <v>297</v>
      </c>
      <c r="D41" s="19">
        <v>1006</v>
      </c>
      <c r="E41" s="19">
        <v>4</v>
      </c>
      <c r="F41" s="4" t="s">
        <v>298</v>
      </c>
      <c r="G41" s="4" t="s">
        <v>299</v>
      </c>
      <c r="H41" s="4">
        <v>2</v>
      </c>
      <c r="I41" s="4" t="s">
        <v>60</v>
      </c>
      <c r="J41" s="21"/>
      <c r="K41" s="21">
        <v>1</v>
      </c>
      <c r="L41" s="19" t="s">
        <v>58</v>
      </c>
      <c r="M41" s="19">
        <v>0</v>
      </c>
      <c r="N41" s="19" t="s">
        <v>216</v>
      </c>
      <c r="O41" s="19" t="s">
        <v>85</v>
      </c>
      <c r="P41" s="19">
        <v>1</v>
      </c>
      <c r="Q41" s="19" t="s">
        <v>196</v>
      </c>
      <c r="R41"/>
    </row>
    <row r="42" ht="16.5" spans="1:18">
      <c r="A42"/>
      <c r="B42" s="1">
        <v>41</v>
      </c>
      <c r="C42" s="19" t="s">
        <v>300</v>
      </c>
      <c r="D42" s="19">
        <v>1006</v>
      </c>
      <c r="E42" s="19">
        <v>4</v>
      </c>
      <c r="F42" s="4" t="s">
        <v>301</v>
      </c>
      <c r="G42" s="4" t="s">
        <v>302</v>
      </c>
      <c r="H42" s="4">
        <v>2</v>
      </c>
      <c r="I42" s="4" t="s">
        <v>60</v>
      </c>
      <c r="J42" s="21"/>
      <c r="K42" s="21">
        <v>1</v>
      </c>
      <c r="L42" s="19" t="s">
        <v>58</v>
      </c>
      <c r="M42" s="19">
        <v>0</v>
      </c>
      <c r="N42" s="19" t="s">
        <v>216</v>
      </c>
      <c r="O42" s="19" t="s">
        <v>85</v>
      </c>
      <c r="P42" s="19">
        <v>1</v>
      </c>
      <c r="Q42" s="19" t="s">
        <v>196</v>
      </c>
      <c r="R42"/>
    </row>
    <row r="43" ht="16.5" spans="1:18">
      <c r="A43"/>
      <c r="B43" s="1">
        <v>42</v>
      </c>
      <c r="C43" s="19" t="s">
        <v>303</v>
      </c>
      <c r="D43" s="19">
        <v>1006</v>
      </c>
      <c r="E43" s="19">
        <v>4</v>
      </c>
      <c r="F43" s="4" t="s">
        <v>304</v>
      </c>
      <c r="G43" s="4" t="s">
        <v>265</v>
      </c>
      <c r="H43" s="4">
        <v>2</v>
      </c>
      <c r="I43" s="4" t="s">
        <v>60</v>
      </c>
      <c r="J43" s="21"/>
      <c r="K43" s="21">
        <v>1</v>
      </c>
      <c r="L43" s="19" t="s">
        <v>58</v>
      </c>
      <c r="M43" s="19">
        <v>0</v>
      </c>
      <c r="N43" s="19" t="s">
        <v>216</v>
      </c>
      <c r="O43" s="19" t="s">
        <v>85</v>
      </c>
      <c r="P43" s="19">
        <v>1</v>
      </c>
      <c r="Q43" s="19" t="s">
        <v>196</v>
      </c>
      <c r="R43"/>
    </row>
    <row r="44" ht="16.5" spans="1:18">
      <c r="A44"/>
      <c r="B44" s="1">
        <v>43</v>
      </c>
      <c r="C44" s="19" t="s">
        <v>305</v>
      </c>
      <c r="D44" s="19">
        <v>1006</v>
      </c>
      <c r="E44" s="19">
        <v>4</v>
      </c>
      <c r="F44" s="4" t="s">
        <v>306</v>
      </c>
      <c r="G44" s="4" t="s">
        <v>307</v>
      </c>
      <c r="H44" s="4">
        <v>2</v>
      </c>
      <c r="I44" s="4" t="s">
        <v>60</v>
      </c>
      <c r="J44" s="21"/>
      <c r="K44" s="21">
        <v>1</v>
      </c>
      <c r="L44" s="19" t="s">
        <v>58</v>
      </c>
      <c r="M44" s="19">
        <v>0</v>
      </c>
      <c r="N44" s="19" t="s">
        <v>216</v>
      </c>
      <c r="O44" s="19" t="s">
        <v>85</v>
      </c>
      <c r="P44" s="19">
        <v>1</v>
      </c>
      <c r="Q44" s="19" t="s">
        <v>196</v>
      </c>
      <c r="R44"/>
    </row>
    <row r="45" ht="16.5" spans="1:18">
      <c r="A45"/>
      <c r="B45" s="1">
        <v>44</v>
      </c>
      <c r="C45" s="19" t="s">
        <v>308</v>
      </c>
      <c r="D45" s="19">
        <v>1006</v>
      </c>
      <c r="E45" s="19">
        <v>4</v>
      </c>
      <c r="F45" s="4" t="s">
        <v>309</v>
      </c>
      <c r="G45" s="4" t="s">
        <v>268</v>
      </c>
      <c r="H45" s="4">
        <v>2</v>
      </c>
      <c r="I45" s="4" t="s">
        <v>60</v>
      </c>
      <c r="J45" s="21"/>
      <c r="K45" s="21">
        <v>1</v>
      </c>
      <c r="L45" s="19" t="s">
        <v>58</v>
      </c>
      <c r="M45" s="19">
        <v>0</v>
      </c>
      <c r="N45" s="19" t="s">
        <v>216</v>
      </c>
      <c r="O45" s="19" t="s">
        <v>85</v>
      </c>
      <c r="P45" s="19">
        <v>1</v>
      </c>
      <c r="Q45" s="19" t="s">
        <v>196</v>
      </c>
      <c r="R45"/>
    </row>
    <row r="46" ht="16.5" spans="1:18">
      <c r="A46"/>
      <c r="B46" s="1">
        <v>45</v>
      </c>
      <c r="C46" s="19" t="s">
        <v>310</v>
      </c>
      <c r="D46" s="19">
        <v>1006</v>
      </c>
      <c r="E46" s="19">
        <v>4</v>
      </c>
      <c r="F46" s="4" t="s">
        <v>311</v>
      </c>
      <c r="G46" s="4" t="s">
        <v>312</v>
      </c>
      <c r="H46" s="4">
        <v>2</v>
      </c>
      <c r="I46" s="4" t="s">
        <v>60</v>
      </c>
      <c r="J46" s="21"/>
      <c r="K46" s="21">
        <v>1</v>
      </c>
      <c r="L46" s="19" t="s">
        <v>58</v>
      </c>
      <c r="M46" s="19">
        <v>0</v>
      </c>
      <c r="N46" s="19" t="s">
        <v>216</v>
      </c>
      <c r="O46" s="19" t="s">
        <v>85</v>
      </c>
      <c r="P46" s="19">
        <v>1</v>
      </c>
      <c r="Q46" s="19" t="s">
        <v>196</v>
      </c>
      <c r="R46"/>
    </row>
    <row r="47" ht="16.5" spans="1:18">
      <c r="A47"/>
      <c r="B47" s="1">
        <v>46</v>
      </c>
      <c r="C47" s="19" t="s">
        <v>313</v>
      </c>
      <c r="D47" s="19">
        <v>1006</v>
      </c>
      <c r="E47" s="19">
        <v>4</v>
      </c>
      <c r="F47" s="4" t="s">
        <v>314</v>
      </c>
      <c r="G47" s="4" t="s">
        <v>315</v>
      </c>
      <c r="H47" s="4">
        <v>2</v>
      </c>
      <c r="I47" s="4" t="s">
        <v>60</v>
      </c>
      <c r="J47" s="21"/>
      <c r="K47" s="21">
        <v>1</v>
      </c>
      <c r="L47" s="19" t="s">
        <v>58</v>
      </c>
      <c r="M47" s="19">
        <v>0</v>
      </c>
      <c r="N47" s="19" t="s">
        <v>216</v>
      </c>
      <c r="O47" s="19" t="s">
        <v>85</v>
      </c>
      <c r="P47" s="19">
        <v>1</v>
      </c>
      <c r="Q47" s="19" t="s">
        <v>196</v>
      </c>
      <c r="R47"/>
    </row>
    <row r="48" ht="16.5" spans="1:18">
      <c r="A48"/>
      <c r="B48" s="1">
        <v>47</v>
      </c>
      <c r="C48" s="19" t="s">
        <v>316</v>
      </c>
      <c r="D48" s="19">
        <v>1006</v>
      </c>
      <c r="E48" s="19">
        <v>4</v>
      </c>
      <c r="F48" s="4" t="s">
        <v>317</v>
      </c>
      <c r="G48" s="4" t="s">
        <v>318</v>
      </c>
      <c r="H48" s="4">
        <v>2</v>
      </c>
      <c r="I48" s="4" t="s">
        <v>60</v>
      </c>
      <c r="J48" s="21"/>
      <c r="K48" s="21">
        <v>1</v>
      </c>
      <c r="L48" s="19" t="s">
        <v>58</v>
      </c>
      <c r="M48" s="19">
        <v>0</v>
      </c>
      <c r="N48" s="19" t="s">
        <v>216</v>
      </c>
      <c r="O48" s="19" t="s">
        <v>85</v>
      </c>
      <c r="P48" s="19">
        <v>1</v>
      </c>
      <c r="Q48" s="19" t="s">
        <v>196</v>
      </c>
      <c r="R48"/>
    </row>
    <row r="49" ht="16.5" spans="1:18">
      <c r="A49"/>
      <c r="B49" s="1">
        <v>48</v>
      </c>
      <c r="C49" s="19" t="s">
        <v>319</v>
      </c>
      <c r="D49" s="19">
        <v>1006</v>
      </c>
      <c r="E49" s="19">
        <v>4</v>
      </c>
      <c r="F49" s="4" t="s">
        <v>320</v>
      </c>
      <c r="G49" s="4" t="s">
        <v>280</v>
      </c>
      <c r="H49" s="4">
        <v>2</v>
      </c>
      <c r="I49" s="4" t="s">
        <v>60</v>
      </c>
      <c r="J49" s="21"/>
      <c r="K49" s="21">
        <v>1</v>
      </c>
      <c r="L49" s="19" t="s">
        <v>58</v>
      </c>
      <c r="M49" s="19">
        <v>0</v>
      </c>
      <c r="N49" s="19" t="s">
        <v>216</v>
      </c>
      <c r="O49" s="19" t="s">
        <v>85</v>
      </c>
      <c r="P49" s="19">
        <v>1</v>
      </c>
      <c r="Q49" s="19" t="s">
        <v>196</v>
      </c>
      <c r="R49"/>
    </row>
    <row r="50" ht="16.5" spans="1:18">
      <c r="A50"/>
      <c r="B50" s="1">
        <v>49</v>
      </c>
      <c r="C50" s="19" t="s">
        <v>321</v>
      </c>
      <c r="D50" s="19">
        <v>1007</v>
      </c>
      <c r="E50" s="19">
        <v>4</v>
      </c>
      <c r="F50" s="4" t="s">
        <v>322</v>
      </c>
      <c r="G50" s="4" t="s">
        <v>323</v>
      </c>
      <c r="H50" s="4">
        <v>2</v>
      </c>
      <c r="I50" s="4" t="s">
        <v>60</v>
      </c>
      <c r="J50" s="21" t="s">
        <v>324</v>
      </c>
      <c r="K50" s="21">
        <v>1</v>
      </c>
      <c r="L50" s="19" t="s">
        <v>58</v>
      </c>
      <c r="M50" s="19">
        <v>0</v>
      </c>
      <c r="N50" s="19" t="s">
        <v>216</v>
      </c>
      <c r="O50" s="19" t="s">
        <v>85</v>
      </c>
      <c r="P50" s="19">
        <v>1</v>
      </c>
      <c r="Q50" s="19" t="s">
        <v>196</v>
      </c>
      <c r="R50"/>
    </row>
    <row r="51" ht="16.5" spans="1:18">
      <c r="A51"/>
      <c r="B51" s="1">
        <v>50</v>
      </c>
      <c r="C51" s="19" t="s">
        <v>325</v>
      </c>
      <c r="D51" s="19">
        <v>1007</v>
      </c>
      <c r="E51" s="19">
        <v>4</v>
      </c>
      <c r="F51" s="4" t="s">
        <v>326</v>
      </c>
      <c r="G51" s="4" t="s">
        <v>327</v>
      </c>
      <c r="H51" s="4">
        <v>2</v>
      </c>
      <c r="I51" s="4" t="s">
        <v>60</v>
      </c>
      <c r="J51" s="21"/>
      <c r="K51" s="21">
        <v>1</v>
      </c>
      <c r="L51" s="19" t="s">
        <v>58</v>
      </c>
      <c r="M51" s="19">
        <v>0</v>
      </c>
      <c r="N51" s="19" t="s">
        <v>216</v>
      </c>
      <c r="O51" s="19" t="s">
        <v>85</v>
      </c>
      <c r="P51" s="19">
        <v>1</v>
      </c>
      <c r="Q51" s="19" t="s">
        <v>196</v>
      </c>
      <c r="R51"/>
    </row>
    <row r="52" ht="16.5" spans="1:18">
      <c r="A52"/>
      <c r="B52" s="1">
        <v>51</v>
      </c>
      <c r="C52" s="19" t="s">
        <v>328</v>
      </c>
      <c r="D52" s="19">
        <v>1007</v>
      </c>
      <c r="E52" s="19">
        <v>4</v>
      </c>
      <c r="F52" s="4" t="s">
        <v>329</v>
      </c>
      <c r="G52" s="4" t="s">
        <v>330</v>
      </c>
      <c r="H52" s="4">
        <v>2</v>
      </c>
      <c r="I52" s="4" t="s">
        <v>60</v>
      </c>
      <c r="J52" s="21"/>
      <c r="K52" s="21">
        <v>1</v>
      </c>
      <c r="L52" s="19" t="s">
        <v>58</v>
      </c>
      <c r="M52" s="19">
        <v>0</v>
      </c>
      <c r="N52" s="19" t="s">
        <v>216</v>
      </c>
      <c r="O52" s="19" t="s">
        <v>85</v>
      </c>
      <c r="P52" s="19">
        <v>1</v>
      </c>
      <c r="Q52" s="19" t="s">
        <v>196</v>
      </c>
      <c r="R52"/>
    </row>
    <row r="53" ht="16.5" spans="1:18">
      <c r="A53"/>
      <c r="B53" s="1">
        <v>52</v>
      </c>
      <c r="C53" s="19" t="s">
        <v>331</v>
      </c>
      <c r="D53" s="19">
        <v>1007</v>
      </c>
      <c r="E53" s="19">
        <v>4</v>
      </c>
      <c r="F53" s="4" t="s">
        <v>332</v>
      </c>
      <c r="G53" s="4" t="s">
        <v>333</v>
      </c>
      <c r="H53" s="4">
        <v>2</v>
      </c>
      <c r="I53" s="4" t="s">
        <v>60</v>
      </c>
      <c r="J53" s="21"/>
      <c r="K53" s="21">
        <v>1</v>
      </c>
      <c r="L53" s="19" t="s">
        <v>58</v>
      </c>
      <c r="M53" s="19">
        <v>0</v>
      </c>
      <c r="N53" s="19" t="s">
        <v>216</v>
      </c>
      <c r="O53" s="19" t="s">
        <v>85</v>
      </c>
      <c r="P53" s="19">
        <v>1</v>
      </c>
      <c r="Q53" s="19" t="s">
        <v>196</v>
      </c>
      <c r="R53"/>
    </row>
    <row r="54" ht="16.5" spans="1:18">
      <c r="A54"/>
      <c r="B54" s="1">
        <v>53</v>
      </c>
      <c r="C54" s="19" t="s">
        <v>334</v>
      </c>
      <c r="D54" s="19">
        <v>1007</v>
      </c>
      <c r="E54" s="19">
        <v>4</v>
      </c>
      <c r="F54" s="4" t="s">
        <v>335</v>
      </c>
      <c r="G54" s="4" t="s">
        <v>336</v>
      </c>
      <c r="H54" s="4">
        <v>2</v>
      </c>
      <c r="I54" s="4" t="s">
        <v>60</v>
      </c>
      <c r="J54" s="21"/>
      <c r="K54" s="21">
        <v>1</v>
      </c>
      <c r="L54" s="19" t="s">
        <v>58</v>
      </c>
      <c r="M54" s="19">
        <v>0</v>
      </c>
      <c r="N54" s="19" t="s">
        <v>216</v>
      </c>
      <c r="O54" s="19" t="s">
        <v>85</v>
      </c>
      <c r="P54" s="19">
        <v>1</v>
      </c>
      <c r="Q54" s="19" t="s">
        <v>196</v>
      </c>
      <c r="R54"/>
    </row>
    <row r="55" ht="16.5" spans="1:18">
      <c r="A55"/>
      <c r="B55" s="1">
        <v>54</v>
      </c>
      <c r="C55" s="19" t="s">
        <v>337</v>
      </c>
      <c r="D55" s="19">
        <v>1007</v>
      </c>
      <c r="E55" s="19">
        <v>4</v>
      </c>
      <c r="F55" s="4" t="s">
        <v>338</v>
      </c>
      <c r="G55" s="4" t="s">
        <v>339</v>
      </c>
      <c r="H55" s="4">
        <v>2</v>
      </c>
      <c r="I55" s="4" t="s">
        <v>60</v>
      </c>
      <c r="J55" s="21"/>
      <c r="K55" s="21">
        <v>1</v>
      </c>
      <c r="L55" s="19" t="s">
        <v>58</v>
      </c>
      <c r="M55" s="19">
        <v>0</v>
      </c>
      <c r="N55" s="19" t="s">
        <v>216</v>
      </c>
      <c r="O55" s="19" t="s">
        <v>85</v>
      </c>
      <c r="P55" s="19">
        <v>1</v>
      </c>
      <c r="Q55" s="19" t="s">
        <v>196</v>
      </c>
      <c r="R55"/>
    </row>
    <row r="56" ht="16.5" spans="1:18">
      <c r="A56"/>
      <c r="B56" s="1">
        <v>55</v>
      </c>
      <c r="C56" s="19" t="s">
        <v>340</v>
      </c>
      <c r="D56" s="19">
        <v>1007</v>
      </c>
      <c r="E56" s="19">
        <v>4</v>
      </c>
      <c r="F56" s="4" t="s">
        <v>341</v>
      </c>
      <c r="G56" s="4" t="s">
        <v>342</v>
      </c>
      <c r="H56" s="4">
        <v>2</v>
      </c>
      <c r="I56" s="4" t="s">
        <v>60</v>
      </c>
      <c r="J56" s="21"/>
      <c r="K56" s="21">
        <v>1</v>
      </c>
      <c r="L56" s="19" t="s">
        <v>58</v>
      </c>
      <c r="M56" s="19">
        <v>0</v>
      </c>
      <c r="N56" s="19" t="s">
        <v>216</v>
      </c>
      <c r="O56" s="19" t="s">
        <v>85</v>
      </c>
      <c r="P56" s="19">
        <v>1</v>
      </c>
      <c r="Q56" s="19" t="s">
        <v>196</v>
      </c>
      <c r="R56"/>
    </row>
    <row r="57" ht="16.5" spans="1:18">
      <c r="A57"/>
      <c r="B57" s="1">
        <v>56</v>
      </c>
      <c r="C57" s="19" t="s">
        <v>343</v>
      </c>
      <c r="D57" s="19">
        <v>1007</v>
      </c>
      <c r="E57" s="19">
        <v>4</v>
      </c>
      <c r="F57" s="4" t="s">
        <v>344</v>
      </c>
      <c r="G57" s="4" t="s">
        <v>345</v>
      </c>
      <c r="H57" s="4">
        <v>2</v>
      </c>
      <c r="I57" s="4" t="s">
        <v>60</v>
      </c>
      <c r="J57" s="21"/>
      <c r="K57" s="21">
        <v>1</v>
      </c>
      <c r="L57" s="19" t="s">
        <v>58</v>
      </c>
      <c r="M57" s="19">
        <v>0</v>
      </c>
      <c r="N57" s="19" t="s">
        <v>216</v>
      </c>
      <c r="O57" s="19" t="s">
        <v>85</v>
      </c>
      <c r="P57" s="19">
        <v>1</v>
      </c>
      <c r="Q57" s="19" t="s">
        <v>196</v>
      </c>
      <c r="R57"/>
    </row>
    <row r="58" ht="16.5" spans="1:18">
      <c r="A58"/>
      <c r="B58" s="1">
        <v>57</v>
      </c>
      <c r="C58" s="19" t="s">
        <v>346</v>
      </c>
      <c r="D58" s="19">
        <v>1007</v>
      </c>
      <c r="E58" s="19">
        <v>4</v>
      </c>
      <c r="F58" s="4" t="s">
        <v>347</v>
      </c>
      <c r="G58" s="4" t="s">
        <v>348</v>
      </c>
      <c r="H58" s="4">
        <v>2</v>
      </c>
      <c r="I58" s="4" t="s">
        <v>60</v>
      </c>
      <c r="J58" s="21"/>
      <c r="K58" s="21">
        <v>1</v>
      </c>
      <c r="L58" s="19" t="s">
        <v>58</v>
      </c>
      <c r="M58" s="19">
        <v>0</v>
      </c>
      <c r="N58" s="19" t="s">
        <v>216</v>
      </c>
      <c r="O58" s="19" t="s">
        <v>85</v>
      </c>
      <c r="P58" s="19">
        <v>1</v>
      </c>
      <c r="Q58" s="19" t="s">
        <v>196</v>
      </c>
      <c r="R58"/>
    </row>
    <row r="59" ht="16.5" spans="1:18">
      <c r="A59"/>
      <c r="B59" s="1">
        <v>58</v>
      </c>
      <c r="C59" s="19" t="s">
        <v>349</v>
      </c>
      <c r="D59" s="19">
        <v>1007</v>
      </c>
      <c r="E59" s="19">
        <v>4</v>
      </c>
      <c r="F59" s="4" t="s">
        <v>350</v>
      </c>
      <c r="G59" s="4" t="s">
        <v>351</v>
      </c>
      <c r="H59" s="4">
        <v>2</v>
      </c>
      <c r="I59" s="4" t="s">
        <v>60</v>
      </c>
      <c r="J59" s="21"/>
      <c r="K59" s="21">
        <v>1</v>
      </c>
      <c r="L59" s="19" t="s">
        <v>58</v>
      </c>
      <c r="M59" s="19">
        <v>0</v>
      </c>
      <c r="N59" s="19" t="s">
        <v>216</v>
      </c>
      <c r="O59" s="19" t="s">
        <v>85</v>
      </c>
      <c r="P59" s="19">
        <v>1</v>
      </c>
      <c r="Q59" s="19" t="s">
        <v>196</v>
      </c>
      <c r="R59"/>
    </row>
    <row r="60" ht="16.5" spans="1:18">
      <c r="A60"/>
      <c r="B60" s="1">
        <v>59</v>
      </c>
      <c r="C60" s="19" t="s">
        <v>352</v>
      </c>
      <c r="D60" s="19">
        <v>1007</v>
      </c>
      <c r="E60" s="19">
        <v>4</v>
      </c>
      <c r="F60" s="4" t="s">
        <v>353</v>
      </c>
      <c r="G60" s="4" t="s">
        <v>354</v>
      </c>
      <c r="H60" s="4">
        <v>2</v>
      </c>
      <c r="I60" s="4" t="s">
        <v>60</v>
      </c>
      <c r="J60" s="21"/>
      <c r="K60" s="21">
        <v>1</v>
      </c>
      <c r="L60" s="19" t="s">
        <v>58</v>
      </c>
      <c r="M60" s="19">
        <v>0</v>
      </c>
      <c r="N60" s="19" t="s">
        <v>216</v>
      </c>
      <c r="O60" s="19" t="s">
        <v>85</v>
      </c>
      <c r="P60" s="19">
        <v>1</v>
      </c>
      <c r="Q60" s="19" t="s">
        <v>196</v>
      </c>
      <c r="R60"/>
    </row>
    <row r="61" ht="16.5" spans="1:18">
      <c r="A61"/>
      <c r="B61" s="1">
        <v>60</v>
      </c>
      <c r="C61" s="19" t="s">
        <v>355</v>
      </c>
      <c r="D61" s="19">
        <v>1007</v>
      </c>
      <c r="E61" s="19">
        <v>4</v>
      </c>
      <c r="F61" s="4" t="s">
        <v>356</v>
      </c>
      <c r="G61" s="4" t="s">
        <v>357</v>
      </c>
      <c r="H61" s="4">
        <v>2</v>
      </c>
      <c r="I61" s="4" t="s">
        <v>60</v>
      </c>
      <c r="J61" s="21"/>
      <c r="K61" s="21">
        <v>1</v>
      </c>
      <c r="L61" s="19" t="s">
        <v>58</v>
      </c>
      <c r="M61" s="19">
        <v>0</v>
      </c>
      <c r="N61" s="19" t="s">
        <v>216</v>
      </c>
      <c r="O61" s="19" t="s">
        <v>85</v>
      </c>
      <c r="P61" s="19">
        <v>1</v>
      </c>
      <c r="Q61" s="19" t="s">
        <v>196</v>
      </c>
      <c r="R61"/>
    </row>
    <row r="62" ht="16.5" spans="1:18">
      <c r="A62"/>
      <c r="B62" s="1">
        <v>61</v>
      </c>
      <c r="C62" s="19" t="s">
        <v>358</v>
      </c>
      <c r="D62" s="19">
        <v>1008</v>
      </c>
      <c r="E62" s="19">
        <v>1</v>
      </c>
      <c r="F62" s="4" t="s">
        <v>359</v>
      </c>
      <c r="G62" s="4" t="s">
        <v>360</v>
      </c>
      <c r="H62" s="4">
        <v>2</v>
      </c>
      <c r="I62" s="4" t="s">
        <v>60</v>
      </c>
      <c r="J62" s="21" t="s">
        <v>361</v>
      </c>
      <c r="K62" s="21">
        <v>1</v>
      </c>
      <c r="L62" s="19" t="s">
        <v>58</v>
      </c>
      <c r="M62" s="19">
        <v>0</v>
      </c>
      <c r="N62" s="19" t="s">
        <v>216</v>
      </c>
      <c r="O62" s="19" t="s">
        <v>85</v>
      </c>
      <c r="P62" s="19">
        <v>1</v>
      </c>
      <c r="Q62" s="19" t="s">
        <v>196</v>
      </c>
      <c r="R62"/>
    </row>
    <row r="63" ht="16.5" spans="1:18">
      <c r="A63"/>
      <c r="B63" s="1">
        <v>62</v>
      </c>
      <c r="C63" s="19" t="s">
        <v>362</v>
      </c>
      <c r="D63" s="19">
        <v>1008</v>
      </c>
      <c r="E63" s="19">
        <v>1</v>
      </c>
      <c r="F63" s="4" t="s">
        <v>363</v>
      </c>
      <c r="G63" s="4" t="s">
        <v>364</v>
      </c>
      <c r="H63" s="4">
        <v>2</v>
      </c>
      <c r="I63" s="4" t="s">
        <v>60</v>
      </c>
      <c r="J63" s="21"/>
      <c r="K63" s="21">
        <v>1</v>
      </c>
      <c r="L63" s="19" t="s">
        <v>58</v>
      </c>
      <c r="M63" s="19">
        <v>0</v>
      </c>
      <c r="N63" s="19" t="s">
        <v>216</v>
      </c>
      <c r="O63" s="19" t="s">
        <v>85</v>
      </c>
      <c r="P63" s="19">
        <v>1</v>
      </c>
      <c r="Q63" s="19" t="s">
        <v>196</v>
      </c>
      <c r="R63"/>
    </row>
    <row r="64" ht="16.5" spans="1:18">
      <c r="A64"/>
      <c r="B64" s="1">
        <v>63</v>
      </c>
      <c r="C64" s="19" t="s">
        <v>365</v>
      </c>
      <c r="D64" s="19">
        <v>1008</v>
      </c>
      <c r="E64" s="19">
        <v>1</v>
      </c>
      <c r="F64" s="4" t="s">
        <v>366</v>
      </c>
      <c r="G64" s="4" t="s">
        <v>367</v>
      </c>
      <c r="H64" s="4">
        <v>2</v>
      </c>
      <c r="I64" s="4" t="s">
        <v>60</v>
      </c>
      <c r="J64" s="21"/>
      <c r="K64" s="21">
        <v>1</v>
      </c>
      <c r="L64" s="19" t="s">
        <v>58</v>
      </c>
      <c r="M64" s="19">
        <v>0</v>
      </c>
      <c r="N64" s="19" t="s">
        <v>216</v>
      </c>
      <c r="O64" s="19" t="s">
        <v>85</v>
      </c>
      <c r="P64" s="19">
        <v>1</v>
      </c>
      <c r="Q64" s="19" t="s">
        <v>196</v>
      </c>
      <c r="R64"/>
    </row>
    <row r="65" ht="16.5" spans="1:18">
      <c r="A65"/>
      <c r="B65" s="1">
        <v>64</v>
      </c>
      <c r="C65" s="19" t="s">
        <v>368</v>
      </c>
      <c r="D65" s="19">
        <v>1008</v>
      </c>
      <c r="E65" s="19">
        <v>1</v>
      </c>
      <c r="F65" s="4" t="s">
        <v>369</v>
      </c>
      <c r="G65" s="4" t="s">
        <v>370</v>
      </c>
      <c r="H65" s="4">
        <v>2</v>
      </c>
      <c r="I65" s="4" t="s">
        <v>60</v>
      </c>
      <c r="J65" s="21"/>
      <c r="K65" s="21">
        <v>1</v>
      </c>
      <c r="L65" s="19" t="s">
        <v>58</v>
      </c>
      <c r="M65" s="19">
        <v>0</v>
      </c>
      <c r="N65" s="19" t="s">
        <v>216</v>
      </c>
      <c r="O65" s="19" t="s">
        <v>85</v>
      </c>
      <c r="P65" s="19">
        <v>1</v>
      </c>
      <c r="Q65" s="19" t="s">
        <v>196</v>
      </c>
      <c r="R65"/>
    </row>
    <row r="66" ht="16.5" spans="1:18">
      <c r="A66"/>
      <c r="B66" s="1">
        <v>65</v>
      </c>
      <c r="C66" s="19" t="s">
        <v>371</v>
      </c>
      <c r="D66" s="19">
        <v>1008</v>
      </c>
      <c r="E66" s="19">
        <v>1</v>
      </c>
      <c r="F66" s="4" t="s">
        <v>372</v>
      </c>
      <c r="G66" s="4" t="s">
        <v>373</v>
      </c>
      <c r="H66" s="4">
        <v>2</v>
      </c>
      <c r="I66" s="4" t="s">
        <v>60</v>
      </c>
      <c r="J66" s="21"/>
      <c r="K66" s="21">
        <v>1</v>
      </c>
      <c r="L66" s="19" t="s">
        <v>58</v>
      </c>
      <c r="M66" s="19">
        <v>0</v>
      </c>
      <c r="N66" s="19" t="s">
        <v>216</v>
      </c>
      <c r="O66" s="19" t="s">
        <v>85</v>
      </c>
      <c r="P66" s="19">
        <v>1</v>
      </c>
      <c r="Q66" s="19" t="s">
        <v>196</v>
      </c>
      <c r="R66"/>
    </row>
    <row r="67" ht="16.5" spans="1:18">
      <c r="A67"/>
      <c r="B67" s="1">
        <v>66</v>
      </c>
      <c r="C67" s="19" t="s">
        <v>374</v>
      </c>
      <c r="D67" s="19">
        <v>1008</v>
      </c>
      <c r="E67" s="19">
        <v>1</v>
      </c>
      <c r="F67" s="4" t="s">
        <v>375</v>
      </c>
      <c r="G67" s="4" t="s">
        <v>376</v>
      </c>
      <c r="H67" s="4">
        <v>2</v>
      </c>
      <c r="I67" s="4" t="s">
        <v>60</v>
      </c>
      <c r="J67" s="21"/>
      <c r="K67" s="21">
        <v>1</v>
      </c>
      <c r="L67" s="19" t="s">
        <v>58</v>
      </c>
      <c r="M67" s="19">
        <v>0</v>
      </c>
      <c r="N67" s="19" t="s">
        <v>216</v>
      </c>
      <c r="O67" s="19" t="s">
        <v>85</v>
      </c>
      <c r="P67" s="19">
        <v>1</v>
      </c>
      <c r="Q67" s="19" t="s">
        <v>196</v>
      </c>
      <c r="R67"/>
    </row>
    <row r="68" ht="16.5" spans="1:18">
      <c r="A68"/>
      <c r="B68" s="1">
        <v>67</v>
      </c>
      <c r="C68" s="19" t="s">
        <v>377</v>
      </c>
      <c r="D68" s="19">
        <v>1008</v>
      </c>
      <c r="E68" s="19">
        <v>1</v>
      </c>
      <c r="F68" s="4" t="s">
        <v>378</v>
      </c>
      <c r="G68" s="4" t="s">
        <v>379</v>
      </c>
      <c r="H68" s="4">
        <v>2</v>
      </c>
      <c r="I68" s="4" t="s">
        <v>60</v>
      </c>
      <c r="J68" s="21"/>
      <c r="K68" s="21">
        <v>1</v>
      </c>
      <c r="L68" s="19" t="s">
        <v>58</v>
      </c>
      <c r="M68" s="19">
        <v>0</v>
      </c>
      <c r="N68" s="19" t="s">
        <v>216</v>
      </c>
      <c r="O68" s="19" t="s">
        <v>85</v>
      </c>
      <c r="P68" s="19">
        <v>1</v>
      </c>
      <c r="Q68" s="19" t="s">
        <v>196</v>
      </c>
      <c r="R68"/>
    </row>
    <row r="69" ht="16.5" spans="1:18">
      <c r="A69"/>
      <c r="B69" s="1">
        <v>68</v>
      </c>
      <c r="C69" s="19" t="s">
        <v>380</v>
      </c>
      <c r="D69" s="19">
        <v>1008</v>
      </c>
      <c r="E69" s="19">
        <v>1</v>
      </c>
      <c r="F69" s="4" t="s">
        <v>381</v>
      </c>
      <c r="G69" s="4" t="s">
        <v>382</v>
      </c>
      <c r="H69" s="4">
        <v>2</v>
      </c>
      <c r="I69" s="4" t="s">
        <v>60</v>
      </c>
      <c r="J69" s="21"/>
      <c r="K69" s="21">
        <v>1</v>
      </c>
      <c r="L69" s="19" t="s">
        <v>58</v>
      </c>
      <c r="M69" s="19">
        <v>0</v>
      </c>
      <c r="N69" s="19" t="s">
        <v>216</v>
      </c>
      <c r="O69" s="19" t="s">
        <v>85</v>
      </c>
      <c r="P69" s="19">
        <v>1</v>
      </c>
      <c r="Q69" s="19" t="s">
        <v>196</v>
      </c>
      <c r="R69"/>
    </row>
    <row r="70" ht="16.5" spans="1:18">
      <c r="A70"/>
      <c r="B70" s="1">
        <v>69</v>
      </c>
      <c r="C70" s="19" t="s">
        <v>383</v>
      </c>
      <c r="D70" s="19">
        <v>1009</v>
      </c>
      <c r="E70" s="19">
        <v>1</v>
      </c>
      <c r="F70" s="4" t="s">
        <v>384</v>
      </c>
      <c r="G70" s="4" t="s">
        <v>385</v>
      </c>
      <c r="H70" s="4">
        <v>2</v>
      </c>
      <c r="I70" s="4" t="s">
        <v>60</v>
      </c>
      <c r="J70" s="21" t="s">
        <v>386</v>
      </c>
      <c r="K70" s="21">
        <v>1</v>
      </c>
      <c r="L70" s="19" t="s">
        <v>58</v>
      </c>
      <c r="M70" s="19">
        <v>0</v>
      </c>
      <c r="N70" s="19" t="s">
        <v>216</v>
      </c>
      <c r="O70" s="19" t="s">
        <v>85</v>
      </c>
      <c r="P70" s="19">
        <v>1</v>
      </c>
      <c r="Q70" s="19" t="s">
        <v>196</v>
      </c>
      <c r="R70"/>
    </row>
    <row r="71" ht="16.5" spans="1:18">
      <c r="A71"/>
      <c r="B71" s="1">
        <v>70</v>
      </c>
      <c r="C71" s="19" t="s">
        <v>387</v>
      </c>
      <c r="D71" s="19">
        <v>1009</v>
      </c>
      <c r="E71" s="19">
        <v>1</v>
      </c>
      <c r="F71" s="4" t="s">
        <v>388</v>
      </c>
      <c r="G71" s="4" t="s">
        <v>389</v>
      </c>
      <c r="H71" s="4">
        <v>2</v>
      </c>
      <c r="I71" s="4" t="s">
        <v>60</v>
      </c>
      <c r="J71" s="21"/>
      <c r="K71" s="21">
        <v>1</v>
      </c>
      <c r="L71" s="19" t="s">
        <v>58</v>
      </c>
      <c r="M71" s="19">
        <v>0</v>
      </c>
      <c r="N71" s="19" t="s">
        <v>216</v>
      </c>
      <c r="O71" s="19" t="s">
        <v>85</v>
      </c>
      <c r="P71" s="19">
        <v>1</v>
      </c>
      <c r="Q71" s="19" t="s">
        <v>196</v>
      </c>
      <c r="R71"/>
    </row>
    <row r="72" ht="16.5" spans="1:18">
      <c r="A72"/>
      <c r="B72" s="1">
        <v>71</v>
      </c>
      <c r="C72" s="19" t="s">
        <v>390</v>
      </c>
      <c r="D72" s="19">
        <v>1009</v>
      </c>
      <c r="E72" s="19">
        <v>1</v>
      </c>
      <c r="F72" s="4" t="s">
        <v>391</v>
      </c>
      <c r="G72" s="4" t="s">
        <v>392</v>
      </c>
      <c r="H72" s="4">
        <v>2</v>
      </c>
      <c r="I72" s="4" t="s">
        <v>60</v>
      </c>
      <c r="J72" s="21"/>
      <c r="K72" s="21">
        <v>1</v>
      </c>
      <c r="L72" s="19" t="s">
        <v>58</v>
      </c>
      <c r="M72" s="19">
        <v>0</v>
      </c>
      <c r="N72" s="19" t="s">
        <v>216</v>
      </c>
      <c r="O72" s="19" t="s">
        <v>85</v>
      </c>
      <c r="P72" s="19">
        <v>1</v>
      </c>
      <c r="Q72" s="19" t="s">
        <v>196</v>
      </c>
      <c r="R72"/>
    </row>
    <row r="73" ht="16.5" spans="1:18">
      <c r="A73"/>
      <c r="B73" s="1">
        <v>72</v>
      </c>
      <c r="C73" s="19" t="s">
        <v>393</v>
      </c>
      <c r="D73" s="19">
        <v>1009</v>
      </c>
      <c r="E73" s="19">
        <v>1</v>
      </c>
      <c r="F73" s="4" t="s">
        <v>394</v>
      </c>
      <c r="G73" s="4" t="s">
        <v>395</v>
      </c>
      <c r="H73" s="4">
        <v>2</v>
      </c>
      <c r="I73" s="4" t="s">
        <v>60</v>
      </c>
      <c r="J73" s="21"/>
      <c r="K73" s="21">
        <v>1</v>
      </c>
      <c r="L73" s="19" t="s">
        <v>58</v>
      </c>
      <c r="M73" s="19">
        <v>0</v>
      </c>
      <c r="N73" s="19" t="s">
        <v>216</v>
      </c>
      <c r="O73" s="19" t="s">
        <v>85</v>
      </c>
      <c r="P73" s="19">
        <v>1</v>
      </c>
      <c r="Q73" s="19" t="s">
        <v>196</v>
      </c>
      <c r="R73"/>
    </row>
    <row r="74" ht="16.5" spans="1:18">
      <c r="A74"/>
      <c r="B74" s="1">
        <v>73</v>
      </c>
      <c r="C74" s="4" t="s">
        <v>396</v>
      </c>
      <c r="D74" s="19">
        <v>1009</v>
      </c>
      <c r="E74" s="19">
        <v>1</v>
      </c>
      <c r="F74" s="4" t="s">
        <v>397</v>
      </c>
      <c r="G74" s="4" t="s">
        <v>398</v>
      </c>
      <c r="H74" s="4">
        <v>2</v>
      </c>
      <c r="I74" s="4" t="s">
        <v>60</v>
      </c>
      <c r="J74" s="21"/>
      <c r="K74" s="21">
        <v>1</v>
      </c>
      <c r="L74" s="19" t="s">
        <v>58</v>
      </c>
      <c r="M74" s="19">
        <v>0</v>
      </c>
      <c r="N74" s="19" t="s">
        <v>216</v>
      </c>
      <c r="O74" s="19" t="s">
        <v>85</v>
      </c>
      <c r="P74" s="19">
        <v>1</v>
      </c>
      <c r="Q74" s="19" t="s">
        <v>196</v>
      </c>
      <c r="R74"/>
    </row>
    <row r="75" ht="16.5" spans="1:18">
      <c r="A75"/>
      <c r="B75" s="1">
        <v>74</v>
      </c>
      <c r="C75" s="4" t="s">
        <v>399</v>
      </c>
      <c r="D75" s="19">
        <v>1009</v>
      </c>
      <c r="E75" s="19">
        <v>1</v>
      </c>
      <c r="F75" s="4" t="s">
        <v>400</v>
      </c>
      <c r="G75" s="4" t="s">
        <v>401</v>
      </c>
      <c r="H75" s="4">
        <v>2</v>
      </c>
      <c r="I75" s="4" t="s">
        <v>60</v>
      </c>
      <c r="J75" s="21"/>
      <c r="K75" s="21">
        <v>1</v>
      </c>
      <c r="L75" s="19" t="s">
        <v>58</v>
      </c>
      <c r="M75" s="19">
        <v>0</v>
      </c>
      <c r="N75" s="19" t="s">
        <v>216</v>
      </c>
      <c r="O75" s="19" t="s">
        <v>85</v>
      </c>
      <c r="P75" s="19">
        <v>1</v>
      </c>
      <c r="Q75" s="19" t="s">
        <v>196</v>
      </c>
      <c r="R75"/>
    </row>
    <row r="76" ht="16.5" spans="1:18">
      <c r="A76"/>
      <c r="B76" s="1">
        <v>75</v>
      </c>
      <c r="C76" s="4" t="s">
        <v>402</v>
      </c>
      <c r="D76" s="19">
        <v>1009</v>
      </c>
      <c r="E76" s="19">
        <v>1</v>
      </c>
      <c r="F76" s="4" t="s">
        <v>403</v>
      </c>
      <c r="G76" s="4" t="s">
        <v>404</v>
      </c>
      <c r="H76" s="4">
        <v>2</v>
      </c>
      <c r="I76" s="4" t="s">
        <v>60</v>
      </c>
      <c r="J76" s="21"/>
      <c r="K76" s="21">
        <v>1</v>
      </c>
      <c r="L76" s="19" t="s">
        <v>58</v>
      </c>
      <c r="M76" s="19">
        <v>0</v>
      </c>
      <c r="N76" s="19" t="s">
        <v>216</v>
      </c>
      <c r="O76" s="19" t="s">
        <v>85</v>
      </c>
      <c r="P76" s="19">
        <v>1</v>
      </c>
      <c r="Q76" s="19" t="s">
        <v>196</v>
      </c>
      <c r="R76"/>
    </row>
    <row r="77" ht="16.5" spans="1:18">
      <c r="A77"/>
      <c r="B77" s="1">
        <v>76</v>
      </c>
      <c r="C77" s="4" t="s">
        <v>405</v>
      </c>
      <c r="D77" s="19">
        <v>1009</v>
      </c>
      <c r="E77" s="19">
        <v>1</v>
      </c>
      <c r="F77" s="4" t="s">
        <v>406</v>
      </c>
      <c r="G77" s="4" t="s">
        <v>407</v>
      </c>
      <c r="H77" s="4">
        <v>2</v>
      </c>
      <c r="I77" s="4" t="s">
        <v>60</v>
      </c>
      <c r="J77" s="21"/>
      <c r="K77" s="21">
        <v>1</v>
      </c>
      <c r="L77" s="19" t="s">
        <v>58</v>
      </c>
      <c r="M77" s="19">
        <v>0</v>
      </c>
      <c r="N77" s="19" t="s">
        <v>216</v>
      </c>
      <c r="O77" s="19" t="s">
        <v>85</v>
      </c>
      <c r="P77" s="19">
        <v>1</v>
      </c>
      <c r="Q77" s="19" t="s">
        <v>196</v>
      </c>
      <c r="R77"/>
    </row>
    <row r="78" ht="16.5" spans="1:18">
      <c r="A78"/>
      <c r="B78" s="1">
        <v>77</v>
      </c>
      <c r="C78" s="4" t="s">
        <v>408</v>
      </c>
      <c r="D78" s="19">
        <v>1009</v>
      </c>
      <c r="E78" s="19">
        <v>1</v>
      </c>
      <c r="F78" s="4" t="s">
        <v>409</v>
      </c>
      <c r="G78" s="4" t="s">
        <v>410</v>
      </c>
      <c r="H78" s="4">
        <v>2</v>
      </c>
      <c r="I78" s="4" t="s">
        <v>60</v>
      </c>
      <c r="J78" s="21"/>
      <c r="K78" s="21">
        <v>1</v>
      </c>
      <c r="L78" s="19" t="s">
        <v>58</v>
      </c>
      <c r="M78" s="19">
        <v>0</v>
      </c>
      <c r="N78" s="19" t="s">
        <v>216</v>
      </c>
      <c r="O78" s="19" t="s">
        <v>85</v>
      </c>
      <c r="P78" s="19">
        <v>1</v>
      </c>
      <c r="Q78" s="19" t="s">
        <v>196</v>
      </c>
      <c r="R78"/>
    </row>
    <row r="79" ht="16.5" spans="1:18">
      <c r="A79"/>
      <c r="B79" s="1">
        <v>78</v>
      </c>
      <c r="C79" s="4" t="s">
        <v>411</v>
      </c>
      <c r="D79" s="19">
        <v>1009</v>
      </c>
      <c r="E79" s="19">
        <v>1</v>
      </c>
      <c r="F79" s="4" t="s">
        <v>412</v>
      </c>
      <c r="G79" s="4" t="s">
        <v>413</v>
      </c>
      <c r="H79" s="4">
        <v>2</v>
      </c>
      <c r="I79" s="4" t="s">
        <v>60</v>
      </c>
      <c r="J79" s="21"/>
      <c r="K79" s="21">
        <v>1</v>
      </c>
      <c r="L79" s="19" t="s">
        <v>58</v>
      </c>
      <c r="M79" s="19">
        <v>0</v>
      </c>
      <c r="N79" s="19" t="s">
        <v>216</v>
      </c>
      <c r="O79" s="19" t="s">
        <v>85</v>
      </c>
      <c r="P79" s="19">
        <v>1</v>
      </c>
      <c r="Q79" s="19" t="s">
        <v>196</v>
      </c>
      <c r="R79"/>
    </row>
    <row r="80" ht="16.5" spans="1:18">
      <c r="A80"/>
      <c r="B80" s="1">
        <v>79</v>
      </c>
      <c r="C80" s="4" t="s">
        <v>414</v>
      </c>
      <c r="D80" s="19">
        <v>1009</v>
      </c>
      <c r="E80" s="19">
        <v>1</v>
      </c>
      <c r="F80" s="4" t="s">
        <v>415</v>
      </c>
      <c r="G80" s="4" t="s">
        <v>416</v>
      </c>
      <c r="H80" s="4">
        <v>2</v>
      </c>
      <c r="I80" s="4" t="s">
        <v>60</v>
      </c>
      <c r="J80" s="21"/>
      <c r="K80" s="21">
        <v>1</v>
      </c>
      <c r="L80" s="19" t="s">
        <v>58</v>
      </c>
      <c r="M80" s="19">
        <v>0</v>
      </c>
      <c r="N80" s="19" t="s">
        <v>216</v>
      </c>
      <c r="O80" s="19" t="s">
        <v>85</v>
      </c>
      <c r="P80" s="19">
        <v>1</v>
      </c>
      <c r="Q80" s="19" t="s">
        <v>196</v>
      </c>
      <c r="R80"/>
    </row>
    <row r="81" ht="16.5" spans="1:18">
      <c r="A81"/>
      <c r="B81" s="1">
        <v>80</v>
      </c>
      <c r="C81" s="4" t="s">
        <v>417</v>
      </c>
      <c r="D81" s="19">
        <v>1009</v>
      </c>
      <c r="E81" s="19">
        <v>1</v>
      </c>
      <c r="F81" s="4" t="s">
        <v>418</v>
      </c>
      <c r="G81" s="4" t="s">
        <v>419</v>
      </c>
      <c r="H81" s="4">
        <v>2</v>
      </c>
      <c r="I81" s="4" t="s">
        <v>60</v>
      </c>
      <c r="J81" s="21"/>
      <c r="K81" s="21">
        <v>1</v>
      </c>
      <c r="L81" s="19" t="s">
        <v>58</v>
      </c>
      <c r="M81" s="19">
        <v>0</v>
      </c>
      <c r="N81" s="19" t="s">
        <v>216</v>
      </c>
      <c r="O81" s="19" t="s">
        <v>85</v>
      </c>
      <c r="P81" s="19">
        <v>1</v>
      </c>
      <c r="Q81" s="19" t="s">
        <v>196</v>
      </c>
      <c r="R81"/>
    </row>
    <row r="82" ht="16.5" spans="1:18">
      <c r="A82"/>
      <c r="B82" s="1">
        <v>81</v>
      </c>
      <c r="C82" s="19" t="s">
        <v>420</v>
      </c>
      <c r="D82" s="19">
        <v>1010</v>
      </c>
      <c r="E82" s="19">
        <v>2</v>
      </c>
      <c r="F82" s="4" t="s">
        <v>421</v>
      </c>
      <c r="G82" s="4">
        <v>25</v>
      </c>
      <c r="H82" s="4">
        <v>4</v>
      </c>
      <c r="I82" s="4" t="s">
        <v>60</v>
      </c>
      <c r="J82" s="21" t="s">
        <v>422</v>
      </c>
      <c r="K82" s="21">
        <v>2</v>
      </c>
      <c r="L82" s="19" t="s">
        <v>53</v>
      </c>
      <c r="M82" s="19">
        <v>1</v>
      </c>
      <c r="N82" s="19" t="s">
        <v>194</v>
      </c>
      <c r="O82" s="19" t="s">
        <v>140</v>
      </c>
      <c r="P82" s="19">
        <v>1</v>
      </c>
      <c r="Q82" s="19" t="s">
        <v>196</v>
      </c>
      <c r="R82"/>
    </row>
    <row r="83" ht="16.5" spans="1:18">
      <c r="A83"/>
      <c r="B83" s="1">
        <v>82</v>
      </c>
      <c r="C83" s="19" t="s">
        <v>423</v>
      </c>
      <c r="D83" s="19">
        <v>1010</v>
      </c>
      <c r="E83" s="19">
        <v>2</v>
      </c>
      <c r="F83" s="4" t="s">
        <v>424</v>
      </c>
      <c r="G83" s="4">
        <v>50</v>
      </c>
      <c r="H83" s="4">
        <v>4</v>
      </c>
      <c r="I83" s="4" t="s">
        <v>60</v>
      </c>
      <c r="J83" s="21"/>
      <c r="K83" s="21">
        <v>2</v>
      </c>
      <c r="L83" s="19" t="s">
        <v>53</v>
      </c>
      <c r="M83" s="19">
        <v>1</v>
      </c>
      <c r="N83" s="19" t="s">
        <v>194</v>
      </c>
      <c r="O83" s="19" t="s">
        <v>140</v>
      </c>
      <c r="P83" s="19">
        <v>1</v>
      </c>
      <c r="Q83" s="19" t="s">
        <v>196</v>
      </c>
      <c r="R83"/>
    </row>
    <row r="84" ht="16.5" spans="1:18">
      <c r="A84"/>
      <c r="B84" s="1">
        <v>83</v>
      </c>
      <c r="C84" s="19" t="s">
        <v>425</v>
      </c>
      <c r="D84" s="19">
        <v>1010</v>
      </c>
      <c r="E84" s="19">
        <v>2</v>
      </c>
      <c r="F84" s="4" t="s">
        <v>426</v>
      </c>
      <c r="G84" s="4">
        <v>75</v>
      </c>
      <c r="H84" s="4">
        <v>4</v>
      </c>
      <c r="I84" s="4" t="s">
        <v>60</v>
      </c>
      <c r="J84" s="21"/>
      <c r="K84" s="21">
        <v>2</v>
      </c>
      <c r="L84" s="19" t="s">
        <v>53</v>
      </c>
      <c r="M84" s="19">
        <v>1</v>
      </c>
      <c r="N84" s="19" t="s">
        <v>194</v>
      </c>
      <c r="O84" s="19" t="s">
        <v>140</v>
      </c>
      <c r="P84" s="19">
        <v>1</v>
      </c>
      <c r="Q84" s="19" t="s">
        <v>196</v>
      </c>
      <c r="R84"/>
    </row>
    <row r="85" ht="16.5" spans="1:18">
      <c r="A85"/>
      <c r="B85" s="1">
        <v>84</v>
      </c>
      <c r="C85" s="19" t="s">
        <v>427</v>
      </c>
      <c r="D85" s="19">
        <v>1010</v>
      </c>
      <c r="E85" s="19">
        <v>2</v>
      </c>
      <c r="F85" s="4" t="s">
        <v>428</v>
      </c>
      <c r="G85" s="4">
        <v>100</v>
      </c>
      <c r="H85" s="4">
        <v>4</v>
      </c>
      <c r="I85" s="4" t="s">
        <v>60</v>
      </c>
      <c r="J85" s="21"/>
      <c r="K85" s="21">
        <v>2</v>
      </c>
      <c r="L85" s="19" t="s">
        <v>53</v>
      </c>
      <c r="M85" s="19">
        <v>1</v>
      </c>
      <c r="N85" s="19" t="s">
        <v>194</v>
      </c>
      <c r="O85" s="19" t="s">
        <v>140</v>
      </c>
      <c r="P85" s="19">
        <v>1</v>
      </c>
      <c r="Q85" s="19" t="s">
        <v>196</v>
      </c>
      <c r="R85"/>
    </row>
    <row r="86" ht="16.5" spans="1:18">
      <c r="A86"/>
      <c r="B86" s="1">
        <v>85</v>
      </c>
      <c r="C86" s="19" t="s">
        <v>429</v>
      </c>
      <c r="D86" s="19">
        <v>1011</v>
      </c>
      <c r="E86" s="19">
        <v>2</v>
      </c>
      <c r="F86" s="4" t="s">
        <v>430</v>
      </c>
      <c r="G86" s="4">
        <v>25</v>
      </c>
      <c r="H86" s="4">
        <v>4</v>
      </c>
      <c r="I86" s="4" t="s">
        <v>60</v>
      </c>
      <c r="J86" s="21" t="s">
        <v>431</v>
      </c>
      <c r="K86" s="21">
        <v>2</v>
      </c>
      <c r="L86" s="19" t="s">
        <v>53</v>
      </c>
      <c r="M86" s="19">
        <v>1</v>
      </c>
      <c r="N86" s="19" t="s">
        <v>194</v>
      </c>
      <c r="O86" s="19" t="s">
        <v>142</v>
      </c>
      <c r="P86" s="19">
        <v>1</v>
      </c>
      <c r="Q86" s="19" t="s">
        <v>196</v>
      </c>
      <c r="R86"/>
    </row>
    <row r="87" ht="16.5" spans="1:18">
      <c r="A87"/>
      <c r="B87" s="1">
        <v>86</v>
      </c>
      <c r="C87" s="19" t="s">
        <v>432</v>
      </c>
      <c r="D87" s="19">
        <v>1011</v>
      </c>
      <c r="E87" s="19">
        <v>2</v>
      </c>
      <c r="F87" s="4" t="s">
        <v>433</v>
      </c>
      <c r="G87" s="4">
        <v>50</v>
      </c>
      <c r="H87" s="4">
        <v>4</v>
      </c>
      <c r="I87" s="4" t="s">
        <v>60</v>
      </c>
      <c r="J87" s="21"/>
      <c r="K87" s="21">
        <v>2</v>
      </c>
      <c r="L87" s="19" t="s">
        <v>53</v>
      </c>
      <c r="M87" s="19">
        <v>1</v>
      </c>
      <c r="N87" s="19" t="s">
        <v>194</v>
      </c>
      <c r="O87" s="19" t="s">
        <v>142</v>
      </c>
      <c r="P87" s="19">
        <v>1</v>
      </c>
      <c r="Q87" s="19" t="s">
        <v>196</v>
      </c>
      <c r="R87"/>
    </row>
    <row r="88" ht="16.5" spans="1:18">
      <c r="A88"/>
      <c r="B88" s="1">
        <v>87</v>
      </c>
      <c r="C88" s="19" t="s">
        <v>434</v>
      </c>
      <c r="D88" s="19">
        <v>1011</v>
      </c>
      <c r="E88" s="19">
        <v>2</v>
      </c>
      <c r="F88" s="4" t="s">
        <v>435</v>
      </c>
      <c r="G88" s="4">
        <v>75</v>
      </c>
      <c r="H88" s="4">
        <v>4</v>
      </c>
      <c r="I88" s="4" t="s">
        <v>60</v>
      </c>
      <c r="J88" s="21"/>
      <c r="K88" s="21">
        <v>2</v>
      </c>
      <c r="L88" s="19" t="s">
        <v>53</v>
      </c>
      <c r="M88" s="19">
        <v>1</v>
      </c>
      <c r="N88" s="19" t="s">
        <v>194</v>
      </c>
      <c r="O88" s="19" t="s">
        <v>142</v>
      </c>
      <c r="P88" s="19">
        <v>1</v>
      </c>
      <c r="Q88" s="19" t="s">
        <v>196</v>
      </c>
      <c r="R88"/>
    </row>
    <row r="89" ht="16.5" spans="1:18">
      <c r="A89"/>
      <c r="B89" s="1">
        <v>88</v>
      </c>
      <c r="C89" s="19" t="s">
        <v>436</v>
      </c>
      <c r="D89" s="19">
        <v>1011</v>
      </c>
      <c r="E89" s="19">
        <v>2</v>
      </c>
      <c r="F89" s="4" t="s">
        <v>437</v>
      </c>
      <c r="G89" s="4">
        <v>100</v>
      </c>
      <c r="H89" s="4">
        <v>4</v>
      </c>
      <c r="I89" s="4" t="s">
        <v>60</v>
      </c>
      <c r="J89" s="21"/>
      <c r="K89" s="21">
        <v>2</v>
      </c>
      <c r="L89" s="19" t="s">
        <v>53</v>
      </c>
      <c r="M89" s="19">
        <v>1</v>
      </c>
      <c r="N89" s="19" t="s">
        <v>194</v>
      </c>
      <c r="O89" s="19" t="s">
        <v>142</v>
      </c>
      <c r="P89" s="19">
        <v>1</v>
      </c>
      <c r="Q89" s="19" t="s">
        <v>196</v>
      </c>
      <c r="R89"/>
    </row>
    <row r="90" ht="16.5" spans="1:18">
      <c r="A90"/>
      <c r="B90" s="1">
        <v>89</v>
      </c>
      <c r="C90" s="4" t="s">
        <v>438</v>
      </c>
      <c r="D90" s="4">
        <v>1012</v>
      </c>
      <c r="E90" s="4">
        <v>5</v>
      </c>
      <c r="F90" s="4" t="s">
        <v>439</v>
      </c>
      <c r="G90" s="4" t="s">
        <v>440</v>
      </c>
      <c r="H90" s="4">
        <v>4</v>
      </c>
      <c r="I90" s="4" t="s">
        <v>60</v>
      </c>
      <c r="J90" s="21" t="s">
        <v>441</v>
      </c>
      <c r="K90" s="21">
        <v>1</v>
      </c>
      <c r="L90" s="19" t="s">
        <v>58</v>
      </c>
      <c r="M90" s="19">
        <v>3</v>
      </c>
      <c r="N90" s="19" t="s">
        <v>442</v>
      </c>
      <c r="O90" s="19" t="s">
        <v>85</v>
      </c>
      <c r="P90" s="19">
        <v>1</v>
      </c>
      <c r="Q90" s="19" t="s">
        <v>196</v>
      </c>
      <c r="R90"/>
    </row>
    <row r="91" ht="16.5" spans="1:18">
      <c r="A91"/>
      <c r="B91" s="1">
        <v>90</v>
      </c>
      <c r="C91" s="4" t="s">
        <v>443</v>
      </c>
      <c r="D91" s="4">
        <v>1012</v>
      </c>
      <c r="E91" s="4">
        <v>5</v>
      </c>
      <c r="F91" s="4" t="s">
        <v>444</v>
      </c>
      <c r="G91" s="4" t="s">
        <v>445</v>
      </c>
      <c r="H91" s="4">
        <v>4</v>
      </c>
      <c r="I91" s="4" t="s">
        <v>60</v>
      </c>
      <c r="J91" s="21"/>
      <c r="K91" s="21">
        <v>1</v>
      </c>
      <c r="L91" s="19" t="s">
        <v>58</v>
      </c>
      <c r="M91" s="19">
        <v>3</v>
      </c>
      <c r="N91" s="19" t="s">
        <v>442</v>
      </c>
      <c r="O91" s="19" t="s">
        <v>85</v>
      </c>
      <c r="P91" s="19">
        <v>1</v>
      </c>
      <c r="Q91" s="19" t="s">
        <v>196</v>
      </c>
      <c r="R91"/>
    </row>
    <row r="92" ht="16.5" spans="1:18">
      <c r="A92"/>
      <c r="B92" s="1">
        <v>91</v>
      </c>
      <c r="C92" s="4" t="s">
        <v>446</v>
      </c>
      <c r="D92" s="4">
        <v>1012</v>
      </c>
      <c r="E92" s="4">
        <v>5</v>
      </c>
      <c r="F92" s="4" t="s">
        <v>447</v>
      </c>
      <c r="G92" s="4" t="s">
        <v>448</v>
      </c>
      <c r="H92" s="4">
        <v>4</v>
      </c>
      <c r="I92" s="4" t="s">
        <v>60</v>
      </c>
      <c r="J92" s="21"/>
      <c r="K92" s="21">
        <v>1</v>
      </c>
      <c r="L92" s="19" t="s">
        <v>58</v>
      </c>
      <c r="M92" s="19">
        <v>3</v>
      </c>
      <c r="N92" s="19" t="s">
        <v>442</v>
      </c>
      <c r="O92" s="19" t="s">
        <v>85</v>
      </c>
      <c r="P92" s="19">
        <v>1</v>
      </c>
      <c r="Q92" s="19" t="s">
        <v>196</v>
      </c>
      <c r="R92"/>
    </row>
    <row r="93" ht="16.5" spans="1:18">
      <c r="A93"/>
      <c r="B93" s="1">
        <v>92</v>
      </c>
      <c r="C93" s="4" t="s">
        <v>449</v>
      </c>
      <c r="D93" s="4">
        <v>1012</v>
      </c>
      <c r="E93" s="4">
        <v>5</v>
      </c>
      <c r="F93" s="4" t="s">
        <v>450</v>
      </c>
      <c r="G93" s="4" t="s">
        <v>451</v>
      </c>
      <c r="H93" s="4">
        <v>4</v>
      </c>
      <c r="I93" s="4" t="s">
        <v>60</v>
      </c>
      <c r="J93" s="21"/>
      <c r="K93" s="21">
        <v>1</v>
      </c>
      <c r="L93" s="19" t="s">
        <v>58</v>
      </c>
      <c r="M93" s="19">
        <v>3</v>
      </c>
      <c r="N93" s="19" t="s">
        <v>442</v>
      </c>
      <c r="O93" s="19" t="s">
        <v>85</v>
      </c>
      <c r="P93" s="19">
        <v>1</v>
      </c>
      <c r="Q93" s="19" t="s">
        <v>196</v>
      </c>
      <c r="R93"/>
    </row>
    <row r="94" ht="16.5" spans="1:18">
      <c r="A94"/>
      <c r="B94" s="1">
        <v>93</v>
      </c>
      <c r="C94" s="4" t="s">
        <v>452</v>
      </c>
      <c r="D94" s="4">
        <v>1013</v>
      </c>
      <c r="E94" s="4">
        <v>5</v>
      </c>
      <c r="F94" s="4" t="s">
        <v>453</v>
      </c>
      <c r="G94" s="4" t="s">
        <v>454</v>
      </c>
      <c r="H94" s="4">
        <v>4</v>
      </c>
      <c r="I94" s="4" t="s">
        <v>60</v>
      </c>
      <c r="J94" s="21"/>
      <c r="K94" s="21">
        <v>1</v>
      </c>
      <c r="L94" s="19" t="s">
        <v>58</v>
      </c>
      <c r="M94" s="19">
        <v>3</v>
      </c>
      <c r="N94" s="19" t="s">
        <v>442</v>
      </c>
      <c r="O94" s="19" t="s">
        <v>85</v>
      </c>
      <c r="P94" s="19">
        <v>1</v>
      </c>
      <c r="Q94" s="19" t="s">
        <v>196</v>
      </c>
      <c r="R94"/>
    </row>
    <row r="95" ht="16.5" spans="1:18">
      <c r="A95"/>
      <c r="B95" s="1">
        <v>94</v>
      </c>
      <c r="C95" s="4" t="s">
        <v>455</v>
      </c>
      <c r="D95" s="4">
        <v>1013</v>
      </c>
      <c r="E95" s="4">
        <v>5</v>
      </c>
      <c r="F95" s="4" t="s">
        <v>456</v>
      </c>
      <c r="G95" s="4" t="s">
        <v>457</v>
      </c>
      <c r="H95" s="4">
        <v>4</v>
      </c>
      <c r="I95" s="4" t="s">
        <v>60</v>
      </c>
      <c r="J95" s="21"/>
      <c r="K95" s="21">
        <v>1</v>
      </c>
      <c r="L95" s="19" t="s">
        <v>58</v>
      </c>
      <c r="M95" s="19">
        <v>3</v>
      </c>
      <c r="N95" s="19" t="s">
        <v>442</v>
      </c>
      <c r="O95" s="19" t="s">
        <v>85</v>
      </c>
      <c r="P95" s="19">
        <v>1</v>
      </c>
      <c r="Q95" s="19" t="s">
        <v>196</v>
      </c>
      <c r="R95"/>
    </row>
    <row r="96" ht="16.5" spans="1:18">
      <c r="A96"/>
      <c r="B96" s="1">
        <v>95</v>
      </c>
      <c r="C96" s="4" t="s">
        <v>458</v>
      </c>
      <c r="D96" s="4">
        <v>1013</v>
      </c>
      <c r="E96" s="4">
        <v>5</v>
      </c>
      <c r="F96" s="4" t="s">
        <v>459</v>
      </c>
      <c r="G96" s="4" t="s">
        <v>460</v>
      </c>
      <c r="H96" s="4">
        <v>4</v>
      </c>
      <c r="I96" s="4" t="s">
        <v>60</v>
      </c>
      <c r="J96" s="21"/>
      <c r="K96" s="21">
        <v>1</v>
      </c>
      <c r="L96" s="19" t="s">
        <v>58</v>
      </c>
      <c r="M96" s="19">
        <v>3</v>
      </c>
      <c r="N96" s="19" t="s">
        <v>442</v>
      </c>
      <c r="O96" s="19" t="s">
        <v>85</v>
      </c>
      <c r="P96" s="19">
        <v>1</v>
      </c>
      <c r="Q96" s="19" t="s">
        <v>196</v>
      </c>
      <c r="R96"/>
    </row>
    <row r="97" ht="16.5" spans="1:18">
      <c r="A97"/>
      <c r="B97" s="1">
        <v>96</v>
      </c>
      <c r="C97" s="4" t="s">
        <v>461</v>
      </c>
      <c r="D97" s="4">
        <v>1013</v>
      </c>
      <c r="E97" s="4">
        <v>5</v>
      </c>
      <c r="F97" s="4" t="s">
        <v>462</v>
      </c>
      <c r="G97" s="4" t="s">
        <v>463</v>
      </c>
      <c r="H97" s="4">
        <v>4</v>
      </c>
      <c r="I97" s="4" t="s">
        <v>60</v>
      </c>
      <c r="J97" s="21"/>
      <c r="K97" s="21">
        <v>1</v>
      </c>
      <c r="L97" s="19" t="s">
        <v>58</v>
      </c>
      <c r="M97" s="19">
        <v>3</v>
      </c>
      <c r="N97" s="19" t="s">
        <v>442</v>
      </c>
      <c r="O97" s="19" t="s">
        <v>85</v>
      </c>
      <c r="P97" s="19">
        <v>1</v>
      </c>
      <c r="Q97" s="19" t="s">
        <v>196</v>
      </c>
      <c r="R97"/>
    </row>
    <row r="98" ht="16.5" spans="1:18">
      <c r="A98"/>
      <c r="B98" s="1">
        <v>97</v>
      </c>
      <c r="C98" s="4" t="s">
        <v>464</v>
      </c>
      <c r="D98" s="4">
        <v>1013</v>
      </c>
      <c r="E98" s="4">
        <v>5</v>
      </c>
      <c r="F98" s="4" t="s">
        <v>465</v>
      </c>
      <c r="G98" s="4" t="s">
        <v>466</v>
      </c>
      <c r="H98" s="4">
        <v>4</v>
      </c>
      <c r="I98" s="4" t="s">
        <v>60</v>
      </c>
      <c r="J98" s="21"/>
      <c r="K98" s="21">
        <v>1</v>
      </c>
      <c r="L98" s="19" t="s">
        <v>58</v>
      </c>
      <c r="M98" s="19">
        <v>3</v>
      </c>
      <c r="N98" s="19" t="s">
        <v>442</v>
      </c>
      <c r="O98" s="19" t="s">
        <v>85</v>
      </c>
      <c r="P98" s="19">
        <v>1</v>
      </c>
      <c r="Q98" s="19" t="s">
        <v>196</v>
      </c>
      <c r="R98"/>
    </row>
    <row r="99" ht="16.5" spans="1:18">
      <c r="A99"/>
      <c r="B99" s="1">
        <v>98</v>
      </c>
      <c r="C99" s="4" t="s">
        <v>467</v>
      </c>
      <c r="D99" s="4">
        <v>1013</v>
      </c>
      <c r="E99" s="4">
        <v>5</v>
      </c>
      <c r="F99" s="4" t="s">
        <v>468</v>
      </c>
      <c r="G99" s="4" t="s">
        <v>469</v>
      </c>
      <c r="H99" s="4">
        <v>4</v>
      </c>
      <c r="I99" s="4" t="s">
        <v>60</v>
      </c>
      <c r="J99" s="21"/>
      <c r="K99" s="21">
        <v>1</v>
      </c>
      <c r="L99" s="19" t="s">
        <v>58</v>
      </c>
      <c r="M99" s="19">
        <v>3</v>
      </c>
      <c r="N99" s="19" t="s">
        <v>442</v>
      </c>
      <c r="O99" s="19" t="s">
        <v>85</v>
      </c>
      <c r="P99" s="19">
        <v>1</v>
      </c>
      <c r="Q99" s="19" t="s">
        <v>196</v>
      </c>
      <c r="R99"/>
    </row>
    <row r="100" ht="16.5" spans="1:18">
      <c r="A100"/>
      <c r="B100" s="1">
        <v>99</v>
      </c>
      <c r="C100" s="4" t="s">
        <v>470</v>
      </c>
      <c r="D100" s="4">
        <v>1013</v>
      </c>
      <c r="E100" s="4">
        <v>5</v>
      </c>
      <c r="F100" s="4" t="s">
        <v>471</v>
      </c>
      <c r="G100" s="4" t="s">
        <v>472</v>
      </c>
      <c r="H100" s="4">
        <v>4</v>
      </c>
      <c r="I100" s="4" t="s">
        <v>60</v>
      </c>
      <c r="J100" s="21"/>
      <c r="K100" s="21">
        <v>1</v>
      </c>
      <c r="L100" s="19" t="s">
        <v>58</v>
      </c>
      <c r="M100" s="19">
        <v>3</v>
      </c>
      <c r="N100" s="19" t="s">
        <v>442</v>
      </c>
      <c r="O100" s="19" t="s">
        <v>85</v>
      </c>
      <c r="P100" s="19">
        <v>1</v>
      </c>
      <c r="Q100" s="19" t="s">
        <v>196</v>
      </c>
      <c r="R100"/>
    </row>
    <row r="101" ht="16.5" spans="1:18">
      <c r="A101"/>
      <c r="B101" s="1">
        <v>100</v>
      </c>
      <c r="C101" s="4" t="s">
        <v>473</v>
      </c>
      <c r="D101" s="4">
        <v>1013</v>
      </c>
      <c r="E101" s="4">
        <v>5</v>
      </c>
      <c r="F101" s="4" t="s">
        <v>474</v>
      </c>
      <c r="G101" s="4" t="s">
        <v>475</v>
      </c>
      <c r="H101" s="4">
        <v>4</v>
      </c>
      <c r="I101" s="4" t="s">
        <v>60</v>
      </c>
      <c r="J101" s="21"/>
      <c r="K101" s="21">
        <v>1</v>
      </c>
      <c r="L101" s="19" t="s">
        <v>58</v>
      </c>
      <c r="M101" s="19">
        <v>3</v>
      </c>
      <c r="N101" s="19" t="s">
        <v>442</v>
      </c>
      <c r="O101" s="19" t="s">
        <v>85</v>
      </c>
      <c r="P101" s="19">
        <v>1</v>
      </c>
      <c r="Q101" s="19" t="s">
        <v>196</v>
      </c>
      <c r="R101"/>
    </row>
    <row r="102" ht="16.5" spans="1:18">
      <c r="A102"/>
      <c r="B102" s="1">
        <v>101</v>
      </c>
      <c r="C102" s="19" t="s">
        <v>476</v>
      </c>
      <c r="D102" s="19">
        <v>1014</v>
      </c>
      <c r="E102" s="19">
        <v>4</v>
      </c>
      <c r="F102" s="4" t="s">
        <v>477</v>
      </c>
      <c r="G102" s="4">
        <v>50</v>
      </c>
      <c r="H102" s="4">
        <v>2</v>
      </c>
      <c r="I102" s="4" t="s">
        <v>60</v>
      </c>
      <c r="J102" s="21" t="s">
        <v>478</v>
      </c>
      <c r="K102" s="21">
        <v>1</v>
      </c>
      <c r="L102" s="19" t="s">
        <v>58</v>
      </c>
      <c r="M102" s="19">
        <v>0</v>
      </c>
      <c r="N102" s="19" t="s">
        <v>216</v>
      </c>
      <c r="O102" s="19" t="s">
        <v>85</v>
      </c>
      <c r="P102" s="19">
        <v>1</v>
      </c>
      <c r="Q102" s="19" t="s">
        <v>196</v>
      </c>
      <c r="R102"/>
    </row>
    <row r="103" ht="16.5" spans="1:18">
      <c r="A103"/>
      <c r="B103" s="1">
        <v>102</v>
      </c>
      <c r="C103" s="19" t="s">
        <v>479</v>
      </c>
      <c r="D103" s="19">
        <v>1014</v>
      </c>
      <c r="E103" s="19">
        <v>4</v>
      </c>
      <c r="F103" s="4" t="s">
        <v>480</v>
      </c>
      <c r="G103" s="4">
        <v>75</v>
      </c>
      <c r="H103" s="4">
        <v>2</v>
      </c>
      <c r="I103" s="4" t="s">
        <v>60</v>
      </c>
      <c r="J103" s="21"/>
      <c r="K103" s="21">
        <v>1</v>
      </c>
      <c r="L103" s="19" t="s">
        <v>58</v>
      </c>
      <c r="M103" s="19">
        <v>0</v>
      </c>
      <c r="N103" s="19" t="s">
        <v>216</v>
      </c>
      <c r="O103" s="19" t="s">
        <v>85</v>
      </c>
      <c r="P103" s="19">
        <v>1</v>
      </c>
      <c r="Q103" s="19" t="s">
        <v>196</v>
      </c>
      <c r="R103"/>
    </row>
    <row r="104" ht="16.5" spans="1:18">
      <c r="A104"/>
      <c r="B104" s="1">
        <v>103</v>
      </c>
      <c r="C104" s="19" t="s">
        <v>481</v>
      </c>
      <c r="D104" s="19">
        <v>1014</v>
      </c>
      <c r="E104" s="19">
        <v>4</v>
      </c>
      <c r="F104" s="4" t="s">
        <v>482</v>
      </c>
      <c r="G104" s="4">
        <v>100</v>
      </c>
      <c r="H104" s="4">
        <v>2</v>
      </c>
      <c r="I104" s="4" t="s">
        <v>60</v>
      </c>
      <c r="J104" s="21"/>
      <c r="K104" s="21">
        <v>1</v>
      </c>
      <c r="L104" s="19" t="s">
        <v>58</v>
      </c>
      <c r="M104" s="19">
        <v>0</v>
      </c>
      <c r="N104" s="19" t="s">
        <v>216</v>
      </c>
      <c r="O104" s="19" t="s">
        <v>85</v>
      </c>
      <c r="P104" s="19">
        <v>1</v>
      </c>
      <c r="Q104" s="19" t="s">
        <v>196</v>
      </c>
      <c r="R104"/>
    </row>
    <row r="105" ht="16.5" spans="1:18">
      <c r="A105"/>
      <c r="B105" s="1">
        <v>104</v>
      </c>
      <c r="C105" s="19" t="s">
        <v>483</v>
      </c>
      <c r="D105" s="19">
        <v>1014</v>
      </c>
      <c r="E105" s="19">
        <v>4</v>
      </c>
      <c r="F105" s="4" t="s">
        <v>484</v>
      </c>
      <c r="G105" s="4">
        <v>125</v>
      </c>
      <c r="H105" s="4">
        <v>2</v>
      </c>
      <c r="I105" s="4" t="s">
        <v>60</v>
      </c>
      <c r="J105" s="21"/>
      <c r="K105" s="21">
        <v>1</v>
      </c>
      <c r="L105" s="19" t="s">
        <v>58</v>
      </c>
      <c r="M105" s="19">
        <v>0</v>
      </c>
      <c r="N105" s="19" t="s">
        <v>216</v>
      </c>
      <c r="O105" s="19" t="s">
        <v>85</v>
      </c>
      <c r="P105" s="19">
        <v>1</v>
      </c>
      <c r="Q105" s="19" t="s">
        <v>196</v>
      </c>
      <c r="R105"/>
    </row>
    <row r="106" ht="16.5" spans="1:18">
      <c r="A106"/>
      <c r="B106" s="1">
        <v>105</v>
      </c>
      <c r="C106" s="19" t="s">
        <v>485</v>
      </c>
      <c r="D106" s="19">
        <v>1015</v>
      </c>
      <c r="E106" s="19">
        <v>4</v>
      </c>
      <c r="F106" s="4" t="s">
        <v>486</v>
      </c>
      <c r="G106" s="4"/>
      <c r="H106" s="4">
        <v>3</v>
      </c>
      <c r="I106" s="4" t="s">
        <v>487</v>
      </c>
      <c r="J106" s="21" t="s">
        <v>488</v>
      </c>
      <c r="K106" s="21">
        <v>1</v>
      </c>
      <c r="L106" s="19" t="s">
        <v>58</v>
      </c>
      <c r="M106" s="19">
        <v>0</v>
      </c>
      <c r="N106" s="19" t="s">
        <v>216</v>
      </c>
      <c r="O106" s="19" t="s">
        <v>489</v>
      </c>
      <c r="P106" s="19">
        <v>1</v>
      </c>
      <c r="Q106" s="19" t="s">
        <v>218</v>
      </c>
      <c r="R106"/>
    </row>
    <row r="107" ht="16.5" spans="1:18">
      <c r="A107"/>
      <c r="B107" s="1">
        <v>106</v>
      </c>
      <c r="C107" s="4" t="s">
        <v>490</v>
      </c>
      <c r="D107" s="4">
        <v>1016</v>
      </c>
      <c r="E107" s="4">
        <v>3</v>
      </c>
      <c r="F107" s="4" t="s">
        <v>491</v>
      </c>
      <c r="G107" s="4" t="s">
        <v>492</v>
      </c>
      <c r="H107" s="4">
        <v>4</v>
      </c>
      <c r="I107" s="21" t="s">
        <v>60</v>
      </c>
      <c r="J107" s="21" t="s">
        <v>493</v>
      </c>
      <c r="K107" s="21">
        <v>1</v>
      </c>
      <c r="L107" s="19" t="s">
        <v>58</v>
      </c>
      <c r="M107" s="19">
        <v>2</v>
      </c>
      <c r="N107" s="19" t="s">
        <v>73</v>
      </c>
      <c r="O107" s="19" t="s">
        <v>494</v>
      </c>
      <c r="P107" s="19">
        <v>1</v>
      </c>
      <c r="Q107" s="19" t="s">
        <v>196</v>
      </c>
      <c r="R107"/>
    </row>
    <row r="108" ht="16.5" spans="1:18">
      <c r="A108"/>
      <c r="B108" s="1">
        <v>107</v>
      </c>
      <c r="C108" s="4" t="s">
        <v>495</v>
      </c>
      <c r="D108" s="4">
        <v>1016</v>
      </c>
      <c r="E108" s="4">
        <v>3</v>
      </c>
      <c r="F108" s="4" t="s">
        <v>496</v>
      </c>
      <c r="G108" s="4" t="s">
        <v>497</v>
      </c>
      <c r="H108" s="4">
        <v>4</v>
      </c>
      <c r="I108" s="21" t="s">
        <v>60</v>
      </c>
      <c r="J108" s="21"/>
      <c r="K108" s="21">
        <v>1</v>
      </c>
      <c r="L108" s="19" t="s">
        <v>58</v>
      </c>
      <c r="M108" s="19">
        <v>2</v>
      </c>
      <c r="N108" s="19" t="s">
        <v>73</v>
      </c>
      <c r="O108" s="19" t="s">
        <v>494</v>
      </c>
      <c r="P108" s="19">
        <v>1</v>
      </c>
      <c r="Q108" s="19" t="s">
        <v>196</v>
      </c>
      <c r="R108"/>
    </row>
    <row r="109" ht="16.5" spans="1:18">
      <c r="A109"/>
      <c r="B109" s="1">
        <v>108</v>
      </c>
      <c r="C109" s="4" t="s">
        <v>498</v>
      </c>
      <c r="D109" s="4">
        <v>1016</v>
      </c>
      <c r="E109" s="4">
        <v>3</v>
      </c>
      <c r="F109" s="4" t="s">
        <v>499</v>
      </c>
      <c r="G109" s="4" t="s">
        <v>500</v>
      </c>
      <c r="H109" s="4">
        <v>4</v>
      </c>
      <c r="I109" s="21" t="s">
        <v>60</v>
      </c>
      <c r="J109" s="21"/>
      <c r="K109" s="21">
        <v>1</v>
      </c>
      <c r="L109" s="19" t="s">
        <v>58</v>
      </c>
      <c r="M109" s="19">
        <v>2</v>
      </c>
      <c r="N109" s="19" t="s">
        <v>73</v>
      </c>
      <c r="O109" s="19" t="s">
        <v>494</v>
      </c>
      <c r="P109" s="19">
        <v>1</v>
      </c>
      <c r="Q109" s="19" t="s">
        <v>196</v>
      </c>
      <c r="R109"/>
    </row>
    <row r="110" ht="16.5" spans="1:18">
      <c r="A110"/>
      <c r="B110" s="1">
        <v>109</v>
      </c>
      <c r="C110" s="4" t="s">
        <v>501</v>
      </c>
      <c r="D110" s="4">
        <v>1016</v>
      </c>
      <c r="E110" s="4">
        <v>3</v>
      </c>
      <c r="F110" s="4" t="s">
        <v>502</v>
      </c>
      <c r="G110" s="4" t="s">
        <v>503</v>
      </c>
      <c r="H110" s="4">
        <v>4</v>
      </c>
      <c r="I110" s="21" t="s">
        <v>60</v>
      </c>
      <c r="J110" s="21"/>
      <c r="K110" s="21">
        <v>1</v>
      </c>
      <c r="L110" s="19" t="s">
        <v>58</v>
      </c>
      <c r="M110" s="19">
        <v>2</v>
      </c>
      <c r="N110" s="19" t="s">
        <v>73</v>
      </c>
      <c r="O110" s="19" t="s">
        <v>494</v>
      </c>
      <c r="P110" s="19">
        <v>1</v>
      </c>
      <c r="Q110" s="19" t="s">
        <v>196</v>
      </c>
      <c r="R110"/>
    </row>
    <row r="111" ht="16.5" spans="1:18">
      <c r="A111"/>
      <c r="B111" s="1">
        <v>110</v>
      </c>
      <c r="C111" s="4" t="s">
        <v>504</v>
      </c>
      <c r="D111" s="4">
        <v>1016</v>
      </c>
      <c r="E111" s="4">
        <v>3</v>
      </c>
      <c r="F111" s="4" t="s">
        <v>505</v>
      </c>
      <c r="G111" s="4" t="s">
        <v>506</v>
      </c>
      <c r="H111" s="4">
        <v>4</v>
      </c>
      <c r="I111" s="21" t="s">
        <v>60</v>
      </c>
      <c r="J111" s="21"/>
      <c r="K111" s="21">
        <v>1</v>
      </c>
      <c r="L111" s="19" t="s">
        <v>58</v>
      </c>
      <c r="M111" s="19">
        <v>2</v>
      </c>
      <c r="N111" s="19" t="s">
        <v>73</v>
      </c>
      <c r="O111" s="19" t="s">
        <v>494</v>
      </c>
      <c r="P111" s="19">
        <v>1</v>
      </c>
      <c r="Q111" s="19" t="s">
        <v>196</v>
      </c>
      <c r="R111"/>
    </row>
    <row r="112" ht="16.5" spans="1:18">
      <c r="A112"/>
      <c r="B112" s="1">
        <v>111</v>
      </c>
      <c r="C112" s="4" t="s">
        <v>507</v>
      </c>
      <c r="D112" s="4">
        <v>1016</v>
      </c>
      <c r="E112" s="4">
        <v>3</v>
      </c>
      <c r="F112" s="4" t="s">
        <v>508</v>
      </c>
      <c r="G112" s="4" t="s">
        <v>509</v>
      </c>
      <c r="H112" s="4">
        <v>4</v>
      </c>
      <c r="I112" s="21" t="s">
        <v>60</v>
      </c>
      <c r="J112" s="21"/>
      <c r="K112" s="21">
        <v>1</v>
      </c>
      <c r="L112" s="19" t="s">
        <v>58</v>
      </c>
      <c r="M112" s="19">
        <v>2</v>
      </c>
      <c r="N112" s="19" t="s">
        <v>73</v>
      </c>
      <c r="O112" s="19" t="s">
        <v>494</v>
      </c>
      <c r="P112" s="19">
        <v>1</v>
      </c>
      <c r="Q112" s="19" t="s">
        <v>196</v>
      </c>
      <c r="R112"/>
    </row>
    <row r="113" ht="16.5" spans="1:18">
      <c r="A113"/>
      <c r="B113" s="1">
        <v>112</v>
      </c>
      <c r="C113" s="4" t="s">
        <v>510</v>
      </c>
      <c r="D113" s="4">
        <v>1016</v>
      </c>
      <c r="E113" s="4">
        <v>3</v>
      </c>
      <c r="F113" s="4" t="s">
        <v>511</v>
      </c>
      <c r="G113" s="4" t="s">
        <v>512</v>
      </c>
      <c r="H113" s="4">
        <v>4</v>
      </c>
      <c r="I113" s="21" t="s">
        <v>60</v>
      </c>
      <c r="J113" s="21"/>
      <c r="K113" s="21">
        <v>1</v>
      </c>
      <c r="L113" s="19" t="s">
        <v>58</v>
      </c>
      <c r="M113" s="19">
        <v>2</v>
      </c>
      <c r="N113" s="19" t="s">
        <v>73</v>
      </c>
      <c r="O113" s="19" t="s">
        <v>494</v>
      </c>
      <c r="P113" s="19">
        <v>1</v>
      </c>
      <c r="Q113" s="19" t="s">
        <v>196</v>
      </c>
      <c r="R113"/>
    </row>
    <row r="114" ht="16.5" spans="1:18">
      <c r="A114"/>
      <c r="B114" s="1">
        <v>113</v>
      </c>
      <c r="C114" s="4" t="s">
        <v>513</v>
      </c>
      <c r="D114" s="4">
        <v>1016</v>
      </c>
      <c r="E114" s="4">
        <v>3</v>
      </c>
      <c r="F114" s="4" t="s">
        <v>514</v>
      </c>
      <c r="G114" s="4" t="s">
        <v>515</v>
      </c>
      <c r="H114" s="4">
        <v>4</v>
      </c>
      <c r="I114" s="21" t="s">
        <v>60</v>
      </c>
      <c r="J114" s="21"/>
      <c r="K114" s="21">
        <v>1</v>
      </c>
      <c r="L114" s="19" t="s">
        <v>58</v>
      </c>
      <c r="M114" s="19">
        <v>2</v>
      </c>
      <c r="N114" s="19" t="s">
        <v>73</v>
      </c>
      <c r="O114" s="19" t="s">
        <v>494</v>
      </c>
      <c r="P114" s="19">
        <v>1</v>
      </c>
      <c r="Q114" s="19" t="s">
        <v>196</v>
      </c>
      <c r="R114"/>
    </row>
    <row r="115" ht="16.5" spans="1:18">
      <c r="A115"/>
      <c r="B115" s="1">
        <v>114</v>
      </c>
      <c r="C115" s="4" t="s">
        <v>516</v>
      </c>
      <c r="D115" s="4">
        <v>1017</v>
      </c>
      <c r="E115" s="4">
        <v>3</v>
      </c>
      <c r="F115" s="4" t="s">
        <v>517</v>
      </c>
      <c r="G115" s="4" t="s">
        <v>497</v>
      </c>
      <c r="H115" s="4">
        <v>4</v>
      </c>
      <c r="I115" s="21" t="s">
        <v>60</v>
      </c>
      <c r="J115" s="21" t="s">
        <v>518</v>
      </c>
      <c r="K115" s="21">
        <v>1</v>
      </c>
      <c r="L115" s="19" t="s">
        <v>58</v>
      </c>
      <c r="M115" s="19">
        <v>2</v>
      </c>
      <c r="N115" s="19" t="s">
        <v>73</v>
      </c>
      <c r="O115" s="19" t="s">
        <v>494</v>
      </c>
      <c r="P115" s="19">
        <v>1</v>
      </c>
      <c r="Q115" s="19" t="s">
        <v>196</v>
      </c>
      <c r="R115"/>
    </row>
    <row r="116" ht="16.5" spans="1:18">
      <c r="A116"/>
      <c r="B116" s="1">
        <v>115</v>
      </c>
      <c r="C116" s="4" t="s">
        <v>519</v>
      </c>
      <c r="D116" s="4">
        <v>1017</v>
      </c>
      <c r="E116" s="4">
        <v>3</v>
      </c>
      <c r="F116" s="4" t="s">
        <v>520</v>
      </c>
      <c r="G116" s="4" t="s">
        <v>503</v>
      </c>
      <c r="H116" s="4">
        <v>4</v>
      </c>
      <c r="I116" s="21" t="s">
        <v>60</v>
      </c>
      <c r="J116" s="21"/>
      <c r="K116" s="21">
        <v>1</v>
      </c>
      <c r="L116" s="19" t="s">
        <v>58</v>
      </c>
      <c r="M116" s="19">
        <v>2</v>
      </c>
      <c r="N116" s="19" t="s">
        <v>73</v>
      </c>
      <c r="O116" s="19" t="s">
        <v>494</v>
      </c>
      <c r="P116" s="19">
        <v>1</v>
      </c>
      <c r="Q116" s="19" t="s">
        <v>196</v>
      </c>
      <c r="R116"/>
    </row>
    <row r="117" ht="16.5" spans="1:18">
      <c r="A117"/>
      <c r="B117" s="1">
        <v>116</v>
      </c>
      <c r="C117" s="4" t="s">
        <v>521</v>
      </c>
      <c r="D117" s="4">
        <v>1017</v>
      </c>
      <c r="E117" s="4">
        <v>3</v>
      </c>
      <c r="F117" s="4" t="s">
        <v>522</v>
      </c>
      <c r="G117" s="4" t="s">
        <v>523</v>
      </c>
      <c r="H117" s="4">
        <v>4</v>
      </c>
      <c r="I117" s="21" t="s">
        <v>60</v>
      </c>
      <c r="J117" s="21"/>
      <c r="K117" s="21">
        <v>1</v>
      </c>
      <c r="L117" s="19" t="s">
        <v>58</v>
      </c>
      <c r="M117" s="19">
        <v>2</v>
      </c>
      <c r="N117" s="19" t="s">
        <v>73</v>
      </c>
      <c r="O117" s="19" t="s">
        <v>494</v>
      </c>
      <c r="P117" s="19">
        <v>1</v>
      </c>
      <c r="Q117" s="19" t="s">
        <v>196</v>
      </c>
      <c r="R117"/>
    </row>
    <row r="118" ht="16.5" spans="1:18">
      <c r="A118"/>
      <c r="B118" s="1">
        <v>117</v>
      </c>
      <c r="C118" s="4" t="s">
        <v>524</v>
      </c>
      <c r="D118" s="4">
        <v>1017</v>
      </c>
      <c r="E118" s="4">
        <v>3</v>
      </c>
      <c r="F118" s="4" t="s">
        <v>525</v>
      </c>
      <c r="G118" s="4" t="s">
        <v>526</v>
      </c>
      <c r="H118" s="4">
        <v>4</v>
      </c>
      <c r="I118" s="21" t="s">
        <v>60</v>
      </c>
      <c r="J118" s="21"/>
      <c r="K118" s="21">
        <v>1</v>
      </c>
      <c r="L118" s="19" t="s">
        <v>58</v>
      </c>
      <c r="M118" s="19">
        <v>2</v>
      </c>
      <c r="N118" s="19" t="s">
        <v>73</v>
      </c>
      <c r="O118" s="19" t="s">
        <v>494</v>
      </c>
      <c r="P118" s="19">
        <v>1</v>
      </c>
      <c r="Q118" s="19" t="s">
        <v>196</v>
      </c>
      <c r="R118"/>
    </row>
    <row r="119" ht="16.5" spans="1:18">
      <c r="A119"/>
      <c r="B119" s="1">
        <v>118</v>
      </c>
      <c r="C119" s="4" t="s">
        <v>527</v>
      </c>
      <c r="D119" s="4">
        <v>1017</v>
      </c>
      <c r="E119" s="4">
        <v>3</v>
      </c>
      <c r="F119" s="4" t="s">
        <v>528</v>
      </c>
      <c r="G119" s="4" t="s">
        <v>509</v>
      </c>
      <c r="H119" s="4">
        <v>4</v>
      </c>
      <c r="I119" s="21" t="s">
        <v>60</v>
      </c>
      <c r="J119" s="21"/>
      <c r="K119" s="21">
        <v>1</v>
      </c>
      <c r="L119" s="19" t="s">
        <v>58</v>
      </c>
      <c r="M119" s="19">
        <v>2</v>
      </c>
      <c r="N119" s="19" t="s">
        <v>73</v>
      </c>
      <c r="O119" s="19" t="s">
        <v>494</v>
      </c>
      <c r="P119" s="19">
        <v>1</v>
      </c>
      <c r="Q119" s="19" t="s">
        <v>196</v>
      </c>
      <c r="R119"/>
    </row>
    <row r="120" ht="16.5" spans="1:18">
      <c r="A120"/>
      <c r="B120" s="1">
        <v>119</v>
      </c>
      <c r="C120" s="4" t="s">
        <v>529</v>
      </c>
      <c r="D120" s="4">
        <v>1017</v>
      </c>
      <c r="E120" s="4">
        <v>3</v>
      </c>
      <c r="F120" s="4" t="s">
        <v>530</v>
      </c>
      <c r="G120" s="4" t="s">
        <v>515</v>
      </c>
      <c r="H120" s="4">
        <v>4</v>
      </c>
      <c r="I120" s="21" t="s">
        <v>60</v>
      </c>
      <c r="J120" s="21"/>
      <c r="K120" s="21">
        <v>1</v>
      </c>
      <c r="L120" s="19" t="s">
        <v>58</v>
      </c>
      <c r="M120" s="19">
        <v>2</v>
      </c>
      <c r="N120" s="19" t="s">
        <v>73</v>
      </c>
      <c r="O120" s="19" t="s">
        <v>494</v>
      </c>
      <c r="P120" s="19">
        <v>1</v>
      </c>
      <c r="Q120" s="19" t="s">
        <v>196</v>
      </c>
      <c r="R120"/>
    </row>
    <row r="121" ht="16.5" spans="1:18">
      <c r="A121"/>
      <c r="B121" s="1">
        <v>120</v>
      </c>
      <c r="C121" s="4" t="s">
        <v>531</v>
      </c>
      <c r="D121" s="4">
        <v>1017</v>
      </c>
      <c r="E121" s="4">
        <v>3</v>
      </c>
      <c r="F121" s="4" t="s">
        <v>532</v>
      </c>
      <c r="G121" s="4" t="s">
        <v>533</v>
      </c>
      <c r="H121" s="4">
        <v>4</v>
      </c>
      <c r="I121" s="21" t="s">
        <v>60</v>
      </c>
      <c r="J121" s="21"/>
      <c r="K121" s="21">
        <v>1</v>
      </c>
      <c r="L121" s="19" t="s">
        <v>58</v>
      </c>
      <c r="M121" s="19">
        <v>2</v>
      </c>
      <c r="N121" s="19" t="s">
        <v>73</v>
      </c>
      <c r="O121" s="19" t="s">
        <v>494</v>
      </c>
      <c r="P121" s="19">
        <v>1</v>
      </c>
      <c r="Q121" s="19" t="s">
        <v>196</v>
      </c>
      <c r="R121"/>
    </row>
    <row r="122" ht="16.5" spans="1:18">
      <c r="A122"/>
      <c r="B122" s="1">
        <v>121</v>
      </c>
      <c r="C122" s="4" t="s">
        <v>534</v>
      </c>
      <c r="D122" s="4">
        <v>1017</v>
      </c>
      <c r="E122" s="4">
        <v>3</v>
      </c>
      <c r="F122" s="4" t="s">
        <v>535</v>
      </c>
      <c r="G122" s="4" t="s">
        <v>536</v>
      </c>
      <c r="H122" s="4">
        <v>4</v>
      </c>
      <c r="I122" s="21" t="s">
        <v>60</v>
      </c>
      <c r="J122" s="21"/>
      <c r="K122" s="21">
        <v>1</v>
      </c>
      <c r="L122" s="19" t="s">
        <v>58</v>
      </c>
      <c r="M122" s="19">
        <v>2</v>
      </c>
      <c r="N122" s="19" t="s">
        <v>73</v>
      </c>
      <c r="O122" s="19" t="s">
        <v>494</v>
      </c>
      <c r="P122" s="19">
        <v>1</v>
      </c>
      <c r="Q122" s="19" t="s">
        <v>196</v>
      </c>
      <c r="R122"/>
    </row>
    <row r="123" ht="16.5" spans="1:18">
      <c r="A123"/>
      <c r="B123" s="1">
        <v>122</v>
      </c>
      <c r="C123" s="4" t="s">
        <v>537</v>
      </c>
      <c r="D123" s="4">
        <v>1018</v>
      </c>
      <c r="E123" s="4">
        <v>5</v>
      </c>
      <c r="F123" s="4" t="s">
        <v>538</v>
      </c>
      <c r="G123" s="4">
        <v>60</v>
      </c>
      <c r="H123" s="4">
        <v>4</v>
      </c>
      <c r="I123" s="21" t="s">
        <v>60</v>
      </c>
      <c r="J123" s="21" t="s">
        <v>539</v>
      </c>
      <c r="K123" s="21">
        <v>1</v>
      </c>
      <c r="L123" s="19" t="s">
        <v>58</v>
      </c>
      <c r="M123" s="19">
        <v>1</v>
      </c>
      <c r="N123" s="19" t="s">
        <v>194</v>
      </c>
      <c r="O123" s="19" t="s">
        <v>85</v>
      </c>
      <c r="P123" s="19">
        <v>1</v>
      </c>
      <c r="Q123" s="19" t="s">
        <v>196</v>
      </c>
      <c r="R123"/>
    </row>
    <row r="124" ht="16.5" spans="1:18">
      <c r="A124"/>
      <c r="B124" s="1">
        <v>123</v>
      </c>
      <c r="C124" s="4" t="s">
        <v>540</v>
      </c>
      <c r="D124" s="4">
        <v>1018</v>
      </c>
      <c r="E124" s="4">
        <v>5</v>
      </c>
      <c r="F124" s="4" t="s">
        <v>541</v>
      </c>
      <c r="G124" s="4">
        <v>90</v>
      </c>
      <c r="H124" s="4">
        <v>4</v>
      </c>
      <c r="I124" s="21" t="s">
        <v>60</v>
      </c>
      <c r="J124" s="21"/>
      <c r="K124" s="21">
        <v>1</v>
      </c>
      <c r="L124" s="19" t="s">
        <v>58</v>
      </c>
      <c r="M124" s="19">
        <v>1</v>
      </c>
      <c r="N124" s="19" t="s">
        <v>194</v>
      </c>
      <c r="O124" s="19" t="s">
        <v>85</v>
      </c>
      <c r="P124" s="19">
        <v>1</v>
      </c>
      <c r="Q124" s="19" t="s">
        <v>196</v>
      </c>
      <c r="R124"/>
    </row>
    <row r="125" ht="16.5" spans="1:18">
      <c r="A125"/>
      <c r="B125" s="1">
        <v>124</v>
      </c>
      <c r="C125" s="4" t="s">
        <v>542</v>
      </c>
      <c r="D125" s="4">
        <v>1018</v>
      </c>
      <c r="E125" s="4">
        <v>5</v>
      </c>
      <c r="F125" s="4" t="s">
        <v>543</v>
      </c>
      <c r="G125" s="4">
        <v>120</v>
      </c>
      <c r="H125" s="4">
        <v>4</v>
      </c>
      <c r="I125" s="21" t="s">
        <v>60</v>
      </c>
      <c r="J125" s="21"/>
      <c r="K125" s="21">
        <v>1</v>
      </c>
      <c r="L125" s="19" t="s">
        <v>58</v>
      </c>
      <c r="M125" s="19">
        <v>1</v>
      </c>
      <c r="N125" s="19" t="s">
        <v>194</v>
      </c>
      <c r="O125" s="19" t="s">
        <v>85</v>
      </c>
      <c r="P125" s="19">
        <v>1</v>
      </c>
      <c r="Q125" s="19" t="s">
        <v>196</v>
      </c>
      <c r="R125"/>
    </row>
    <row r="126" ht="16.5" spans="1:18">
      <c r="A126"/>
      <c r="B126" s="1">
        <v>125</v>
      </c>
      <c r="C126" s="4" t="s">
        <v>544</v>
      </c>
      <c r="D126" s="4">
        <v>1018</v>
      </c>
      <c r="E126" s="4">
        <v>5</v>
      </c>
      <c r="F126" s="4" t="s">
        <v>545</v>
      </c>
      <c r="G126" s="4">
        <v>150</v>
      </c>
      <c r="H126" s="4">
        <v>4</v>
      </c>
      <c r="I126" s="21" t="s">
        <v>60</v>
      </c>
      <c r="J126" s="21"/>
      <c r="K126" s="21">
        <v>1</v>
      </c>
      <c r="L126" s="19" t="s">
        <v>58</v>
      </c>
      <c r="M126" s="19">
        <v>1</v>
      </c>
      <c r="N126" s="19" t="s">
        <v>194</v>
      </c>
      <c r="O126" s="19" t="s">
        <v>85</v>
      </c>
      <c r="P126" s="19">
        <v>1</v>
      </c>
      <c r="Q126" s="19" t="s">
        <v>196</v>
      </c>
      <c r="R126"/>
    </row>
    <row r="127" ht="16.5" spans="1:18">
      <c r="A127"/>
      <c r="B127" s="1">
        <v>126</v>
      </c>
      <c r="C127" s="4" t="s">
        <v>546</v>
      </c>
      <c r="D127" s="4">
        <v>1019</v>
      </c>
      <c r="E127" s="4">
        <v>1</v>
      </c>
      <c r="F127" s="4" t="s">
        <v>547</v>
      </c>
      <c r="G127" s="4" t="s">
        <v>548</v>
      </c>
      <c r="H127" s="4">
        <v>4</v>
      </c>
      <c r="I127" s="21" t="s">
        <v>60</v>
      </c>
      <c r="J127" s="21" t="s">
        <v>549</v>
      </c>
      <c r="K127" s="21">
        <v>2</v>
      </c>
      <c r="L127" s="19" t="s">
        <v>53</v>
      </c>
      <c r="M127" s="19">
        <v>1</v>
      </c>
      <c r="N127" s="19" t="s">
        <v>194</v>
      </c>
      <c r="O127" s="19" t="s">
        <v>550</v>
      </c>
      <c r="P127" s="19">
        <v>1</v>
      </c>
      <c r="Q127" s="19" t="s">
        <v>196</v>
      </c>
      <c r="R127"/>
    </row>
    <row r="128" ht="16.5" spans="1:18">
      <c r="A128"/>
      <c r="B128" s="1">
        <v>127</v>
      </c>
      <c r="C128" s="4" t="s">
        <v>551</v>
      </c>
      <c r="D128" s="4">
        <v>1019</v>
      </c>
      <c r="E128" s="4">
        <v>1</v>
      </c>
      <c r="F128" s="4" t="s">
        <v>552</v>
      </c>
      <c r="G128" s="4" t="s">
        <v>553</v>
      </c>
      <c r="H128" s="4">
        <v>4</v>
      </c>
      <c r="I128" s="21" t="s">
        <v>60</v>
      </c>
      <c r="J128" s="21"/>
      <c r="K128" s="21">
        <v>2</v>
      </c>
      <c r="L128" s="19" t="s">
        <v>53</v>
      </c>
      <c r="M128" s="19">
        <v>1</v>
      </c>
      <c r="N128" s="19" t="s">
        <v>194</v>
      </c>
      <c r="O128" s="19" t="s">
        <v>550</v>
      </c>
      <c r="P128" s="19">
        <v>1</v>
      </c>
      <c r="Q128" s="19" t="s">
        <v>196</v>
      </c>
      <c r="R128"/>
    </row>
    <row r="129" ht="16.5" spans="1:18">
      <c r="A129"/>
      <c r="B129" s="1">
        <v>128</v>
      </c>
      <c r="C129" s="4" t="s">
        <v>554</v>
      </c>
      <c r="D129" s="4">
        <v>1019</v>
      </c>
      <c r="E129" s="4">
        <v>1</v>
      </c>
      <c r="F129" s="4" t="s">
        <v>555</v>
      </c>
      <c r="G129" s="4" t="s">
        <v>556</v>
      </c>
      <c r="H129" s="4">
        <v>4</v>
      </c>
      <c r="I129" s="21" t="s">
        <v>60</v>
      </c>
      <c r="J129" s="21"/>
      <c r="K129" s="21">
        <v>2</v>
      </c>
      <c r="L129" s="19" t="s">
        <v>53</v>
      </c>
      <c r="M129" s="19">
        <v>1</v>
      </c>
      <c r="N129" s="19" t="s">
        <v>194</v>
      </c>
      <c r="O129" s="19" t="s">
        <v>550</v>
      </c>
      <c r="P129" s="19">
        <v>1</v>
      </c>
      <c r="Q129" s="19" t="s">
        <v>196</v>
      </c>
      <c r="R129"/>
    </row>
    <row r="130" ht="16.5" spans="1:18">
      <c r="A130"/>
      <c r="B130" s="1">
        <v>129</v>
      </c>
      <c r="C130" s="4" t="s">
        <v>557</v>
      </c>
      <c r="D130" s="4">
        <v>1019</v>
      </c>
      <c r="E130" s="4">
        <v>1</v>
      </c>
      <c r="F130" s="4" t="s">
        <v>558</v>
      </c>
      <c r="G130" s="4" t="s">
        <v>559</v>
      </c>
      <c r="H130" s="4">
        <v>4</v>
      </c>
      <c r="I130" s="21" t="s">
        <v>60</v>
      </c>
      <c r="J130" s="21"/>
      <c r="K130" s="21">
        <v>2</v>
      </c>
      <c r="L130" s="19" t="s">
        <v>53</v>
      </c>
      <c r="M130" s="19">
        <v>1</v>
      </c>
      <c r="N130" s="19" t="s">
        <v>194</v>
      </c>
      <c r="O130" s="19" t="s">
        <v>550</v>
      </c>
      <c r="P130" s="19">
        <v>1</v>
      </c>
      <c r="Q130" s="19" t="s">
        <v>196</v>
      </c>
      <c r="R130"/>
    </row>
    <row r="131" ht="16.5" spans="1:18">
      <c r="A131"/>
      <c r="B131" s="1">
        <v>130</v>
      </c>
      <c r="C131" s="4" t="s">
        <v>560</v>
      </c>
      <c r="D131" s="4">
        <v>1020</v>
      </c>
      <c r="E131" s="4">
        <v>3</v>
      </c>
      <c r="F131" s="4" t="s">
        <v>561</v>
      </c>
      <c r="G131" s="4">
        <v>10</v>
      </c>
      <c r="H131" s="4">
        <v>4</v>
      </c>
      <c r="I131" s="21" t="s">
        <v>60</v>
      </c>
      <c r="J131" s="21" t="s">
        <v>562</v>
      </c>
      <c r="K131" s="21">
        <v>2</v>
      </c>
      <c r="L131" s="19" t="s">
        <v>53</v>
      </c>
      <c r="M131" s="19">
        <v>0</v>
      </c>
      <c r="N131" s="19" t="s">
        <v>216</v>
      </c>
      <c r="O131" s="19" t="s">
        <v>195</v>
      </c>
      <c r="P131" s="19">
        <v>1</v>
      </c>
      <c r="Q131" s="19" t="s">
        <v>196</v>
      </c>
      <c r="R131"/>
    </row>
    <row r="132" ht="16.5" spans="1:18">
      <c r="A132"/>
      <c r="B132" s="1">
        <v>131</v>
      </c>
      <c r="C132" s="4" t="s">
        <v>563</v>
      </c>
      <c r="D132" s="4">
        <v>1020</v>
      </c>
      <c r="E132" s="4">
        <v>3</v>
      </c>
      <c r="F132" s="4" t="s">
        <v>564</v>
      </c>
      <c r="G132" s="4">
        <v>20</v>
      </c>
      <c r="H132" s="4">
        <v>4</v>
      </c>
      <c r="I132" s="21" t="s">
        <v>60</v>
      </c>
      <c r="J132" s="21"/>
      <c r="K132" s="21">
        <v>2</v>
      </c>
      <c r="L132" s="19" t="s">
        <v>53</v>
      </c>
      <c r="M132" s="19">
        <v>0</v>
      </c>
      <c r="N132" s="19" t="s">
        <v>216</v>
      </c>
      <c r="O132" s="19" t="s">
        <v>195</v>
      </c>
      <c r="P132" s="19">
        <v>1</v>
      </c>
      <c r="Q132" s="19" t="s">
        <v>196</v>
      </c>
      <c r="R132"/>
    </row>
    <row r="133" ht="16.5" spans="1:18">
      <c r="A133"/>
      <c r="B133" s="1">
        <v>132</v>
      </c>
      <c r="C133" s="4" t="s">
        <v>565</v>
      </c>
      <c r="D133" s="4">
        <v>1020</v>
      </c>
      <c r="E133" s="4">
        <v>3</v>
      </c>
      <c r="F133" s="4" t="s">
        <v>566</v>
      </c>
      <c r="G133" s="4">
        <v>30</v>
      </c>
      <c r="H133" s="4">
        <v>4</v>
      </c>
      <c r="I133" s="21" t="s">
        <v>60</v>
      </c>
      <c r="J133" s="21"/>
      <c r="K133" s="21">
        <v>2</v>
      </c>
      <c r="L133" s="19" t="s">
        <v>53</v>
      </c>
      <c r="M133" s="19">
        <v>0</v>
      </c>
      <c r="N133" s="19" t="s">
        <v>216</v>
      </c>
      <c r="O133" s="19" t="s">
        <v>195</v>
      </c>
      <c r="P133" s="19">
        <v>1</v>
      </c>
      <c r="Q133" s="19" t="s">
        <v>196</v>
      </c>
      <c r="R133"/>
    </row>
    <row r="134" ht="16.5" spans="1:18">
      <c r="A134"/>
      <c r="B134" s="1">
        <v>133</v>
      </c>
      <c r="C134" s="4" t="s">
        <v>567</v>
      </c>
      <c r="D134" s="4">
        <v>1020</v>
      </c>
      <c r="E134" s="4">
        <v>3</v>
      </c>
      <c r="F134" s="4" t="s">
        <v>568</v>
      </c>
      <c r="G134" s="4">
        <v>40</v>
      </c>
      <c r="H134" s="4">
        <v>4</v>
      </c>
      <c r="I134" s="21" t="s">
        <v>60</v>
      </c>
      <c r="J134" s="21"/>
      <c r="K134" s="21">
        <v>2</v>
      </c>
      <c r="L134" s="19" t="s">
        <v>53</v>
      </c>
      <c r="M134" s="19">
        <v>0</v>
      </c>
      <c r="N134" s="19" t="s">
        <v>216</v>
      </c>
      <c r="O134" s="19" t="s">
        <v>195</v>
      </c>
      <c r="P134" s="19">
        <v>1</v>
      </c>
      <c r="Q134" s="19" t="s">
        <v>196</v>
      </c>
      <c r="R134"/>
    </row>
    <row r="135" ht="16.5" spans="1:18">
      <c r="A135"/>
      <c r="B135" s="1">
        <v>134</v>
      </c>
      <c r="C135" s="4" t="s">
        <v>569</v>
      </c>
      <c r="D135" s="4">
        <v>1021</v>
      </c>
      <c r="E135" s="4">
        <v>3</v>
      </c>
      <c r="F135" s="4" t="s">
        <v>570</v>
      </c>
      <c r="G135" s="4">
        <v>10</v>
      </c>
      <c r="H135" s="4">
        <v>4</v>
      </c>
      <c r="I135" s="21" t="s">
        <v>60</v>
      </c>
      <c r="J135" s="21"/>
      <c r="K135" s="21">
        <v>2</v>
      </c>
      <c r="L135" s="19" t="s">
        <v>53</v>
      </c>
      <c r="M135" s="19">
        <v>0</v>
      </c>
      <c r="N135" s="19" t="s">
        <v>216</v>
      </c>
      <c r="O135" s="19" t="s">
        <v>195</v>
      </c>
      <c r="P135" s="19">
        <v>1</v>
      </c>
      <c r="Q135" s="19" t="s">
        <v>196</v>
      </c>
      <c r="R135"/>
    </row>
    <row r="136" ht="16.5" spans="1:18">
      <c r="A136"/>
      <c r="B136" s="1">
        <v>135</v>
      </c>
      <c r="C136" s="4" t="s">
        <v>571</v>
      </c>
      <c r="D136" s="4">
        <v>1021</v>
      </c>
      <c r="E136" s="4">
        <v>3</v>
      </c>
      <c r="F136" s="4" t="s">
        <v>572</v>
      </c>
      <c r="G136" s="4">
        <v>20</v>
      </c>
      <c r="H136" s="4">
        <v>4</v>
      </c>
      <c r="I136" s="21" t="s">
        <v>60</v>
      </c>
      <c r="J136" s="21"/>
      <c r="K136" s="21">
        <v>2</v>
      </c>
      <c r="L136" s="19" t="s">
        <v>53</v>
      </c>
      <c r="M136" s="19">
        <v>0</v>
      </c>
      <c r="N136" s="19" t="s">
        <v>216</v>
      </c>
      <c r="O136" s="19" t="s">
        <v>195</v>
      </c>
      <c r="P136" s="19">
        <v>1</v>
      </c>
      <c r="Q136" s="19" t="s">
        <v>196</v>
      </c>
      <c r="R136"/>
    </row>
    <row r="137" ht="16.5" spans="1:18">
      <c r="A137"/>
      <c r="B137" s="1">
        <v>136</v>
      </c>
      <c r="C137" s="4" t="s">
        <v>573</v>
      </c>
      <c r="D137" s="4">
        <v>1021</v>
      </c>
      <c r="E137" s="4">
        <v>3</v>
      </c>
      <c r="F137" s="4" t="s">
        <v>574</v>
      </c>
      <c r="G137" s="4">
        <v>30</v>
      </c>
      <c r="H137" s="4">
        <v>4</v>
      </c>
      <c r="I137" s="21" t="s">
        <v>60</v>
      </c>
      <c r="J137" s="21"/>
      <c r="K137" s="21">
        <v>2</v>
      </c>
      <c r="L137" s="19" t="s">
        <v>53</v>
      </c>
      <c r="M137" s="19">
        <v>0</v>
      </c>
      <c r="N137" s="19" t="s">
        <v>216</v>
      </c>
      <c r="O137" s="19" t="s">
        <v>195</v>
      </c>
      <c r="P137" s="19">
        <v>1</v>
      </c>
      <c r="Q137" s="19" t="s">
        <v>196</v>
      </c>
      <c r="R137"/>
    </row>
    <row r="138" ht="16.5" spans="1:18">
      <c r="A138"/>
      <c r="B138" s="1">
        <v>137</v>
      </c>
      <c r="C138" s="4" t="s">
        <v>575</v>
      </c>
      <c r="D138" s="4">
        <v>1021</v>
      </c>
      <c r="E138" s="4">
        <v>3</v>
      </c>
      <c r="F138" s="4" t="s">
        <v>576</v>
      </c>
      <c r="G138" s="4">
        <v>40</v>
      </c>
      <c r="H138" s="4">
        <v>4</v>
      </c>
      <c r="I138" s="21" t="s">
        <v>60</v>
      </c>
      <c r="J138" s="21"/>
      <c r="K138" s="21">
        <v>2</v>
      </c>
      <c r="L138" s="19" t="s">
        <v>53</v>
      </c>
      <c r="M138" s="19">
        <v>0</v>
      </c>
      <c r="N138" s="19" t="s">
        <v>216</v>
      </c>
      <c r="O138" s="19" t="s">
        <v>195</v>
      </c>
      <c r="P138" s="19">
        <v>1</v>
      </c>
      <c r="Q138" s="19" t="s">
        <v>196</v>
      </c>
      <c r="R138"/>
    </row>
    <row r="139" ht="16.5" spans="1:18">
      <c r="A139"/>
      <c r="B139" s="1">
        <v>138</v>
      </c>
      <c r="C139" s="4" t="s">
        <v>577</v>
      </c>
      <c r="D139" s="4">
        <v>1022</v>
      </c>
      <c r="E139" s="4">
        <v>3</v>
      </c>
      <c r="F139" s="4" t="s">
        <v>578</v>
      </c>
      <c r="G139" s="4" t="s">
        <v>579</v>
      </c>
      <c r="H139" s="4">
        <v>4</v>
      </c>
      <c r="I139" s="21" t="s">
        <v>60</v>
      </c>
      <c r="J139" s="21" t="s">
        <v>580</v>
      </c>
      <c r="K139" s="21">
        <v>1</v>
      </c>
      <c r="L139" s="19" t="s">
        <v>58</v>
      </c>
      <c r="M139" s="19">
        <v>0</v>
      </c>
      <c r="N139" s="19" t="s">
        <v>216</v>
      </c>
      <c r="O139" s="19" t="s">
        <v>85</v>
      </c>
      <c r="P139" s="19">
        <v>1</v>
      </c>
      <c r="Q139" s="19" t="s">
        <v>196</v>
      </c>
      <c r="R139"/>
    </row>
    <row r="140" ht="16.5" spans="1:18">
      <c r="A140"/>
      <c r="B140" s="1">
        <v>139</v>
      </c>
      <c r="C140" s="4" t="s">
        <v>581</v>
      </c>
      <c r="D140" s="4">
        <v>1022</v>
      </c>
      <c r="E140" s="4">
        <v>3</v>
      </c>
      <c r="F140" s="4" t="s">
        <v>582</v>
      </c>
      <c r="G140" s="4" t="s">
        <v>583</v>
      </c>
      <c r="H140" s="4">
        <v>4</v>
      </c>
      <c r="I140" s="21" t="s">
        <v>60</v>
      </c>
      <c r="J140" s="21"/>
      <c r="K140" s="21">
        <v>1</v>
      </c>
      <c r="L140" s="19" t="s">
        <v>58</v>
      </c>
      <c r="M140" s="19">
        <v>0</v>
      </c>
      <c r="N140" s="19" t="s">
        <v>216</v>
      </c>
      <c r="O140" s="19" t="s">
        <v>85</v>
      </c>
      <c r="P140" s="19">
        <v>1</v>
      </c>
      <c r="Q140" s="19" t="s">
        <v>196</v>
      </c>
      <c r="R140"/>
    </row>
    <row r="141" ht="16.5" spans="1:18">
      <c r="A141"/>
      <c r="B141" s="1">
        <v>140</v>
      </c>
      <c r="C141" s="4" t="s">
        <v>584</v>
      </c>
      <c r="D141" s="4">
        <v>1022</v>
      </c>
      <c r="E141" s="4">
        <v>3</v>
      </c>
      <c r="F141" s="4" t="s">
        <v>585</v>
      </c>
      <c r="G141" s="4" t="s">
        <v>586</v>
      </c>
      <c r="H141" s="4">
        <v>4</v>
      </c>
      <c r="I141" s="21" t="s">
        <v>60</v>
      </c>
      <c r="J141" s="21"/>
      <c r="K141" s="21">
        <v>1</v>
      </c>
      <c r="L141" s="19" t="s">
        <v>58</v>
      </c>
      <c r="M141" s="19">
        <v>0</v>
      </c>
      <c r="N141" s="19" t="s">
        <v>216</v>
      </c>
      <c r="O141" s="19" t="s">
        <v>85</v>
      </c>
      <c r="P141" s="19">
        <v>1</v>
      </c>
      <c r="Q141" s="19" t="s">
        <v>196</v>
      </c>
      <c r="R141"/>
    </row>
    <row r="142" ht="16.5" spans="1:18">
      <c r="A142"/>
      <c r="B142" s="1">
        <v>141</v>
      </c>
      <c r="C142" s="4" t="s">
        <v>587</v>
      </c>
      <c r="D142" s="4">
        <v>1022</v>
      </c>
      <c r="E142" s="4">
        <v>3</v>
      </c>
      <c r="F142" s="4" t="s">
        <v>588</v>
      </c>
      <c r="G142" s="4" t="s">
        <v>492</v>
      </c>
      <c r="H142" s="4">
        <v>4</v>
      </c>
      <c r="I142" s="21" t="s">
        <v>60</v>
      </c>
      <c r="J142" s="21"/>
      <c r="K142" s="21">
        <v>1</v>
      </c>
      <c r="L142" s="19" t="s">
        <v>58</v>
      </c>
      <c r="M142" s="19">
        <v>0</v>
      </c>
      <c r="N142" s="19" t="s">
        <v>216</v>
      </c>
      <c r="O142" s="19" t="s">
        <v>85</v>
      </c>
      <c r="P142" s="19">
        <v>1</v>
      </c>
      <c r="Q142" s="19" t="s">
        <v>196</v>
      </c>
      <c r="R142"/>
    </row>
    <row r="143" ht="16.5" spans="1:18">
      <c r="A143"/>
      <c r="B143" s="1">
        <v>142</v>
      </c>
      <c r="C143" s="4" t="s">
        <v>589</v>
      </c>
      <c r="D143" s="4">
        <v>1022</v>
      </c>
      <c r="E143" s="4">
        <v>3</v>
      </c>
      <c r="F143" s="4" t="s">
        <v>590</v>
      </c>
      <c r="G143" s="4" t="s">
        <v>591</v>
      </c>
      <c r="H143" s="4">
        <v>4</v>
      </c>
      <c r="I143" s="21" t="s">
        <v>60</v>
      </c>
      <c r="J143" s="21"/>
      <c r="K143" s="21">
        <v>1</v>
      </c>
      <c r="L143" s="19" t="s">
        <v>58</v>
      </c>
      <c r="M143" s="19">
        <v>0</v>
      </c>
      <c r="N143" s="19" t="s">
        <v>216</v>
      </c>
      <c r="O143" s="19" t="s">
        <v>85</v>
      </c>
      <c r="P143" s="19">
        <v>1</v>
      </c>
      <c r="Q143" s="19" t="s">
        <v>196</v>
      </c>
      <c r="R143"/>
    </row>
    <row r="144" ht="16.5" spans="1:18">
      <c r="A144"/>
      <c r="B144" s="1">
        <v>143</v>
      </c>
      <c r="C144" s="4" t="s">
        <v>592</v>
      </c>
      <c r="D144" s="4">
        <v>1022</v>
      </c>
      <c r="E144" s="4">
        <v>3</v>
      </c>
      <c r="F144" s="4" t="s">
        <v>593</v>
      </c>
      <c r="G144" s="4" t="s">
        <v>594</v>
      </c>
      <c r="H144" s="4">
        <v>4</v>
      </c>
      <c r="I144" s="21" t="s">
        <v>60</v>
      </c>
      <c r="J144" s="21"/>
      <c r="K144" s="21">
        <v>1</v>
      </c>
      <c r="L144" s="19" t="s">
        <v>58</v>
      </c>
      <c r="M144" s="19">
        <v>0</v>
      </c>
      <c r="N144" s="19" t="s">
        <v>216</v>
      </c>
      <c r="O144" s="19" t="s">
        <v>85</v>
      </c>
      <c r="P144" s="19">
        <v>1</v>
      </c>
      <c r="Q144" s="19" t="s">
        <v>196</v>
      </c>
      <c r="R144"/>
    </row>
    <row r="145" ht="16.5" spans="1:18">
      <c r="A145"/>
      <c r="B145" s="1">
        <v>144</v>
      </c>
      <c r="C145" s="4" t="s">
        <v>595</v>
      </c>
      <c r="D145" s="4">
        <v>1022</v>
      </c>
      <c r="E145" s="4">
        <v>3</v>
      </c>
      <c r="F145" s="4" t="s">
        <v>596</v>
      </c>
      <c r="G145" s="4" t="s">
        <v>597</v>
      </c>
      <c r="H145" s="4">
        <v>4</v>
      </c>
      <c r="I145" s="21" t="s">
        <v>60</v>
      </c>
      <c r="J145" s="21"/>
      <c r="K145" s="21">
        <v>1</v>
      </c>
      <c r="L145" s="19" t="s">
        <v>58</v>
      </c>
      <c r="M145" s="19">
        <v>0</v>
      </c>
      <c r="N145" s="19" t="s">
        <v>216</v>
      </c>
      <c r="O145" s="19" t="s">
        <v>85</v>
      </c>
      <c r="P145" s="19">
        <v>1</v>
      </c>
      <c r="Q145" s="19" t="s">
        <v>196</v>
      </c>
      <c r="R145"/>
    </row>
    <row r="146" ht="16.5" spans="1:18">
      <c r="A146"/>
      <c r="B146" s="1">
        <v>145</v>
      </c>
      <c r="C146" s="4" t="s">
        <v>598</v>
      </c>
      <c r="D146" s="4">
        <v>1022</v>
      </c>
      <c r="E146" s="4">
        <v>3</v>
      </c>
      <c r="F146" s="4" t="s">
        <v>599</v>
      </c>
      <c r="G146" s="4" t="s">
        <v>600</v>
      </c>
      <c r="H146" s="4">
        <v>4</v>
      </c>
      <c r="I146" s="21" t="s">
        <v>60</v>
      </c>
      <c r="J146" s="21"/>
      <c r="K146" s="21">
        <v>1</v>
      </c>
      <c r="L146" s="19" t="s">
        <v>58</v>
      </c>
      <c r="M146" s="19">
        <v>0</v>
      </c>
      <c r="N146" s="19" t="s">
        <v>216</v>
      </c>
      <c r="O146" s="19" t="s">
        <v>85</v>
      </c>
      <c r="P146" s="19">
        <v>1</v>
      </c>
      <c r="Q146" s="19" t="s">
        <v>196</v>
      </c>
      <c r="R146"/>
    </row>
    <row r="147" ht="16.5" spans="1:18">
      <c r="A147"/>
      <c r="B147" s="1">
        <v>146</v>
      </c>
      <c r="C147" s="4" t="s">
        <v>601</v>
      </c>
      <c r="D147" s="4">
        <v>1023</v>
      </c>
      <c r="E147" s="4">
        <v>3</v>
      </c>
      <c r="F147" s="4" t="s">
        <v>602</v>
      </c>
      <c r="G147" s="4" t="s">
        <v>603</v>
      </c>
      <c r="H147" s="4">
        <v>4</v>
      </c>
      <c r="I147" s="21" t="s">
        <v>60</v>
      </c>
      <c r="J147" s="21" t="s">
        <v>604</v>
      </c>
      <c r="K147" s="21">
        <v>1</v>
      </c>
      <c r="L147" s="19" t="s">
        <v>58</v>
      </c>
      <c r="M147" s="19">
        <v>3</v>
      </c>
      <c r="N147" s="19" t="s">
        <v>442</v>
      </c>
      <c r="O147" s="19" t="s">
        <v>85</v>
      </c>
      <c r="P147" s="19">
        <v>1</v>
      </c>
      <c r="Q147" s="19" t="s">
        <v>196</v>
      </c>
      <c r="R147"/>
    </row>
    <row r="148" ht="16.5" spans="1:18">
      <c r="A148"/>
      <c r="B148" s="1">
        <v>147</v>
      </c>
      <c r="C148" s="4" t="s">
        <v>605</v>
      </c>
      <c r="D148" s="4">
        <v>1023</v>
      </c>
      <c r="E148" s="4">
        <v>3</v>
      </c>
      <c r="F148" s="4" t="s">
        <v>606</v>
      </c>
      <c r="G148" s="4" t="s">
        <v>440</v>
      </c>
      <c r="H148" s="4">
        <v>4</v>
      </c>
      <c r="I148" s="21" t="s">
        <v>60</v>
      </c>
      <c r="J148" s="21"/>
      <c r="K148" s="21">
        <v>1</v>
      </c>
      <c r="L148" s="19" t="s">
        <v>58</v>
      </c>
      <c r="M148" s="19">
        <v>3</v>
      </c>
      <c r="N148" s="19" t="s">
        <v>442</v>
      </c>
      <c r="O148" s="19" t="s">
        <v>85</v>
      </c>
      <c r="P148" s="19">
        <v>1</v>
      </c>
      <c r="Q148" s="19" t="s">
        <v>196</v>
      </c>
      <c r="R148"/>
    </row>
    <row r="149" ht="16.5" spans="1:18">
      <c r="A149"/>
      <c r="B149" s="1">
        <v>148</v>
      </c>
      <c r="C149" s="4" t="s">
        <v>607</v>
      </c>
      <c r="D149" s="4">
        <v>1023</v>
      </c>
      <c r="E149" s="4">
        <v>3</v>
      </c>
      <c r="F149" s="4" t="s">
        <v>608</v>
      </c>
      <c r="G149" s="4" t="s">
        <v>370</v>
      </c>
      <c r="H149" s="4">
        <v>4</v>
      </c>
      <c r="I149" s="21" t="s">
        <v>60</v>
      </c>
      <c r="J149" s="21"/>
      <c r="K149" s="21">
        <v>1</v>
      </c>
      <c r="L149" s="19" t="s">
        <v>58</v>
      </c>
      <c r="M149" s="19">
        <v>3</v>
      </c>
      <c r="N149" s="19" t="s">
        <v>442</v>
      </c>
      <c r="O149" s="19" t="s">
        <v>85</v>
      </c>
      <c r="P149" s="19">
        <v>1</v>
      </c>
      <c r="Q149" s="19" t="s">
        <v>196</v>
      </c>
      <c r="R149"/>
    </row>
    <row r="150" ht="16.5" spans="1:18">
      <c r="A150"/>
      <c r="B150" s="1">
        <v>149</v>
      </c>
      <c r="C150" s="4" t="s">
        <v>609</v>
      </c>
      <c r="D150" s="4">
        <v>1023</v>
      </c>
      <c r="E150" s="4">
        <v>3</v>
      </c>
      <c r="F150" s="4" t="s">
        <v>610</v>
      </c>
      <c r="G150" s="4" t="s">
        <v>373</v>
      </c>
      <c r="H150" s="4">
        <v>4</v>
      </c>
      <c r="I150" s="21" t="s">
        <v>60</v>
      </c>
      <c r="J150" s="21"/>
      <c r="K150" s="21">
        <v>1</v>
      </c>
      <c r="L150" s="19" t="s">
        <v>58</v>
      </c>
      <c r="M150" s="19">
        <v>3</v>
      </c>
      <c r="N150" s="19" t="s">
        <v>442</v>
      </c>
      <c r="O150" s="19" t="s">
        <v>85</v>
      </c>
      <c r="P150" s="19">
        <v>1</v>
      </c>
      <c r="Q150" s="19" t="s">
        <v>196</v>
      </c>
      <c r="R150"/>
    </row>
    <row r="151" ht="16.5" spans="1:18">
      <c r="A151"/>
      <c r="B151" s="1">
        <v>150</v>
      </c>
      <c r="C151" s="4" t="s">
        <v>611</v>
      </c>
      <c r="D151" s="4">
        <v>1023</v>
      </c>
      <c r="E151" s="4">
        <v>3</v>
      </c>
      <c r="F151" s="4" t="s">
        <v>612</v>
      </c>
      <c r="G151" s="4" t="s">
        <v>594</v>
      </c>
      <c r="H151" s="4">
        <v>4</v>
      </c>
      <c r="I151" s="21" t="s">
        <v>60</v>
      </c>
      <c r="J151" s="21"/>
      <c r="K151" s="21">
        <v>1</v>
      </c>
      <c r="L151" s="19" t="s">
        <v>58</v>
      </c>
      <c r="M151" s="19">
        <v>3</v>
      </c>
      <c r="N151" s="19" t="s">
        <v>442</v>
      </c>
      <c r="O151" s="19" t="s">
        <v>85</v>
      </c>
      <c r="P151" s="19">
        <v>1</v>
      </c>
      <c r="Q151" s="19" t="s">
        <v>196</v>
      </c>
      <c r="R151"/>
    </row>
    <row r="152" ht="16.5" spans="1:18">
      <c r="A152"/>
      <c r="B152" s="1">
        <v>151</v>
      </c>
      <c r="C152" s="4" t="s">
        <v>613</v>
      </c>
      <c r="D152" s="4">
        <v>1023</v>
      </c>
      <c r="E152" s="4">
        <v>3</v>
      </c>
      <c r="F152" s="4" t="s">
        <v>614</v>
      </c>
      <c r="G152" s="4" t="s">
        <v>615</v>
      </c>
      <c r="H152" s="4">
        <v>4</v>
      </c>
      <c r="I152" s="21" t="s">
        <v>60</v>
      </c>
      <c r="J152" s="21"/>
      <c r="K152" s="21">
        <v>1</v>
      </c>
      <c r="L152" s="19" t="s">
        <v>58</v>
      </c>
      <c r="M152" s="19">
        <v>3</v>
      </c>
      <c r="N152" s="19" t="s">
        <v>442</v>
      </c>
      <c r="O152" s="19" t="s">
        <v>85</v>
      </c>
      <c r="P152" s="19">
        <v>1</v>
      </c>
      <c r="Q152" s="19" t="s">
        <v>196</v>
      </c>
      <c r="R152"/>
    </row>
    <row r="153" ht="16.5" spans="1:18">
      <c r="A153"/>
      <c r="B153" s="1">
        <v>152</v>
      </c>
      <c r="C153" s="4" t="s">
        <v>616</v>
      </c>
      <c r="D153" s="4">
        <v>1023</v>
      </c>
      <c r="E153" s="4">
        <v>3</v>
      </c>
      <c r="F153" s="4" t="s">
        <v>617</v>
      </c>
      <c r="G153" s="4" t="s">
        <v>618</v>
      </c>
      <c r="H153" s="4">
        <v>4</v>
      </c>
      <c r="I153" s="21" t="s">
        <v>60</v>
      </c>
      <c r="J153" s="21"/>
      <c r="K153" s="21">
        <v>1</v>
      </c>
      <c r="L153" s="19" t="s">
        <v>58</v>
      </c>
      <c r="M153" s="19">
        <v>3</v>
      </c>
      <c r="N153" s="19" t="s">
        <v>442</v>
      </c>
      <c r="O153" s="19" t="s">
        <v>85</v>
      </c>
      <c r="P153" s="19">
        <v>1</v>
      </c>
      <c r="Q153" s="19" t="s">
        <v>196</v>
      </c>
      <c r="R153"/>
    </row>
    <row r="154" ht="16.5" spans="1:18">
      <c r="A154"/>
      <c r="B154" s="1">
        <v>153</v>
      </c>
      <c r="C154" s="4" t="s">
        <v>619</v>
      </c>
      <c r="D154" s="4">
        <v>1023</v>
      </c>
      <c r="E154" s="4">
        <v>3</v>
      </c>
      <c r="F154" s="4" t="s">
        <v>620</v>
      </c>
      <c r="G154" s="4" t="s">
        <v>506</v>
      </c>
      <c r="H154" s="4">
        <v>4</v>
      </c>
      <c r="I154" s="21" t="s">
        <v>60</v>
      </c>
      <c r="J154" s="21"/>
      <c r="K154" s="21">
        <v>1</v>
      </c>
      <c r="L154" s="19" t="s">
        <v>58</v>
      </c>
      <c r="M154" s="19">
        <v>3</v>
      </c>
      <c r="N154" s="19" t="s">
        <v>442</v>
      </c>
      <c r="O154" s="19" t="s">
        <v>85</v>
      </c>
      <c r="P154" s="19">
        <v>1</v>
      </c>
      <c r="Q154" s="19" t="s">
        <v>196</v>
      </c>
      <c r="R154"/>
    </row>
    <row r="155" ht="16.5" spans="1:18">
      <c r="A155"/>
      <c r="B155" s="1">
        <v>154</v>
      </c>
      <c r="C155" s="4" t="s">
        <v>621</v>
      </c>
      <c r="D155" s="4">
        <v>1024</v>
      </c>
      <c r="E155" s="4">
        <v>1</v>
      </c>
      <c r="F155" s="4" t="s">
        <v>622</v>
      </c>
      <c r="G155" s="4">
        <v>50</v>
      </c>
      <c r="H155" s="4">
        <v>2</v>
      </c>
      <c r="I155" s="21" t="s">
        <v>60</v>
      </c>
      <c r="J155" s="21" t="s">
        <v>623</v>
      </c>
      <c r="K155" s="21">
        <v>2</v>
      </c>
      <c r="L155" s="19" t="s">
        <v>53</v>
      </c>
      <c r="M155" s="19">
        <v>0</v>
      </c>
      <c r="N155" s="19" t="s">
        <v>216</v>
      </c>
      <c r="O155" s="19" t="s">
        <v>624</v>
      </c>
      <c r="P155" s="19">
        <v>1</v>
      </c>
      <c r="Q155" s="19" t="s">
        <v>196</v>
      </c>
      <c r="R155"/>
    </row>
    <row r="156" ht="16.5" spans="1:18">
      <c r="A156"/>
      <c r="B156" s="1">
        <v>155</v>
      </c>
      <c r="C156" s="4" t="s">
        <v>625</v>
      </c>
      <c r="D156" s="4">
        <v>1024</v>
      </c>
      <c r="E156" s="4">
        <v>1</v>
      </c>
      <c r="F156" s="4" t="s">
        <v>626</v>
      </c>
      <c r="G156" s="4">
        <v>100</v>
      </c>
      <c r="H156" s="4">
        <v>2</v>
      </c>
      <c r="I156" s="21" t="s">
        <v>60</v>
      </c>
      <c r="J156" s="21"/>
      <c r="K156" s="21">
        <v>2</v>
      </c>
      <c r="L156" s="19" t="s">
        <v>53</v>
      </c>
      <c r="M156" s="19">
        <v>0</v>
      </c>
      <c r="N156" s="19" t="s">
        <v>216</v>
      </c>
      <c r="O156" s="19" t="s">
        <v>624</v>
      </c>
      <c r="P156" s="19">
        <v>1</v>
      </c>
      <c r="Q156" s="19" t="s">
        <v>196</v>
      </c>
      <c r="R156"/>
    </row>
    <row r="157" ht="16.5" spans="1:18">
      <c r="A157"/>
      <c r="B157" s="1">
        <v>156</v>
      </c>
      <c r="C157" s="4" t="s">
        <v>627</v>
      </c>
      <c r="D157" s="4">
        <v>1024</v>
      </c>
      <c r="E157" s="4">
        <v>1</v>
      </c>
      <c r="F157" s="4" t="s">
        <v>628</v>
      </c>
      <c r="G157" s="4">
        <v>150</v>
      </c>
      <c r="H157" s="4">
        <v>2</v>
      </c>
      <c r="I157" s="21" t="s">
        <v>60</v>
      </c>
      <c r="J157" s="21"/>
      <c r="K157" s="21">
        <v>2</v>
      </c>
      <c r="L157" s="19" t="s">
        <v>53</v>
      </c>
      <c r="M157" s="19">
        <v>0</v>
      </c>
      <c r="N157" s="19" t="s">
        <v>216</v>
      </c>
      <c r="O157" s="19" t="s">
        <v>624</v>
      </c>
      <c r="P157" s="19">
        <v>1</v>
      </c>
      <c r="Q157" s="19" t="s">
        <v>196</v>
      </c>
      <c r="R157"/>
    </row>
    <row r="158" ht="16.5" spans="1:18">
      <c r="A158"/>
      <c r="B158" s="1">
        <v>157</v>
      </c>
      <c r="C158" s="4" t="s">
        <v>629</v>
      </c>
      <c r="D158" s="4">
        <v>1024</v>
      </c>
      <c r="E158" s="4">
        <v>1</v>
      </c>
      <c r="F158" s="4" t="s">
        <v>630</v>
      </c>
      <c r="G158" s="4">
        <v>200</v>
      </c>
      <c r="H158" s="4">
        <v>2</v>
      </c>
      <c r="I158" s="21" t="s">
        <v>60</v>
      </c>
      <c r="J158" s="21"/>
      <c r="K158" s="21">
        <v>2</v>
      </c>
      <c r="L158" s="19" t="s">
        <v>53</v>
      </c>
      <c r="M158" s="19">
        <v>0</v>
      </c>
      <c r="N158" s="19" t="s">
        <v>216</v>
      </c>
      <c r="O158" s="19" t="s">
        <v>624</v>
      </c>
      <c r="P158" s="19">
        <v>1</v>
      </c>
      <c r="Q158" s="19" t="s">
        <v>196</v>
      </c>
      <c r="R158"/>
    </row>
    <row r="159" ht="16.5" spans="1:18">
      <c r="A159"/>
      <c r="B159" s="1">
        <v>158</v>
      </c>
      <c r="C159" s="4" t="s">
        <v>631</v>
      </c>
      <c r="D159" s="4">
        <v>1124</v>
      </c>
      <c r="E159" s="4">
        <v>1</v>
      </c>
      <c r="F159" s="4" t="s">
        <v>632</v>
      </c>
      <c r="G159" s="4">
        <v>50</v>
      </c>
      <c r="H159" s="4">
        <v>2</v>
      </c>
      <c r="I159" s="21" t="s">
        <v>60</v>
      </c>
      <c r="J159" s="21"/>
      <c r="K159" s="21">
        <v>2</v>
      </c>
      <c r="L159" s="19" t="s">
        <v>53</v>
      </c>
      <c r="M159" s="19">
        <v>0</v>
      </c>
      <c r="N159" s="19" t="s">
        <v>216</v>
      </c>
      <c r="O159" s="19" t="s">
        <v>624</v>
      </c>
      <c r="P159" s="19">
        <v>1</v>
      </c>
      <c r="Q159" s="19" t="s">
        <v>196</v>
      </c>
      <c r="R159"/>
    </row>
    <row r="160" ht="16.5" spans="1:18">
      <c r="A160"/>
      <c r="B160" s="1">
        <v>159</v>
      </c>
      <c r="C160" s="4" t="s">
        <v>633</v>
      </c>
      <c r="D160" s="4">
        <v>1124</v>
      </c>
      <c r="E160" s="4">
        <v>1</v>
      </c>
      <c r="F160" s="4" t="s">
        <v>634</v>
      </c>
      <c r="G160" s="4">
        <v>100</v>
      </c>
      <c r="H160" s="4">
        <v>2</v>
      </c>
      <c r="I160" s="21" t="s">
        <v>60</v>
      </c>
      <c r="J160" s="21"/>
      <c r="K160" s="21">
        <v>2</v>
      </c>
      <c r="L160" s="19" t="s">
        <v>53</v>
      </c>
      <c r="M160" s="19">
        <v>0</v>
      </c>
      <c r="N160" s="19" t="s">
        <v>216</v>
      </c>
      <c r="O160" s="19" t="s">
        <v>624</v>
      </c>
      <c r="P160" s="19">
        <v>1</v>
      </c>
      <c r="Q160" s="19" t="s">
        <v>196</v>
      </c>
      <c r="R160"/>
    </row>
    <row r="161" ht="16.5" spans="1:18">
      <c r="A161"/>
      <c r="B161" s="1">
        <v>160</v>
      </c>
      <c r="C161" s="4" t="s">
        <v>635</v>
      </c>
      <c r="D161" s="4">
        <v>1124</v>
      </c>
      <c r="E161" s="4">
        <v>1</v>
      </c>
      <c r="F161" s="4" t="s">
        <v>636</v>
      </c>
      <c r="G161" s="4">
        <v>150</v>
      </c>
      <c r="H161" s="4">
        <v>2</v>
      </c>
      <c r="I161" s="21" t="s">
        <v>60</v>
      </c>
      <c r="J161" s="21"/>
      <c r="K161" s="21">
        <v>2</v>
      </c>
      <c r="L161" s="19" t="s">
        <v>53</v>
      </c>
      <c r="M161" s="19">
        <v>0</v>
      </c>
      <c r="N161" s="19" t="s">
        <v>216</v>
      </c>
      <c r="O161" s="19" t="s">
        <v>624</v>
      </c>
      <c r="P161" s="19">
        <v>1</v>
      </c>
      <c r="Q161" s="19" t="s">
        <v>196</v>
      </c>
      <c r="R161"/>
    </row>
    <row r="162" ht="16.5" spans="1:18">
      <c r="A162"/>
      <c r="B162" s="1">
        <v>161</v>
      </c>
      <c r="C162" s="4" t="s">
        <v>637</v>
      </c>
      <c r="D162" s="4">
        <v>1124</v>
      </c>
      <c r="E162" s="4">
        <v>1</v>
      </c>
      <c r="F162" s="4" t="s">
        <v>638</v>
      </c>
      <c r="G162" s="4">
        <v>200</v>
      </c>
      <c r="H162" s="4">
        <v>2</v>
      </c>
      <c r="I162" s="21" t="s">
        <v>60</v>
      </c>
      <c r="J162" s="21"/>
      <c r="K162" s="21">
        <v>2</v>
      </c>
      <c r="L162" s="19" t="s">
        <v>53</v>
      </c>
      <c r="M162" s="19">
        <v>0</v>
      </c>
      <c r="N162" s="19" t="s">
        <v>216</v>
      </c>
      <c r="O162" s="19" t="s">
        <v>624</v>
      </c>
      <c r="P162" s="19">
        <v>1</v>
      </c>
      <c r="Q162" s="19" t="s">
        <v>196</v>
      </c>
      <c r="R162"/>
    </row>
    <row r="163" ht="16.5" spans="1:18">
      <c r="A163"/>
      <c r="B163" s="1">
        <v>162</v>
      </c>
      <c r="C163" s="4" t="s">
        <v>639</v>
      </c>
      <c r="D163" s="4">
        <v>1025</v>
      </c>
      <c r="E163" s="4">
        <v>1</v>
      </c>
      <c r="F163" s="4" t="s">
        <v>640</v>
      </c>
      <c r="G163" s="4">
        <v>10</v>
      </c>
      <c r="H163" s="4">
        <v>4</v>
      </c>
      <c r="I163" s="21" t="s">
        <v>60</v>
      </c>
      <c r="J163" s="21" t="s">
        <v>641</v>
      </c>
      <c r="K163" s="21">
        <v>2</v>
      </c>
      <c r="L163" s="19" t="s">
        <v>53</v>
      </c>
      <c r="M163" s="19">
        <v>1</v>
      </c>
      <c r="N163" s="19" t="s">
        <v>194</v>
      </c>
      <c r="O163" s="19" t="s">
        <v>642</v>
      </c>
      <c r="P163" s="19">
        <v>1</v>
      </c>
      <c r="Q163" s="19" t="s">
        <v>196</v>
      </c>
      <c r="R163"/>
    </row>
    <row r="164" ht="16.5" spans="1:18">
      <c r="A164"/>
      <c r="B164" s="1">
        <v>163</v>
      </c>
      <c r="C164" s="4" t="s">
        <v>643</v>
      </c>
      <c r="D164" s="4">
        <v>1025</v>
      </c>
      <c r="E164" s="4">
        <v>1</v>
      </c>
      <c r="F164" s="4" t="s">
        <v>644</v>
      </c>
      <c r="G164" s="4">
        <v>20</v>
      </c>
      <c r="H164" s="4">
        <v>4</v>
      </c>
      <c r="I164" s="21" t="s">
        <v>60</v>
      </c>
      <c r="J164" s="21"/>
      <c r="K164" s="21">
        <v>2</v>
      </c>
      <c r="L164" s="19" t="s">
        <v>53</v>
      </c>
      <c r="M164" s="19">
        <v>1</v>
      </c>
      <c r="N164" s="19" t="s">
        <v>194</v>
      </c>
      <c r="O164" s="19" t="s">
        <v>642</v>
      </c>
      <c r="P164" s="19">
        <v>1</v>
      </c>
      <c r="Q164" s="19" t="s">
        <v>196</v>
      </c>
      <c r="R164"/>
    </row>
    <row r="165" ht="16.5" spans="1:18">
      <c r="A165"/>
      <c r="B165" s="1">
        <v>164</v>
      </c>
      <c r="C165" s="4" t="s">
        <v>645</v>
      </c>
      <c r="D165" s="4">
        <v>1025</v>
      </c>
      <c r="E165" s="4">
        <v>1</v>
      </c>
      <c r="F165" s="4" t="s">
        <v>646</v>
      </c>
      <c r="G165" s="4">
        <v>30</v>
      </c>
      <c r="H165" s="4">
        <v>4</v>
      </c>
      <c r="I165" s="21" t="s">
        <v>60</v>
      </c>
      <c r="J165" s="21"/>
      <c r="K165" s="21">
        <v>2</v>
      </c>
      <c r="L165" s="19" t="s">
        <v>53</v>
      </c>
      <c r="M165" s="19">
        <v>1</v>
      </c>
      <c r="N165" s="19" t="s">
        <v>194</v>
      </c>
      <c r="O165" s="19" t="s">
        <v>642</v>
      </c>
      <c r="P165" s="19">
        <v>1</v>
      </c>
      <c r="Q165" s="19" t="s">
        <v>196</v>
      </c>
      <c r="R165"/>
    </row>
    <row r="166" ht="16.5" spans="1:18">
      <c r="A166"/>
      <c r="B166" s="1">
        <v>165</v>
      </c>
      <c r="C166" s="4" t="s">
        <v>647</v>
      </c>
      <c r="D166" s="4">
        <v>1025</v>
      </c>
      <c r="E166" s="4">
        <v>1</v>
      </c>
      <c r="F166" s="4" t="s">
        <v>648</v>
      </c>
      <c r="G166" s="4">
        <v>40</v>
      </c>
      <c r="H166" s="4">
        <v>4</v>
      </c>
      <c r="I166" s="21" t="s">
        <v>60</v>
      </c>
      <c r="J166" s="21"/>
      <c r="K166" s="21">
        <v>2</v>
      </c>
      <c r="L166" s="19" t="s">
        <v>53</v>
      </c>
      <c r="M166" s="19">
        <v>1</v>
      </c>
      <c r="N166" s="19" t="s">
        <v>194</v>
      </c>
      <c r="O166" s="19" t="s">
        <v>642</v>
      </c>
      <c r="P166" s="19">
        <v>1</v>
      </c>
      <c r="Q166" s="19" t="s">
        <v>196</v>
      </c>
      <c r="R166"/>
    </row>
    <row r="167" ht="16.5" spans="1:18">
      <c r="A167"/>
      <c r="B167" s="1">
        <v>166</v>
      </c>
      <c r="C167" s="4" t="s">
        <v>649</v>
      </c>
      <c r="D167" s="4">
        <v>1026</v>
      </c>
      <c r="E167" s="4">
        <v>1</v>
      </c>
      <c r="F167" s="4" t="s">
        <v>650</v>
      </c>
      <c r="G167" s="4">
        <v>10</v>
      </c>
      <c r="H167" s="4">
        <v>4</v>
      </c>
      <c r="I167" s="21" t="s">
        <v>60</v>
      </c>
      <c r="J167" s="21"/>
      <c r="K167" s="21">
        <v>2</v>
      </c>
      <c r="L167" s="19" t="s">
        <v>53</v>
      </c>
      <c r="M167" s="19">
        <v>1</v>
      </c>
      <c r="N167" s="19" t="s">
        <v>194</v>
      </c>
      <c r="O167" s="19" t="s">
        <v>651</v>
      </c>
      <c r="P167" s="19">
        <v>1</v>
      </c>
      <c r="Q167" s="19" t="s">
        <v>196</v>
      </c>
      <c r="R167"/>
    </row>
    <row r="168" ht="16.5" spans="1:18">
      <c r="A168"/>
      <c r="B168" s="1">
        <v>167</v>
      </c>
      <c r="C168" s="4" t="s">
        <v>652</v>
      </c>
      <c r="D168" s="4">
        <v>1026</v>
      </c>
      <c r="E168" s="4">
        <v>1</v>
      </c>
      <c r="F168" s="4" t="s">
        <v>653</v>
      </c>
      <c r="G168" s="4">
        <v>20</v>
      </c>
      <c r="H168" s="4">
        <v>4</v>
      </c>
      <c r="I168" s="21" t="s">
        <v>60</v>
      </c>
      <c r="J168" s="21"/>
      <c r="K168" s="21">
        <v>2</v>
      </c>
      <c r="L168" s="19" t="s">
        <v>53</v>
      </c>
      <c r="M168" s="19">
        <v>1</v>
      </c>
      <c r="N168" s="19" t="s">
        <v>194</v>
      </c>
      <c r="O168" s="19" t="s">
        <v>651</v>
      </c>
      <c r="P168" s="19">
        <v>1</v>
      </c>
      <c r="Q168" s="19" t="s">
        <v>196</v>
      </c>
      <c r="R168"/>
    </row>
    <row r="169" ht="16.5" spans="1:18">
      <c r="A169"/>
      <c r="B169" s="1">
        <v>168</v>
      </c>
      <c r="C169" s="4" t="s">
        <v>654</v>
      </c>
      <c r="D169" s="4">
        <v>1026</v>
      </c>
      <c r="E169" s="4">
        <v>1</v>
      </c>
      <c r="F169" s="4" t="s">
        <v>655</v>
      </c>
      <c r="G169" s="4">
        <v>30</v>
      </c>
      <c r="H169" s="4">
        <v>4</v>
      </c>
      <c r="I169" s="21" t="s">
        <v>60</v>
      </c>
      <c r="J169" s="21"/>
      <c r="K169" s="21">
        <v>2</v>
      </c>
      <c r="L169" s="19" t="s">
        <v>53</v>
      </c>
      <c r="M169" s="19">
        <v>1</v>
      </c>
      <c r="N169" s="19" t="s">
        <v>194</v>
      </c>
      <c r="O169" s="19" t="s">
        <v>651</v>
      </c>
      <c r="P169" s="19">
        <v>1</v>
      </c>
      <c r="Q169" s="19" t="s">
        <v>196</v>
      </c>
      <c r="R169"/>
    </row>
    <row r="170" ht="16.5" spans="1:18">
      <c r="A170"/>
      <c r="B170" s="1">
        <v>169</v>
      </c>
      <c r="C170" s="4" t="s">
        <v>656</v>
      </c>
      <c r="D170" s="4">
        <v>1026</v>
      </c>
      <c r="E170" s="4">
        <v>1</v>
      </c>
      <c r="F170" s="4" t="s">
        <v>657</v>
      </c>
      <c r="G170" s="4">
        <v>40</v>
      </c>
      <c r="H170" s="4">
        <v>4</v>
      </c>
      <c r="I170" s="21" t="s">
        <v>60</v>
      </c>
      <c r="J170" s="21"/>
      <c r="K170" s="21">
        <v>2</v>
      </c>
      <c r="L170" s="19" t="s">
        <v>53</v>
      </c>
      <c r="M170" s="19">
        <v>1</v>
      </c>
      <c r="N170" s="19" t="s">
        <v>194</v>
      </c>
      <c r="O170" s="19" t="s">
        <v>651</v>
      </c>
      <c r="P170" s="19">
        <v>1</v>
      </c>
      <c r="Q170" s="19" t="s">
        <v>196</v>
      </c>
      <c r="R170"/>
    </row>
    <row r="171" ht="16.5" spans="1:18">
      <c r="A171"/>
      <c r="B171" s="1">
        <v>170</v>
      </c>
      <c r="C171" s="4" t="s">
        <v>658</v>
      </c>
      <c r="D171" s="4">
        <v>1027</v>
      </c>
      <c r="E171" s="4">
        <v>1</v>
      </c>
      <c r="F171" s="4" t="s">
        <v>659</v>
      </c>
      <c r="G171" s="4">
        <v>10</v>
      </c>
      <c r="H171" s="4">
        <v>2</v>
      </c>
      <c r="I171" s="21" t="s">
        <v>60</v>
      </c>
      <c r="J171" s="21" t="s">
        <v>660</v>
      </c>
      <c r="K171" s="21">
        <v>2</v>
      </c>
      <c r="L171" s="19" t="s">
        <v>53</v>
      </c>
      <c r="M171" s="19">
        <v>0</v>
      </c>
      <c r="N171" s="19" t="s">
        <v>216</v>
      </c>
      <c r="O171" s="19" t="s">
        <v>661</v>
      </c>
      <c r="P171" s="19">
        <v>1</v>
      </c>
      <c r="Q171" s="19" t="s">
        <v>196</v>
      </c>
      <c r="R171"/>
    </row>
    <row r="172" ht="16.5" spans="1:18">
      <c r="A172"/>
      <c r="B172" s="1">
        <v>171</v>
      </c>
      <c r="C172" s="4" t="s">
        <v>662</v>
      </c>
      <c r="D172" s="4">
        <v>1027</v>
      </c>
      <c r="E172" s="4">
        <v>1</v>
      </c>
      <c r="F172" s="4" t="s">
        <v>663</v>
      </c>
      <c r="G172" s="4">
        <v>20</v>
      </c>
      <c r="H172" s="4">
        <v>2</v>
      </c>
      <c r="I172" s="21" t="s">
        <v>60</v>
      </c>
      <c r="J172" s="21"/>
      <c r="K172" s="21">
        <v>2</v>
      </c>
      <c r="L172" s="19" t="s">
        <v>53</v>
      </c>
      <c r="M172" s="19">
        <v>0</v>
      </c>
      <c r="N172" s="19" t="s">
        <v>216</v>
      </c>
      <c r="O172" s="19" t="s">
        <v>661</v>
      </c>
      <c r="P172" s="19">
        <v>1</v>
      </c>
      <c r="Q172" s="19" t="s">
        <v>196</v>
      </c>
      <c r="R172"/>
    </row>
    <row r="173" ht="16.5" spans="1:18">
      <c r="A173"/>
      <c r="B173" s="1">
        <v>172</v>
      </c>
      <c r="C173" s="4" t="s">
        <v>664</v>
      </c>
      <c r="D173" s="4">
        <v>1027</v>
      </c>
      <c r="E173" s="4">
        <v>1</v>
      </c>
      <c r="F173" s="4" t="s">
        <v>665</v>
      </c>
      <c r="G173" s="4">
        <v>30</v>
      </c>
      <c r="H173" s="4">
        <v>2</v>
      </c>
      <c r="I173" s="21" t="s">
        <v>60</v>
      </c>
      <c r="J173" s="21"/>
      <c r="K173" s="21">
        <v>2</v>
      </c>
      <c r="L173" s="19" t="s">
        <v>53</v>
      </c>
      <c r="M173" s="19">
        <v>0</v>
      </c>
      <c r="N173" s="19" t="s">
        <v>216</v>
      </c>
      <c r="O173" s="19" t="s">
        <v>661</v>
      </c>
      <c r="P173" s="19">
        <v>1</v>
      </c>
      <c r="Q173" s="19" t="s">
        <v>196</v>
      </c>
      <c r="R173"/>
    </row>
    <row r="174" ht="16.5" spans="1:18">
      <c r="A174"/>
      <c r="B174" s="1">
        <v>173</v>
      </c>
      <c r="C174" s="4" t="s">
        <v>666</v>
      </c>
      <c r="D174" s="4">
        <v>1027</v>
      </c>
      <c r="E174" s="4">
        <v>1</v>
      </c>
      <c r="F174" s="4" t="s">
        <v>667</v>
      </c>
      <c r="G174" s="4">
        <v>40</v>
      </c>
      <c r="H174" s="4">
        <v>2</v>
      </c>
      <c r="I174" s="21" t="s">
        <v>60</v>
      </c>
      <c r="J174" s="21"/>
      <c r="K174" s="21">
        <v>2</v>
      </c>
      <c r="L174" s="19" t="s">
        <v>53</v>
      </c>
      <c r="M174" s="19">
        <v>0</v>
      </c>
      <c r="N174" s="19" t="s">
        <v>216</v>
      </c>
      <c r="O174" s="19" t="s">
        <v>661</v>
      </c>
      <c r="P174" s="19">
        <v>1</v>
      </c>
      <c r="Q174" s="19" t="s">
        <v>196</v>
      </c>
      <c r="R174"/>
    </row>
    <row r="175" ht="16.5" spans="1:18">
      <c r="A175"/>
      <c r="B175" s="1">
        <v>174</v>
      </c>
      <c r="C175" s="4" t="s">
        <v>668</v>
      </c>
      <c r="D175" s="4">
        <v>1028</v>
      </c>
      <c r="E175" s="4">
        <v>1</v>
      </c>
      <c r="F175" s="4" t="s">
        <v>669</v>
      </c>
      <c r="G175" s="4">
        <v>5</v>
      </c>
      <c r="H175" s="4">
        <v>2</v>
      </c>
      <c r="I175" s="21" t="s">
        <v>60</v>
      </c>
      <c r="J175" s="21"/>
      <c r="K175" s="21">
        <v>1</v>
      </c>
      <c r="L175" s="19" t="s">
        <v>58</v>
      </c>
      <c r="M175" s="19">
        <v>0</v>
      </c>
      <c r="N175" s="19" t="s">
        <v>216</v>
      </c>
      <c r="O175" s="19" t="s">
        <v>85</v>
      </c>
      <c r="P175" s="19">
        <v>1</v>
      </c>
      <c r="Q175" s="19" t="s">
        <v>196</v>
      </c>
      <c r="R175"/>
    </row>
    <row r="176" ht="16.5" spans="1:18">
      <c r="A176"/>
      <c r="B176" s="1">
        <v>175</v>
      </c>
      <c r="C176" s="4" t="s">
        <v>670</v>
      </c>
      <c r="D176" s="4">
        <v>1028</v>
      </c>
      <c r="E176" s="4">
        <v>1</v>
      </c>
      <c r="F176" s="4" t="s">
        <v>671</v>
      </c>
      <c r="G176" s="4">
        <v>10</v>
      </c>
      <c r="H176" s="4">
        <v>2</v>
      </c>
      <c r="I176" s="21" t="s">
        <v>60</v>
      </c>
      <c r="J176" s="21"/>
      <c r="K176" s="21">
        <v>1</v>
      </c>
      <c r="L176" s="19" t="s">
        <v>58</v>
      </c>
      <c r="M176" s="19">
        <v>0</v>
      </c>
      <c r="N176" s="19" t="s">
        <v>216</v>
      </c>
      <c r="O176" s="19" t="s">
        <v>85</v>
      </c>
      <c r="P176" s="19">
        <v>1</v>
      </c>
      <c r="Q176" s="19" t="s">
        <v>196</v>
      </c>
      <c r="R176"/>
    </row>
    <row r="177" ht="16.5" spans="1:18">
      <c r="A177"/>
      <c r="B177" s="1">
        <v>176</v>
      </c>
      <c r="C177" s="4" t="s">
        <v>672</v>
      </c>
      <c r="D177" s="4">
        <v>1028</v>
      </c>
      <c r="E177" s="4">
        <v>1</v>
      </c>
      <c r="F177" s="4" t="s">
        <v>673</v>
      </c>
      <c r="G177" s="4">
        <v>15</v>
      </c>
      <c r="H177" s="4">
        <v>2</v>
      </c>
      <c r="I177" s="21" t="s">
        <v>60</v>
      </c>
      <c r="J177" s="21"/>
      <c r="K177" s="21">
        <v>1</v>
      </c>
      <c r="L177" s="19" t="s">
        <v>58</v>
      </c>
      <c r="M177" s="19">
        <v>0</v>
      </c>
      <c r="N177" s="19" t="s">
        <v>216</v>
      </c>
      <c r="O177" s="19" t="s">
        <v>85</v>
      </c>
      <c r="P177" s="19">
        <v>1</v>
      </c>
      <c r="Q177" s="19" t="s">
        <v>196</v>
      </c>
      <c r="R177"/>
    </row>
    <row r="178" ht="16.5" spans="1:18">
      <c r="A178"/>
      <c r="B178" s="1">
        <v>177</v>
      </c>
      <c r="C178" s="4" t="s">
        <v>674</v>
      </c>
      <c r="D178" s="4">
        <v>1028</v>
      </c>
      <c r="E178" s="4">
        <v>1</v>
      </c>
      <c r="F178" s="4" t="s">
        <v>675</v>
      </c>
      <c r="G178" s="4">
        <v>20</v>
      </c>
      <c r="H178" s="4">
        <v>2</v>
      </c>
      <c r="I178" s="21" t="s">
        <v>60</v>
      </c>
      <c r="J178" s="21"/>
      <c r="K178" s="21">
        <v>1</v>
      </c>
      <c r="L178" s="19" t="s">
        <v>58</v>
      </c>
      <c r="M178" s="19">
        <v>0</v>
      </c>
      <c r="N178" s="19" t="s">
        <v>216</v>
      </c>
      <c r="O178" s="19" t="s">
        <v>85</v>
      </c>
      <c r="P178" s="19">
        <v>1</v>
      </c>
      <c r="Q178" s="19" t="s">
        <v>196</v>
      </c>
      <c r="R178"/>
    </row>
    <row r="179" ht="16.5" spans="1:18">
      <c r="A179"/>
      <c r="B179" s="1">
        <v>178</v>
      </c>
      <c r="C179" s="4" t="s">
        <v>676</v>
      </c>
      <c r="D179" s="4">
        <v>1029</v>
      </c>
      <c r="E179" s="4">
        <v>1</v>
      </c>
      <c r="F179" s="4" t="s">
        <v>677</v>
      </c>
      <c r="G179" s="4">
        <v>0.2</v>
      </c>
      <c r="H179" s="4">
        <v>4</v>
      </c>
      <c r="I179" s="21" t="s">
        <v>60</v>
      </c>
      <c r="J179" s="21" t="s">
        <v>678</v>
      </c>
      <c r="K179" s="21">
        <v>1</v>
      </c>
      <c r="L179" s="19" t="s">
        <v>58</v>
      </c>
      <c r="M179" s="19">
        <v>2</v>
      </c>
      <c r="N179" s="19" t="s">
        <v>73</v>
      </c>
      <c r="O179" s="19" t="s">
        <v>85</v>
      </c>
      <c r="P179" s="19">
        <v>1</v>
      </c>
      <c r="Q179" s="19" t="s">
        <v>196</v>
      </c>
      <c r="R179"/>
    </row>
    <row r="180" ht="16.5" spans="1:18">
      <c r="A180"/>
      <c r="B180" s="1">
        <v>179</v>
      </c>
      <c r="C180" s="4" t="s">
        <v>679</v>
      </c>
      <c r="D180" s="4">
        <v>1029</v>
      </c>
      <c r="E180" s="4">
        <v>1</v>
      </c>
      <c r="F180" s="4" t="s">
        <v>680</v>
      </c>
      <c r="G180" s="4">
        <v>0.25</v>
      </c>
      <c r="H180" s="4">
        <v>4</v>
      </c>
      <c r="I180" s="21" t="s">
        <v>60</v>
      </c>
      <c r="J180" s="21"/>
      <c r="K180" s="21">
        <v>1</v>
      </c>
      <c r="L180" s="19" t="s">
        <v>58</v>
      </c>
      <c r="M180" s="19">
        <v>2</v>
      </c>
      <c r="N180" s="19" t="s">
        <v>73</v>
      </c>
      <c r="O180" s="19" t="s">
        <v>85</v>
      </c>
      <c r="P180" s="19">
        <v>1</v>
      </c>
      <c r="Q180" s="19" t="s">
        <v>196</v>
      </c>
      <c r="R180"/>
    </row>
    <row r="181" ht="16.5" spans="1:18">
      <c r="A181"/>
      <c r="B181" s="1">
        <v>180</v>
      </c>
      <c r="C181" s="4" t="s">
        <v>681</v>
      </c>
      <c r="D181" s="4">
        <v>1029</v>
      </c>
      <c r="E181" s="4">
        <v>1</v>
      </c>
      <c r="F181" s="4" t="s">
        <v>682</v>
      </c>
      <c r="G181" s="4">
        <v>0.35</v>
      </c>
      <c r="H181" s="4">
        <v>4</v>
      </c>
      <c r="I181" s="21" t="s">
        <v>60</v>
      </c>
      <c r="J181" s="21"/>
      <c r="K181" s="21">
        <v>1</v>
      </c>
      <c r="L181" s="19" t="s">
        <v>58</v>
      </c>
      <c r="M181" s="19">
        <v>2</v>
      </c>
      <c r="N181" s="19" t="s">
        <v>73</v>
      </c>
      <c r="O181" s="19" t="s">
        <v>85</v>
      </c>
      <c r="P181" s="19">
        <v>1</v>
      </c>
      <c r="Q181" s="19" t="s">
        <v>196</v>
      </c>
      <c r="R181"/>
    </row>
    <row r="182" ht="16.5" spans="1:18">
      <c r="A182"/>
      <c r="B182" s="1">
        <v>181</v>
      </c>
      <c r="C182" s="4" t="s">
        <v>683</v>
      </c>
      <c r="D182" s="4">
        <v>1029</v>
      </c>
      <c r="E182" s="4">
        <v>1</v>
      </c>
      <c r="F182" s="4" t="s">
        <v>684</v>
      </c>
      <c r="G182" s="4">
        <v>0.4</v>
      </c>
      <c r="H182" s="4">
        <v>4</v>
      </c>
      <c r="I182" s="21" t="s">
        <v>60</v>
      </c>
      <c r="J182" s="21"/>
      <c r="K182" s="21">
        <v>1</v>
      </c>
      <c r="L182" s="19" t="s">
        <v>58</v>
      </c>
      <c r="M182" s="19">
        <v>2</v>
      </c>
      <c r="N182" s="19" t="s">
        <v>73</v>
      </c>
      <c r="O182" s="19" t="s">
        <v>85</v>
      </c>
      <c r="P182" s="19">
        <v>1</v>
      </c>
      <c r="Q182" s="19" t="s">
        <v>196</v>
      </c>
      <c r="R182"/>
    </row>
    <row r="183" ht="16.5" spans="1:18">
      <c r="A183"/>
      <c r="B183" s="1">
        <v>182</v>
      </c>
      <c r="C183" s="4" t="s">
        <v>685</v>
      </c>
      <c r="D183" s="4">
        <v>1030</v>
      </c>
      <c r="E183" s="4">
        <v>4</v>
      </c>
      <c r="F183" s="4" t="s">
        <v>686</v>
      </c>
      <c r="G183" s="4">
        <v>0.2</v>
      </c>
      <c r="H183" s="4">
        <v>2</v>
      </c>
      <c r="I183" s="21" t="s">
        <v>60</v>
      </c>
      <c r="J183" s="21" t="s">
        <v>687</v>
      </c>
      <c r="K183" s="21">
        <v>1</v>
      </c>
      <c r="L183" s="19" t="s">
        <v>58</v>
      </c>
      <c r="M183" s="19">
        <v>0</v>
      </c>
      <c r="N183" s="19" t="s">
        <v>216</v>
      </c>
      <c r="O183" s="19" t="s">
        <v>85</v>
      </c>
      <c r="P183" s="19">
        <v>1</v>
      </c>
      <c r="Q183" s="19" t="s">
        <v>196</v>
      </c>
      <c r="R183"/>
    </row>
    <row r="184" ht="16.5" spans="1:18">
      <c r="A184"/>
      <c r="B184" s="1">
        <v>183</v>
      </c>
      <c r="C184" s="4" t="s">
        <v>688</v>
      </c>
      <c r="D184" s="4">
        <v>1030</v>
      </c>
      <c r="E184" s="4">
        <v>4</v>
      </c>
      <c r="F184" s="4" t="s">
        <v>689</v>
      </c>
      <c r="G184" s="4">
        <v>0.25</v>
      </c>
      <c r="H184" s="4">
        <v>2</v>
      </c>
      <c r="I184" s="21" t="s">
        <v>60</v>
      </c>
      <c r="J184" s="21"/>
      <c r="K184" s="21">
        <v>1</v>
      </c>
      <c r="L184" s="19" t="s">
        <v>58</v>
      </c>
      <c r="M184" s="19">
        <v>0</v>
      </c>
      <c r="N184" s="19" t="s">
        <v>216</v>
      </c>
      <c r="O184" s="19" t="s">
        <v>85</v>
      </c>
      <c r="P184" s="19">
        <v>1</v>
      </c>
      <c r="Q184" s="19" t="s">
        <v>196</v>
      </c>
      <c r="R184"/>
    </row>
    <row r="185" ht="16.5" spans="1:18">
      <c r="A185"/>
      <c r="B185" s="1">
        <v>184</v>
      </c>
      <c r="C185" s="4" t="s">
        <v>690</v>
      </c>
      <c r="D185" s="4">
        <v>1030</v>
      </c>
      <c r="E185" s="4">
        <v>4</v>
      </c>
      <c r="F185" s="4" t="s">
        <v>691</v>
      </c>
      <c r="G185" s="4">
        <v>0.3</v>
      </c>
      <c r="H185" s="4">
        <v>2</v>
      </c>
      <c r="I185" s="21" t="s">
        <v>60</v>
      </c>
      <c r="J185" s="21"/>
      <c r="K185" s="21">
        <v>1</v>
      </c>
      <c r="L185" s="19" t="s">
        <v>58</v>
      </c>
      <c r="M185" s="19">
        <v>0</v>
      </c>
      <c r="N185" s="19" t="s">
        <v>216</v>
      </c>
      <c r="O185" s="19" t="s">
        <v>85</v>
      </c>
      <c r="P185" s="19">
        <v>1</v>
      </c>
      <c r="Q185" s="19" t="s">
        <v>196</v>
      </c>
      <c r="R185"/>
    </row>
    <row r="186" ht="16.5" spans="1:18">
      <c r="A186"/>
      <c r="B186" s="1">
        <v>185</v>
      </c>
      <c r="C186" s="4" t="s">
        <v>692</v>
      </c>
      <c r="D186" s="4">
        <v>1030</v>
      </c>
      <c r="E186" s="4">
        <v>4</v>
      </c>
      <c r="F186" s="4" t="s">
        <v>693</v>
      </c>
      <c r="G186" s="4">
        <v>0.4</v>
      </c>
      <c r="H186" s="4">
        <v>2</v>
      </c>
      <c r="I186" s="21" t="s">
        <v>60</v>
      </c>
      <c r="J186" s="21"/>
      <c r="K186" s="21">
        <v>1</v>
      </c>
      <c r="L186" s="19" t="s">
        <v>58</v>
      </c>
      <c r="M186" s="19">
        <v>0</v>
      </c>
      <c r="N186" s="19" t="s">
        <v>216</v>
      </c>
      <c r="O186" s="19" t="s">
        <v>85</v>
      </c>
      <c r="P186" s="19">
        <v>1</v>
      </c>
      <c r="Q186" s="19" t="s">
        <v>196</v>
      </c>
      <c r="R186"/>
    </row>
    <row r="187" ht="16.5" spans="1:18">
      <c r="A187"/>
      <c r="B187" s="1">
        <v>186</v>
      </c>
      <c r="C187" s="4" t="s">
        <v>694</v>
      </c>
      <c r="D187" s="4">
        <v>1031</v>
      </c>
      <c r="E187" s="4">
        <v>4</v>
      </c>
      <c r="F187" s="4" t="s">
        <v>695</v>
      </c>
      <c r="G187" s="4">
        <v>30</v>
      </c>
      <c r="H187" s="4">
        <v>2</v>
      </c>
      <c r="I187" s="21" t="s">
        <v>60</v>
      </c>
      <c r="J187" s="21" t="s">
        <v>696</v>
      </c>
      <c r="K187" s="21">
        <v>2</v>
      </c>
      <c r="L187" s="19" t="s">
        <v>53</v>
      </c>
      <c r="M187" s="19">
        <v>0</v>
      </c>
      <c r="N187" s="19" t="s">
        <v>216</v>
      </c>
      <c r="O187" s="19" t="s">
        <v>217</v>
      </c>
      <c r="P187" s="19">
        <v>1</v>
      </c>
      <c r="Q187" s="19" t="s">
        <v>196</v>
      </c>
      <c r="R187"/>
    </row>
    <row r="188" ht="16.5" spans="1:18">
      <c r="A188"/>
      <c r="B188" s="1">
        <v>187</v>
      </c>
      <c r="C188" s="4" t="s">
        <v>697</v>
      </c>
      <c r="D188" s="4">
        <v>1031</v>
      </c>
      <c r="E188" s="4">
        <v>4</v>
      </c>
      <c r="F188" s="4" t="s">
        <v>698</v>
      </c>
      <c r="G188" s="4">
        <v>60</v>
      </c>
      <c r="H188" s="4">
        <v>2</v>
      </c>
      <c r="I188" s="21" t="s">
        <v>60</v>
      </c>
      <c r="J188" s="21"/>
      <c r="K188" s="21">
        <v>2</v>
      </c>
      <c r="L188" s="19" t="s">
        <v>53</v>
      </c>
      <c r="M188" s="19">
        <v>0</v>
      </c>
      <c r="N188" s="19" t="s">
        <v>216</v>
      </c>
      <c r="O188" s="19" t="s">
        <v>217</v>
      </c>
      <c r="P188" s="19">
        <v>1</v>
      </c>
      <c r="Q188" s="19" t="s">
        <v>196</v>
      </c>
      <c r="R188"/>
    </row>
    <row r="189" ht="16.5" spans="1:18">
      <c r="A189"/>
      <c r="B189" s="1">
        <v>188</v>
      </c>
      <c r="C189" s="4" t="s">
        <v>699</v>
      </c>
      <c r="D189" s="4">
        <v>1031</v>
      </c>
      <c r="E189" s="4">
        <v>4</v>
      </c>
      <c r="F189" s="4" t="s">
        <v>700</v>
      </c>
      <c r="G189" s="4">
        <v>90</v>
      </c>
      <c r="H189" s="4">
        <v>2</v>
      </c>
      <c r="I189" s="21" t="s">
        <v>60</v>
      </c>
      <c r="J189" s="21"/>
      <c r="K189" s="21">
        <v>2</v>
      </c>
      <c r="L189" s="19" t="s">
        <v>53</v>
      </c>
      <c r="M189" s="19">
        <v>0</v>
      </c>
      <c r="N189" s="19" t="s">
        <v>216</v>
      </c>
      <c r="O189" s="19" t="s">
        <v>217</v>
      </c>
      <c r="P189" s="19">
        <v>1</v>
      </c>
      <c r="Q189" s="19" t="s">
        <v>196</v>
      </c>
      <c r="R189"/>
    </row>
    <row r="190" ht="16.5" spans="1:18">
      <c r="A190"/>
      <c r="B190" s="1">
        <v>189</v>
      </c>
      <c r="C190" s="4" t="s">
        <v>701</v>
      </c>
      <c r="D190" s="4">
        <v>1031</v>
      </c>
      <c r="E190" s="4">
        <v>4</v>
      </c>
      <c r="F190" s="4" t="s">
        <v>702</v>
      </c>
      <c r="G190" s="4">
        <v>120</v>
      </c>
      <c r="H190" s="4">
        <v>2</v>
      </c>
      <c r="I190" s="21" t="s">
        <v>60</v>
      </c>
      <c r="J190" s="21"/>
      <c r="K190" s="21">
        <v>2</v>
      </c>
      <c r="L190" s="19" t="s">
        <v>53</v>
      </c>
      <c r="M190" s="19">
        <v>0</v>
      </c>
      <c r="N190" s="19" t="s">
        <v>216</v>
      </c>
      <c r="O190" s="19" t="s">
        <v>217</v>
      </c>
      <c r="P190" s="19">
        <v>1</v>
      </c>
      <c r="Q190" s="19" t="s">
        <v>196</v>
      </c>
      <c r="R190"/>
    </row>
    <row r="191" ht="16.5" spans="1:18">
      <c r="A191"/>
      <c r="B191" s="1">
        <v>190</v>
      </c>
      <c r="C191" s="4" t="s">
        <v>703</v>
      </c>
      <c r="D191" s="4">
        <v>1032</v>
      </c>
      <c r="E191" s="4">
        <v>4</v>
      </c>
      <c r="F191" s="4" t="s">
        <v>704</v>
      </c>
      <c r="G191" s="4">
        <v>20</v>
      </c>
      <c r="H191" s="4">
        <v>2</v>
      </c>
      <c r="I191" s="21" t="s">
        <v>60</v>
      </c>
      <c r="J191" s="21"/>
      <c r="K191" s="21">
        <v>1</v>
      </c>
      <c r="L191" s="19" t="s">
        <v>58</v>
      </c>
      <c r="M191" s="19">
        <v>0</v>
      </c>
      <c r="N191" s="19" t="s">
        <v>216</v>
      </c>
      <c r="O191" s="19" t="s">
        <v>85</v>
      </c>
      <c r="P191" s="19">
        <v>1</v>
      </c>
      <c r="Q191" s="19" t="s">
        <v>196</v>
      </c>
      <c r="R191"/>
    </row>
    <row r="192" ht="16.5" spans="1:18">
      <c r="A192"/>
      <c r="B192" s="1">
        <v>191</v>
      </c>
      <c r="C192" s="4" t="s">
        <v>705</v>
      </c>
      <c r="D192" s="4">
        <v>1032</v>
      </c>
      <c r="E192" s="4">
        <v>4</v>
      </c>
      <c r="F192" s="4" t="s">
        <v>706</v>
      </c>
      <c r="G192" s="4">
        <v>40</v>
      </c>
      <c r="H192" s="4">
        <v>2</v>
      </c>
      <c r="I192" s="21" t="s">
        <v>60</v>
      </c>
      <c r="J192" s="21"/>
      <c r="K192" s="21">
        <v>1</v>
      </c>
      <c r="L192" s="19" t="s">
        <v>58</v>
      </c>
      <c r="M192" s="19">
        <v>0</v>
      </c>
      <c r="N192" s="19" t="s">
        <v>216</v>
      </c>
      <c r="O192" s="19" t="s">
        <v>85</v>
      </c>
      <c r="P192" s="19">
        <v>1</v>
      </c>
      <c r="Q192" s="19" t="s">
        <v>196</v>
      </c>
      <c r="R192"/>
    </row>
    <row r="193" ht="16.5" spans="1:18">
      <c r="A193"/>
      <c r="B193" s="1">
        <v>192</v>
      </c>
      <c r="C193" s="4" t="s">
        <v>707</v>
      </c>
      <c r="D193" s="4">
        <v>1032</v>
      </c>
      <c r="E193" s="4">
        <v>4</v>
      </c>
      <c r="F193" s="4" t="s">
        <v>708</v>
      </c>
      <c r="G193" s="4">
        <v>60</v>
      </c>
      <c r="H193" s="4">
        <v>2</v>
      </c>
      <c r="I193" s="21" t="s">
        <v>60</v>
      </c>
      <c r="J193" s="21"/>
      <c r="K193" s="21">
        <v>1</v>
      </c>
      <c r="L193" s="19" t="s">
        <v>58</v>
      </c>
      <c r="M193" s="19">
        <v>0</v>
      </c>
      <c r="N193" s="19" t="s">
        <v>216</v>
      </c>
      <c r="O193" s="19" t="s">
        <v>85</v>
      </c>
      <c r="P193" s="19">
        <v>1</v>
      </c>
      <c r="Q193" s="19" t="s">
        <v>196</v>
      </c>
      <c r="R193"/>
    </row>
    <row r="194" ht="16.5" spans="1:18">
      <c r="A194"/>
      <c r="B194" s="1">
        <v>193</v>
      </c>
      <c r="C194" s="4" t="s">
        <v>709</v>
      </c>
      <c r="D194" s="4">
        <v>1032</v>
      </c>
      <c r="E194" s="4">
        <v>4</v>
      </c>
      <c r="F194" s="4" t="s">
        <v>710</v>
      </c>
      <c r="G194" s="4">
        <v>80</v>
      </c>
      <c r="H194" s="4">
        <v>2</v>
      </c>
      <c r="I194" s="21" t="s">
        <v>60</v>
      </c>
      <c r="J194" s="21"/>
      <c r="K194" s="21">
        <v>1</v>
      </c>
      <c r="L194" s="19" t="s">
        <v>58</v>
      </c>
      <c r="M194" s="19">
        <v>0</v>
      </c>
      <c r="N194" s="19" t="s">
        <v>216</v>
      </c>
      <c r="O194" s="19" t="s">
        <v>85</v>
      </c>
      <c r="P194" s="19">
        <v>1</v>
      </c>
      <c r="Q194" s="19" t="s">
        <v>196</v>
      </c>
      <c r="R194"/>
    </row>
    <row r="195" ht="16.5" spans="1:18">
      <c r="A195"/>
      <c r="B195" s="1">
        <v>194</v>
      </c>
      <c r="C195" s="4" t="s">
        <v>711</v>
      </c>
      <c r="D195" s="4">
        <v>1033</v>
      </c>
      <c r="E195" s="4">
        <v>2</v>
      </c>
      <c r="F195" s="4" t="s">
        <v>712</v>
      </c>
      <c r="G195" s="4">
        <v>200</v>
      </c>
      <c r="H195" s="4">
        <v>4</v>
      </c>
      <c r="I195" s="21" t="s">
        <v>60</v>
      </c>
      <c r="J195" s="21" t="s">
        <v>713</v>
      </c>
      <c r="K195" s="21">
        <v>2</v>
      </c>
      <c r="L195" s="19" t="s">
        <v>53</v>
      </c>
      <c r="M195" s="19">
        <v>1</v>
      </c>
      <c r="N195" s="19" t="s">
        <v>194</v>
      </c>
      <c r="O195" s="19" t="s">
        <v>661</v>
      </c>
      <c r="P195" s="19">
        <v>1</v>
      </c>
      <c r="Q195" s="19" t="s">
        <v>196</v>
      </c>
      <c r="R195"/>
    </row>
    <row r="196" ht="16.5" spans="1:18">
      <c r="A196"/>
      <c r="B196" s="1">
        <v>195</v>
      </c>
      <c r="C196" s="4" t="s">
        <v>714</v>
      </c>
      <c r="D196" s="4">
        <v>1033</v>
      </c>
      <c r="E196" s="4">
        <v>2</v>
      </c>
      <c r="F196" s="4" t="s">
        <v>715</v>
      </c>
      <c r="G196" s="4">
        <v>190</v>
      </c>
      <c r="H196" s="4">
        <v>4</v>
      </c>
      <c r="I196" s="21" t="s">
        <v>60</v>
      </c>
      <c r="J196" s="21"/>
      <c r="K196" s="21">
        <v>2</v>
      </c>
      <c r="L196" s="19" t="s">
        <v>53</v>
      </c>
      <c r="M196" s="19">
        <v>1</v>
      </c>
      <c r="N196" s="19" t="s">
        <v>194</v>
      </c>
      <c r="O196" s="19" t="s">
        <v>661</v>
      </c>
      <c r="P196" s="19">
        <v>1</v>
      </c>
      <c r="Q196" s="19" t="s">
        <v>196</v>
      </c>
      <c r="R196"/>
    </row>
    <row r="197" ht="16.5" spans="1:18">
      <c r="A197"/>
      <c r="B197" s="1">
        <v>196</v>
      </c>
      <c r="C197" s="4" t="s">
        <v>716</v>
      </c>
      <c r="D197" s="4">
        <v>1033</v>
      </c>
      <c r="E197" s="4">
        <v>2</v>
      </c>
      <c r="F197" s="4" t="s">
        <v>717</v>
      </c>
      <c r="G197" s="4">
        <v>180</v>
      </c>
      <c r="H197" s="4">
        <v>4</v>
      </c>
      <c r="I197" s="21" t="s">
        <v>60</v>
      </c>
      <c r="J197" s="21"/>
      <c r="K197" s="21">
        <v>2</v>
      </c>
      <c r="L197" s="19" t="s">
        <v>53</v>
      </c>
      <c r="M197" s="19">
        <v>1</v>
      </c>
      <c r="N197" s="19" t="s">
        <v>194</v>
      </c>
      <c r="O197" s="19" t="s">
        <v>661</v>
      </c>
      <c r="P197" s="19">
        <v>1</v>
      </c>
      <c r="Q197" s="19" t="s">
        <v>196</v>
      </c>
      <c r="R197"/>
    </row>
    <row r="198" ht="16.5" spans="1:18">
      <c r="A198"/>
      <c r="B198" s="1">
        <v>197</v>
      </c>
      <c r="C198" s="4" t="s">
        <v>718</v>
      </c>
      <c r="D198" s="4">
        <v>1033</v>
      </c>
      <c r="E198" s="4">
        <v>2</v>
      </c>
      <c r="F198" s="4" t="s">
        <v>719</v>
      </c>
      <c r="G198" s="4">
        <v>170</v>
      </c>
      <c r="H198" s="4">
        <v>4</v>
      </c>
      <c r="I198" s="21" t="s">
        <v>60</v>
      </c>
      <c r="J198" s="21"/>
      <c r="K198" s="21">
        <v>2</v>
      </c>
      <c r="L198" s="19" t="s">
        <v>53</v>
      </c>
      <c r="M198" s="19">
        <v>1</v>
      </c>
      <c r="N198" s="19" t="s">
        <v>194</v>
      </c>
      <c r="O198" s="19" t="s">
        <v>661</v>
      </c>
      <c r="P198" s="19">
        <v>1</v>
      </c>
      <c r="Q198" s="19" t="s">
        <v>196</v>
      </c>
      <c r="R198"/>
    </row>
    <row r="199" ht="33" spans="1:18">
      <c r="A199"/>
      <c r="B199" s="1">
        <v>198</v>
      </c>
      <c r="C199" s="4" t="s">
        <v>161</v>
      </c>
      <c r="D199" s="4">
        <v>1034</v>
      </c>
      <c r="E199" s="4">
        <v>4</v>
      </c>
      <c r="F199" s="4" t="s">
        <v>720</v>
      </c>
      <c r="G199" s="4"/>
      <c r="H199" s="4">
        <v>4</v>
      </c>
      <c r="I199" s="21" t="s">
        <v>60</v>
      </c>
      <c r="J199" s="21" t="s">
        <v>721</v>
      </c>
      <c r="K199" s="21">
        <v>2</v>
      </c>
      <c r="L199" s="19" t="s">
        <v>53</v>
      </c>
      <c r="M199" s="19">
        <v>0</v>
      </c>
      <c r="N199" s="19" t="s">
        <v>216</v>
      </c>
      <c r="O199" s="19" t="s">
        <v>651</v>
      </c>
      <c r="P199" s="19">
        <v>1</v>
      </c>
      <c r="Q199" s="19" t="s">
        <v>196</v>
      </c>
      <c r="R199"/>
    </row>
    <row r="200" ht="16.5" spans="1:18">
      <c r="A200"/>
      <c r="B200" s="1">
        <v>199</v>
      </c>
      <c r="C200" s="4" t="s">
        <v>722</v>
      </c>
      <c r="D200" s="4">
        <v>1035</v>
      </c>
      <c r="E200" s="4">
        <v>2</v>
      </c>
      <c r="F200" s="4" t="s">
        <v>723</v>
      </c>
      <c r="G200" s="4">
        <v>250</v>
      </c>
      <c r="H200" s="4">
        <v>4</v>
      </c>
      <c r="I200" s="21" t="s">
        <v>60</v>
      </c>
      <c r="J200" s="21" t="s">
        <v>713</v>
      </c>
      <c r="K200" s="21">
        <v>2</v>
      </c>
      <c r="L200" s="19" t="s">
        <v>53</v>
      </c>
      <c r="M200" s="19">
        <v>1</v>
      </c>
      <c r="N200" s="19" t="s">
        <v>194</v>
      </c>
      <c r="O200" s="19" t="s">
        <v>724</v>
      </c>
      <c r="P200" s="19">
        <v>1</v>
      </c>
      <c r="Q200" s="19" t="s">
        <v>196</v>
      </c>
      <c r="R200"/>
    </row>
    <row r="201" ht="16.5" spans="1:18">
      <c r="A201"/>
      <c r="B201" s="1">
        <v>200</v>
      </c>
      <c r="C201" s="4" t="s">
        <v>725</v>
      </c>
      <c r="D201" s="4">
        <v>1035</v>
      </c>
      <c r="E201" s="4">
        <v>2</v>
      </c>
      <c r="F201" s="4" t="s">
        <v>726</v>
      </c>
      <c r="G201" s="4">
        <v>225</v>
      </c>
      <c r="H201" s="4">
        <v>4</v>
      </c>
      <c r="I201" s="21" t="s">
        <v>60</v>
      </c>
      <c r="J201" s="21"/>
      <c r="K201" s="21">
        <v>2</v>
      </c>
      <c r="L201" s="19" t="s">
        <v>53</v>
      </c>
      <c r="M201" s="19">
        <v>1</v>
      </c>
      <c r="N201" s="19" t="s">
        <v>194</v>
      </c>
      <c r="O201" s="19" t="s">
        <v>724</v>
      </c>
      <c r="P201" s="19">
        <v>1</v>
      </c>
      <c r="Q201" s="19" t="s">
        <v>196</v>
      </c>
      <c r="R201"/>
    </row>
    <row r="202" ht="16.5" spans="1:18">
      <c r="A202"/>
      <c r="B202" s="1">
        <v>201</v>
      </c>
      <c r="C202" s="4" t="s">
        <v>727</v>
      </c>
      <c r="D202" s="4">
        <v>1035</v>
      </c>
      <c r="E202" s="4">
        <v>2</v>
      </c>
      <c r="F202" s="4" t="s">
        <v>728</v>
      </c>
      <c r="G202" s="4">
        <v>200</v>
      </c>
      <c r="H202" s="4">
        <v>4</v>
      </c>
      <c r="I202" s="21" t="s">
        <v>60</v>
      </c>
      <c r="J202" s="21"/>
      <c r="K202" s="21">
        <v>2</v>
      </c>
      <c r="L202" s="19" t="s">
        <v>53</v>
      </c>
      <c r="M202" s="19">
        <v>1</v>
      </c>
      <c r="N202" s="19" t="s">
        <v>194</v>
      </c>
      <c r="O202" s="19" t="s">
        <v>724</v>
      </c>
      <c r="P202" s="19">
        <v>1</v>
      </c>
      <c r="Q202" s="19" t="s">
        <v>196</v>
      </c>
      <c r="R202"/>
    </row>
    <row r="203" ht="16.5" spans="1:18">
      <c r="A203"/>
      <c r="B203" s="1">
        <v>202</v>
      </c>
      <c r="C203" s="4" t="s">
        <v>729</v>
      </c>
      <c r="D203" s="4">
        <v>1035</v>
      </c>
      <c r="E203" s="4">
        <v>2</v>
      </c>
      <c r="F203" s="4" t="s">
        <v>730</v>
      </c>
      <c r="G203" s="4">
        <v>175</v>
      </c>
      <c r="H203" s="4">
        <v>4</v>
      </c>
      <c r="I203" s="21" t="s">
        <v>60</v>
      </c>
      <c r="J203" s="21"/>
      <c r="K203" s="21">
        <v>2</v>
      </c>
      <c r="L203" s="19" t="s">
        <v>53</v>
      </c>
      <c r="M203" s="19">
        <v>1</v>
      </c>
      <c r="N203" s="19" t="s">
        <v>194</v>
      </c>
      <c r="O203" s="19" t="s">
        <v>724</v>
      </c>
      <c r="P203" s="19">
        <v>1</v>
      </c>
      <c r="Q203" s="19" t="s">
        <v>196</v>
      </c>
      <c r="R203"/>
    </row>
    <row r="204" ht="16.5" spans="1:18">
      <c r="A204"/>
      <c r="B204" s="1">
        <v>203</v>
      </c>
      <c r="C204" s="4" t="s">
        <v>731</v>
      </c>
      <c r="D204" s="4">
        <v>1036</v>
      </c>
      <c r="E204" s="4">
        <v>2</v>
      </c>
      <c r="F204" s="4" t="s">
        <v>732</v>
      </c>
      <c r="G204" s="4"/>
      <c r="H204" s="4">
        <v>4</v>
      </c>
      <c r="I204" s="21" t="s">
        <v>60</v>
      </c>
      <c r="J204" s="21" t="s">
        <v>733</v>
      </c>
      <c r="K204" s="21">
        <v>2</v>
      </c>
      <c r="L204" s="19" t="s">
        <v>53</v>
      </c>
      <c r="M204" s="19">
        <v>1</v>
      </c>
      <c r="N204" s="19" t="s">
        <v>194</v>
      </c>
      <c r="O204" s="19" t="s">
        <v>734</v>
      </c>
      <c r="P204" s="19">
        <v>1</v>
      </c>
      <c r="Q204" s="19" t="s">
        <v>196</v>
      </c>
      <c r="R204"/>
    </row>
    <row r="205" ht="16.5" spans="1:18">
      <c r="A205"/>
      <c r="B205" s="1">
        <v>204</v>
      </c>
      <c r="C205" s="4" t="s">
        <v>735</v>
      </c>
      <c r="D205" s="4">
        <v>1037</v>
      </c>
      <c r="E205" s="4">
        <v>2</v>
      </c>
      <c r="F205" s="4" t="s">
        <v>736</v>
      </c>
      <c r="G205" s="4"/>
      <c r="H205" s="4">
        <v>4</v>
      </c>
      <c r="I205" s="21" t="s">
        <v>60</v>
      </c>
      <c r="J205" s="21" t="s">
        <v>733</v>
      </c>
      <c r="K205" s="21">
        <v>2</v>
      </c>
      <c r="L205" s="19" t="s">
        <v>53</v>
      </c>
      <c r="M205" s="19">
        <v>1</v>
      </c>
      <c r="N205" s="19" t="s">
        <v>194</v>
      </c>
      <c r="O205" s="19" t="s">
        <v>734</v>
      </c>
      <c r="P205" s="19">
        <v>1</v>
      </c>
      <c r="Q205" s="19" t="s">
        <v>196</v>
      </c>
      <c r="R205"/>
    </row>
    <row r="206" ht="16.5" spans="1:18">
      <c r="A206"/>
      <c r="B206" s="1">
        <v>205</v>
      </c>
      <c r="C206" s="4" t="s">
        <v>737</v>
      </c>
      <c r="D206" s="4">
        <v>1038</v>
      </c>
      <c r="E206" s="4">
        <v>4</v>
      </c>
      <c r="F206" s="4" t="s">
        <v>738</v>
      </c>
      <c r="G206" s="4">
        <v>53</v>
      </c>
      <c r="H206" s="4">
        <v>2</v>
      </c>
      <c r="I206" s="21" t="s">
        <v>60</v>
      </c>
      <c r="J206" s="4" t="s">
        <v>739</v>
      </c>
      <c r="K206" s="21">
        <v>2</v>
      </c>
      <c r="L206" s="19" t="s">
        <v>53</v>
      </c>
      <c r="M206" s="19">
        <v>0</v>
      </c>
      <c r="N206" s="19" t="s">
        <v>216</v>
      </c>
      <c r="O206" s="19" t="s">
        <v>740</v>
      </c>
      <c r="P206" s="19">
        <v>1</v>
      </c>
      <c r="Q206" s="19" t="s">
        <v>196</v>
      </c>
      <c r="R206"/>
    </row>
    <row r="207" ht="16.5" spans="1:18">
      <c r="A207"/>
      <c r="B207" s="1">
        <v>206</v>
      </c>
      <c r="C207" s="4" t="s">
        <v>741</v>
      </c>
      <c r="D207" s="4">
        <v>1038</v>
      </c>
      <c r="E207" s="4">
        <v>4</v>
      </c>
      <c r="F207" s="4" t="s">
        <v>742</v>
      </c>
      <c r="G207" s="4">
        <v>54</v>
      </c>
      <c r="H207" s="4">
        <v>2</v>
      </c>
      <c r="I207" s="21" t="s">
        <v>60</v>
      </c>
      <c r="J207" s="4"/>
      <c r="K207" s="21">
        <v>2</v>
      </c>
      <c r="L207" s="19" t="s">
        <v>53</v>
      </c>
      <c r="M207" s="19">
        <v>0</v>
      </c>
      <c r="N207" s="19" t="s">
        <v>216</v>
      </c>
      <c r="O207" s="19" t="s">
        <v>740</v>
      </c>
      <c r="P207" s="19">
        <v>1</v>
      </c>
      <c r="Q207" s="19" t="s">
        <v>196</v>
      </c>
      <c r="R207"/>
    </row>
    <row r="208" ht="16.5" spans="1:18">
      <c r="A208"/>
      <c r="B208" s="1">
        <v>207</v>
      </c>
      <c r="C208" s="4" t="s">
        <v>743</v>
      </c>
      <c r="D208" s="4">
        <v>1038</v>
      </c>
      <c r="E208" s="4">
        <v>4</v>
      </c>
      <c r="F208" s="4" t="s">
        <v>744</v>
      </c>
      <c r="G208" s="4">
        <v>55</v>
      </c>
      <c r="H208" s="4">
        <v>2</v>
      </c>
      <c r="I208" s="21" t="s">
        <v>60</v>
      </c>
      <c r="J208" s="4"/>
      <c r="K208" s="21">
        <v>2</v>
      </c>
      <c r="L208" s="19" t="s">
        <v>53</v>
      </c>
      <c r="M208" s="19">
        <v>0</v>
      </c>
      <c r="N208" s="19" t="s">
        <v>216</v>
      </c>
      <c r="O208" s="19" t="s">
        <v>740</v>
      </c>
      <c r="P208" s="19">
        <v>1</v>
      </c>
      <c r="Q208" s="19" t="s">
        <v>196</v>
      </c>
      <c r="R208"/>
    </row>
    <row r="209" ht="16.5" spans="1:18">
      <c r="A209"/>
      <c r="B209" s="1">
        <v>208</v>
      </c>
      <c r="C209" s="4" t="s">
        <v>745</v>
      </c>
      <c r="D209" s="4">
        <v>1038</v>
      </c>
      <c r="E209" s="4">
        <v>4</v>
      </c>
      <c r="F209" s="4" t="s">
        <v>746</v>
      </c>
      <c r="G209" s="4">
        <v>56</v>
      </c>
      <c r="H209" s="4">
        <v>2</v>
      </c>
      <c r="I209" s="21" t="s">
        <v>60</v>
      </c>
      <c r="J209" s="4"/>
      <c r="K209" s="21">
        <v>2</v>
      </c>
      <c r="L209" s="19" t="s">
        <v>53</v>
      </c>
      <c r="M209" s="19">
        <v>0</v>
      </c>
      <c r="N209" s="19" t="s">
        <v>216</v>
      </c>
      <c r="O209" s="19" t="s">
        <v>740</v>
      </c>
      <c r="P209" s="19">
        <v>1</v>
      </c>
      <c r="Q209" s="19" t="s">
        <v>196</v>
      </c>
      <c r="R209"/>
    </row>
    <row r="210" ht="16.5" spans="1:18">
      <c r="A210"/>
      <c r="B210" s="1">
        <v>209</v>
      </c>
      <c r="C210" s="4" t="s">
        <v>747</v>
      </c>
      <c r="D210" s="4">
        <v>1038</v>
      </c>
      <c r="E210" s="4">
        <v>4</v>
      </c>
      <c r="F210" s="4" t="s">
        <v>748</v>
      </c>
      <c r="G210" s="4">
        <v>33</v>
      </c>
      <c r="H210" s="4">
        <v>2</v>
      </c>
      <c r="I210" s="21" t="s">
        <v>60</v>
      </c>
      <c r="J210" s="21" t="s">
        <v>749</v>
      </c>
      <c r="K210" s="21">
        <v>2</v>
      </c>
      <c r="L210" s="19" t="s">
        <v>53</v>
      </c>
      <c r="M210" s="19">
        <v>0</v>
      </c>
      <c r="N210" s="19" t="s">
        <v>216</v>
      </c>
      <c r="O210" s="19" t="s">
        <v>740</v>
      </c>
      <c r="P210" s="19">
        <v>1</v>
      </c>
      <c r="Q210" s="19" t="s">
        <v>196</v>
      </c>
      <c r="R210"/>
    </row>
    <row r="211" ht="16.5" spans="1:18">
      <c r="A211"/>
      <c r="B211" s="1">
        <v>210</v>
      </c>
      <c r="C211" s="4" t="s">
        <v>750</v>
      </c>
      <c r="D211" s="4">
        <v>1038</v>
      </c>
      <c r="E211" s="4">
        <v>4</v>
      </c>
      <c r="F211" s="4" t="s">
        <v>751</v>
      </c>
      <c r="G211" s="4">
        <v>34</v>
      </c>
      <c r="H211" s="4">
        <v>2</v>
      </c>
      <c r="I211" s="21" t="s">
        <v>60</v>
      </c>
      <c r="J211" s="21"/>
      <c r="K211" s="21">
        <v>2</v>
      </c>
      <c r="L211" s="19" t="s">
        <v>53</v>
      </c>
      <c r="M211" s="19">
        <v>0</v>
      </c>
      <c r="N211" s="19" t="s">
        <v>216</v>
      </c>
      <c r="O211" s="19" t="s">
        <v>740</v>
      </c>
      <c r="P211" s="19">
        <v>1</v>
      </c>
      <c r="Q211" s="19" t="s">
        <v>196</v>
      </c>
      <c r="R211"/>
    </row>
    <row r="212" ht="16.5" spans="1:18">
      <c r="A212"/>
      <c r="B212" s="1">
        <v>211</v>
      </c>
      <c r="C212" s="4" t="s">
        <v>752</v>
      </c>
      <c r="D212" s="4">
        <v>1038</v>
      </c>
      <c r="E212" s="4">
        <v>4</v>
      </c>
      <c r="F212" s="4" t="s">
        <v>753</v>
      </c>
      <c r="G212" s="4">
        <v>35</v>
      </c>
      <c r="H212" s="4">
        <v>2</v>
      </c>
      <c r="I212" s="21" t="s">
        <v>60</v>
      </c>
      <c r="J212" s="21"/>
      <c r="K212" s="21">
        <v>2</v>
      </c>
      <c r="L212" s="19" t="s">
        <v>53</v>
      </c>
      <c r="M212" s="19">
        <v>0</v>
      </c>
      <c r="N212" s="19" t="s">
        <v>216</v>
      </c>
      <c r="O212" s="19" t="s">
        <v>740</v>
      </c>
      <c r="P212" s="19">
        <v>1</v>
      </c>
      <c r="Q212" s="19" t="s">
        <v>196</v>
      </c>
      <c r="R212"/>
    </row>
    <row r="213" ht="16.5" spans="1:18">
      <c r="A213"/>
      <c r="B213" s="1">
        <v>212</v>
      </c>
      <c r="C213" s="4" t="s">
        <v>754</v>
      </c>
      <c r="D213" s="4">
        <v>1038</v>
      </c>
      <c r="E213" s="4">
        <v>4</v>
      </c>
      <c r="F213" s="4" t="s">
        <v>755</v>
      </c>
      <c r="G213" s="4">
        <v>36</v>
      </c>
      <c r="H213" s="4">
        <v>2</v>
      </c>
      <c r="I213" s="21" t="s">
        <v>60</v>
      </c>
      <c r="J213" s="21"/>
      <c r="K213" s="21">
        <v>2</v>
      </c>
      <c r="L213" s="19" t="s">
        <v>53</v>
      </c>
      <c r="M213" s="19">
        <v>0</v>
      </c>
      <c r="N213" s="19" t="s">
        <v>216</v>
      </c>
      <c r="O213" s="19" t="s">
        <v>740</v>
      </c>
      <c r="P213" s="19">
        <v>1</v>
      </c>
      <c r="Q213" s="19" t="s">
        <v>196</v>
      </c>
      <c r="R213"/>
    </row>
    <row r="214" ht="16.5" spans="1:18">
      <c r="A214"/>
      <c r="B214" s="1">
        <v>213</v>
      </c>
      <c r="C214" s="4" t="s">
        <v>756</v>
      </c>
      <c r="D214" s="4">
        <v>1038</v>
      </c>
      <c r="E214" s="4">
        <v>4</v>
      </c>
      <c r="F214" s="4" t="s">
        <v>757</v>
      </c>
      <c r="G214" s="4">
        <v>45</v>
      </c>
      <c r="H214" s="4">
        <v>2</v>
      </c>
      <c r="I214" s="21" t="s">
        <v>60</v>
      </c>
      <c r="J214" s="21" t="s">
        <v>758</v>
      </c>
      <c r="K214" s="21">
        <v>2</v>
      </c>
      <c r="L214" s="19" t="s">
        <v>53</v>
      </c>
      <c r="M214" s="19">
        <v>0</v>
      </c>
      <c r="N214" s="19" t="s">
        <v>216</v>
      </c>
      <c r="O214" s="19" t="s">
        <v>740</v>
      </c>
      <c r="P214" s="19">
        <v>1</v>
      </c>
      <c r="Q214" s="19" t="s">
        <v>196</v>
      </c>
      <c r="R214"/>
    </row>
    <row r="215" ht="16.5" spans="1:18">
      <c r="A215"/>
      <c r="B215" s="1">
        <v>214</v>
      </c>
      <c r="C215" s="4" t="s">
        <v>759</v>
      </c>
      <c r="D215" s="4">
        <v>1038</v>
      </c>
      <c r="E215" s="4">
        <v>4</v>
      </c>
      <c r="F215" s="4" t="s">
        <v>760</v>
      </c>
      <c r="G215" s="4">
        <v>46</v>
      </c>
      <c r="H215" s="4">
        <v>2</v>
      </c>
      <c r="I215" s="21" t="s">
        <v>60</v>
      </c>
      <c r="J215" s="21"/>
      <c r="K215" s="21">
        <v>2</v>
      </c>
      <c r="L215" s="19" t="s">
        <v>53</v>
      </c>
      <c r="M215" s="19">
        <v>0</v>
      </c>
      <c r="N215" s="19" t="s">
        <v>216</v>
      </c>
      <c r="O215" s="19" t="s">
        <v>740</v>
      </c>
      <c r="P215" s="19">
        <v>1</v>
      </c>
      <c r="Q215" s="19" t="s">
        <v>196</v>
      </c>
      <c r="R215"/>
    </row>
    <row r="216" ht="16.5" spans="1:18">
      <c r="A216"/>
      <c r="B216" s="1">
        <v>215</v>
      </c>
      <c r="C216" s="4" t="s">
        <v>761</v>
      </c>
      <c r="D216" s="4">
        <v>1038</v>
      </c>
      <c r="E216" s="4">
        <v>4</v>
      </c>
      <c r="F216" s="4" t="s">
        <v>762</v>
      </c>
      <c r="G216" s="4">
        <v>47</v>
      </c>
      <c r="H216" s="4">
        <v>2</v>
      </c>
      <c r="I216" s="21" t="s">
        <v>60</v>
      </c>
      <c r="J216" s="21"/>
      <c r="K216" s="21">
        <v>2</v>
      </c>
      <c r="L216" s="19" t="s">
        <v>53</v>
      </c>
      <c r="M216" s="19">
        <v>0</v>
      </c>
      <c r="N216" s="19" t="s">
        <v>216</v>
      </c>
      <c r="O216" s="19" t="s">
        <v>740</v>
      </c>
      <c r="P216" s="19">
        <v>1</v>
      </c>
      <c r="Q216" s="19" t="s">
        <v>196</v>
      </c>
      <c r="R216"/>
    </row>
    <row r="217" ht="16.5" spans="1:18">
      <c r="A217"/>
      <c r="B217" s="1">
        <v>216</v>
      </c>
      <c r="C217" s="4" t="s">
        <v>763</v>
      </c>
      <c r="D217" s="4">
        <v>1038</v>
      </c>
      <c r="E217" s="4">
        <v>4</v>
      </c>
      <c r="F217" s="4" t="s">
        <v>764</v>
      </c>
      <c r="G217" s="4">
        <v>48</v>
      </c>
      <c r="H217" s="4">
        <v>2</v>
      </c>
      <c r="I217" s="21" t="s">
        <v>60</v>
      </c>
      <c r="J217" s="21"/>
      <c r="K217" s="21">
        <v>2</v>
      </c>
      <c r="L217" s="19" t="s">
        <v>53</v>
      </c>
      <c r="M217" s="19">
        <v>0</v>
      </c>
      <c r="N217" s="19" t="s">
        <v>216</v>
      </c>
      <c r="O217" s="19" t="s">
        <v>740</v>
      </c>
      <c r="P217" s="19">
        <v>1</v>
      </c>
      <c r="Q217" s="19" t="s">
        <v>196</v>
      </c>
      <c r="R217"/>
    </row>
    <row r="218" ht="16.5" spans="1:18">
      <c r="A218"/>
      <c r="B218" s="1">
        <v>217</v>
      </c>
      <c r="C218" s="4" t="s">
        <v>765</v>
      </c>
      <c r="D218" s="4">
        <v>1038</v>
      </c>
      <c r="E218" s="4">
        <v>4</v>
      </c>
      <c r="F218" s="4" t="s">
        <v>766</v>
      </c>
      <c r="G218" s="4">
        <v>77</v>
      </c>
      <c r="H218" s="4">
        <v>2</v>
      </c>
      <c r="I218" s="21" t="s">
        <v>60</v>
      </c>
      <c r="J218" s="21" t="s">
        <v>767</v>
      </c>
      <c r="K218" s="21">
        <v>2</v>
      </c>
      <c r="L218" s="19" t="s">
        <v>53</v>
      </c>
      <c r="M218" s="19">
        <v>0</v>
      </c>
      <c r="N218" s="19" t="s">
        <v>216</v>
      </c>
      <c r="O218" s="19" t="s">
        <v>740</v>
      </c>
      <c r="P218" s="19">
        <v>1</v>
      </c>
      <c r="Q218" s="19" t="s">
        <v>196</v>
      </c>
      <c r="R218"/>
    </row>
    <row r="219" ht="16.5" spans="1:18">
      <c r="A219"/>
      <c r="B219" s="1">
        <v>218</v>
      </c>
      <c r="C219" s="4" t="s">
        <v>768</v>
      </c>
      <c r="D219" s="4">
        <v>1038</v>
      </c>
      <c r="E219" s="4">
        <v>4</v>
      </c>
      <c r="F219" s="4" t="s">
        <v>769</v>
      </c>
      <c r="G219" s="4">
        <v>78</v>
      </c>
      <c r="H219" s="4">
        <v>2</v>
      </c>
      <c r="I219" s="21" t="s">
        <v>60</v>
      </c>
      <c r="J219" s="21"/>
      <c r="K219" s="21">
        <v>2</v>
      </c>
      <c r="L219" s="19" t="s">
        <v>53</v>
      </c>
      <c r="M219" s="19">
        <v>0</v>
      </c>
      <c r="N219" s="19" t="s">
        <v>216</v>
      </c>
      <c r="O219" s="19" t="s">
        <v>740</v>
      </c>
      <c r="P219" s="19">
        <v>1</v>
      </c>
      <c r="Q219" s="19" t="s">
        <v>196</v>
      </c>
      <c r="R219"/>
    </row>
    <row r="220" ht="16.5" spans="1:18">
      <c r="A220"/>
      <c r="B220" s="1">
        <v>219</v>
      </c>
      <c r="C220" s="4" t="s">
        <v>770</v>
      </c>
      <c r="D220" s="4">
        <v>1038</v>
      </c>
      <c r="E220" s="4">
        <v>4</v>
      </c>
      <c r="F220" s="4" t="s">
        <v>771</v>
      </c>
      <c r="G220" s="4">
        <v>79</v>
      </c>
      <c r="H220" s="4">
        <v>2</v>
      </c>
      <c r="I220" s="21" t="s">
        <v>60</v>
      </c>
      <c r="J220" s="21"/>
      <c r="K220" s="21">
        <v>2</v>
      </c>
      <c r="L220" s="19" t="s">
        <v>53</v>
      </c>
      <c r="M220" s="19">
        <v>0</v>
      </c>
      <c r="N220" s="19" t="s">
        <v>216</v>
      </c>
      <c r="O220" s="19" t="s">
        <v>740</v>
      </c>
      <c r="P220" s="19">
        <v>1</v>
      </c>
      <c r="Q220" s="19" t="s">
        <v>196</v>
      </c>
      <c r="R220"/>
    </row>
    <row r="221" ht="16.5" spans="1:18">
      <c r="A221"/>
      <c r="B221" s="1">
        <v>220</v>
      </c>
      <c r="C221" s="4" t="s">
        <v>772</v>
      </c>
      <c r="D221" s="4">
        <v>1038</v>
      </c>
      <c r="E221" s="4">
        <v>4</v>
      </c>
      <c r="F221" s="4" t="s">
        <v>773</v>
      </c>
      <c r="G221" s="4">
        <v>80</v>
      </c>
      <c r="H221" s="4">
        <v>2</v>
      </c>
      <c r="I221" s="21" t="s">
        <v>60</v>
      </c>
      <c r="J221" s="21"/>
      <c r="K221" s="21">
        <v>2</v>
      </c>
      <c r="L221" s="19" t="s">
        <v>53</v>
      </c>
      <c r="M221" s="19">
        <v>0</v>
      </c>
      <c r="N221" s="19" t="s">
        <v>216</v>
      </c>
      <c r="O221" s="19" t="s">
        <v>740</v>
      </c>
      <c r="P221" s="19">
        <v>1</v>
      </c>
      <c r="Q221" s="19" t="s">
        <v>196</v>
      </c>
      <c r="R221"/>
    </row>
    <row r="222" ht="16.5" spans="1:18">
      <c r="A222"/>
      <c r="B222" s="1">
        <v>221</v>
      </c>
      <c r="C222" s="4" t="s">
        <v>774</v>
      </c>
      <c r="D222" s="4">
        <v>1038</v>
      </c>
      <c r="E222" s="4">
        <v>4</v>
      </c>
      <c r="F222" s="4" t="s">
        <v>775</v>
      </c>
      <c r="G222" s="4">
        <v>97</v>
      </c>
      <c r="H222" s="4">
        <v>2</v>
      </c>
      <c r="I222" s="21" t="s">
        <v>60</v>
      </c>
      <c r="J222" s="21" t="s">
        <v>776</v>
      </c>
      <c r="K222" s="21">
        <v>2</v>
      </c>
      <c r="L222" s="19" t="s">
        <v>53</v>
      </c>
      <c r="M222" s="19">
        <v>3</v>
      </c>
      <c r="N222" s="19" t="s">
        <v>442</v>
      </c>
      <c r="O222" s="19" t="s">
        <v>740</v>
      </c>
      <c r="P222" s="19">
        <v>1</v>
      </c>
      <c r="Q222" s="19" t="s">
        <v>196</v>
      </c>
      <c r="R222"/>
    </row>
    <row r="223" ht="16.5" spans="1:18">
      <c r="A223"/>
      <c r="B223" s="1">
        <v>222</v>
      </c>
      <c r="C223" s="4" t="s">
        <v>777</v>
      </c>
      <c r="D223" s="4">
        <v>1038</v>
      </c>
      <c r="E223" s="4">
        <v>4</v>
      </c>
      <c r="F223" s="4" t="s">
        <v>778</v>
      </c>
      <c r="G223" s="4">
        <v>98</v>
      </c>
      <c r="H223" s="4">
        <v>2</v>
      </c>
      <c r="I223" s="21" t="s">
        <v>60</v>
      </c>
      <c r="J223" s="21"/>
      <c r="K223" s="21">
        <v>2</v>
      </c>
      <c r="L223" s="19" t="s">
        <v>53</v>
      </c>
      <c r="M223" s="19">
        <v>3</v>
      </c>
      <c r="N223" s="19" t="s">
        <v>442</v>
      </c>
      <c r="O223" s="19" t="s">
        <v>740</v>
      </c>
      <c r="P223" s="19">
        <v>1</v>
      </c>
      <c r="Q223" s="19" t="s">
        <v>196</v>
      </c>
      <c r="R223"/>
    </row>
    <row r="224" ht="16.5" spans="1:18">
      <c r="A224"/>
      <c r="B224" s="1">
        <v>223</v>
      </c>
      <c r="C224" s="4" t="s">
        <v>779</v>
      </c>
      <c r="D224" s="4">
        <v>1038</v>
      </c>
      <c r="E224" s="4">
        <v>4</v>
      </c>
      <c r="F224" s="4" t="s">
        <v>780</v>
      </c>
      <c r="G224" s="4">
        <v>99</v>
      </c>
      <c r="H224" s="4">
        <v>2</v>
      </c>
      <c r="I224" s="21" t="s">
        <v>60</v>
      </c>
      <c r="J224" s="21"/>
      <c r="K224" s="21">
        <v>2</v>
      </c>
      <c r="L224" s="19" t="s">
        <v>53</v>
      </c>
      <c r="M224" s="19">
        <v>3</v>
      </c>
      <c r="N224" s="19" t="s">
        <v>442</v>
      </c>
      <c r="O224" s="19" t="s">
        <v>740</v>
      </c>
      <c r="P224" s="19">
        <v>1</v>
      </c>
      <c r="Q224" s="19" t="s">
        <v>196</v>
      </c>
      <c r="R224"/>
    </row>
    <row r="225" ht="16.5" spans="1:18">
      <c r="A225"/>
      <c r="B225" s="1">
        <v>224</v>
      </c>
      <c r="C225" s="4" t="s">
        <v>781</v>
      </c>
      <c r="D225" s="4">
        <v>1038</v>
      </c>
      <c r="E225" s="4">
        <v>4</v>
      </c>
      <c r="F225" s="4" t="s">
        <v>782</v>
      </c>
      <c r="G225" s="4">
        <v>100</v>
      </c>
      <c r="H225" s="4">
        <v>2</v>
      </c>
      <c r="I225" s="21" t="s">
        <v>60</v>
      </c>
      <c r="J225" s="21"/>
      <c r="K225" s="21">
        <v>2</v>
      </c>
      <c r="L225" s="19" t="s">
        <v>53</v>
      </c>
      <c r="M225" s="19">
        <v>3</v>
      </c>
      <c r="N225" s="19" t="s">
        <v>442</v>
      </c>
      <c r="O225" s="19" t="s">
        <v>740</v>
      </c>
      <c r="P225" s="19">
        <v>1</v>
      </c>
      <c r="Q225" s="19" t="s">
        <v>196</v>
      </c>
      <c r="R225"/>
    </row>
    <row r="226" ht="16.5" spans="1:18">
      <c r="A226"/>
      <c r="B226" s="1">
        <v>225</v>
      </c>
      <c r="C226" s="4" t="s">
        <v>783</v>
      </c>
      <c r="D226" s="4">
        <v>1038</v>
      </c>
      <c r="E226" s="4">
        <v>4</v>
      </c>
      <c r="F226" s="4" t="s">
        <v>784</v>
      </c>
      <c r="G226" s="4">
        <v>17</v>
      </c>
      <c r="H226" s="4">
        <v>2</v>
      </c>
      <c r="I226" s="21" t="s">
        <v>60</v>
      </c>
      <c r="J226" s="21" t="s">
        <v>785</v>
      </c>
      <c r="K226" s="21">
        <v>2</v>
      </c>
      <c r="L226" s="19" t="s">
        <v>53</v>
      </c>
      <c r="M226" s="19">
        <v>0</v>
      </c>
      <c r="N226" s="19" t="s">
        <v>216</v>
      </c>
      <c r="O226" s="19" t="s">
        <v>740</v>
      </c>
      <c r="P226" s="19">
        <v>1</v>
      </c>
      <c r="Q226" s="19" t="s">
        <v>196</v>
      </c>
      <c r="R226"/>
    </row>
    <row r="227" ht="16.5" spans="1:18">
      <c r="A227"/>
      <c r="B227" s="1">
        <v>226</v>
      </c>
      <c r="C227" s="4" t="s">
        <v>786</v>
      </c>
      <c r="D227" s="4">
        <v>1038</v>
      </c>
      <c r="E227" s="4">
        <v>4</v>
      </c>
      <c r="F227" s="4" t="s">
        <v>787</v>
      </c>
      <c r="G227" s="4">
        <v>18</v>
      </c>
      <c r="H227" s="4">
        <v>2</v>
      </c>
      <c r="I227" s="21" t="s">
        <v>60</v>
      </c>
      <c r="J227" s="21"/>
      <c r="K227" s="21">
        <v>2</v>
      </c>
      <c r="L227" s="19" t="s">
        <v>53</v>
      </c>
      <c r="M227" s="19">
        <v>0</v>
      </c>
      <c r="N227" s="19" t="s">
        <v>216</v>
      </c>
      <c r="O227" s="19" t="s">
        <v>740</v>
      </c>
      <c r="P227" s="19">
        <v>1</v>
      </c>
      <c r="Q227" s="19" t="s">
        <v>196</v>
      </c>
      <c r="R227"/>
    </row>
    <row r="228" ht="16.5" spans="1:18">
      <c r="A228"/>
      <c r="B228" s="1">
        <v>227</v>
      </c>
      <c r="C228" s="4" t="s">
        <v>788</v>
      </c>
      <c r="D228" s="4">
        <v>1038</v>
      </c>
      <c r="E228" s="4">
        <v>4</v>
      </c>
      <c r="F228" s="4" t="s">
        <v>789</v>
      </c>
      <c r="G228" s="4">
        <v>19</v>
      </c>
      <c r="H228" s="4">
        <v>2</v>
      </c>
      <c r="I228" s="21" t="s">
        <v>60</v>
      </c>
      <c r="J228" s="21"/>
      <c r="K228" s="21">
        <v>2</v>
      </c>
      <c r="L228" s="19" t="s">
        <v>53</v>
      </c>
      <c r="M228" s="19">
        <v>0</v>
      </c>
      <c r="N228" s="19" t="s">
        <v>216</v>
      </c>
      <c r="O228" s="19" t="s">
        <v>740</v>
      </c>
      <c r="P228" s="19">
        <v>1</v>
      </c>
      <c r="Q228" s="19" t="s">
        <v>196</v>
      </c>
      <c r="R228"/>
    </row>
    <row r="229" ht="16.5" spans="1:18">
      <c r="A229"/>
      <c r="B229" s="1">
        <v>228</v>
      </c>
      <c r="C229" s="4" t="s">
        <v>790</v>
      </c>
      <c r="D229" s="4">
        <v>1038</v>
      </c>
      <c r="E229" s="4">
        <v>4</v>
      </c>
      <c r="F229" s="4" t="s">
        <v>791</v>
      </c>
      <c r="G229" s="4">
        <v>20</v>
      </c>
      <c r="H229" s="4">
        <v>2</v>
      </c>
      <c r="I229" s="21" t="s">
        <v>60</v>
      </c>
      <c r="J229" s="21"/>
      <c r="K229" s="21">
        <v>2</v>
      </c>
      <c r="L229" s="19" t="s">
        <v>53</v>
      </c>
      <c r="M229" s="19">
        <v>0</v>
      </c>
      <c r="N229" s="19" t="s">
        <v>216</v>
      </c>
      <c r="O229" s="19" t="s">
        <v>740</v>
      </c>
      <c r="P229" s="19">
        <v>1</v>
      </c>
      <c r="Q229" s="19" t="s">
        <v>196</v>
      </c>
      <c r="R229"/>
    </row>
    <row r="230" ht="16.5" spans="1:18">
      <c r="A230"/>
      <c r="B230" s="1">
        <v>229</v>
      </c>
      <c r="C230" s="4" t="s">
        <v>792</v>
      </c>
      <c r="D230" s="4">
        <v>1038</v>
      </c>
      <c r="E230" s="4">
        <v>4</v>
      </c>
      <c r="F230" s="4" t="s">
        <v>793</v>
      </c>
      <c r="G230" s="4">
        <v>57</v>
      </c>
      <c r="H230" s="4">
        <v>2</v>
      </c>
      <c r="I230" s="21" t="s">
        <v>60</v>
      </c>
      <c r="J230" s="21" t="s">
        <v>794</v>
      </c>
      <c r="K230" s="21">
        <v>2</v>
      </c>
      <c r="L230" s="19" t="s">
        <v>53</v>
      </c>
      <c r="M230" s="19">
        <v>0</v>
      </c>
      <c r="N230" s="19" t="s">
        <v>216</v>
      </c>
      <c r="O230" s="19" t="s">
        <v>740</v>
      </c>
      <c r="P230" s="19">
        <v>1</v>
      </c>
      <c r="Q230" s="19" t="s">
        <v>196</v>
      </c>
      <c r="R230"/>
    </row>
    <row r="231" ht="16.5" spans="1:18">
      <c r="A231"/>
      <c r="B231" s="1">
        <v>230</v>
      </c>
      <c r="C231" s="4" t="s">
        <v>795</v>
      </c>
      <c r="D231" s="4">
        <v>1038</v>
      </c>
      <c r="E231" s="4">
        <v>4</v>
      </c>
      <c r="F231" s="4" t="s">
        <v>796</v>
      </c>
      <c r="G231" s="4">
        <v>58</v>
      </c>
      <c r="H231" s="4">
        <v>2</v>
      </c>
      <c r="I231" s="21" t="s">
        <v>60</v>
      </c>
      <c r="J231" s="21"/>
      <c r="K231" s="21">
        <v>2</v>
      </c>
      <c r="L231" s="19" t="s">
        <v>53</v>
      </c>
      <c r="M231" s="19">
        <v>0</v>
      </c>
      <c r="N231" s="19" t="s">
        <v>216</v>
      </c>
      <c r="O231" s="19" t="s">
        <v>740</v>
      </c>
      <c r="P231" s="19">
        <v>1</v>
      </c>
      <c r="Q231" s="19" t="s">
        <v>196</v>
      </c>
      <c r="R231"/>
    </row>
    <row r="232" ht="16.5" spans="1:18">
      <c r="A232"/>
      <c r="B232" s="1">
        <v>231</v>
      </c>
      <c r="C232" s="4" t="s">
        <v>797</v>
      </c>
      <c r="D232" s="4">
        <v>1038</v>
      </c>
      <c r="E232" s="4">
        <v>4</v>
      </c>
      <c r="F232" s="4" t="s">
        <v>798</v>
      </c>
      <c r="G232" s="4">
        <v>59</v>
      </c>
      <c r="H232" s="4">
        <v>2</v>
      </c>
      <c r="I232" s="21" t="s">
        <v>60</v>
      </c>
      <c r="J232" s="21"/>
      <c r="K232" s="21">
        <v>2</v>
      </c>
      <c r="L232" s="19" t="s">
        <v>53</v>
      </c>
      <c r="M232" s="19">
        <v>0</v>
      </c>
      <c r="N232" s="19" t="s">
        <v>216</v>
      </c>
      <c r="O232" s="19" t="s">
        <v>740</v>
      </c>
      <c r="P232" s="19">
        <v>1</v>
      </c>
      <c r="Q232" s="19" t="s">
        <v>196</v>
      </c>
      <c r="R232"/>
    </row>
    <row r="233" ht="16.5" spans="1:18">
      <c r="A233"/>
      <c r="B233" s="1">
        <v>232</v>
      </c>
      <c r="C233" s="4" t="s">
        <v>799</v>
      </c>
      <c r="D233" s="4">
        <v>1039</v>
      </c>
      <c r="E233" s="4">
        <v>2</v>
      </c>
      <c r="F233" s="4" t="s">
        <v>800</v>
      </c>
      <c r="G233" s="4">
        <v>0.15</v>
      </c>
      <c r="H233" s="4">
        <v>4</v>
      </c>
      <c r="I233" s="21" t="s">
        <v>60</v>
      </c>
      <c r="J233" s="4" t="s">
        <v>733</v>
      </c>
      <c r="K233" s="21">
        <v>2</v>
      </c>
      <c r="L233" s="19" t="s">
        <v>53</v>
      </c>
      <c r="M233" s="19">
        <v>1</v>
      </c>
      <c r="N233" s="19" t="s">
        <v>194</v>
      </c>
      <c r="O233" s="19" t="s">
        <v>140</v>
      </c>
      <c r="P233" s="19">
        <v>1</v>
      </c>
      <c r="Q233" s="19" t="s">
        <v>196</v>
      </c>
      <c r="R233"/>
    </row>
    <row r="234" ht="16.5" spans="1:18">
      <c r="A234"/>
      <c r="B234" s="1">
        <v>233</v>
      </c>
      <c r="C234" s="4" t="s">
        <v>801</v>
      </c>
      <c r="D234" s="4">
        <v>1039</v>
      </c>
      <c r="E234" s="4">
        <v>2</v>
      </c>
      <c r="F234" s="4" t="s">
        <v>802</v>
      </c>
      <c r="G234" s="4">
        <v>0.2</v>
      </c>
      <c r="H234" s="4">
        <v>4</v>
      </c>
      <c r="I234" s="21" t="s">
        <v>60</v>
      </c>
      <c r="J234" s="4"/>
      <c r="K234" s="21">
        <v>2</v>
      </c>
      <c r="L234" s="19" t="s">
        <v>53</v>
      </c>
      <c r="M234" s="19">
        <v>1</v>
      </c>
      <c r="N234" s="19" t="s">
        <v>194</v>
      </c>
      <c r="O234" s="19" t="s">
        <v>140</v>
      </c>
      <c r="P234" s="19">
        <v>1</v>
      </c>
      <c r="Q234" s="19" t="s">
        <v>196</v>
      </c>
      <c r="R234"/>
    </row>
    <row r="235" ht="16.5" spans="1:18">
      <c r="A235"/>
      <c r="B235" s="1">
        <v>234</v>
      </c>
      <c r="C235" s="4" t="s">
        <v>803</v>
      </c>
      <c r="D235" s="4">
        <v>1039</v>
      </c>
      <c r="E235" s="4">
        <v>2</v>
      </c>
      <c r="F235" s="4" t="s">
        <v>804</v>
      </c>
      <c r="G235" s="4">
        <v>0.25</v>
      </c>
      <c r="H235" s="4">
        <v>4</v>
      </c>
      <c r="I235" s="21" t="s">
        <v>60</v>
      </c>
      <c r="J235" s="4"/>
      <c r="K235" s="21">
        <v>2</v>
      </c>
      <c r="L235" s="19" t="s">
        <v>53</v>
      </c>
      <c r="M235" s="19">
        <v>1</v>
      </c>
      <c r="N235" s="19" t="s">
        <v>194</v>
      </c>
      <c r="O235" s="19" t="s">
        <v>140</v>
      </c>
      <c r="P235" s="19">
        <v>1</v>
      </c>
      <c r="Q235" s="19" t="s">
        <v>196</v>
      </c>
      <c r="R235"/>
    </row>
    <row r="236" ht="16.5" spans="1:18">
      <c r="A236"/>
      <c r="B236" s="1">
        <v>235</v>
      </c>
      <c r="C236" s="4" t="s">
        <v>805</v>
      </c>
      <c r="D236" s="4">
        <v>1039</v>
      </c>
      <c r="E236" s="4">
        <v>2</v>
      </c>
      <c r="F236" s="4" t="s">
        <v>806</v>
      </c>
      <c r="G236" s="4">
        <v>0.3</v>
      </c>
      <c r="H236" s="4">
        <v>4</v>
      </c>
      <c r="I236" s="21" t="s">
        <v>60</v>
      </c>
      <c r="J236" s="4"/>
      <c r="K236" s="21">
        <v>2</v>
      </c>
      <c r="L236" s="19" t="s">
        <v>53</v>
      </c>
      <c r="M236" s="19">
        <v>1</v>
      </c>
      <c r="N236" s="19" t="s">
        <v>194</v>
      </c>
      <c r="O236" s="19" t="s">
        <v>140</v>
      </c>
      <c r="P236" s="19">
        <v>1</v>
      </c>
      <c r="Q236" s="19" t="s">
        <v>196</v>
      </c>
      <c r="R236"/>
    </row>
    <row r="237" ht="16.5" spans="1:18">
      <c r="A237"/>
      <c r="B237" s="1">
        <v>236</v>
      </c>
      <c r="C237" s="4" t="s">
        <v>807</v>
      </c>
      <c r="D237" s="4">
        <v>1040</v>
      </c>
      <c r="E237" s="4">
        <v>2</v>
      </c>
      <c r="F237" s="4" t="s">
        <v>808</v>
      </c>
      <c r="G237" s="4">
        <v>0.15</v>
      </c>
      <c r="H237" s="4">
        <v>4</v>
      </c>
      <c r="I237" s="21" t="s">
        <v>60</v>
      </c>
      <c r="J237" s="4"/>
      <c r="K237" s="21">
        <v>2</v>
      </c>
      <c r="L237" s="19" t="s">
        <v>53</v>
      </c>
      <c r="M237" s="19">
        <v>1</v>
      </c>
      <c r="N237" s="19" t="s">
        <v>194</v>
      </c>
      <c r="O237" s="19" t="s">
        <v>142</v>
      </c>
      <c r="P237" s="19">
        <v>1</v>
      </c>
      <c r="Q237" s="19" t="s">
        <v>196</v>
      </c>
      <c r="R237"/>
    </row>
    <row r="238" ht="16.5" spans="1:18">
      <c r="A238"/>
      <c r="B238" s="1">
        <v>237</v>
      </c>
      <c r="C238" s="4" t="s">
        <v>809</v>
      </c>
      <c r="D238" s="4">
        <v>1040</v>
      </c>
      <c r="E238" s="4">
        <v>2</v>
      </c>
      <c r="F238" s="4" t="s">
        <v>810</v>
      </c>
      <c r="G238" s="4">
        <v>0.16</v>
      </c>
      <c r="H238" s="4">
        <v>4</v>
      </c>
      <c r="I238" s="21" t="s">
        <v>60</v>
      </c>
      <c r="J238" s="4"/>
      <c r="K238" s="21">
        <v>2</v>
      </c>
      <c r="L238" s="19" t="s">
        <v>53</v>
      </c>
      <c r="M238" s="19">
        <v>1</v>
      </c>
      <c r="N238" s="19" t="s">
        <v>194</v>
      </c>
      <c r="O238" s="19" t="s">
        <v>142</v>
      </c>
      <c r="P238" s="19">
        <v>1</v>
      </c>
      <c r="Q238" s="19" t="s">
        <v>196</v>
      </c>
      <c r="R238"/>
    </row>
    <row r="239" ht="16.5" spans="1:18">
      <c r="A239"/>
      <c r="B239" s="1">
        <v>238</v>
      </c>
      <c r="C239" s="4" t="s">
        <v>811</v>
      </c>
      <c r="D239" s="4">
        <v>1040</v>
      </c>
      <c r="E239" s="4">
        <v>2</v>
      </c>
      <c r="F239" s="4" t="s">
        <v>812</v>
      </c>
      <c r="G239" s="4">
        <v>0.17</v>
      </c>
      <c r="H239" s="4">
        <v>4</v>
      </c>
      <c r="I239" s="21" t="s">
        <v>60</v>
      </c>
      <c r="J239" s="4"/>
      <c r="K239" s="21">
        <v>2</v>
      </c>
      <c r="L239" s="19" t="s">
        <v>53</v>
      </c>
      <c r="M239" s="19">
        <v>1</v>
      </c>
      <c r="N239" s="19" t="s">
        <v>194</v>
      </c>
      <c r="O239" s="19" t="s">
        <v>142</v>
      </c>
      <c r="P239" s="19">
        <v>1</v>
      </c>
      <c r="Q239" s="19" t="s">
        <v>196</v>
      </c>
      <c r="R239"/>
    </row>
    <row r="240" ht="16.5" spans="1:18">
      <c r="A240"/>
      <c r="B240" s="1">
        <v>239</v>
      </c>
      <c r="C240" s="4" t="s">
        <v>813</v>
      </c>
      <c r="D240" s="4">
        <v>1040</v>
      </c>
      <c r="E240" s="4">
        <v>2</v>
      </c>
      <c r="F240" s="4" t="s">
        <v>814</v>
      </c>
      <c r="G240" s="4">
        <v>0.18</v>
      </c>
      <c r="H240" s="4">
        <v>4</v>
      </c>
      <c r="I240" s="21" t="s">
        <v>60</v>
      </c>
      <c r="J240" s="4"/>
      <c r="K240" s="21">
        <v>2</v>
      </c>
      <c r="L240" s="19" t="s">
        <v>53</v>
      </c>
      <c r="M240" s="19">
        <v>1</v>
      </c>
      <c r="N240" s="19" t="s">
        <v>194</v>
      </c>
      <c r="O240" s="19" t="s">
        <v>142</v>
      </c>
      <c r="P240" s="19">
        <v>1</v>
      </c>
      <c r="Q240" s="19" t="s">
        <v>196</v>
      </c>
      <c r="R240"/>
    </row>
    <row r="241" ht="16.5" spans="1:18">
      <c r="A241"/>
      <c r="B241" s="1">
        <v>240</v>
      </c>
      <c r="C241" s="4" t="s">
        <v>815</v>
      </c>
      <c r="D241" s="4">
        <v>1041</v>
      </c>
      <c r="E241" s="4">
        <v>4</v>
      </c>
      <c r="F241" s="4" t="s">
        <v>816</v>
      </c>
      <c r="G241" s="4" t="s">
        <v>817</v>
      </c>
      <c r="H241" s="4">
        <v>4</v>
      </c>
      <c r="I241" s="21" t="s">
        <v>60</v>
      </c>
      <c r="J241" s="21" t="s">
        <v>818</v>
      </c>
      <c r="K241" s="21">
        <v>2</v>
      </c>
      <c r="L241" s="19" t="s">
        <v>53</v>
      </c>
      <c r="M241" s="19">
        <v>1</v>
      </c>
      <c r="N241" s="19" t="s">
        <v>194</v>
      </c>
      <c r="O241" s="19" t="s">
        <v>819</v>
      </c>
      <c r="P241" s="19">
        <v>1</v>
      </c>
      <c r="Q241" s="19" t="s">
        <v>196</v>
      </c>
      <c r="R241"/>
    </row>
    <row r="242" ht="16.5" spans="1:18">
      <c r="A242"/>
      <c r="B242" s="1">
        <v>241</v>
      </c>
      <c r="C242" s="4" t="s">
        <v>820</v>
      </c>
      <c r="D242" s="4">
        <v>1041</v>
      </c>
      <c r="E242" s="4">
        <v>4</v>
      </c>
      <c r="F242" s="4" t="s">
        <v>821</v>
      </c>
      <c r="G242" s="4" t="s">
        <v>822</v>
      </c>
      <c r="H242" s="4">
        <v>4</v>
      </c>
      <c r="I242" s="21" t="s">
        <v>60</v>
      </c>
      <c r="J242" s="21"/>
      <c r="K242" s="21">
        <v>2</v>
      </c>
      <c r="L242" s="19" t="s">
        <v>53</v>
      </c>
      <c r="M242" s="19">
        <v>1</v>
      </c>
      <c r="N242" s="19" t="s">
        <v>194</v>
      </c>
      <c r="O242" s="19" t="s">
        <v>819</v>
      </c>
      <c r="P242" s="19">
        <v>1</v>
      </c>
      <c r="Q242" s="19" t="s">
        <v>196</v>
      </c>
      <c r="R242"/>
    </row>
    <row r="243" ht="16.5" spans="1:18">
      <c r="A243"/>
      <c r="B243" s="1">
        <v>242</v>
      </c>
      <c r="C243" s="4" t="s">
        <v>823</v>
      </c>
      <c r="D243" s="4">
        <v>1041</v>
      </c>
      <c r="E243" s="4">
        <v>4</v>
      </c>
      <c r="F243" s="4" t="s">
        <v>824</v>
      </c>
      <c r="G243" s="4" t="s">
        <v>825</v>
      </c>
      <c r="H243" s="4">
        <v>4</v>
      </c>
      <c r="I243" s="21" t="s">
        <v>60</v>
      </c>
      <c r="J243" s="21"/>
      <c r="K243" s="21">
        <v>2</v>
      </c>
      <c r="L243" s="19" t="s">
        <v>53</v>
      </c>
      <c r="M243" s="19">
        <v>1</v>
      </c>
      <c r="N243" s="19" t="s">
        <v>194</v>
      </c>
      <c r="O243" s="19" t="s">
        <v>819</v>
      </c>
      <c r="P243" s="19">
        <v>1</v>
      </c>
      <c r="Q243" s="19" t="s">
        <v>196</v>
      </c>
      <c r="R243"/>
    </row>
    <row r="244" ht="16.5" spans="1:18">
      <c r="A244"/>
      <c r="B244" s="1">
        <v>243</v>
      </c>
      <c r="C244" s="4" t="s">
        <v>826</v>
      </c>
      <c r="D244" s="4">
        <v>1041</v>
      </c>
      <c r="E244" s="4">
        <v>4</v>
      </c>
      <c r="F244" s="4" t="s">
        <v>827</v>
      </c>
      <c r="G244" s="4" t="s">
        <v>828</v>
      </c>
      <c r="H244" s="4">
        <v>4</v>
      </c>
      <c r="I244" s="21" t="s">
        <v>60</v>
      </c>
      <c r="J244" s="21"/>
      <c r="K244" s="21">
        <v>2</v>
      </c>
      <c r="L244" s="19" t="s">
        <v>53</v>
      </c>
      <c r="M244" s="19">
        <v>1</v>
      </c>
      <c r="N244" s="19" t="s">
        <v>194</v>
      </c>
      <c r="O244" s="19" t="s">
        <v>819</v>
      </c>
      <c r="P244" s="19">
        <v>1</v>
      </c>
      <c r="Q244" s="19" t="s">
        <v>196</v>
      </c>
      <c r="R244"/>
    </row>
    <row r="245" ht="16.5" spans="1:18">
      <c r="A245"/>
      <c r="B245" s="1">
        <v>244</v>
      </c>
      <c r="C245" s="19" t="s">
        <v>829</v>
      </c>
      <c r="D245" s="19">
        <v>1042</v>
      </c>
      <c r="E245" s="19"/>
      <c r="F245" s="4" t="s">
        <v>18</v>
      </c>
      <c r="G245" s="4"/>
      <c r="H245" s="4">
        <v>1</v>
      </c>
      <c r="I245" s="4" t="s">
        <v>18</v>
      </c>
      <c r="J245" s="21" t="s">
        <v>830</v>
      </c>
      <c r="K245" s="21">
        <v>1</v>
      </c>
      <c r="L245" s="19" t="s">
        <v>58</v>
      </c>
      <c r="M245" s="19">
        <v>0</v>
      </c>
      <c r="N245" s="19" t="s">
        <v>216</v>
      </c>
      <c r="O245" s="19" t="s">
        <v>831</v>
      </c>
      <c r="P245" s="19">
        <v>1</v>
      </c>
      <c r="Q245" s="19" t="s">
        <v>196</v>
      </c>
      <c r="R245"/>
    </row>
    <row r="246" ht="16.5" spans="1:18">
      <c r="A246"/>
      <c r="B246" s="1">
        <v>245</v>
      </c>
      <c r="C246" s="19" t="s">
        <v>832</v>
      </c>
      <c r="D246" s="19">
        <v>1043</v>
      </c>
      <c r="E246" s="19"/>
      <c r="F246" s="4" t="s">
        <v>833</v>
      </c>
      <c r="G246" s="4"/>
      <c r="H246" s="4">
        <v>2</v>
      </c>
      <c r="I246" s="4" t="s">
        <v>60</v>
      </c>
      <c r="J246" s="21" t="s">
        <v>834</v>
      </c>
      <c r="K246" s="21">
        <v>1</v>
      </c>
      <c r="L246" s="19" t="s">
        <v>58</v>
      </c>
      <c r="M246" s="19">
        <v>0</v>
      </c>
      <c r="N246" s="19" t="s">
        <v>216</v>
      </c>
      <c r="O246" s="19" t="s">
        <v>831</v>
      </c>
      <c r="P246" s="19">
        <v>1</v>
      </c>
      <c r="Q246" s="19" t="s">
        <v>196</v>
      </c>
      <c r="R246"/>
    </row>
    <row r="247" ht="16.5" spans="1:18">
      <c r="A247"/>
      <c r="B247" s="1">
        <v>246</v>
      </c>
      <c r="C247" s="19" t="s">
        <v>835</v>
      </c>
      <c r="D247" s="19">
        <v>1043</v>
      </c>
      <c r="E247" s="19"/>
      <c r="F247" s="4" t="s">
        <v>836</v>
      </c>
      <c r="G247" s="4"/>
      <c r="H247" s="4">
        <v>2</v>
      </c>
      <c r="I247" s="4" t="s">
        <v>60</v>
      </c>
      <c r="J247" s="21" t="s">
        <v>837</v>
      </c>
      <c r="K247" s="21">
        <v>1</v>
      </c>
      <c r="L247" s="19" t="s">
        <v>58</v>
      </c>
      <c r="M247" s="19">
        <v>0</v>
      </c>
      <c r="N247" s="19" t="s">
        <v>216</v>
      </c>
      <c r="O247" s="19" t="s">
        <v>831</v>
      </c>
      <c r="P247" s="19">
        <v>1</v>
      </c>
      <c r="Q247" s="19" t="s">
        <v>196</v>
      </c>
      <c r="R247"/>
    </row>
    <row r="248" ht="16.5" spans="1:18">
      <c r="A248"/>
      <c r="B248" s="1">
        <v>247</v>
      </c>
      <c r="C248" s="19" t="s">
        <v>838</v>
      </c>
      <c r="D248" s="19">
        <v>1043</v>
      </c>
      <c r="E248" s="19"/>
      <c r="F248" s="4" t="s">
        <v>839</v>
      </c>
      <c r="G248" s="4"/>
      <c r="H248" s="4">
        <v>2</v>
      </c>
      <c r="I248" s="4" t="s">
        <v>60</v>
      </c>
      <c r="J248" s="21" t="s">
        <v>840</v>
      </c>
      <c r="K248" s="21">
        <v>1</v>
      </c>
      <c r="L248" s="19" t="s">
        <v>58</v>
      </c>
      <c r="M248" s="19">
        <v>0</v>
      </c>
      <c r="N248" s="19" t="s">
        <v>216</v>
      </c>
      <c r="O248" s="19" t="s">
        <v>831</v>
      </c>
      <c r="P248" s="19">
        <v>1</v>
      </c>
      <c r="Q248" s="19" t="s">
        <v>196</v>
      </c>
      <c r="R248"/>
    </row>
    <row r="249" ht="16.5" spans="1:18">
      <c r="A249"/>
      <c r="B249" s="1">
        <v>248</v>
      </c>
      <c r="C249" s="19" t="s">
        <v>841</v>
      </c>
      <c r="D249" s="19">
        <v>1043</v>
      </c>
      <c r="E249" s="19"/>
      <c r="F249" s="4" t="s">
        <v>842</v>
      </c>
      <c r="G249" s="4"/>
      <c r="H249" s="4">
        <v>2</v>
      </c>
      <c r="I249" s="4" t="s">
        <v>60</v>
      </c>
      <c r="J249" s="21" t="s">
        <v>843</v>
      </c>
      <c r="K249" s="21">
        <v>1</v>
      </c>
      <c r="L249" s="19" t="s">
        <v>58</v>
      </c>
      <c r="M249" s="19">
        <v>0</v>
      </c>
      <c r="N249" s="19" t="s">
        <v>216</v>
      </c>
      <c r="O249" s="19" t="s">
        <v>831</v>
      </c>
      <c r="P249" s="19">
        <v>1</v>
      </c>
      <c r="Q249" s="19" t="s">
        <v>196</v>
      </c>
      <c r="R249"/>
    </row>
    <row r="250" ht="16.5" spans="2:17">
      <c r="B250" s="4">
        <v>249</v>
      </c>
      <c r="C250" s="4" t="s">
        <v>844</v>
      </c>
      <c r="D250" s="4">
        <v>1023</v>
      </c>
      <c r="E250" s="4">
        <v>3</v>
      </c>
      <c r="F250" s="4" t="s">
        <v>845</v>
      </c>
      <c r="G250" s="4" t="s">
        <v>509</v>
      </c>
      <c r="H250" s="4">
        <v>4</v>
      </c>
      <c r="I250" s="4" t="s">
        <v>60</v>
      </c>
      <c r="J250" s="4"/>
      <c r="K250" s="21">
        <v>1</v>
      </c>
      <c r="L250" s="19" t="s">
        <v>58</v>
      </c>
      <c r="M250" s="19">
        <v>3</v>
      </c>
      <c r="N250" s="19" t="s">
        <v>442</v>
      </c>
      <c r="O250" s="19" t="s">
        <v>85</v>
      </c>
      <c r="P250" s="19">
        <v>1</v>
      </c>
      <c r="Q250" s="19" t="s">
        <v>196</v>
      </c>
    </row>
    <row r="251" ht="16.5" spans="2:17">
      <c r="B251" s="4">
        <v>250</v>
      </c>
      <c r="C251" s="4" t="s">
        <v>846</v>
      </c>
      <c r="D251" s="4">
        <v>1023</v>
      </c>
      <c r="E251" s="4">
        <v>3</v>
      </c>
      <c r="F251" s="4" t="s">
        <v>847</v>
      </c>
      <c r="G251" s="4" t="s">
        <v>512</v>
      </c>
      <c r="H251" s="4">
        <v>4</v>
      </c>
      <c r="I251" s="4" t="s">
        <v>60</v>
      </c>
      <c r="J251" s="4"/>
      <c r="K251" s="21">
        <v>1</v>
      </c>
      <c r="L251" s="19" t="s">
        <v>58</v>
      </c>
      <c r="M251" s="19">
        <v>3</v>
      </c>
      <c r="N251" s="19" t="s">
        <v>442</v>
      </c>
      <c r="O251" s="19" t="s">
        <v>85</v>
      </c>
      <c r="P251" s="19">
        <v>1</v>
      </c>
      <c r="Q251" s="19" t="s">
        <v>196</v>
      </c>
    </row>
    <row r="252" ht="16.5" spans="2:17">
      <c r="B252" s="4">
        <v>251</v>
      </c>
      <c r="C252" s="4" t="s">
        <v>848</v>
      </c>
      <c r="D252" s="4">
        <v>1032</v>
      </c>
      <c r="E252" s="4">
        <v>4</v>
      </c>
      <c r="F252" s="4" t="s">
        <v>849</v>
      </c>
      <c r="G252" s="4">
        <v>100</v>
      </c>
      <c r="H252" s="4">
        <v>2</v>
      </c>
      <c r="I252" s="4" t="s">
        <v>60</v>
      </c>
      <c r="J252" s="4"/>
      <c r="K252" s="4">
        <v>1</v>
      </c>
      <c r="L252" s="4" t="s">
        <v>58</v>
      </c>
      <c r="M252" s="4">
        <v>0</v>
      </c>
      <c r="N252" s="4" t="s">
        <v>216</v>
      </c>
      <c r="O252" s="4" t="s">
        <v>85</v>
      </c>
      <c r="P252" s="4">
        <v>1</v>
      </c>
      <c r="Q252" s="4" t="s">
        <v>196</v>
      </c>
    </row>
    <row r="253" ht="16.5" spans="2:17">
      <c r="B253" s="4">
        <v>252</v>
      </c>
      <c r="C253" s="4" t="s">
        <v>850</v>
      </c>
      <c r="D253" s="4">
        <v>1032</v>
      </c>
      <c r="E253" s="4">
        <v>4</v>
      </c>
      <c r="F253" s="4" t="s">
        <v>851</v>
      </c>
      <c r="G253" s="4">
        <v>130</v>
      </c>
      <c r="H253" s="4">
        <v>2</v>
      </c>
      <c r="I253" s="4" t="s">
        <v>60</v>
      </c>
      <c r="J253" s="4"/>
      <c r="K253" s="4">
        <v>1</v>
      </c>
      <c r="L253" s="4" t="s">
        <v>58</v>
      </c>
      <c r="M253" s="4">
        <v>0</v>
      </c>
      <c r="N253" s="4" t="s">
        <v>216</v>
      </c>
      <c r="O253" s="4" t="s">
        <v>85</v>
      </c>
      <c r="P253" s="4">
        <v>1</v>
      </c>
      <c r="Q253" s="4" t="s">
        <v>196</v>
      </c>
    </row>
  </sheetData>
  <mergeCells count="36">
    <mergeCell ref="J6:J13"/>
    <mergeCell ref="J14:J17"/>
    <mergeCell ref="J18:J25"/>
    <mergeCell ref="J26:J37"/>
    <mergeCell ref="J38:J49"/>
    <mergeCell ref="J50:J61"/>
    <mergeCell ref="J62:J69"/>
    <mergeCell ref="J70:J81"/>
    <mergeCell ref="J82:J85"/>
    <mergeCell ref="J86:J89"/>
    <mergeCell ref="J90:J101"/>
    <mergeCell ref="J102:J105"/>
    <mergeCell ref="J107:J114"/>
    <mergeCell ref="J115:J122"/>
    <mergeCell ref="J123:J126"/>
    <mergeCell ref="J127:J130"/>
    <mergeCell ref="J131:J138"/>
    <mergeCell ref="J139:J146"/>
    <mergeCell ref="J147:J154"/>
    <mergeCell ref="J155:J162"/>
    <mergeCell ref="J163:J170"/>
    <mergeCell ref="J171:J178"/>
    <mergeCell ref="J179:J182"/>
    <mergeCell ref="J183:J186"/>
    <mergeCell ref="J187:J194"/>
    <mergeCell ref="J195:J198"/>
    <mergeCell ref="J200:J203"/>
    <mergeCell ref="J206:J209"/>
    <mergeCell ref="J210:J213"/>
    <mergeCell ref="J214:J217"/>
    <mergeCell ref="J218:J221"/>
    <mergeCell ref="J222:J225"/>
    <mergeCell ref="J226:J229"/>
    <mergeCell ref="J230:J232"/>
    <mergeCell ref="J233:J240"/>
    <mergeCell ref="J241:J244"/>
  </mergeCell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5"/>
  <sheetViews>
    <sheetView topLeftCell="A82" workbookViewId="0">
      <selection activeCell="O114" sqref="O114"/>
    </sheetView>
  </sheetViews>
  <sheetFormatPr defaultColWidth="9" defaultRowHeight="14.25"/>
  <cols>
    <col min="1" max="1" width="9" style="16"/>
    <col min="2" max="3" width="21.25" style="17" customWidth="1"/>
    <col min="4" max="6" width="9" style="16" customWidth="1"/>
    <col min="7" max="7" width="9" style="16"/>
    <col min="8" max="10" width="10.375" style="16" customWidth="1"/>
    <col min="11" max="14" width="9" style="16"/>
    <col min="15" max="15" width="16.125" style="16" customWidth="1"/>
    <col min="16" max="16" width="9" style="16"/>
    <col min="17" max="17" width="16.125" style="16" customWidth="1"/>
    <col min="18" max="20" width="9" style="16"/>
    <col min="21" max="21" width="29.875" style="16" customWidth="1"/>
    <col min="22" max="22" width="57.625" style="16" customWidth="1"/>
    <col min="23" max="16384" width="9" style="16"/>
  </cols>
  <sheetData>
    <row r="1" s="16" customFormat="1" spans="1:6">
      <c r="A1" s="16" t="s">
        <v>163</v>
      </c>
      <c r="B1" s="17" t="s">
        <v>164</v>
      </c>
      <c r="C1" s="16" t="s">
        <v>852</v>
      </c>
      <c r="E1" s="16" t="s">
        <v>166</v>
      </c>
      <c r="F1" s="16" t="s">
        <v>167</v>
      </c>
    </row>
    <row r="3" spans="1:22">
      <c r="A3" s="16" t="s">
        <v>853</v>
      </c>
      <c r="B3" s="17" t="s">
        <v>854</v>
      </c>
      <c r="C3" s="17" t="s">
        <v>854</v>
      </c>
      <c r="D3" s="16" t="s">
        <v>855</v>
      </c>
      <c r="E3" s="16" t="s">
        <v>1</v>
      </c>
      <c r="F3" s="16" t="s">
        <v>856</v>
      </c>
      <c r="G3" s="16" t="s">
        <v>831</v>
      </c>
      <c r="H3" s="16" t="s">
        <v>857</v>
      </c>
      <c r="I3" s="16" t="s">
        <v>858</v>
      </c>
      <c r="J3" s="16" t="s">
        <v>859</v>
      </c>
      <c r="K3" s="16" t="s">
        <v>860</v>
      </c>
      <c r="L3" s="16" t="s">
        <v>861</v>
      </c>
      <c r="M3" s="16" t="s">
        <v>862</v>
      </c>
      <c r="N3" s="16" t="s">
        <v>863</v>
      </c>
      <c r="O3" s="16" t="s">
        <v>864</v>
      </c>
      <c r="P3" s="16" t="s">
        <v>865</v>
      </c>
      <c r="Q3" s="16" t="s">
        <v>866</v>
      </c>
      <c r="R3" s="16" t="s">
        <v>867</v>
      </c>
      <c r="S3" s="16" t="s">
        <v>868</v>
      </c>
      <c r="T3" s="16" t="s">
        <v>869</v>
      </c>
      <c r="U3" s="16" t="s">
        <v>870</v>
      </c>
      <c r="V3" s="16" t="s">
        <v>871</v>
      </c>
    </row>
    <row r="4" spans="1:22">
      <c r="A4" s="16" t="s">
        <v>180</v>
      </c>
      <c r="C4" s="17" t="s">
        <v>180</v>
      </c>
      <c r="D4" s="16" t="s">
        <v>180</v>
      </c>
      <c r="E4" s="16" t="s">
        <v>180</v>
      </c>
      <c r="F4" s="16" t="s">
        <v>180</v>
      </c>
      <c r="H4" s="16" t="s">
        <v>180</v>
      </c>
      <c r="I4" s="16" t="s">
        <v>180</v>
      </c>
      <c r="J4" s="16" t="s">
        <v>180</v>
      </c>
      <c r="K4" s="16" t="s">
        <v>180</v>
      </c>
      <c r="L4" s="16" t="s">
        <v>180</v>
      </c>
      <c r="N4" s="16" t="s">
        <v>180</v>
      </c>
      <c r="P4" s="16" t="s">
        <v>180</v>
      </c>
      <c r="R4" s="16" t="s">
        <v>180</v>
      </c>
      <c r="S4" s="16" t="s">
        <v>180</v>
      </c>
      <c r="T4" s="16" t="s">
        <v>180</v>
      </c>
      <c r="U4" s="16" t="s">
        <v>180</v>
      </c>
      <c r="V4" s="16" t="s">
        <v>180</v>
      </c>
    </row>
    <row r="5" spans="1:22">
      <c r="A5" s="16" t="s">
        <v>181</v>
      </c>
      <c r="C5" s="17" t="s">
        <v>182</v>
      </c>
      <c r="D5" s="16" t="s">
        <v>872</v>
      </c>
      <c r="E5" s="16" t="s">
        <v>873</v>
      </c>
      <c r="F5" s="16" t="s">
        <v>874</v>
      </c>
      <c r="G5" s="16" t="s">
        <v>875</v>
      </c>
      <c r="H5" s="16" t="s">
        <v>876</v>
      </c>
      <c r="I5" s="16" t="s">
        <v>877</v>
      </c>
      <c r="J5" s="16" t="s">
        <v>878</v>
      </c>
      <c r="K5" s="16" t="s">
        <v>879</v>
      </c>
      <c r="L5" s="16" t="s">
        <v>880</v>
      </c>
      <c r="N5" s="16" t="s">
        <v>881</v>
      </c>
      <c r="P5" s="16" t="s">
        <v>882</v>
      </c>
      <c r="R5" s="16" t="s">
        <v>883</v>
      </c>
      <c r="S5" s="16" t="s">
        <v>884</v>
      </c>
      <c r="T5" s="16" t="s">
        <v>885</v>
      </c>
      <c r="U5" s="16" t="s">
        <v>886</v>
      </c>
      <c r="V5" s="16" t="s">
        <v>887</v>
      </c>
    </row>
    <row r="6" spans="1:22">
      <c r="A6" s="16">
        <v>1</v>
      </c>
      <c r="B6" s="17" t="s">
        <v>888</v>
      </c>
      <c r="C6" s="17" t="s">
        <v>889</v>
      </c>
      <c r="D6" s="16" t="s">
        <v>890</v>
      </c>
      <c r="E6" s="16">
        <v>1</v>
      </c>
      <c r="F6" s="16">
        <v>1</v>
      </c>
      <c r="G6" s="16" t="s">
        <v>59</v>
      </c>
      <c r="H6" s="16">
        <v>244</v>
      </c>
      <c r="I6" s="16">
        <v>7</v>
      </c>
      <c r="J6" s="16" t="s">
        <v>891</v>
      </c>
      <c r="K6" s="16">
        <v>95</v>
      </c>
      <c r="L6" s="16">
        <v>310</v>
      </c>
      <c r="M6" s="16" t="s">
        <v>892</v>
      </c>
      <c r="O6" s="16" t="s">
        <v>420</v>
      </c>
      <c r="P6" s="16">
        <v>81</v>
      </c>
      <c r="Q6" s="16" t="s">
        <v>219</v>
      </c>
      <c r="R6" s="16">
        <v>10</v>
      </c>
      <c r="S6" s="16">
        <v>17</v>
      </c>
      <c r="T6" s="16">
        <v>11</v>
      </c>
      <c r="U6" s="16" t="s">
        <v>893</v>
      </c>
      <c r="V6" s="16" t="s">
        <v>894</v>
      </c>
    </row>
    <row r="7" spans="1:22">
      <c r="A7" s="16">
        <v>2</v>
      </c>
      <c r="B7" s="17" t="s">
        <v>895</v>
      </c>
      <c r="C7" s="17" t="s">
        <v>896</v>
      </c>
      <c r="D7" s="16" t="s">
        <v>890</v>
      </c>
      <c r="E7" s="16">
        <v>1</v>
      </c>
      <c r="F7" s="16">
        <v>1</v>
      </c>
      <c r="G7" s="16" t="s">
        <v>59</v>
      </c>
      <c r="H7" s="16">
        <v>244</v>
      </c>
      <c r="I7" s="16">
        <v>7</v>
      </c>
      <c r="J7" s="16" t="s">
        <v>897</v>
      </c>
      <c r="K7" s="16">
        <v>100</v>
      </c>
      <c r="L7" s="16">
        <v>400</v>
      </c>
      <c r="M7" s="16" t="s">
        <v>892</v>
      </c>
      <c r="O7" s="16" t="s">
        <v>420</v>
      </c>
      <c r="P7" s="16">
        <v>81</v>
      </c>
      <c r="Q7" s="16" t="s">
        <v>219</v>
      </c>
      <c r="R7" s="16">
        <v>10</v>
      </c>
      <c r="S7" s="16">
        <v>16</v>
      </c>
      <c r="T7" s="16">
        <v>16</v>
      </c>
      <c r="U7" s="16" t="s">
        <v>893</v>
      </c>
      <c r="V7" s="16" t="s">
        <v>894</v>
      </c>
    </row>
    <row r="8" spans="1:22">
      <c r="A8" s="16">
        <v>3</v>
      </c>
      <c r="B8" s="17" t="s">
        <v>898</v>
      </c>
      <c r="C8" s="17" t="s">
        <v>899</v>
      </c>
      <c r="D8" s="16" t="s">
        <v>890</v>
      </c>
      <c r="E8" s="16">
        <v>1</v>
      </c>
      <c r="F8" s="16">
        <v>1</v>
      </c>
      <c r="G8" s="16" t="s">
        <v>59</v>
      </c>
      <c r="H8" s="16">
        <v>244</v>
      </c>
      <c r="I8" s="16">
        <v>5</v>
      </c>
      <c r="J8" s="16" t="s">
        <v>900</v>
      </c>
      <c r="K8" s="16">
        <v>90</v>
      </c>
      <c r="L8" s="16">
        <v>270</v>
      </c>
      <c r="M8" s="16" t="s">
        <v>438</v>
      </c>
      <c r="N8" s="16">
        <v>89</v>
      </c>
      <c r="O8" s="16" t="s">
        <v>540</v>
      </c>
      <c r="P8" s="16">
        <v>123</v>
      </c>
      <c r="Q8" s="16" t="s">
        <v>807</v>
      </c>
      <c r="R8" s="16">
        <v>236</v>
      </c>
      <c r="S8" s="16">
        <v>14</v>
      </c>
      <c r="T8" s="16">
        <v>22</v>
      </c>
      <c r="U8" s="16" t="s">
        <v>893</v>
      </c>
      <c r="V8" s="16" t="s">
        <v>894</v>
      </c>
    </row>
    <row r="9" spans="1:22">
      <c r="A9" s="16">
        <v>4</v>
      </c>
      <c r="B9" s="17" t="s">
        <v>901</v>
      </c>
      <c r="C9" s="17" t="s">
        <v>902</v>
      </c>
      <c r="D9" s="16" t="s">
        <v>890</v>
      </c>
      <c r="E9" s="16">
        <v>1</v>
      </c>
      <c r="F9" s="16">
        <v>1</v>
      </c>
      <c r="G9" s="16" t="s">
        <v>59</v>
      </c>
      <c r="H9" s="16">
        <v>244</v>
      </c>
      <c r="I9" s="16">
        <v>5</v>
      </c>
      <c r="J9" s="16" t="s">
        <v>903</v>
      </c>
      <c r="K9" s="16">
        <v>110</v>
      </c>
      <c r="L9" s="16">
        <v>260</v>
      </c>
      <c r="M9" s="16" t="s">
        <v>892</v>
      </c>
      <c r="O9" s="16" t="s">
        <v>420</v>
      </c>
      <c r="P9" s="16">
        <v>81</v>
      </c>
      <c r="Q9" s="16" t="s">
        <v>643</v>
      </c>
      <c r="R9" s="16">
        <v>163</v>
      </c>
      <c r="S9" s="16">
        <v>26</v>
      </c>
      <c r="T9" s="16">
        <v>20</v>
      </c>
      <c r="U9" s="16" t="s">
        <v>893</v>
      </c>
      <c r="V9" s="16" t="s">
        <v>894</v>
      </c>
    </row>
    <row r="10" spans="1:22">
      <c r="A10" s="16">
        <v>5</v>
      </c>
      <c r="B10" s="17" t="s">
        <v>904</v>
      </c>
      <c r="C10" s="17" t="s">
        <v>905</v>
      </c>
      <c r="D10" s="16" t="s">
        <v>890</v>
      </c>
      <c r="E10" s="16">
        <v>1</v>
      </c>
      <c r="F10" s="16">
        <v>1</v>
      </c>
      <c r="G10" s="16" t="s">
        <v>60</v>
      </c>
      <c r="H10" s="16">
        <v>244</v>
      </c>
      <c r="I10" s="16">
        <v>2</v>
      </c>
      <c r="J10" s="16" t="s">
        <v>906</v>
      </c>
      <c r="K10" s="16">
        <v>85</v>
      </c>
      <c r="L10" s="16">
        <v>280</v>
      </c>
      <c r="M10" s="16" t="s">
        <v>537</v>
      </c>
      <c r="N10" s="16">
        <v>122</v>
      </c>
      <c r="O10" s="16" t="s">
        <v>287</v>
      </c>
      <c r="P10" s="16">
        <v>37</v>
      </c>
      <c r="Q10" s="16" t="s">
        <v>799</v>
      </c>
      <c r="R10" s="16">
        <v>232</v>
      </c>
      <c r="S10" s="16">
        <v>12</v>
      </c>
      <c r="T10" s="16">
        <v>27</v>
      </c>
      <c r="U10" s="16" t="s">
        <v>893</v>
      </c>
      <c r="V10" s="16" t="s">
        <v>894</v>
      </c>
    </row>
    <row r="11" spans="1:22">
      <c r="A11" s="16">
        <v>6</v>
      </c>
      <c r="B11" s="17" t="s">
        <v>907</v>
      </c>
      <c r="C11" s="17" t="s">
        <v>908</v>
      </c>
      <c r="D11" s="16" t="s">
        <v>890</v>
      </c>
      <c r="E11" s="16">
        <v>1</v>
      </c>
      <c r="F11" s="16">
        <v>2</v>
      </c>
      <c r="G11" s="16" t="s">
        <v>60</v>
      </c>
      <c r="H11" s="16">
        <v>244</v>
      </c>
      <c r="I11" s="16">
        <v>5</v>
      </c>
      <c r="J11" s="16" t="s">
        <v>909</v>
      </c>
      <c r="K11" s="16">
        <v>115</v>
      </c>
      <c r="L11" s="16">
        <v>400</v>
      </c>
      <c r="M11" s="16" t="s">
        <v>910</v>
      </c>
      <c r="N11" s="16">
        <v>101</v>
      </c>
      <c r="O11" s="16" t="s">
        <v>540</v>
      </c>
      <c r="P11" s="16">
        <v>123</v>
      </c>
      <c r="Q11" s="16" t="s">
        <v>911</v>
      </c>
      <c r="R11" s="16">
        <v>102</v>
      </c>
      <c r="S11" s="16">
        <v>16</v>
      </c>
      <c r="T11" s="16">
        <v>30</v>
      </c>
      <c r="U11" s="16" t="s">
        <v>912</v>
      </c>
      <c r="V11" s="16" t="s">
        <v>913</v>
      </c>
    </row>
    <row r="12" spans="1:22">
      <c r="A12" s="16">
        <v>7</v>
      </c>
      <c r="B12" s="17" t="s">
        <v>914</v>
      </c>
      <c r="C12" s="17" t="s">
        <v>915</v>
      </c>
      <c r="D12" s="16" t="s">
        <v>890</v>
      </c>
      <c r="E12" s="16">
        <v>1</v>
      </c>
      <c r="F12" s="16">
        <v>2</v>
      </c>
      <c r="G12" s="16" t="s">
        <v>59</v>
      </c>
      <c r="H12" s="16">
        <v>244</v>
      </c>
      <c r="I12" s="16">
        <v>7</v>
      </c>
      <c r="J12" s="16" t="s">
        <v>916</v>
      </c>
      <c r="K12" s="16">
        <v>140</v>
      </c>
      <c r="L12" s="16">
        <v>510</v>
      </c>
      <c r="M12" s="16" t="s">
        <v>910</v>
      </c>
      <c r="N12" s="16">
        <v>101</v>
      </c>
      <c r="O12" s="16" t="s">
        <v>423</v>
      </c>
      <c r="P12" s="16">
        <v>82</v>
      </c>
      <c r="Q12" s="16" t="s">
        <v>911</v>
      </c>
      <c r="R12" s="16">
        <v>102</v>
      </c>
      <c r="S12" s="16">
        <v>17</v>
      </c>
      <c r="T12" s="16">
        <v>28</v>
      </c>
      <c r="U12" s="16" t="s">
        <v>912</v>
      </c>
      <c r="V12" s="16" t="s">
        <v>913</v>
      </c>
    </row>
    <row r="13" spans="1:22">
      <c r="A13" s="16">
        <v>8</v>
      </c>
      <c r="B13" s="17" t="s">
        <v>917</v>
      </c>
      <c r="C13" s="17" t="s">
        <v>918</v>
      </c>
      <c r="D13" s="16" t="s">
        <v>890</v>
      </c>
      <c r="E13" s="16">
        <v>1</v>
      </c>
      <c r="F13" s="16">
        <v>2</v>
      </c>
      <c r="G13" s="16" t="s">
        <v>59</v>
      </c>
      <c r="H13" s="16">
        <v>244</v>
      </c>
      <c r="I13" s="16">
        <v>7</v>
      </c>
      <c r="J13" s="16" t="s">
        <v>919</v>
      </c>
      <c r="K13" s="16">
        <v>160</v>
      </c>
      <c r="L13" s="16">
        <v>530</v>
      </c>
      <c r="M13" s="16" t="s">
        <v>892</v>
      </c>
      <c r="O13" s="16" t="s">
        <v>423</v>
      </c>
      <c r="P13" s="16">
        <v>82</v>
      </c>
      <c r="Q13" s="16" t="s">
        <v>799</v>
      </c>
      <c r="R13" s="16">
        <v>232</v>
      </c>
      <c r="S13" s="16">
        <v>15</v>
      </c>
      <c r="T13" s="16">
        <v>35</v>
      </c>
      <c r="U13" s="16" t="s">
        <v>912</v>
      </c>
      <c r="V13" s="16" t="s">
        <v>913</v>
      </c>
    </row>
    <row r="14" spans="1:22">
      <c r="A14" s="16">
        <v>9</v>
      </c>
      <c r="B14" s="17" t="s">
        <v>920</v>
      </c>
      <c r="C14" s="17" t="s">
        <v>921</v>
      </c>
      <c r="D14" s="16" t="s">
        <v>890</v>
      </c>
      <c r="E14" s="16">
        <v>1</v>
      </c>
      <c r="F14" s="16">
        <v>2</v>
      </c>
      <c r="G14" s="16" t="s">
        <v>59</v>
      </c>
      <c r="H14" s="16">
        <v>244</v>
      </c>
      <c r="I14" s="16">
        <v>5</v>
      </c>
      <c r="J14" s="16" t="s">
        <v>922</v>
      </c>
      <c r="K14" s="16">
        <v>105</v>
      </c>
      <c r="L14" s="16">
        <v>385</v>
      </c>
      <c r="M14" s="16" t="s">
        <v>910</v>
      </c>
      <c r="N14" s="16">
        <v>101</v>
      </c>
      <c r="O14" s="16" t="s">
        <v>420</v>
      </c>
      <c r="P14" s="16">
        <v>81</v>
      </c>
      <c r="Q14" s="16" t="s">
        <v>923</v>
      </c>
      <c r="R14" s="16">
        <v>103</v>
      </c>
      <c r="S14" s="16">
        <v>24</v>
      </c>
      <c r="T14" s="16">
        <v>20</v>
      </c>
      <c r="U14" s="16" t="s">
        <v>912</v>
      </c>
      <c r="V14" s="16" t="s">
        <v>913</v>
      </c>
    </row>
    <row r="15" spans="1:22">
      <c r="A15" s="16">
        <v>10</v>
      </c>
      <c r="B15" s="17" t="s">
        <v>924</v>
      </c>
      <c r="C15" s="17" t="s">
        <v>925</v>
      </c>
      <c r="D15" s="16" t="s">
        <v>890</v>
      </c>
      <c r="E15" s="16">
        <v>1</v>
      </c>
      <c r="F15" s="16">
        <v>2</v>
      </c>
      <c r="G15" s="16" t="s">
        <v>59</v>
      </c>
      <c r="H15" s="16">
        <v>244</v>
      </c>
      <c r="I15" s="16">
        <v>7</v>
      </c>
      <c r="J15" s="16" t="s">
        <v>926</v>
      </c>
      <c r="K15" s="16">
        <v>125</v>
      </c>
      <c r="L15" s="16">
        <v>395</v>
      </c>
      <c r="M15" s="16" t="s">
        <v>423</v>
      </c>
      <c r="N15" s="16">
        <v>82</v>
      </c>
      <c r="O15" s="16" t="s">
        <v>420</v>
      </c>
      <c r="P15" s="16">
        <v>81</v>
      </c>
      <c r="Q15" s="16" t="s">
        <v>809</v>
      </c>
      <c r="R15" s="16">
        <v>237</v>
      </c>
      <c r="S15" s="16">
        <v>17</v>
      </c>
      <c r="T15" s="16">
        <v>28</v>
      </c>
      <c r="U15" s="16" t="s">
        <v>912</v>
      </c>
      <c r="V15" s="16" t="s">
        <v>913</v>
      </c>
    </row>
    <row r="16" spans="1:22">
      <c r="A16" s="16">
        <v>11</v>
      </c>
      <c r="B16" s="17" t="s">
        <v>927</v>
      </c>
      <c r="C16" s="17" t="s">
        <v>928</v>
      </c>
      <c r="D16" s="16" t="s">
        <v>890</v>
      </c>
      <c r="E16" s="16">
        <v>1</v>
      </c>
      <c r="F16" s="16">
        <v>2</v>
      </c>
      <c r="G16" s="16" t="s">
        <v>60</v>
      </c>
      <c r="H16" s="16">
        <v>246</v>
      </c>
      <c r="I16" s="16">
        <v>3</v>
      </c>
      <c r="J16" s="16" t="s">
        <v>929</v>
      </c>
      <c r="K16" s="16">
        <v>110</v>
      </c>
      <c r="L16" s="16">
        <v>450</v>
      </c>
      <c r="M16" s="16" t="s">
        <v>321</v>
      </c>
      <c r="N16" s="16">
        <v>49</v>
      </c>
      <c r="O16" s="16" t="s">
        <v>325</v>
      </c>
      <c r="P16" s="16">
        <v>50</v>
      </c>
      <c r="Q16" s="16" t="s">
        <v>490</v>
      </c>
      <c r="R16" s="16">
        <v>106</v>
      </c>
      <c r="S16" s="16">
        <v>16</v>
      </c>
      <c r="T16" s="16">
        <v>33</v>
      </c>
      <c r="U16" s="16" t="s">
        <v>912</v>
      </c>
      <c r="V16" s="16" t="s">
        <v>913</v>
      </c>
    </row>
    <row r="17" spans="1:22">
      <c r="A17" s="16">
        <v>12</v>
      </c>
      <c r="B17" s="17" t="s">
        <v>930</v>
      </c>
      <c r="C17" s="17" t="s">
        <v>931</v>
      </c>
      <c r="D17" s="16" t="s">
        <v>890</v>
      </c>
      <c r="E17" s="16">
        <v>1</v>
      </c>
      <c r="F17" s="16">
        <v>2</v>
      </c>
      <c r="G17" s="16" t="s">
        <v>59</v>
      </c>
      <c r="H17" s="16">
        <v>244</v>
      </c>
      <c r="I17" s="16">
        <v>5</v>
      </c>
      <c r="J17" s="16" t="s">
        <v>932</v>
      </c>
      <c r="K17" s="16">
        <v>150</v>
      </c>
      <c r="L17" s="16">
        <v>580</v>
      </c>
      <c r="M17" s="16" t="s">
        <v>892</v>
      </c>
      <c r="O17" s="16" t="s">
        <v>225</v>
      </c>
      <c r="P17" s="16">
        <v>17</v>
      </c>
      <c r="Q17" s="16" t="s">
        <v>425</v>
      </c>
      <c r="R17" s="16">
        <v>83</v>
      </c>
      <c r="S17" s="16">
        <v>19</v>
      </c>
      <c r="T17" s="16">
        <v>20</v>
      </c>
      <c r="U17" s="16" t="s">
        <v>912</v>
      </c>
      <c r="V17" s="16" t="s">
        <v>913</v>
      </c>
    </row>
    <row r="18" spans="1:22">
      <c r="A18" s="16">
        <v>13</v>
      </c>
      <c r="B18" s="17" t="s">
        <v>933</v>
      </c>
      <c r="C18" s="17" t="s">
        <v>934</v>
      </c>
      <c r="D18" s="16" t="s">
        <v>890</v>
      </c>
      <c r="E18" s="16">
        <v>1</v>
      </c>
      <c r="F18" s="16">
        <v>2</v>
      </c>
      <c r="G18" s="16" t="s">
        <v>60</v>
      </c>
      <c r="H18" s="16">
        <v>247</v>
      </c>
      <c r="I18" s="16">
        <v>2</v>
      </c>
      <c r="J18" s="16" t="s">
        <v>935</v>
      </c>
      <c r="K18" s="16">
        <v>100</v>
      </c>
      <c r="L18" s="16">
        <v>390</v>
      </c>
      <c r="M18" s="16" t="s">
        <v>291</v>
      </c>
      <c r="N18" s="16">
        <v>38</v>
      </c>
      <c r="O18" s="16" t="s">
        <v>779</v>
      </c>
      <c r="P18" s="16">
        <v>223</v>
      </c>
      <c r="Q18" s="16" t="s">
        <v>294</v>
      </c>
      <c r="R18" s="16">
        <v>39</v>
      </c>
      <c r="S18" s="16">
        <v>12</v>
      </c>
      <c r="T18" s="16">
        <v>42</v>
      </c>
      <c r="U18" s="16" t="s">
        <v>912</v>
      </c>
      <c r="V18" s="16" t="s">
        <v>913</v>
      </c>
    </row>
    <row r="19" spans="1:22">
      <c r="A19" s="16">
        <v>14</v>
      </c>
      <c r="B19" s="17" t="s">
        <v>936</v>
      </c>
      <c r="C19" s="17" t="s">
        <v>937</v>
      </c>
      <c r="D19" s="16" t="s">
        <v>890</v>
      </c>
      <c r="E19" s="16">
        <v>1</v>
      </c>
      <c r="F19" s="16">
        <v>3</v>
      </c>
      <c r="G19" s="16" t="s">
        <v>59</v>
      </c>
      <c r="H19" s="16">
        <v>244</v>
      </c>
      <c r="I19" s="16">
        <v>5</v>
      </c>
      <c r="J19" s="16" t="s">
        <v>938</v>
      </c>
      <c r="K19" s="16">
        <v>125</v>
      </c>
      <c r="L19" s="16">
        <v>540</v>
      </c>
      <c r="M19" s="16" t="s">
        <v>911</v>
      </c>
      <c r="N19" s="16">
        <v>102</v>
      </c>
      <c r="O19" s="16" t="s">
        <v>823</v>
      </c>
      <c r="P19" s="16">
        <v>242</v>
      </c>
      <c r="Q19" s="16" t="s">
        <v>923</v>
      </c>
      <c r="R19" s="16">
        <v>103</v>
      </c>
      <c r="S19" s="16">
        <v>18</v>
      </c>
      <c r="T19" s="16">
        <v>39</v>
      </c>
      <c r="U19" s="16" t="s">
        <v>939</v>
      </c>
      <c r="V19" s="16" t="s">
        <v>940</v>
      </c>
    </row>
    <row r="20" spans="1:22">
      <c r="A20" s="16">
        <v>15</v>
      </c>
      <c r="B20" s="17" t="s">
        <v>941</v>
      </c>
      <c r="C20" s="17" t="s">
        <v>942</v>
      </c>
      <c r="D20" s="16" t="s">
        <v>890</v>
      </c>
      <c r="E20" s="16">
        <v>1</v>
      </c>
      <c r="F20" s="16">
        <v>3</v>
      </c>
      <c r="G20" s="16" t="s">
        <v>60</v>
      </c>
      <c r="H20" s="16">
        <v>246</v>
      </c>
      <c r="I20" s="16">
        <v>3</v>
      </c>
      <c r="J20" s="16" t="s">
        <v>943</v>
      </c>
      <c r="K20" s="16">
        <v>115</v>
      </c>
      <c r="L20" s="16">
        <v>490</v>
      </c>
      <c r="M20" s="16" t="s">
        <v>325</v>
      </c>
      <c r="N20" s="16">
        <v>50</v>
      </c>
      <c r="O20" s="16" t="s">
        <v>455</v>
      </c>
      <c r="P20" s="16">
        <v>94</v>
      </c>
      <c r="Q20" s="16" t="s">
        <v>340</v>
      </c>
      <c r="R20" s="16">
        <v>55</v>
      </c>
      <c r="S20" s="16">
        <v>19</v>
      </c>
      <c r="T20" s="16">
        <v>41</v>
      </c>
      <c r="U20" s="16" t="s">
        <v>939</v>
      </c>
      <c r="V20" s="16" t="s">
        <v>940</v>
      </c>
    </row>
    <row r="21" spans="1:22">
      <c r="A21" s="16">
        <v>16</v>
      </c>
      <c r="B21" s="17" t="s">
        <v>944</v>
      </c>
      <c r="C21" s="17" t="s">
        <v>945</v>
      </c>
      <c r="D21" s="16" t="s">
        <v>890</v>
      </c>
      <c r="E21" s="16">
        <v>1</v>
      </c>
      <c r="F21" s="16">
        <v>3</v>
      </c>
      <c r="G21" s="16" t="s">
        <v>59</v>
      </c>
      <c r="H21" s="16">
        <v>244</v>
      </c>
      <c r="I21" s="16">
        <v>7</v>
      </c>
      <c r="J21" s="16" t="s">
        <v>946</v>
      </c>
      <c r="K21" s="16">
        <v>185</v>
      </c>
      <c r="L21" s="16">
        <v>730</v>
      </c>
      <c r="M21" s="16" t="s">
        <v>225</v>
      </c>
      <c r="N21" s="16">
        <v>17</v>
      </c>
      <c r="O21" s="16" t="s">
        <v>923</v>
      </c>
      <c r="P21" s="16">
        <v>103</v>
      </c>
      <c r="Q21" s="16" t="s">
        <v>425</v>
      </c>
      <c r="R21" s="16">
        <v>83</v>
      </c>
      <c r="S21" s="16">
        <v>15</v>
      </c>
      <c r="T21" s="16">
        <v>52</v>
      </c>
      <c r="U21" s="16" t="s">
        <v>939</v>
      </c>
      <c r="V21" s="16" t="s">
        <v>940</v>
      </c>
    </row>
    <row r="22" spans="1:22">
      <c r="A22" s="16">
        <v>17</v>
      </c>
      <c r="B22" s="17" t="s">
        <v>947</v>
      </c>
      <c r="C22" s="17" t="s">
        <v>948</v>
      </c>
      <c r="D22" s="16" t="s">
        <v>890</v>
      </c>
      <c r="E22" s="16">
        <v>1</v>
      </c>
      <c r="F22" s="16">
        <v>3</v>
      </c>
      <c r="G22" s="16" t="s">
        <v>60</v>
      </c>
      <c r="H22" s="16">
        <v>245</v>
      </c>
      <c r="I22" s="16">
        <v>4</v>
      </c>
      <c r="J22" s="16" t="s">
        <v>949</v>
      </c>
      <c r="K22" s="16">
        <v>180</v>
      </c>
      <c r="L22" s="16">
        <v>680</v>
      </c>
      <c r="M22" s="16" t="s">
        <v>443</v>
      </c>
      <c r="N22" s="16">
        <v>90</v>
      </c>
      <c r="O22" s="16" t="s">
        <v>425</v>
      </c>
      <c r="P22" s="16">
        <v>83</v>
      </c>
      <c r="Q22" s="16" t="s">
        <v>269</v>
      </c>
      <c r="R22" s="16">
        <v>31</v>
      </c>
      <c r="S22" s="16">
        <v>23</v>
      </c>
      <c r="T22" s="16">
        <v>28</v>
      </c>
      <c r="U22" s="16" t="s">
        <v>939</v>
      </c>
      <c r="V22" s="16" t="s">
        <v>940</v>
      </c>
    </row>
    <row r="23" spans="1:22">
      <c r="A23" s="16">
        <v>18</v>
      </c>
      <c r="B23" s="17" t="s">
        <v>950</v>
      </c>
      <c r="C23" s="17" t="s">
        <v>951</v>
      </c>
      <c r="D23" s="16" t="s">
        <v>890</v>
      </c>
      <c r="E23" s="16">
        <v>1</v>
      </c>
      <c r="F23" s="16">
        <v>3</v>
      </c>
      <c r="G23" s="16" t="s">
        <v>59</v>
      </c>
      <c r="H23" s="16">
        <v>244</v>
      </c>
      <c r="I23" s="16">
        <v>4</v>
      </c>
      <c r="J23" s="16" t="s">
        <v>952</v>
      </c>
      <c r="K23" s="16">
        <v>140</v>
      </c>
      <c r="L23" s="16">
        <v>645</v>
      </c>
      <c r="M23" s="16" t="s">
        <v>250</v>
      </c>
      <c r="N23" s="16">
        <v>25</v>
      </c>
      <c r="O23" s="16" t="s">
        <v>750</v>
      </c>
      <c r="P23" s="16">
        <v>210</v>
      </c>
      <c r="Q23" s="16" t="s">
        <v>803</v>
      </c>
      <c r="R23" s="16">
        <v>234</v>
      </c>
      <c r="S23" s="16">
        <v>18</v>
      </c>
      <c r="T23" s="16">
        <v>41</v>
      </c>
      <c r="U23" s="16" t="s">
        <v>939</v>
      </c>
      <c r="V23" s="16" t="s">
        <v>940</v>
      </c>
    </row>
    <row r="24" spans="1:22">
      <c r="A24" s="16">
        <v>19</v>
      </c>
      <c r="B24" s="17" t="s">
        <v>953</v>
      </c>
      <c r="C24" s="17" t="s">
        <v>954</v>
      </c>
      <c r="D24" s="16" t="s">
        <v>890</v>
      </c>
      <c r="E24" s="16">
        <v>1</v>
      </c>
      <c r="F24" s="16">
        <v>3</v>
      </c>
      <c r="G24" s="16" t="s">
        <v>59</v>
      </c>
      <c r="H24" s="16">
        <v>244</v>
      </c>
      <c r="I24" s="16">
        <v>2</v>
      </c>
      <c r="J24" s="16" t="s">
        <v>955</v>
      </c>
      <c r="K24" s="16">
        <v>125</v>
      </c>
      <c r="L24" s="16">
        <v>555</v>
      </c>
      <c r="M24" s="16" t="s">
        <v>291</v>
      </c>
      <c r="N24" s="16">
        <v>38</v>
      </c>
      <c r="O24" s="16" t="s">
        <v>563</v>
      </c>
      <c r="P24" s="16">
        <v>131</v>
      </c>
      <c r="Q24" s="16" t="s">
        <v>542</v>
      </c>
      <c r="R24" s="16">
        <v>124</v>
      </c>
      <c r="S24" s="16">
        <v>20</v>
      </c>
      <c r="T24" s="16">
        <v>42</v>
      </c>
      <c r="U24" s="16" t="s">
        <v>939</v>
      </c>
      <c r="V24" s="16" t="s">
        <v>940</v>
      </c>
    </row>
    <row r="25" spans="1:22">
      <c r="A25" s="16">
        <v>20</v>
      </c>
      <c r="B25" s="17" t="s">
        <v>956</v>
      </c>
      <c r="C25" s="17" t="s">
        <v>957</v>
      </c>
      <c r="D25" s="16" t="s">
        <v>890</v>
      </c>
      <c r="E25" s="16">
        <v>1</v>
      </c>
      <c r="F25" s="16">
        <v>3</v>
      </c>
      <c r="G25" s="16" t="s">
        <v>59</v>
      </c>
      <c r="H25" s="16">
        <v>244</v>
      </c>
      <c r="I25" s="16">
        <v>5</v>
      </c>
      <c r="J25" s="16" t="s">
        <v>958</v>
      </c>
      <c r="K25" s="16">
        <v>135</v>
      </c>
      <c r="L25" s="16">
        <v>600</v>
      </c>
      <c r="M25" s="16" t="s">
        <v>325</v>
      </c>
      <c r="N25" s="16">
        <v>50</v>
      </c>
      <c r="O25" s="16" t="s">
        <v>540</v>
      </c>
      <c r="P25" s="16">
        <v>123</v>
      </c>
      <c r="Q25" s="16" t="s">
        <v>495</v>
      </c>
      <c r="R25" s="16">
        <v>107</v>
      </c>
      <c r="S25" s="16">
        <v>26</v>
      </c>
      <c r="T25" s="16">
        <v>17</v>
      </c>
      <c r="U25" s="16" t="s">
        <v>939</v>
      </c>
      <c r="V25" s="16" t="s">
        <v>940</v>
      </c>
    </row>
    <row r="26" spans="1:22">
      <c r="A26" s="16">
        <v>21</v>
      </c>
      <c r="B26" s="17" t="s">
        <v>959</v>
      </c>
      <c r="C26" s="17" t="s">
        <v>960</v>
      </c>
      <c r="D26" s="16" t="s">
        <v>890</v>
      </c>
      <c r="E26" s="16">
        <v>1</v>
      </c>
      <c r="F26" s="16">
        <v>3</v>
      </c>
      <c r="G26" s="16" t="s">
        <v>59</v>
      </c>
      <c r="H26" s="16">
        <v>244</v>
      </c>
      <c r="I26" s="16">
        <v>5</v>
      </c>
      <c r="J26" s="16" t="s">
        <v>961</v>
      </c>
      <c r="K26" s="16">
        <v>215</v>
      </c>
      <c r="L26" s="16">
        <v>800</v>
      </c>
      <c r="M26" s="16" t="s">
        <v>779</v>
      </c>
      <c r="N26" s="16">
        <v>223</v>
      </c>
      <c r="O26" s="16" t="s">
        <v>425</v>
      </c>
      <c r="P26" s="16">
        <v>83</v>
      </c>
      <c r="Q26" s="16" t="s">
        <v>542</v>
      </c>
      <c r="R26" s="16">
        <v>124</v>
      </c>
      <c r="S26" s="16">
        <v>18</v>
      </c>
      <c r="T26" s="16">
        <v>39</v>
      </c>
      <c r="U26" s="16" t="s">
        <v>939</v>
      </c>
      <c r="V26" s="16" t="s">
        <v>940</v>
      </c>
    </row>
    <row r="27" spans="1:22">
      <c r="A27" s="16">
        <v>22</v>
      </c>
      <c r="B27" s="17" t="s">
        <v>962</v>
      </c>
      <c r="C27" s="17" t="s">
        <v>963</v>
      </c>
      <c r="D27" s="16" t="s">
        <v>890</v>
      </c>
      <c r="E27" s="16">
        <v>1</v>
      </c>
      <c r="F27" s="16">
        <v>3</v>
      </c>
      <c r="G27" s="16" t="s">
        <v>60</v>
      </c>
      <c r="H27" s="16">
        <v>245</v>
      </c>
      <c r="I27" s="16">
        <v>4</v>
      </c>
      <c r="J27" s="16" t="s">
        <v>964</v>
      </c>
      <c r="K27" s="16">
        <v>125</v>
      </c>
      <c r="L27" s="16">
        <v>620</v>
      </c>
      <c r="M27" s="16" t="s">
        <v>263</v>
      </c>
      <c r="N27" s="16">
        <v>29</v>
      </c>
      <c r="O27" s="16" t="s">
        <v>446</v>
      </c>
      <c r="P27" s="16">
        <v>91</v>
      </c>
      <c r="Q27" s="16" t="s">
        <v>495</v>
      </c>
      <c r="R27" s="16">
        <v>107</v>
      </c>
      <c r="S27" s="16">
        <v>24</v>
      </c>
      <c r="T27" s="16">
        <v>22</v>
      </c>
      <c r="U27" s="16" t="s">
        <v>939</v>
      </c>
      <c r="V27" s="16" t="s">
        <v>940</v>
      </c>
    </row>
    <row r="28" spans="1:22">
      <c r="A28" s="16">
        <v>23</v>
      </c>
      <c r="B28" s="17" t="s">
        <v>965</v>
      </c>
      <c r="C28" s="17" t="s">
        <v>966</v>
      </c>
      <c r="D28" s="16" t="s">
        <v>890</v>
      </c>
      <c r="E28" s="16">
        <v>1</v>
      </c>
      <c r="F28" s="16">
        <v>4</v>
      </c>
      <c r="G28" s="16" t="s">
        <v>59</v>
      </c>
      <c r="H28" s="16">
        <v>244</v>
      </c>
      <c r="I28" s="16">
        <v>5</v>
      </c>
      <c r="J28" s="16" t="s">
        <v>967</v>
      </c>
      <c r="K28" s="16">
        <v>215</v>
      </c>
      <c r="L28" s="16">
        <v>980</v>
      </c>
      <c r="M28" s="16" t="s">
        <v>241</v>
      </c>
      <c r="N28" s="16">
        <v>20</v>
      </c>
      <c r="O28" s="16" t="s">
        <v>427</v>
      </c>
      <c r="P28" s="16">
        <v>84</v>
      </c>
      <c r="Q28" s="16" t="s">
        <v>544</v>
      </c>
      <c r="R28" s="16">
        <v>125</v>
      </c>
      <c r="S28" s="16">
        <v>24</v>
      </c>
      <c r="T28" s="16">
        <v>36</v>
      </c>
      <c r="U28" s="16" t="s">
        <v>968</v>
      </c>
      <c r="V28" s="16" t="s">
        <v>969</v>
      </c>
    </row>
    <row r="29" spans="1:22">
      <c r="A29" s="16">
        <v>24</v>
      </c>
      <c r="B29" s="17" t="s">
        <v>970</v>
      </c>
      <c r="C29" s="17" t="s">
        <v>971</v>
      </c>
      <c r="D29" s="16" t="s">
        <v>890</v>
      </c>
      <c r="E29" s="16">
        <v>1</v>
      </c>
      <c r="F29" s="16">
        <v>4</v>
      </c>
      <c r="G29" s="16" t="s">
        <v>60</v>
      </c>
      <c r="H29" s="16">
        <v>247</v>
      </c>
      <c r="I29" s="16">
        <v>2</v>
      </c>
      <c r="J29" s="16" t="s">
        <v>972</v>
      </c>
      <c r="K29" s="16">
        <v>195</v>
      </c>
      <c r="L29" s="16">
        <v>800</v>
      </c>
      <c r="M29" s="16" t="s">
        <v>297</v>
      </c>
      <c r="N29" s="16">
        <v>40</v>
      </c>
      <c r="O29" s="16" t="s">
        <v>467</v>
      </c>
      <c r="P29" s="16">
        <v>98</v>
      </c>
      <c r="Q29" s="16" t="s">
        <v>316</v>
      </c>
      <c r="R29" s="16">
        <v>47</v>
      </c>
      <c r="S29" s="16">
        <v>23</v>
      </c>
      <c r="T29" s="16">
        <v>39</v>
      </c>
      <c r="U29" s="16" t="s">
        <v>968</v>
      </c>
      <c r="V29" s="16" t="s">
        <v>969</v>
      </c>
    </row>
    <row r="30" spans="1:22">
      <c r="A30" s="16">
        <v>25</v>
      </c>
      <c r="B30" s="17" t="s">
        <v>973</v>
      </c>
      <c r="C30" s="17" t="s">
        <v>974</v>
      </c>
      <c r="D30" s="16" t="s">
        <v>890</v>
      </c>
      <c r="E30" s="16">
        <v>1</v>
      </c>
      <c r="F30" s="16">
        <v>4</v>
      </c>
      <c r="G30" s="16" t="s">
        <v>60</v>
      </c>
      <c r="H30" s="16">
        <v>245</v>
      </c>
      <c r="I30" s="16">
        <v>4</v>
      </c>
      <c r="J30" s="16" t="s">
        <v>975</v>
      </c>
      <c r="K30" s="16">
        <v>200</v>
      </c>
      <c r="L30" s="16">
        <v>780</v>
      </c>
      <c r="M30" s="16" t="s">
        <v>260</v>
      </c>
      <c r="N30" s="16">
        <v>28</v>
      </c>
      <c r="O30" s="16" t="s">
        <v>554</v>
      </c>
      <c r="P30" s="16">
        <v>128</v>
      </c>
      <c r="Q30" s="16" t="s">
        <v>805</v>
      </c>
      <c r="R30" s="16">
        <v>235</v>
      </c>
      <c r="S30" s="16">
        <v>20</v>
      </c>
      <c r="T30" s="16">
        <v>48</v>
      </c>
      <c r="U30" s="16" t="s">
        <v>968</v>
      </c>
      <c r="V30" s="16" t="s">
        <v>969</v>
      </c>
    </row>
    <row r="31" spans="1:22">
      <c r="A31" s="16">
        <v>26</v>
      </c>
      <c r="B31" s="17" t="s">
        <v>976</v>
      </c>
      <c r="C31" s="17" t="s">
        <v>977</v>
      </c>
      <c r="D31" s="16" t="s">
        <v>978</v>
      </c>
      <c r="E31" s="16">
        <v>2</v>
      </c>
      <c r="F31" s="16">
        <v>4</v>
      </c>
      <c r="G31" s="16" t="s">
        <v>60</v>
      </c>
      <c r="H31" s="16">
        <v>246</v>
      </c>
      <c r="I31" s="16">
        <v>3</v>
      </c>
      <c r="J31" s="16" t="s">
        <v>979</v>
      </c>
      <c r="K31" s="16">
        <v>220</v>
      </c>
      <c r="L31" s="16">
        <v>810</v>
      </c>
      <c r="M31" s="16" t="s">
        <v>331</v>
      </c>
      <c r="N31" s="16">
        <v>52</v>
      </c>
      <c r="O31" s="16" t="s">
        <v>980</v>
      </c>
      <c r="P31" s="16">
        <v>104</v>
      </c>
      <c r="Q31" s="16" t="s">
        <v>352</v>
      </c>
      <c r="R31" s="16">
        <v>59</v>
      </c>
      <c r="S31" s="16">
        <v>19</v>
      </c>
      <c r="T31" s="16">
        <v>55</v>
      </c>
      <c r="U31" s="16" t="s">
        <v>968</v>
      </c>
      <c r="V31" s="16" t="s">
        <v>969</v>
      </c>
    </row>
    <row r="32" spans="1:22">
      <c r="A32" s="16">
        <v>27</v>
      </c>
      <c r="B32" s="17" t="s">
        <v>981</v>
      </c>
      <c r="C32" s="17" t="s">
        <v>982</v>
      </c>
      <c r="D32" s="16" t="s">
        <v>890</v>
      </c>
      <c r="E32" s="16">
        <v>1</v>
      </c>
      <c r="F32" s="16">
        <v>4</v>
      </c>
      <c r="G32" s="16" t="s">
        <v>59</v>
      </c>
      <c r="H32" s="16">
        <v>244</v>
      </c>
      <c r="I32" s="16">
        <v>5</v>
      </c>
      <c r="J32" s="16" t="s">
        <v>983</v>
      </c>
      <c r="K32" s="16">
        <v>270</v>
      </c>
      <c r="L32" s="16">
        <v>1090</v>
      </c>
      <c r="M32" s="16" t="s">
        <v>980</v>
      </c>
      <c r="N32" s="16">
        <v>104</v>
      </c>
      <c r="O32" s="16" t="s">
        <v>223</v>
      </c>
      <c r="P32" s="16">
        <v>12</v>
      </c>
      <c r="Q32" s="16" t="s">
        <v>507</v>
      </c>
      <c r="R32" s="16">
        <v>111</v>
      </c>
      <c r="S32" s="16">
        <v>20</v>
      </c>
      <c r="T32" s="16">
        <v>50</v>
      </c>
      <c r="U32" s="16" t="s">
        <v>968</v>
      </c>
      <c r="V32" s="16" t="s">
        <v>969</v>
      </c>
    </row>
    <row r="33" spans="1:22">
      <c r="A33" s="16">
        <v>28</v>
      </c>
      <c r="B33" s="17" t="s">
        <v>984</v>
      </c>
      <c r="C33" s="17" t="s">
        <v>985</v>
      </c>
      <c r="D33" s="16" t="s">
        <v>890</v>
      </c>
      <c r="E33" s="16">
        <v>1</v>
      </c>
      <c r="F33" s="16">
        <v>4</v>
      </c>
      <c r="G33" s="16" t="s">
        <v>60</v>
      </c>
      <c r="H33" s="16">
        <v>244</v>
      </c>
      <c r="I33" s="16">
        <v>5</v>
      </c>
      <c r="J33" s="16" t="s">
        <v>986</v>
      </c>
      <c r="K33" s="16">
        <v>215</v>
      </c>
      <c r="L33" s="16">
        <v>900</v>
      </c>
      <c r="M33" s="16" t="s">
        <v>688</v>
      </c>
      <c r="N33" s="16">
        <v>183</v>
      </c>
      <c r="O33" s="16" t="s">
        <v>546</v>
      </c>
      <c r="P33" s="16">
        <v>126</v>
      </c>
      <c r="Q33" s="16" t="s">
        <v>529</v>
      </c>
      <c r="R33" s="16">
        <v>119</v>
      </c>
      <c r="S33" s="16">
        <v>15</v>
      </c>
      <c r="T33" s="16">
        <v>30</v>
      </c>
      <c r="U33" s="16" t="s">
        <v>968</v>
      </c>
      <c r="V33" s="16" t="s">
        <v>969</v>
      </c>
    </row>
    <row r="34" spans="1:22">
      <c r="A34" s="16">
        <v>29</v>
      </c>
      <c r="B34" s="17" t="s">
        <v>987</v>
      </c>
      <c r="C34" s="17" t="s">
        <v>988</v>
      </c>
      <c r="D34" s="16" t="s">
        <v>890</v>
      </c>
      <c r="E34" s="16">
        <v>1</v>
      </c>
      <c r="F34" s="16">
        <v>5</v>
      </c>
      <c r="G34" s="16" t="s">
        <v>59</v>
      </c>
      <c r="H34" s="16">
        <v>244</v>
      </c>
      <c r="I34" s="16">
        <v>4</v>
      </c>
      <c r="J34" s="16" t="s">
        <v>989</v>
      </c>
      <c r="K34" s="16">
        <v>355</v>
      </c>
      <c r="L34" s="16">
        <v>1380</v>
      </c>
      <c r="M34" s="16" t="s">
        <v>826</v>
      </c>
      <c r="N34" s="16">
        <v>243</v>
      </c>
      <c r="O34" s="16" t="s">
        <v>427</v>
      </c>
      <c r="P34" s="16">
        <v>84</v>
      </c>
      <c r="Q34" s="16" t="s">
        <v>735</v>
      </c>
      <c r="R34" s="16">
        <v>204</v>
      </c>
      <c r="S34" s="16">
        <v>30</v>
      </c>
      <c r="T34" s="16">
        <v>33</v>
      </c>
      <c r="U34" s="16" t="s">
        <v>990</v>
      </c>
      <c r="V34" s="16" t="s">
        <v>991</v>
      </c>
    </row>
    <row r="35" spans="1:22">
      <c r="A35" s="16">
        <v>30</v>
      </c>
      <c r="B35" s="17" t="s">
        <v>992</v>
      </c>
      <c r="C35" s="17" t="s">
        <v>993</v>
      </c>
      <c r="D35" s="16" t="s">
        <v>890</v>
      </c>
      <c r="E35" s="16">
        <v>1</v>
      </c>
      <c r="F35" s="16">
        <v>5</v>
      </c>
      <c r="G35" s="16" t="s">
        <v>60</v>
      </c>
      <c r="H35" s="16">
        <v>244</v>
      </c>
      <c r="I35" s="16">
        <v>5</v>
      </c>
      <c r="J35" s="16" t="s">
        <v>994</v>
      </c>
      <c r="K35" s="16">
        <v>340</v>
      </c>
      <c r="L35" s="16">
        <v>1300</v>
      </c>
      <c r="M35" s="16" t="s">
        <v>355</v>
      </c>
      <c r="N35" s="16">
        <v>60</v>
      </c>
      <c r="O35" s="16" t="s">
        <v>473</v>
      </c>
      <c r="P35" s="16">
        <v>100</v>
      </c>
      <c r="Q35" s="16" t="s">
        <v>557</v>
      </c>
      <c r="R35" s="16">
        <v>129</v>
      </c>
      <c r="S35" s="16">
        <v>32</v>
      </c>
      <c r="T35" s="16">
        <v>26</v>
      </c>
      <c r="U35" s="16" t="s">
        <v>990</v>
      </c>
      <c r="V35" s="16" t="s">
        <v>991</v>
      </c>
    </row>
    <row r="36" spans="1:22">
      <c r="A36" s="16">
        <v>31</v>
      </c>
      <c r="B36" s="17" t="s">
        <v>995</v>
      </c>
      <c r="C36" s="17" t="s">
        <v>996</v>
      </c>
      <c r="D36" s="16" t="s">
        <v>978</v>
      </c>
      <c r="E36" s="16">
        <v>2</v>
      </c>
      <c r="F36" s="16">
        <v>1</v>
      </c>
      <c r="G36" s="16" t="s">
        <v>59</v>
      </c>
      <c r="H36" s="16">
        <v>244</v>
      </c>
      <c r="I36" s="16">
        <v>7</v>
      </c>
      <c r="J36" s="16" t="s">
        <v>997</v>
      </c>
      <c r="K36" s="16">
        <v>85</v>
      </c>
      <c r="L36" s="16">
        <v>300</v>
      </c>
      <c r="M36" s="16" t="s">
        <v>892</v>
      </c>
      <c r="O36" s="16" t="s">
        <v>420</v>
      </c>
      <c r="P36" s="16">
        <v>81</v>
      </c>
      <c r="Q36" s="16" t="s">
        <v>225</v>
      </c>
      <c r="R36" s="16">
        <v>17</v>
      </c>
      <c r="S36" s="16">
        <v>10</v>
      </c>
      <c r="T36" s="16">
        <v>36</v>
      </c>
      <c r="U36" s="16" t="s">
        <v>893</v>
      </c>
      <c r="V36" s="16" t="s">
        <v>894</v>
      </c>
    </row>
    <row r="37" spans="1:22">
      <c r="A37" s="16">
        <v>32</v>
      </c>
      <c r="B37" s="17" t="s">
        <v>998</v>
      </c>
      <c r="C37" s="17" t="s">
        <v>999</v>
      </c>
      <c r="D37" s="16" t="s">
        <v>978</v>
      </c>
      <c r="E37" s="16">
        <v>2</v>
      </c>
      <c r="F37" s="16">
        <v>1</v>
      </c>
      <c r="G37" s="16" t="s">
        <v>59</v>
      </c>
      <c r="H37" s="16">
        <v>244</v>
      </c>
      <c r="I37" s="16">
        <v>7</v>
      </c>
      <c r="J37" s="16" t="s">
        <v>1000</v>
      </c>
      <c r="K37" s="16">
        <v>95</v>
      </c>
      <c r="L37" s="16">
        <v>330</v>
      </c>
      <c r="M37" s="16" t="s">
        <v>910</v>
      </c>
      <c r="N37" s="16">
        <v>101</v>
      </c>
      <c r="O37" s="16" t="s">
        <v>420</v>
      </c>
      <c r="P37" s="16">
        <v>81</v>
      </c>
      <c r="Q37" s="16" t="s">
        <v>423</v>
      </c>
      <c r="R37" s="16">
        <v>82</v>
      </c>
      <c r="S37" s="16">
        <v>16</v>
      </c>
      <c r="T37" s="16">
        <v>15</v>
      </c>
      <c r="U37" s="16" t="s">
        <v>893</v>
      </c>
      <c r="V37" s="16" t="s">
        <v>894</v>
      </c>
    </row>
    <row r="38" spans="1:22">
      <c r="A38" s="16">
        <v>33</v>
      </c>
      <c r="B38" s="17" t="s">
        <v>1001</v>
      </c>
      <c r="C38" s="17" t="s">
        <v>1002</v>
      </c>
      <c r="D38" s="16" t="s">
        <v>978</v>
      </c>
      <c r="E38" s="16">
        <v>2</v>
      </c>
      <c r="F38" s="16">
        <v>1</v>
      </c>
      <c r="G38" s="16" t="s">
        <v>59</v>
      </c>
      <c r="H38" s="16">
        <v>244</v>
      </c>
      <c r="I38" s="16">
        <v>4</v>
      </c>
      <c r="J38" s="16" t="s">
        <v>1003</v>
      </c>
      <c r="K38" s="16">
        <v>110</v>
      </c>
      <c r="L38" s="16">
        <v>370</v>
      </c>
      <c r="M38" s="16" t="s">
        <v>892</v>
      </c>
      <c r="O38" s="16" t="s">
        <v>911</v>
      </c>
      <c r="P38" s="16">
        <v>102</v>
      </c>
      <c r="Q38" s="16" t="s">
        <v>263</v>
      </c>
      <c r="R38" s="16">
        <v>29</v>
      </c>
      <c r="S38" s="16">
        <v>18</v>
      </c>
      <c r="T38" s="16">
        <v>8</v>
      </c>
      <c r="U38" s="16" t="s">
        <v>893</v>
      </c>
      <c r="V38" s="16" t="s">
        <v>894</v>
      </c>
    </row>
    <row r="39" spans="1:22">
      <c r="A39" s="16">
        <v>34</v>
      </c>
      <c r="B39" s="17" t="s">
        <v>1004</v>
      </c>
      <c r="C39" s="17" t="s">
        <v>1005</v>
      </c>
      <c r="D39" s="16" t="s">
        <v>978</v>
      </c>
      <c r="E39" s="16">
        <v>2</v>
      </c>
      <c r="F39" s="16">
        <v>1</v>
      </c>
      <c r="G39" s="16" t="s">
        <v>59</v>
      </c>
      <c r="H39" s="16">
        <v>244</v>
      </c>
      <c r="I39" s="16">
        <v>7</v>
      </c>
      <c r="J39" s="16" t="s">
        <v>1006</v>
      </c>
      <c r="K39" s="16">
        <v>105</v>
      </c>
      <c r="L39" s="16">
        <v>360</v>
      </c>
      <c r="M39" s="16" t="s">
        <v>892</v>
      </c>
      <c r="O39" s="16" t="s">
        <v>225</v>
      </c>
      <c r="P39" s="16">
        <v>17</v>
      </c>
      <c r="Q39" s="16" t="s">
        <v>219</v>
      </c>
      <c r="R39" s="16">
        <v>10</v>
      </c>
      <c r="S39" s="16">
        <v>15</v>
      </c>
      <c r="T39" s="16">
        <v>21</v>
      </c>
      <c r="U39" s="16" t="s">
        <v>893</v>
      </c>
      <c r="V39" s="16" t="s">
        <v>894</v>
      </c>
    </row>
    <row r="40" spans="1:22">
      <c r="A40" s="16">
        <v>35</v>
      </c>
      <c r="B40" s="17" t="s">
        <v>1007</v>
      </c>
      <c r="C40" s="17" t="s">
        <v>1008</v>
      </c>
      <c r="D40" s="16" t="s">
        <v>978</v>
      </c>
      <c r="E40" s="16">
        <v>2</v>
      </c>
      <c r="F40" s="16">
        <v>1</v>
      </c>
      <c r="G40" s="16" t="s">
        <v>60</v>
      </c>
      <c r="H40" s="16">
        <v>247</v>
      </c>
      <c r="I40" s="16">
        <v>2</v>
      </c>
      <c r="J40" s="16" t="s">
        <v>1009</v>
      </c>
      <c r="K40" s="16">
        <v>80</v>
      </c>
      <c r="L40" s="16">
        <v>285</v>
      </c>
      <c r="M40" s="16" t="s">
        <v>420</v>
      </c>
      <c r="N40" s="16">
        <v>81</v>
      </c>
      <c r="O40" s="16" t="s">
        <v>321</v>
      </c>
      <c r="P40" s="16">
        <v>49</v>
      </c>
      <c r="Q40" s="16" t="s">
        <v>291</v>
      </c>
      <c r="R40" s="16">
        <v>38</v>
      </c>
      <c r="S40" s="16">
        <v>13</v>
      </c>
      <c r="T40" s="16">
        <v>27</v>
      </c>
      <c r="U40" s="16" t="s">
        <v>893</v>
      </c>
      <c r="V40" s="16" t="s">
        <v>894</v>
      </c>
    </row>
    <row r="41" spans="1:22">
      <c r="A41" s="16">
        <v>36</v>
      </c>
      <c r="B41" s="17" t="s">
        <v>1010</v>
      </c>
      <c r="C41" s="17" t="s">
        <v>1011</v>
      </c>
      <c r="D41" s="16" t="s">
        <v>978</v>
      </c>
      <c r="E41" s="16">
        <v>2</v>
      </c>
      <c r="F41" s="16">
        <v>2</v>
      </c>
      <c r="G41" s="16" t="s">
        <v>60</v>
      </c>
      <c r="H41" s="16">
        <v>246</v>
      </c>
      <c r="I41" s="16">
        <v>3</v>
      </c>
      <c r="J41" s="16" t="s">
        <v>1012</v>
      </c>
      <c r="K41" s="16">
        <v>150</v>
      </c>
      <c r="L41" s="16">
        <v>500</v>
      </c>
      <c r="M41" s="16" t="s">
        <v>892</v>
      </c>
      <c r="O41" s="16" t="s">
        <v>911</v>
      </c>
      <c r="P41" s="16">
        <v>102</v>
      </c>
      <c r="Q41" s="16" t="s">
        <v>823</v>
      </c>
      <c r="R41" s="16">
        <v>242</v>
      </c>
      <c r="S41" s="16">
        <v>21</v>
      </c>
      <c r="T41" s="16">
        <v>19</v>
      </c>
      <c r="U41" s="16" t="s">
        <v>912</v>
      </c>
      <c r="V41" s="16" t="s">
        <v>913</v>
      </c>
    </row>
    <row r="42" spans="1:22">
      <c r="A42" s="16">
        <v>37</v>
      </c>
      <c r="B42" s="17" t="s">
        <v>1013</v>
      </c>
      <c r="C42" s="17" t="s">
        <v>1014</v>
      </c>
      <c r="D42" s="16" t="s">
        <v>978</v>
      </c>
      <c r="E42" s="16">
        <v>2</v>
      </c>
      <c r="F42" s="16">
        <v>2</v>
      </c>
      <c r="G42" s="16" t="s">
        <v>59</v>
      </c>
      <c r="H42" s="16">
        <v>244</v>
      </c>
      <c r="I42" s="16">
        <v>3</v>
      </c>
      <c r="J42" s="16" t="s">
        <v>1015</v>
      </c>
      <c r="K42" s="16">
        <v>110</v>
      </c>
      <c r="L42" s="16">
        <v>450</v>
      </c>
      <c r="M42" s="16" t="s">
        <v>910</v>
      </c>
      <c r="N42" s="16">
        <v>101</v>
      </c>
      <c r="O42" s="16" t="s">
        <v>563</v>
      </c>
      <c r="P42" s="16">
        <v>131</v>
      </c>
      <c r="Q42" s="16" t="s">
        <v>923</v>
      </c>
      <c r="R42" s="16">
        <v>103</v>
      </c>
      <c r="S42" s="16">
        <v>19</v>
      </c>
      <c r="T42" s="16">
        <v>22</v>
      </c>
      <c r="U42" s="16" t="s">
        <v>912</v>
      </c>
      <c r="V42" s="16" t="s">
        <v>913</v>
      </c>
    </row>
    <row r="43" spans="1:22">
      <c r="A43" s="16">
        <v>38</v>
      </c>
      <c r="B43" s="17" t="s">
        <v>1016</v>
      </c>
      <c r="C43" s="17" t="s">
        <v>1017</v>
      </c>
      <c r="D43" s="16" t="s">
        <v>978</v>
      </c>
      <c r="E43" s="16">
        <v>2</v>
      </c>
      <c r="F43" s="16">
        <v>2</v>
      </c>
      <c r="G43" s="16" t="s">
        <v>59</v>
      </c>
      <c r="H43" s="16">
        <v>244</v>
      </c>
      <c r="I43" s="16">
        <v>5</v>
      </c>
      <c r="J43" s="16" t="s">
        <v>1018</v>
      </c>
      <c r="K43" s="16">
        <v>80</v>
      </c>
      <c r="L43" s="16">
        <v>610</v>
      </c>
      <c r="M43" s="16" t="s">
        <v>423</v>
      </c>
      <c r="N43" s="16">
        <v>82</v>
      </c>
      <c r="O43" s="16" t="s">
        <v>443</v>
      </c>
      <c r="P43" s="16">
        <v>90</v>
      </c>
      <c r="Q43" s="16" t="s">
        <v>542</v>
      </c>
      <c r="R43" s="16">
        <v>124</v>
      </c>
      <c r="S43" s="16">
        <v>9</v>
      </c>
      <c r="T43" s="16">
        <v>44</v>
      </c>
      <c r="U43" s="16" t="s">
        <v>912</v>
      </c>
      <c r="V43" s="16" t="s">
        <v>913</v>
      </c>
    </row>
    <row r="44" spans="1:22">
      <c r="A44" s="16">
        <v>39</v>
      </c>
      <c r="B44" s="17" t="s">
        <v>1019</v>
      </c>
      <c r="C44" s="17" t="s">
        <v>1020</v>
      </c>
      <c r="D44" s="16" t="s">
        <v>978</v>
      </c>
      <c r="E44" s="16">
        <v>2</v>
      </c>
      <c r="F44" s="16">
        <v>2</v>
      </c>
      <c r="G44" s="16" t="s">
        <v>59</v>
      </c>
      <c r="H44" s="16">
        <v>244</v>
      </c>
      <c r="I44" s="16">
        <v>4</v>
      </c>
      <c r="J44" s="16" t="s">
        <v>1021</v>
      </c>
      <c r="K44" s="16">
        <v>155</v>
      </c>
      <c r="L44" s="16">
        <v>500</v>
      </c>
      <c r="M44" s="16" t="s">
        <v>892</v>
      </c>
      <c r="O44" s="16" t="s">
        <v>820</v>
      </c>
      <c r="P44" s="16">
        <v>241</v>
      </c>
      <c r="Q44" s="16" t="s">
        <v>263</v>
      </c>
      <c r="R44" s="16">
        <v>29</v>
      </c>
      <c r="S44" s="16">
        <v>21</v>
      </c>
      <c r="T44" s="16">
        <v>15</v>
      </c>
      <c r="U44" s="16" t="s">
        <v>912</v>
      </c>
      <c r="V44" s="16" t="s">
        <v>913</v>
      </c>
    </row>
    <row r="45" spans="1:22">
      <c r="A45" s="16">
        <v>40</v>
      </c>
      <c r="B45" s="17" t="s">
        <v>1022</v>
      </c>
      <c r="C45" s="17" t="s">
        <v>1023</v>
      </c>
      <c r="D45" s="16" t="s">
        <v>978</v>
      </c>
      <c r="E45" s="16">
        <v>2</v>
      </c>
      <c r="F45" s="16">
        <v>2</v>
      </c>
      <c r="G45" s="16" t="s">
        <v>59</v>
      </c>
      <c r="H45" s="16">
        <v>244</v>
      </c>
      <c r="I45" s="16">
        <v>7</v>
      </c>
      <c r="J45" s="16" t="s">
        <v>1024</v>
      </c>
      <c r="K45" s="16">
        <v>160</v>
      </c>
      <c r="L45" s="16">
        <v>520</v>
      </c>
      <c r="M45" s="16" t="s">
        <v>892</v>
      </c>
      <c r="O45" s="16" t="s">
        <v>652</v>
      </c>
      <c r="P45" s="16">
        <v>167</v>
      </c>
      <c r="Q45" s="16" t="s">
        <v>485</v>
      </c>
      <c r="R45" s="16">
        <v>105</v>
      </c>
      <c r="S45" s="16">
        <v>22</v>
      </c>
      <c r="T45" s="16">
        <v>15</v>
      </c>
      <c r="U45" s="16" t="s">
        <v>912</v>
      </c>
      <c r="V45" s="16" t="s">
        <v>913</v>
      </c>
    </row>
    <row r="46" spans="1:22">
      <c r="A46" s="16">
        <v>41</v>
      </c>
      <c r="B46" s="17" t="s">
        <v>1025</v>
      </c>
      <c r="C46" s="17" t="s">
        <v>1026</v>
      </c>
      <c r="D46" s="16" t="s">
        <v>978</v>
      </c>
      <c r="E46" s="16">
        <v>2</v>
      </c>
      <c r="F46" s="16">
        <v>2</v>
      </c>
      <c r="G46" s="16" t="s">
        <v>59</v>
      </c>
      <c r="H46" s="16">
        <v>244</v>
      </c>
      <c r="I46" s="16">
        <v>7</v>
      </c>
      <c r="J46" s="16" t="s">
        <v>1027</v>
      </c>
      <c r="K46" s="16">
        <v>135</v>
      </c>
      <c r="L46" s="16">
        <v>500</v>
      </c>
      <c r="M46" s="16" t="s">
        <v>423</v>
      </c>
      <c r="N46" s="16">
        <v>82</v>
      </c>
      <c r="O46" s="16" t="s">
        <v>219</v>
      </c>
      <c r="P46" s="16">
        <v>10</v>
      </c>
      <c r="Q46" s="16" t="s">
        <v>809</v>
      </c>
      <c r="R46" s="16">
        <v>237</v>
      </c>
      <c r="S46" s="16">
        <v>24</v>
      </c>
      <c r="T46" s="16">
        <v>9</v>
      </c>
      <c r="U46" s="16" t="s">
        <v>912</v>
      </c>
      <c r="V46" s="16" t="s">
        <v>913</v>
      </c>
    </row>
    <row r="47" spans="1:22">
      <c r="A47" s="16">
        <v>42</v>
      </c>
      <c r="B47" s="17" t="s">
        <v>1028</v>
      </c>
      <c r="C47" s="17" t="s">
        <v>1029</v>
      </c>
      <c r="D47" s="16" t="s">
        <v>978</v>
      </c>
      <c r="E47" s="16">
        <v>2</v>
      </c>
      <c r="F47" s="16">
        <v>2</v>
      </c>
      <c r="G47" s="16" t="s">
        <v>60</v>
      </c>
      <c r="H47" s="16">
        <v>244</v>
      </c>
      <c r="I47" s="16">
        <v>5</v>
      </c>
      <c r="J47" s="16" t="s">
        <v>1030</v>
      </c>
      <c r="K47" s="16">
        <v>125</v>
      </c>
      <c r="L47" s="16">
        <v>460</v>
      </c>
      <c r="M47" s="16" t="s">
        <v>443</v>
      </c>
      <c r="N47" s="16">
        <v>90</v>
      </c>
      <c r="O47" s="16" t="s">
        <v>219</v>
      </c>
      <c r="P47" s="16">
        <v>10</v>
      </c>
      <c r="Q47" s="16" t="s">
        <v>458</v>
      </c>
      <c r="R47" s="16">
        <v>95</v>
      </c>
      <c r="S47" s="16">
        <v>15</v>
      </c>
      <c r="T47" s="16">
        <v>36</v>
      </c>
      <c r="U47" s="16" t="s">
        <v>912</v>
      </c>
      <c r="V47" s="16" t="s">
        <v>913</v>
      </c>
    </row>
    <row r="48" spans="1:22">
      <c r="A48" s="16">
        <v>43</v>
      </c>
      <c r="B48" s="17" t="s">
        <v>1031</v>
      </c>
      <c r="C48" s="17" t="s">
        <v>1032</v>
      </c>
      <c r="D48" s="16" t="s">
        <v>978</v>
      </c>
      <c r="E48" s="16">
        <v>2</v>
      </c>
      <c r="F48" s="16">
        <v>2</v>
      </c>
      <c r="G48" s="16" t="s">
        <v>60</v>
      </c>
      <c r="H48" s="16">
        <v>244</v>
      </c>
      <c r="I48" s="16">
        <v>5</v>
      </c>
      <c r="J48" s="16" t="s">
        <v>1033</v>
      </c>
      <c r="K48" s="16">
        <v>110</v>
      </c>
      <c r="L48" s="16">
        <v>400</v>
      </c>
      <c r="M48" s="16" t="s">
        <v>443</v>
      </c>
      <c r="N48" s="16">
        <v>90</v>
      </c>
      <c r="O48" s="16" t="s">
        <v>423</v>
      </c>
      <c r="P48" s="16">
        <v>82</v>
      </c>
      <c r="Q48" s="16" t="s">
        <v>495</v>
      </c>
      <c r="R48" s="16">
        <v>107</v>
      </c>
      <c r="S48" s="16">
        <v>16</v>
      </c>
      <c r="T48" s="16">
        <v>34</v>
      </c>
      <c r="U48" s="16" t="s">
        <v>912</v>
      </c>
      <c r="V48" s="16" t="s">
        <v>913</v>
      </c>
    </row>
    <row r="49" spans="1:22">
      <c r="A49" s="16">
        <v>44</v>
      </c>
      <c r="B49" s="17" t="s">
        <v>1034</v>
      </c>
      <c r="C49" s="17" t="s">
        <v>1035</v>
      </c>
      <c r="D49" s="16" t="s">
        <v>978</v>
      </c>
      <c r="E49" s="16">
        <v>2</v>
      </c>
      <c r="F49" s="16">
        <v>3</v>
      </c>
      <c r="G49" s="16" t="s">
        <v>59</v>
      </c>
      <c r="H49" s="16">
        <v>244</v>
      </c>
      <c r="I49" s="16">
        <v>7</v>
      </c>
      <c r="J49" s="16" t="s">
        <v>1036</v>
      </c>
      <c r="K49" s="16">
        <v>125</v>
      </c>
      <c r="L49" s="16">
        <v>820</v>
      </c>
      <c r="M49" s="16" t="s">
        <v>519</v>
      </c>
      <c r="N49" s="16">
        <v>115</v>
      </c>
      <c r="O49" s="16" t="s">
        <v>423</v>
      </c>
      <c r="P49" s="16">
        <v>82</v>
      </c>
      <c r="Q49" s="16" t="s">
        <v>727</v>
      </c>
      <c r="R49" s="16">
        <v>201</v>
      </c>
      <c r="S49" s="16">
        <v>10</v>
      </c>
      <c r="T49" s="16">
        <v>42</v>
      </c>
      <c r="U49" s="16" t="s">
        <v>939</v>
      </c>
      <c r="V49" s="16" t="s">
        <v>940</v>
      </c>
    </row>
    <row r="50" spans="1:22">
      <c r="A50" s="16">
        <v>45</v>
      </c>
      <c r="B50" s="17" t="s">
        <v>1037</v>
      </c>
      <c r="C50" s="17" t="s">
        <v>1038</v>
      </c>
      <c r="D50" s="16" t="s">
        <v>978</v>
      </c>
      <c r="E50" s="16">
        <v>2</v>
      </c>
      <c r="F50" s="16">
        <v>3</v>
      </c>
      <c r="G50" s="16" t="s">
        <v>59</v>
      </c>
      <c r="H50" s="16">
        <v>244</v>
      </c>
      <c r="I50" s="16">
        <v>7</v>
      </c>
      <c r="J50" s="16" t="s">
        <v>1039</v>
      </c>
      <c r="K50" s="16">
        <v>180</v>
      </c>
      <c r="L50" s="16">
        <v>620</v>
      </c>
      <c r="M50" s="16" t="s">
        <v>815</v>
      </c>
      <c r="N50" s="16">
        <v>240</v>
      </c>
      <c r="O50" s="16" t="s">
        <v>727</v>
      </c>
      <c r="P50" s="16">
        <v>201</v>
      </c>
      <c r="Q50" s="16" t="s">
        <v>219</v>
      </c>
      <c r="R50" s="16">
        <v>10</v>
      </c>
      <c r="S50" s="16">
        <v>20</v>
      </c>
      <c r="T50" s="16">
        <v>25</v>
      </c>
      <c r="U50" s="16" t="s">
        <v>939</v>
      </c>
      <c r="V50" s="16" t="s">
        <v>940</v>
      </c>
    </row>
    <row r="51" spans="1:22">
      <c r="A51" s="16">
        <v>46</v>
      </c>
      <c r="B51" s="17" t="s">
        <v>1040</v>
      </c>
      <c r="C51" s="17" t="s">
        <v>1041</v>
      </c>
      <c r="D51" s="16" t="s">
        <v>978</v>
      </c>
      <c r="E51" s="16">
        <v>2</v>
      </c>
      <c r="F51" s="16">
        <v>3</v>
      </c>
      <c r="G51" s="16" t="s">
        <v>60</v>
      </c>
      <c r="H51" s="16">
        <v>246</v>
      </c>
      <c r="I51" s="16">
        <v>3</v>
      </c>
      <c r="J51" s="16" t="s">
        <v>1042</v>
      </c>
      <c r="K51" s="16">
        <v>200</v>
      </c>
      <c r="L51" s="16">
        <v>780</v>
      </c>
      <c r="M51" s="16" t="s">
        <v>783</v>
      </c>
      <c r="N51" s="16">
        <v>225</v>
      </c>
      <c r="O51" s="16" t="s">
        <v>425</v>
      </c>
      <c r="P51" s="16">
        <v>83</v>
      </c>
      <c r="Q51" s="16" t="s">
        <v>699</v>
      </c>
      <c r="R51" s="16">
        <v>188</v>
      </c>
      <c r="S51" s="16">
        <v>23</v>
      </c>
      <c r="T51" s="16">
        <v>25</v>
      </c>
      <c r="U51" s="16" t="s">
        <v>939</v>
      </c>
      <c r="V51" s="16" t="s">
        <v>940</v>
      </c>
    </row>
    <row r="52" spans="1:22">
      <c r="A52" s="16">
        <v>47</v>
      </c>
      <c r="B52" s="17" t="s">
        <v>1043</v>
      </c>
      <c r="C52" s="17" t="s">
        <v>1044</v>
      </c>
      <c r="D52" s="16" t="s">
        <v>978</v>
      </c>
      <c r="E52" s="16">
        <v>2</v>
      </c>
      <c r="F52" s="16">
        <v>3</v>
      </c>
      <c r="G52" s="16" t="s">
        <v>60</v>
      </c>
      <c r="H52" s="16">
        <v>246</v>
      </c>
      <c r="I52" s="16">
        <v>3</v>
      </c>
      <c r="J52" s="16" t="s">
        <v>1045</v>
      </c>
      <c r="K52" s="16">
        <v>140</v>
      </c>
      <c r="L52" s="16">
        <v>620</v>
      </c>
      <c r="M52" s="16" t="s">
        <v>321</v>
      </c>
      <c r="N52" s="16">
        <v>49</v>
      </c>
      <c r="O52" s="16" t="s">
        <v>725</v>
      </c>
      <c r="P52" s="16">
        <v>200</v>
      </c>
      <c r="Q52" s="16" t="s">
        <v>340</v>
      </c>
      <c r="R52" s="16">
        <v>55</v>
      </c>
      <c r="S52" s="16">
        <v>20</v>
      </c>
      <c r="T52" s="16">
        <v>37</v>
      </c>
      <c r="U52" s="16" t="s">
        <v>939</v>
      </c>
      <c r="V52" s="16" t="s">
        <v>940</v>
      </c>
    </row>
    <row r="53" spans="1:22">
      <c r="A53" s="16">
        <v>48</v>
      </c>
      <c r="B53" s="17" t="s">
        <v>1046</v>
      </c>
      <c r="C53" s="17" t="s">
        <v>1047</v>
      </c>
      <c r="D53" s="16" t="s">
        <v>978</v>
      </c>
      <c r="E53" s="16">
        <v>2</v>
      </c>
      <c r="F53" s="16">
        <v>3</v>
      </c>
      <c r="G53" s="16" t="s">
        <v>59</v>
      </c>
      <c r="H53" s="16">
        <v>244</v>
      </c>
      <c r="I53" s="16">
        <v>4</v>
      </c>
      <c r="J53" s="16" t="s">
        <v>1048</v>
      </c>
      <c r="K53" s="16">
        <v>185</v>
      </c>
      <c r="L53" s="16">
        <v>650</v>
      </c>
      <c r="M53" s="16" t="s">
        <v>820</v>
      </c>
      <c r="N53" s="16">
        <v>241</v>
      </c>
      <c r="O53" s="16" t="s">
        <v>266</v>
      </c>
      <c r="P53" s="16">
        <v>30</v>
      </c>
      <c r="Q53" s="16" t="s">
        <v>495</v>
      </c>
      <c r="R53" s="16">
        <v>107</v>
      </c>
      <c r="S53" s="16">
        <v>21</v>
      </c>
      <c r="T53" s="16">
        <v>30</v>
      </c>
      <c r="U53" s="16" t="s">
        <v>939</v>
      </c>
      <c r="V53" s="16" t="s">
        <v>940</v>
      </c>
    </row>
    <row r="54" spans="1:22">
      <c r="A54" s="16">
        <v>49</v>
      </c>
      <c r="B54" s="17" t="s">
        <v>1049</v>
      </c>
      <c r="C54" s="17" t="s">
        <v>1050</v>
      </c>
      <c r="D54" s="16" t="s">
        <v>978</v>
      </c>
      <c r="E54" s="16">
        <v>2</v>
      </c>
      <c r="F54" s="16">
        <v>3</v>
      </c>
      <c r="G54" s="16" t="s">
        <v>60</v>
      </c>
      <c r="H54" s="16">
        <v>245</v>
      </c>
      <c r="I54" s="16">
        <v>4</v>
      </c>
      <c r="J54" s="16" t="s">
        <v>1051</v>
      </c>
      <c r="K54" s="16">
        <v>135</v>
      </c>
      <c r="L54" s="16">
        <v>560</v>
      </c>
      <c r="M54" s="16" t="s">
        <v>334</v>
      </c>
      <c r="N54" s="16">
        <v>53</v>
      </c>
      <c r="O54" s="16" t="s">
        <v>741</v>
      </c>
      <c r="P54" s="16">
        <v>206</v>
      </c>
      <c r="Q54" s="16" t="s">
        <v>269</v>
      </c>
      <c r="R54" s="16">
        <v>31</v>
      </c>
      <c r="S54" s="16">
        <v>24</v>
      </c>
      <c r="T54" s="16">
        <v>21</v>
      </c>
      <c r="U54" s="16" t="s">
        <v>939</v>
      </c>
      <c r="V54" s="16" t="s">
        <v>940</v>
      </c>
    </row>
    <row r="55" spans="1:22">
      <c r="A55" s="16">
        <v>50</v>
      </c>
      <c r="B55" s="17" t="s">
        <v>1052</v>
      </c>
      <c r="C55" s="17" t="s">
        <v>1053</v>
      </c>
      <c r="D55" s="16" t="s">
        <v>978</v>
      </c>
      <c r="E55" s="16">
        <v>2</v>
      </c>
      <c r="F55" s="16">
        <v>3</v>
      </c>
      <c r="G55" s="16" t="s">
        <v>60</v>
      </c>
      <c r="H55" s="16">
        <v>245</v>
      </c>
      <c r="I55" s="16">
        <v>4</v>
      </c>
      <c r="J55" s="16" t="s">
        <v>1054</v>
      </c>
      <c r="K55" s="16">
        <v>195</v>
      </c>
      <c r="L55" s="16">
        <v>650</v>
      </c>
      <c r="M55" s="16" t="s">
        <v>747</v>
      </c>
      <c r="N55" s="16">
        <v>209</v>
      </c>
      <c r="O55" s="16" t="s">
        <v>551</v>
      </c>
      <c r="P55" s="16">
        <v>127</v>
      </c>
      <c r="Q55" s="16" t="s">
        <v>219</v>
      </c>
      <c r="R55" s="16">
        <v>10</v>
      </c>
      <c r="S55" s="16">
        <v>19</v>
      </c>
      <c r="T55" s="16">
        <v>30</v>
      </c>
      <c r="U55" s="16" t="s">
        <v>939</v>
      </c>
      <c r="V55" s="16" t="s">
        <v>940</v>
      </c>
    </row>
    <row r="56" spans="1:22">
      <c r="A56" s="16">
        <v>51</v>
      </c>
      <c r="B56" s="17" t="s">
        <v>1055</v>
      </c>
      <c r="C56" s="17" t="s">
        <v>1056</v>
      </c>
      <c r="D56" s="16" t="s">
        <v>978</v>
      </c>
      <c r="E56" s="16">
        <v>2</v>
      </c>
      <c r="F56" s="16">
        <v>3</v>
      </c>
      <c r="G56" s="16" t="s">
        <v>59</v>
      </c>
      <c r="H56" s="16">
        <v>244</v>
      </c>
      <c r="I56" s="16">
        <v>5</v>
      </c>
      <c r="J56" s="16" t="s">
        <v>1057</v>
      </c>
      <c r="K56" s="16">
        <v>175</v>
      </c>
      <c r="L56" s="16">
        <v>750</v>
      </c>
      <c r="M56" s="16" t="s">
        <v>443</v>
      </c>
      <c r="N56" s="16">
        <v>90</v>
      </c>
      <c r="O56" s="16" t="s">
        <v>498</v>
      </c>
      <c r="P56" s="16">
        <v>108</v>
      </c>
      <c r="Q56" s="16" t="s">
        <v>519</v>
      </c>
      <c r="R56" s="16">
        <v>115</v>
      </c>
      <c r="S56" s="16">
        <v>22</v>
      </c>
      <c r="T56" s="16">
        <v>31</v>
      </c>
      <c r="U56" s="16" t="s">
        <v>939</v>
      </c>
      <c r="V56" s="16" t="s">
        <v>940</v>
      </c>
    </row>
    <row r="57" spans="1:22">
      <c r="A57" s="16">
        <v>52</v>
      </c>
      <c r="B57" s="17" t="s">
        <v>1058</v>
      </c>
      <c r="C57" s="17" t="s">
        <v>1059</v>
      </c>
      <c r="D57" s="16" t="s">
        <v>978</v>
      </c>
      <c r="E57" s="16">
        <v>2</v>
      </c>
      <c r="F57" s="16">
        <v>3</v>
      </c>
      <c r="G57" s="16" t="s">
        <v>59</v>
      </c>
      <c r="H57" s="16">
        <v>244</v>
      </c>
      <c r="I57" s="16">
        <v>2</v>
      </c>
      <c r="J57" s="16" t="s">
        <v>1060</v>
      </c>
      <c r="K57" s="16">
        <v>130</v>
      </c>
      <c r="L57" s="16">
        <v>550</v>
      </c>
      <c r="M57" s="16" t="s">
        <v>305</v>
      </c>
      <c r="N57" s="16">
        <v>43</v>
      </c>
      <c r="O57" s="16" t="s">
        <v>759</v>
      </c>
      <c r="P57" s="16">
        <v>214</v>
      </c>
      <c r="Q57" s="16" t="s">
        <v>563</v>
      </c>
      <c r="R57" s="16">
        <v>131</v>
      </c>
      <c r="S57" s="16">
        <v>16</v>
      </c>
      <c r="T57" s="16">
        <v>40</v>
      </c>
      <c r="U57" s="16" t="s">
        <v>939</v>
      </c>
      <c r="V57" s="16" t="s">
        <v>940</v>
      </c>
    </row>
    <row r="58" spans="1:22">
      <c r="A58" s="16">
        <v>53</v>
      </c>
      <c r="B58" s="17" t="s">
        <v>1061</v>
      </c>
      <c r="C58" s="17" t="s">
        <v>1062</v>
      </c>
      <c r="D58" s="16" t="s">
        <v>978</v>
      </c>
      <c r="E58" s="16">
        <v>2</v>
      </c>
      <c r="F58" s="16">
        <v>4</v>
      </c>
      <c r="G58" s="16" t="s">
        <v>60</v>
      </c>
      <c r="H58" s="16">
        <v>246</v>
      </c>
      <c r="I58" s="16">
        <v>3</v>
      </c>
      <c r="J58" s="16" t="s">
        <v>1063</v>
      </c>
      <c r="K58" s="16">
        <v>235</v>
      </c>
      <c r="L58" s="16">
        <v>880</v>
      </c>
      <c r="M58" s="16" t="s">
        <v>427</v>
      </c>
      <c r="N58" s="16">
        <v>84</v>
      </c>
      <c r="O58" s="16" t="s">
        <v>826</v>
      </c>
      <c r="P58" s="16">
        <v>243</v>
      </c>
      <c r="Q58" s="16" t="s">
        <v>510</v>
      </c>
      <c r="R58" s="16">
        <v>112</v>
      </c>
      <c r="S58" s="16">
        <v>28</v>
      </c>
      <c r="T58" s="16">
        <v>23</v>
      </c>
      <c r="U58" s="16" t="s">
        <v>968</v>
      </c>
      <c r="V58" s="16" t="s">
        <v>969</v>
      </c>
    </row>
    <row r="59" spans="1:22">
      <c r="A59" s="16">
        <v>54</v>
      </c>
      <c r="B59" s="17" t="s">
        <v>1064</v>
      </c>
      <c r="C59" s="17" t="s">
        <v>1065</v>
      </c>
      <c r="D59" s="16" t="s">
        <v>978</v>
      </c>
      <c r="E59" s="16">
        <v>2</v>
      </c>
      <c r="F59" s="16">
        <v>4</v>
      </c>
      <c r="G59" s="16" t="s">
        <v>60</v>
      </c>
      <c r="H59" s="16">
        <v>247</v>
      </c>
      <c r="I59" s="16">
        <v>2</v>
      </c>
      <c r="J59" s="16" t="s">
        <v>1066</v>
      </c>
      <c r="K59" s="16">
        <v>175</v>
      </c>
      <c r="L59" s="16">
        <v>800</v>
      </c>
      <c r="M59" s="16" t="s">
        <v>470</v>
      </c>
      <c r="N59" s="16">
        <v>99</v>
      </c>
      <c r="O59" s="16" t="s">
        <v>467</v>
      </c>
      <c r="P59" s="16">
        <v>98</v>
      </c>
      <c r="Q59" s="16" t="s">
        <v>531</v>
      </c>
      <c r="R59" s="16">
        <v>120</v>
      </c>
      <c r="S59" s="16">
        <v>15</v>
      </c>
      <c r="T59" s="16">
        <v>66</v>
      </c>
      <c r="U59" s="16" t="s">
        <v>968</v>
      </c>
      <c r="V59" s="16" t="s">
        <v>969</v>
      </c>
    </row>
    <row r="60" spans="1:22">
      <c r="A60" s="16">
        <v>55</v>
      </c>
      <c r="B60" s="17" t="s">
        <v>1067</v>
      </c>
      <c r="C60" s="17" t="s">
        <v>1068</v>
      </c>
      <c r="D60" s="16" t="s">
        <v>978</v>
      </c>
      <c r="E60" s="16">
        <v>2</v>
      </c>
      <c r="F60" s="16">
        <v>4</v>
      </c>
      <c r="G60" s="16" t="s">
        <v>59</v>
      </c>
      <c r="H60" s="16">
        <v>244</v>
      </c>
      <c r="I60" s="16">
        <v>4</v>
      </c>
      <c r="J60" s="16" t="s">
        <v>1069</v>
      </c>
      <c r="K60" s="16">
        <v>260</v>
      </c>
      <c r="L60" s="16">
        <v>1100</v>
      </c>
      <c r="M60" s="16" t="s">
        <v>731</v>
      </c>
      <c r="N60" s="16">
        <v>203</v>
      </c>
      <c r="O60" s="16" t="s">
        <v>501</v>
      </c>
      <c r="P60" s="16">
        <v>109</v>
      </c>
      <c r="Q60" s="16" t="s">
        <v>223</v>
      </c>
      <c r="R60" s="16">
        <v>12</v>
      </c>
      <c r="S60" s="16">
        <v>40</v>
      </c>
      <c r="T60" s="16">
        <v>30</v>
      </c>
      <c r="U60" s="16" t="s">
        <v>968</v>
      </c>
      <c r="V60" s="16" t="s">
        <v>969</v>
      </c>
    </row>
    <row r="61" spans="1:22">
      <c r="A61" s="16">
        <v>56</v>
      </c>
      <c r="B61" s="17" t="s">
        <v>1070</v>
      </c>
      <c r="C61" s="17" t="s">
        <v>1071</v>
      </c>
      <c r="D61" s="16" t="s">
        <v>978</v>
      </c>
      <c r="E61" s="16">
        <v>2</v>
      </c>
      <c r="F61" s="16">
        <v>4</v>
      </c>
      <c r="G61" s="16" t="s">
        <v>59</v>
      </c>
      <c r="H61" s="16">
        <v>244</v>
      </c>
      <c r="I61" s="16">
        <v>5</v>
      </c>
      <c r="J61" s="16" t="s">
        <v>1072</v>
      </c>
      <c r="K61" s="16">
        <v>210</v>
      </c>
      <c r="L61" s="16">
        <v>790</v>
      </c>
      <c r="M61" s="16" t="s">
        <v>449</v>
      </c>
      <c r="N61" s="16">
        <v>92</v>
      </c>
      <c r="O61" s="16" t="s">
        <v>343</v>
      </c>
      <c r="P61" s="16">
        <v>56</v>
      </c>
      <c r="Q61" s="16" t="s">
        <v>681</v>
      </c>
      <c r="R61" s="16">
        <v>180</v>
      </c>
      <c r="S61" s="16">
        <v>24</v>
      </c>
      <c r="T61" s="16">
        <v>37</v>
      </c>
      <c r="U61" s="16" t="s">
        <v>968</v>
      </c>
      <c r="V61" s="16" t="s">
        <v>969</v>
      </c>
    </row>
    <row r="62" spans="1:22">
      <c r="A62" s="16">
        <v>57</v>
      </c>
      <c r="B62" s="17" t="s">
        <v>1073</v>
      </c>
      <c r="C62" s="17" t="s">
        <v>1074</v>
      </c>
      <c r="D62" s="16" t="s">
        <v>978</v>
      </c>
      <c r="E62" s="16">
        <v>2</v>
      </c>
      <c r="F62" s="16">
        <v>4</v>
      </c>
      <c r="G62" s="16" t="s">
        <v>59</v>
      </c>
      <c r="H62" s="16">
        <v>244</v>
      </c>
      <c r="I62" s="16">
        <v>5</v>
      </c>
      <c r="J62" s="16" t="s">
        <v>1075</v>
      </c>
      <c r="K62" s="16">
        <v>290</v>
      </c>
      <c r="L62" s="16">
        <v>990</v>
      </c>
      <c r="M62" s="16" t="s">
        <v>654</v>
      </c>
      <c r="N62" s="16">
        <v>168</v>
      </c>
      <c r="O62" s="16" t="s">
        <v>221</v>
      </c>
      <c r="P62" s="16">
        <v>11</v>
      </c>
      <c r="Q62" s="16" t="s">
        <v>544</v>
      </c>
      <c r="R62" s="16">
        <v>125</v>
      </c>
      <c r="S62" s="16">
        <v>18</v>
      </c>
      <c r="T62" s="16">
        <v>58</v>
      </c>
      <c r="U62" s="16" t="s">
        <v>968</v>
      </c>
      <c r="V62" s="16" t="s">
        <v>969</v>
      </c>
    </row>
    <row r="63" spans="1:22">
      <c r="A63" s="16">
        <v>58</v>
      </c>
      <c r="B63" s="17" t="s">
        <v>1076</v>
      </c>
      <c r="C63" s="17" t="s">
        <v>1077</v>
      </c>
      <c r="D63" s="16" t="s">
        <v>978</v>
      </c>
      <c r="E63" s="16">
        <v>2</v>
      </c>
      <c r="F63" s="16">
        <v>4</v>
      </c>
      <c r="G63" s="16" t="s">
        <v>60</v>
      </c>
      <c r="H63" s="16">
        <v>246</v>
      </c>
      <c r="I63" s="16">
        <v>3</v>
      </c>
      <c r="J63" s="16" t="s">
        <v>1078</v>
      </c>
      <c r="K63" s="16">
        <v>260</v>
      </c>
      <c r="L63" s="16">
        <v>815</v>
      </c>
      <c r="M63" s="16" t="s">
        <v>823</v>
      </c>
      <c r="N63" s="16">
        <v>242</v>
      </c>
      <c r="O63" s="16" t="s">
        <v>980</v>
      </c>
      <c r="P63" s="16">
        <v>104</v>
      </c>
      <c r="Q63" s="16" t="s">
        <v>813</v>
      </c>
      <c r="R63" s="16">
        <v>239</v>
      </c>
      <c r="S63" s="16">
        <v>30</v>
      </c>
      <c r="T63" s="16">
        <v>18</v>
      </c>
      <c r="U63" s="16" t="s">
        <v>968</v>
      </c>
      <c r="V63" s="16" t="s">
        <v>969</v>
      </c>
    </row>
    <row r="64" spans="1:22">
      <c r="A64" s="16">
        <v>59</v>
      </c>
      <c r="B64" s="17" t="s">
        <v>1079</v>
      </c>
      <c r="C64" s="17" t="s">
        <v>1080</v>
      </c>
      <c r="D64" s="16" t="s">
        <v>978</v>
      </c>
      <c r="E64" s="16">
        <v>2</v>
      </c>
      <c r="F64" s="16">
        <v>5</v>
      </c>
      <c r="G64" s="16" t="s">
        <v>59</v>
      </c>
      <c r="H64" s="16">
        <v>244</v>
      </c>
      <c r="I64" s="16">
        <v>2</v>
      </c>
      <c r="J64" s="16" t="s">
        <v>1081</v>
      </c>
      <c r="K64" s="16">
        <v>365</v>
      </c>
      <c r="L64" s="16">
        <v>1500</v>
      </c>
      <c r="M64" s="16" t="s">
        <v>729</v>
      </c>
      <c r="N64" s="16">
        <v>202</v>
      </c>
      <c r="O64" s="16" t="s">
        <v>692</v>
      </c>
      <c r="P64" s="16">
        <v>185</v>
      </c>
      <c r="Q64" s="16" t="s">
        <v>473</v>
      </c>
      <c r="R64" s="16">
        <v>100</v>
      </c>
      <c r="S64" s="16">
        <v>24</v>
      </c>
      <c r="T64" s="16">
        <v>54</v>
      </c>
      <c r="U64" s="16" t="s">
        <v>990</v>
      </c>
      <c r="V64" s="16" t="s">
        <v>991</v>
      </c>
    </row>
    <row r="65" spans="1:22">
      <c r="A65" s="16">
        <v>60</v>
      </c>
      <c r="B65" s="17" t="s">
        <v>1082</v>
      </c>
      <c r="C65" s="17" t="s">
        <v>1083</v>
      </c>
      <c r="D65" s="16" t="s">
        <v>978</v>
      </c>
      <c r="E65" s="16">
        <v>2</v>
      </c>
      <c r="F65" s="16">
        <v>5</v>
      </c>
      <c r="G65" s="16" t="s">
        <v>59</v>
      </c>
      <c r="H65" s="16">
        <v>244</v>
      </c>
      <c r="I65" s="16">
        <v>5</v>
      </c>
      <c r="J65" s="16" t="s">
        <v>1084</v>
      </c>
      <c r="K65" s="16">
        <v>350</v>
      </c>
      <c r="L65" s="16">
        <v>1350</v>
      </c>
      <c r="M65" s="16" t="s">
        <v>813</v>
      </c>
      <c r="N65" s="16">
        <v>239</v>
      </c>
      <c r="O65" s="16" t="s">
        <v>485</v>
      </c>
      <c r="P65" s="16">
        <v>105</v>
      </c>
      <c r="Q65" s="16" t="s">
        <v>735</v>
      </c>
      <c r="R65" s="16">
        <v>204</v>
      </c>
      <c r="S65" s="16">
        <v>28</v>
      </c>
      <c r="T65" s="16">
        <v>38</v>
      </c>
      <c r="U65" s="16" t="s">
        <v>990</v>
      </c>
      <c r="V65" s="16" t="s">
        <v>991</v>
      </c>
    </row>
    <row r="66" spans="1:22">
      <c r="A66" s="16">
        <v>61</v>
      </c>
      <c r="B66" s="17" t="s">
        <v>1085</v>
      </c>
      <c r="C66" s="17" t="s">
        <v>1086</v>
      </c>
      <c r="D66" s="16" t="s">
        <v>1087</v>
      </c>
      <c r="E66" s="16">
        <v>3</v>
      </c>
      <c r="F66" s="16">
        <v>1</v>
      </c>
      <c r="G66" s="16" t="s">
        <v>59</v>
      </c>
      <c r="H66" s="16">
        <v>244</v>
      </c>
      <c r="I66" s="16">
        <v>2</v>
      </c>
      <c r="J66" s="16" t="s">
        <v>1088</v>
      </c>
      <c r="K66" s="16">
        <v>90</v>
      </c>
      <c r="L66" s="16">
        <v>390</v>
      </c>
      <c r="M66" s="16" t="s">
        <v>892</v>
      </c>
      <c r="O66" s="16" t="s">
        <v>911</v>
      </c>
      <c r="P66" s="16">
        <v>102</v>
      </c>
      <c r="Q66" s="16" t="s">
        <v>291</v>
      </c>
      <c r="R66" s="16">
        <v>38</v>
      </c>
      <c r="S66" s="16">
        <v>18</v>
      </c>
      <c r="T66" s="16">
        <v>11</v>
      </c>
      <c r="U66" s="16" t="s">
        <v>893</v>
      </c>
      <c r="V66" s="16" t="s">
        <v>894</v>
      </c>
    </row>
    <row r="67" spans="1:22">
      <c r="A67" s="16">
        <v>62</v>
      </c>
      <c r="B67" s="17" t="s">
        <v>1089</v>
      </c>
      <c r="C67" s="17" t="s">
        <v>1090</v>
      </c>
      <c r="D67" s="16" t="s">
        <v>1087</v>
      </c>
      <c r="E67" s="16">
        <v>3</v>
      </c>
      <c r="F67" s="16">
        <v>1</v>
      </c>
      <c r="G67" s="16" t="s">
        <v>59</v>
      </c>
      <c r="H67" s="16">
        <v>244</v>
      </c>
      <c r="I67" s="16">
        <v>7</v>
      </c>
      <c r="J67" s="16" t="s">
        <v>1091</v>
      </c>
      <c r="K67" s="16">
        <v>95</v>
      </c>
      <c r="L67" s="16">
        <v>360</v>
      </c>
      <c r="M67" s="16" t="s">
        <v>892</v>
      </c>
      <c r="O67" s="16" t="s">
        <v>219</v>
      </c>
      <c r="P67" s="16">
        <v>10</v>
      </c>
      <c r="Q67" s="16" t="s">
        <v>654</v>
      </c>
      <c r="R67" s="16">
        <v>168</v>
      </c>
      <c r="S67" s="16">
        <v>15</v>
      </c>
      <c r="T67" s="16">
        <v>20</v>
      </c>
      <c r="U67" s="16" t="s">
        <v>893</v>
      </c>
      <c r="V67" s="16" t="s">
        <v>894</v>
      </c>
    </row>
    <row r="68" spans="1:22">
      <c r="A68" s="16">
        <v>63</v>
      </c>
      <c r="B68" s="17" t="s">
        <v>1092</v>
      </c>
      <c r="C68" s="17" t="s">
        <v>1093</v>
      </c>
      <c r="D68" s="16" t="s">
        <v>1087</v>
      </c>
      <c r="E68" s="16">
        <v>3</v>
      </c>
      <c r="F68" s="16">
        <v>1</v>
      </c>
      <c r="G68" s="16" t="s">
        <v>59</v>
      </c>
      <c r="H68" s="16">
        <v>244</v>
      </c>
      <c r="I68" s="16">
        <v>1</v>
      </c>
      <c r="J68" s="16" t="s">
        <v>1094</v>
      </c>
      <c r="K68" s="16">
        <v>75</v>
      </c>
      <c r="L68" s="16">
        <v>280</v>
      </c>
      <c r="M68" s="16" t="s">
        <v>383</v>
      </c>
      <c r="N68" s="16">
        <v>69</v>
      </c>
      <c r="O68" s="16" t="s">
        <v>225</v>
      </c>
      <c r="P68" s="16">
        <v>17</v>
      </c>
      <c r="Q68" s="16" t="s">
        <v>820</v>
      </c>
      <c r="R68" s="16">
        <v>241</v>
      </c>
      <c r="S68" s="16">
        <v>16</v>
      </c>
      <c r="T68" s="16">
        <v>17</v>
      </c>
      <c r="U68" s="16" t="s">
        <v>893</v>
      </c>
      <c r="V68" s="16" t="s">
        <v>894</v>
      </c>
    </row>
    <row r="69" spans="1:22">
      <c r="A69" s="16">
        <v>64</v>
      </c>
      <c r="B69" s="17" t="s">
        <v>1095</v>
      </c>
      <c r="C69" s="17" t="s">
        <v>1096</v>
      </c>
      <c r="D69" s="16" t="s">
        <v>1087</v>
      </c>
      <c r="E69" s="16">
        <v>3</v>
      </c>
      <c r="F69" s="16">
        <v>1</v>
      </c>
      <c r="G69" s="16" t="s">
        <v>60</v>
      </c>
      <c r="H69" s="16">
        <v>248</v>
      </c>
      <c r="I69" s="16">
        <v>6</v>
      </c>
      <c r="J69" s="16" t="s">
        <v>1097</v>
      </c>
      <c r="K69" s="16">
        <v>95</v>
      </c>
      <c r="L69" s="16">
        <v>275</v>
      </c>
      <c r="M69" s="16" t="s">
        <v>191</v>
      </c>
      <c r="N69" s="16">
        <v>1</v>
      </c>
      <c r="O69" s="16" t="s">
        <v>911</v>
      </c>
      <c r="P69" s="16">
        <v>102</v>
      </c>
      <c r="Q69" s="16" t="s">
        <v>399</v>
      </c>
      <c r="R69" s="16">
        <v>74</v>
      </c>
      <c r="S69" s="16">
        <v>19</v>
      </c>
      <c r="T69" s="16">
        <v>6</v>
      </c>
      <c r="U69" s="16" t="s">
        <v>893</v>
      </c>
      <c r="V69" s="16" t="s">
        <v>894</v>
      </c>
    </row>
    <row r="70" spans="1:22">
      <c r="A70" s="16">
        <v>65</v>
      </c>
      <c r="B70" s="17" t="s">
        <v>1098</v>
      </c>
      <c r="C70" s="17" t="s">
        <v>1099</v>
      </c>
      <c r="D70" s="16" t="s">
        <v>1087</v>
      </c>
      <c r="E70" s="16">
        <v>3</v>
      </c>
      <c r="F70" s="16">
        <v>1</v>
      </c>
      <c r="G70" s="16" t="s">
        <v>59</v>
      </c>
      <c r="H70" s="16">
        <v>244</v>
      </c>
      <c r="I70" s="16">
        <v>4</v>
      </c>
      <c r="J70" s="16" t="s">
        <v>1100</v>
      </c>
      <c r="K70" s="16">
        <v>90</v>
      </c>
      <c r="L70" s="16">
        <v>310</v>
      </c>
      <c r="M70" s="16" t="s">
        <v>892</v>
      </c>
      <c r="O70" s="16" t="s">
        <v>225</v>
      </c>
      <c r="P70" s="16">
        <v>17</v>
      </c>
      <c r="Q70" s="16" t="s">
        <v>266</v>
      </c>
      <c r="R70" s="16">
        <v>30</v>
      </c>
      <c r="S70" s="16">
        <v>15</v>
      </c>
      <c r="T70" s="16">
        <v>18</v>
      </c>
      <c r="U70" s="16" t="s">
        <v>893</v>
      </c>
      <c r="V70" s="16" t="s">
        <v>894</v>
      </c>
    </row>
    <row r="71" spans="1:22">
      <c r="A71" s="16">
        <v>66</v>
      </c>
      <c r="B71" s="17" t="s">
        <v>1101</v>
      </c>
      <c r="C71" s="17" t="s">
        <v>982</v>
      </c>
      <c r="D71" s="16" t="s">
        <v>1087</v>
      </c>
      <c r="E71" s="16">
        <v>3</v>
      </c>
      <c r="F71" s="16">
        <v>2</v>
      </c>
      <c r="G71" s="16" t="s">
        <v>59</v>
      </c>
      <c r="H71" s="16">
        <v>244</v>
      </c>
      <c r="I71" s="16">
        <v>7</v>
      </c>
      <c r="J71" s="16" t="s">
        <v>1102</v>
      </c>
      <c r="K71" s="16">
        <v>110</v>
      </c>
      <c r="L71" s="16">
        <v>430</v>
      </c>
      <c r="M71" s="16" t="s">
        <v>815</v>
      </c>
      <c r="N71" s="16">
        <v>240</v>
      </c>
      <c r="O71" s="16" t="s">
        <v>423</v>
      </c>
      <c r="P71" s="16">
        <v>82</v>
      </c>
      <c r="Q71" s="16" t="s">
        <v>481</v>
      </c>
      <c r="R71" s="16">
        <v>103</v>
      </c>
      <c r="S71" s="16">
        <v>24</v>
      </c>
      <c r="T71" s="16">
        <v>7</v>
      </c>
      <c r="U71" s="16" t="s">
        <v>912</v>
      </c>
      <c r="V71" s="16" t="s">
        <v>913</v>
      </c>
    </row>
    <row r="72" spans="1:22">
      <c r="A72" s="16">
        <v>67</v>
      </c>
      <c r="B72" s="17" t="s">
        <v>1103</v>
      </c>
      <c r="C72" s="17" t="s">
        <v>1104</v>
      </c>
      <c r="D72" s="16" t="s">
        <v>1087</v>
      </c>
      <c r="E72" s="16">
        <v>3</v>
      </c>
      <c r="F72" s="16">
        <v>2</v>
      </c>
      <c r="G72" s="16" t="s">
        <v>59</v>
      </c>
      <c r="H72" s="16">
        <v>244</v>
      </c>
      <c r="I72" s="16">
        <v>6</v>
      </c>
      <c r="J72" s="16" t="s">
        <v>1105</v>
      </c>
      <c r="K72" s="16">
        <v>200</v>
      </c>
      <c r="L72" s="16">
        <v>510</v>
      </c>
      <c r="M72" s="16" t="s">
        <v>358</v>
      </c>
      <c r="N72" s="16">
        <v>61</v>
      </c>
      <c r="O72" s="16" t="s">
        <v>208</v>
      </c>
      <c r="P72" s="16">
        <v>7</v>
      </c>
      <c r="Q72" s="16" t="s">
        <v>662</v>
      </c>
      <c r="R72" s="16">
        <v>171</v>
      </c>
      <c r="S72" s="16">
        <v>20</v>
      </c>
      <c r="T72" s="16">
        <v>20</v>
      </c>
      <c r="U72" s="16" t="s">
        <v>912</v>
      </c>
      <c r="V72" s="16" t="s">
        <v>913</v>
      </c>
    </row>
    <row r="73" spans="1:22">
      <c r="A73" s="16">
        <v>68</v>
      </c>
      <c r="B73" s="17" t="s">
        <v>1106</v>
      </c>
      <c r="C73" s="17" t="s">
        <v>1107</v>
      </c>
      <c r="D73" s="16" t="s">
        <v>1087</v>
      </c>
      <c r="E73" s="16">
        <v>3</v>
      </c>
      <c r="F73" s="16">
        <v>2</v>
      </c>
      <c r="G73" s="16" t="s">
        <v>59</v>
      </c>
      <c r="H73" s="16">
        <v>244</v>
      </c>
      <c r="I73" s="16">
        <v>7</v>
      </c>
      <c r="J73" s="16" t="s">
        <v>1108</v>
      </c>
      <c r="K73" s="16">
        <v>160</v>
      </c>
      <c r="L73" s="16">
        <v>475</v>
      </c>
      <c r="M73" s="16" t="s">
        <v>892</v>
      </c>
      <c r="O73" s="16" t="s">
        <v>423</v>
      </c>
      <c r="P73" s="16">
        <v>82</v>
      </c>
      <c r="Q73" s="16" t="s">
        <v>221</v>
      </c>
      <c r="R73" s="16">
        <v>11</v>
      </c>
      <c r="S73" s="16">
        <v>24</v>
      </c>
      <c r="T73" s="16">
        <v>5</v>
      </c>
      <c r="U73" s="16" t="s">
        <v>912</v>
      </c>
      <c r="V73" s="16" t="s">
        <v>913</v>
      </c>
    </row>
    <row r="74" spans="1:22">
      <c r="A74" s="16">
        <v>69</v>
      </c>
      <c r="B74" s="17" t="s">
        <v>1109</v>
      </c>
      <c r="C74" s="17" t="s">
        <v>1110</v>
      </c>
      <c r="D74" s="16" t="s">
        <v>1087</v>
      </c>
      <c r="E74" s="16">
        <v>3</v>
      </c>
      <c r="F74" s="16">
        <v>2</v>
      </c>
      <c r="G74" s="16" t="s">
        <v>59</v>
      </c>
      <c r="H74" s="16">
        <v>244</v>
      </c>
      <c r="I74" s="16">
        <v>7</v>
      </c>
      <c r="J74" s="16" t="s">
        <v>1111</v>
      </c>
      <c r="K74" s="16">
        <v>135</v>
      </c>
      <c r="L74" s="16">
        <v>490</v>
      </c>
      <c r="M74" s="16" t="s">
        <v>197</v>
      </c>
      <c r="N74" s="16">
        <v>2</v>
      </c>
      <c r="O74" s="16" t="s">
        <v>911</v>
      </c>
      <c r="P74" s="16">
        <v>102</v>
      </c>
      <c r="Q74" s="16" t="s">
        <v>809</v>
      </c>
      <c r="R74" s="16">
        <v>237</v>
      </c>
      <c r="S74" s="16">
        <v>23</v>
      </c>
      <c r="T74" s="16">
        <v>13</v>
      </c>
      <c r="U74" s="16" t="s">
        <v>912</v>
      </c>
      <c r="V74" s="16" t="s">
        <v>913</v>
      </c>
    </row>
    <row r="75" spans="1:22">
      <c r="A75" s="16">
        <v>70</v>
      </c>
      <c r="B75" s="17" t="s">
        <v>1112</v>
      </c>
      <c r="C75" s="17" t="s">
        <v>1113</v>
      </c>
      <c r="D75" s="16" t="s">
        <v>1087</v>
      </c>
      <c r="E75" s="16">
        <v>3</v>
      </c>
      <c r="F75" s="16">
        <v>2</v>
      </c>
      <c r="G75" s="16" t="s">
        <v>60</v>
      </c>
      <c r="H75" s="16">
        <v>248</v>
      </c>
      <c r="I75" s="16">
        <v>6</v>
      </c>
      <c r="J75" s="16" t="s">
        <v>1114</v>
      </c>
      <c r="K75" s="16">
        <v>165</v>
      </c>
      <c r="L75" s="16">
        <v>550</v>
      </c>
      <c r="M75" s="16" t="s">
        <v>892</v>
      </c>
      <c r="O75" s="16" t="s">
        <v>643</v>
      </c>
      <c r="P75" s="16">
        <v>163</v>
      </c>
      <c r="Q75" s="16" t="s">
        <v>654</v>
      </c>
      <c r="R75" s="16">
        <v>168</v>
      </c>
      <c r="S75" s="16">
        <v>17</v>
      </c>
      <c r="T75" s="16">
        <v>29</v>
      </c>
      <c r="U75" s="16" t="s">
        <v>912</v>
      </c>
      <c r="V75" s="16" t="s">
        <v>913</v>
      </c>
    </row>
    <row r="76" spans="1:22">
      <c r="A76" s="16">
        <v>71</v>
      </c>
      <c r="B76" s="17" t="s">
        <v>1115</v>
      </c>
      <c r="C76" s="17" t="s">
        <v>1116</v>
      </c>
      <c r="D76" s="16" t="s">
        <v>1087</v>
      </c>
      <c r="E76" s="16">
        <v>3</v>
      </c>
      <c r="F76" s="16">
        <v>2</v>
      </c>
      <c r="G76" s="16" t="s">
        <v>59</v>
      </c>
      <c r="H76" s="16">
        <v>244</v>
      </c>
      <c r="I76" s="16">
        <v>1</v>
      </c>
      <c r="J76" s="16" t="s">
        <v>1117</v>
      </c>
      <c r="K76" s="16">
        <v>110</v>
      </c>
      <c r="L76" s="16">
        <v>450</v>
      </c>
      <c r="M76" s="16" t="s">
        <v>383</v>
      </c>
      <c r="N76" s="16">
        <v>69</v>
      </c>
      <c r="O76" s="16" t="s">
        <v>621</v>
      </c>
      <c r="P76" s="16">
        <v>154</v>
      </c>
      <c r="Q76" s="16" t="s">
        <v>495</v>
      </c>
      <c r="R76" s="16">
        <v>107</v>
      </c>
      <c r="S76" s="16">
        <v>24</v>
      </c>
      <c r="T76" s="16">
        <v>18</v>
      </c>
      <c r="U76" s="16" t="s">
        <v>912</v>
      </c>
      <c r="V76" s="16" t="s">
        <v>913</v>
      </c>
    </row>
    <row r="77" spans="1:22">
      <c r="A77" s="16">
        <v>72</v>
      </c>
      <c r="B77" s="17" t="s">
        <v>1118</v>
      </c>
      <c r="C77" s="17" t="s">
        <v>1119</v>
      </c>
      <c r="D77" s="16" t="s">
        <v>1087</v>
      </c>
      <c r="E77" s="16">
        <v>3</v>
      </c>
      <c r="F77" s="16">
        <v>2</v>
      </c>
      <c r="G77" s="16" t="s">
        <v>59</v>
      </c>
      <c r="H77" s="16">
        <v>244</v>
      </c>
      <c r="I77" s="16">
        <v>7</v>
      </c>
      <c r="J77" s="16" t="s">
        <v>1120</v>
      </c>
      <c r="K77" s="16">
        <v>135</v>
      </c>
      <c r="L77" s="16">
        <v>510</v>
      </c>
      <c r="M77" s="16" t="s">
        <v>420</v>
      </c>
      <c r="N77" s="16">
        <v>81</v>
      </c>
      <c r="O77" s="16" t="s">
        <v>219</v>
      </c>
      <c r="P77" s="16">
        <v>10</v>
      </c>
      <c r="Q77" s="16" t="s">
        <v>542</v>
      </c>
      <c r="R77" s="16">
        <v>124</v>
      </c>
      <c r="S77" s="16">
        <v>24</v>
      </c>
      <c r="T77" s="16">
        <v>7</v>
      </c>
      <c r="U77" s="16" t="s">
        <v>912</v>
      </c>
      <c r="V77" s="16" t="s">
        <v>913</v>
      </c>
    </row>
    <row r="78" spans="1:22">
      <c r="A78" s="16">
        <v>73</v>
      </c>
      <c r="B78" s="17" t="s">
        <v>1121</v>
      </c>
      <c r="C78" s="17" t="s">
        <v>1122</v>
      </c>
      <c r="D78" s="16" t="s">
        <v>1087</v>
      </c>
      <c r="E78" s="16">
        <v>3</v>
      </c>
      <c r="F78" s="16">
        <v>2</v>
      </c>
      <c r="G78" s="16" t="s">
        <v>59</v>
      </c>
      <c r="H78" s="16">
        <v>244</v>
      </c>
      <c r="I78" s="16">
        <v>1</v>
      </c>
      <c r="J78" s="16" t="s">
        <v>1123</v>
      </c>
      <c r="K78" s="16">
        <v>135</v>
      </c>
      <c r="L78" s="16">
        <v>440</v>
      </c>
      <c r="M78" s="16" t="s">
        <v>605</v>
      </c>
      <c r="N78" s="16">
        <v>147</v>
      </c>
      <c r="O78" s="16" t="s">
        <v>219</v>
      </c>
      <c r="P78" s="16">
        <v>10</v>
      </c>
      <c r="Q78" s="16" t="s">
        <v>627</v>
      </c>
      <c r="R78" s="16">
        <v>156</v>
      </c>
      <c r="S78" s="16">
        <v>24</v>
      </c>
      <c r="T78" s="16">
        <v>10</v>
      </c>
      <c r="U78" s="16" t="s">
        <v>912</v>
      </c>
      <c r="V78" s="16" t="s">
        <v>913</v>
      </c>
    </row>
    <row r="79" spans="1:22">
      <c r="A79" s="16">
        <v>74</v>
      </c>
      <c r="B79" s="17" t="s">
        <v>1124</v>
      </c>
      <c r="C79" s="17" t="s">
        <v>1125</v>
      </c>
      <c r="D79" s="16" t="s">
        <v>1087</v>
      </c>
      <c r="E79" s="16">
        <v>3</v>
      </c>
      <c r="F79" s="16">
        <v>3</v>
      </c>
      <c r="G79" s="16" t="s">
        <v>60</v>
      </c>
      <c r="H79" s="16">
        <v>248</v>
      </c>
      <c r="I79" s="16">
        <v>6</v>
      </c>
      <c r="J79" s="16" t="s">
        <v>1126</v>
      </c>
      <c r="K79" s="16">
        <v>140</v>
      </c>
      <c r="L79" s="16">
        <v>685</v>
      </c>
      <c r="M79" s="16" t="s">
        <v>396</v>
      </c>
      <c r="N79" s="16">
        <v>73</v>
      </c>
      <c r="O79" s="16" t="s">
        <v>923</v>
      </c>
      <c r="P79" s="16">
        <v>103</v>
      </c>
      <c r="Q79" s="16" t="s">
        <v>225</v>
      </c>
      <c r="R79" s="16">
        <v>17</v>
      </c>
      <c r="S79" s="16">
        <v>26</v>
      </c>
      <c r="T79" s="16">
        <v>20</v>
      </c>
      <c r="U79" s="16" t="s">
        <v>939</v>
      </c>
      <c r="V79" s="16" t="s">
        <v>940</v>
      </c>
    </row>
    <row r="80" spans="1:22">
      <c r="A80" s="16">
        <v>75</v>
      </c>
      <c r="B80" s="17" t="s">
        <v>1127</v>
      </c>
      <c r="C80" s="17" t="s">
        <v>1128</v>
      </c>
      <c r="D80" s="16" t="s">
        <v>1087</v>
      </c>
      <c r="E80" s="16">
        <v>3</v>
      </c>
      <c r="F80" s="16">
        <v>3</v>
      </c>
      <c r="G80" s="16" t="s">
        <v>59</v>
      </c>
      <c r="H80" s="16">
        <v>244</v>
      </c>
      <c r="I80" s="16">
        <v>7</v>
      </c>
      <c r="J80" s="16" t="s">
        <v>1129</v>
      </c>
      <c r="K80" s="16">
        <v>175</v>
      </c>
      <c r="L80" s="16">
        <v>720</v>
      </c>
      <c r="M80" s="16" t="s">
        <v>420</v>
      </c>
      <c r="N80" s="16">
        <v>81</v>
      </c>
      <c r="O80" s="16" t="s">
        <v>654</v>
      </c>
      <c r="P80" s="16">
        <v>168</v>
      </c>
      <c r="Q80" s="16" t="s">
        <v>542</v>
      </c>
      <c r="R80" s="16">
        <v>124</v>
      </c>
      <c r="S80" s="16">
        <v>25</v>
      </c>
      <c r="T80" s="16">
        <v>17</v>
      </c>
      <c r="U80" s="16" t="s">
        <v>939</v>
      </c>
      <c r="V80" s="16" t="s">
        <v>940</v>
      </c>
    </row>
    <row r="81" spans="1:22">
      <c r="A81" s="16">
        <v>76</v>
      </c>
      <c r="B81" s="17" t="s">
        <v>1130</v>
      </c>
      <c r="C81" s="17" t="s">
        <v>1131</v>
      </c>
      <c r="D81" s="16" t="s">
        <v>1087</v>
      </c>
      <c r="E81" s="16">
        <v>3</v>
      </c>
      <c r="F81" s="16">
        <v>3</v>
      </c>
      <c r="G81" s="16" t="s">
        <v>60</v>
      </c>
      <c r="H81" s="16">
        <v>248</v>
      </c>
      <c r="I81" s="16">
        <v>6</v>
      </c>
      <c r="J81" s="16" t="s">
        <v>1132</v>
      </c>
      <c r="K81" s="16">
        <v>125</v>
      </c>
      <c r="L81" s="16">
        <v>650</v>
      </c>
      <c r="M81" s="16" t="s">
        <v>334</v>
      </c>
      <c r="N81" s="16">
        <v>53</v>
      </c>
      <c r="O81" s="16" t="s">
        <v>571</v>
      </c>
      <c r="P81" s="16">
        <v>135</v>
      </c>
      <c r="Q81" s="16" t="s">
        <v>495</v>
      </c>
      <c r="R81" s="16">
        <v>107</v>
      </c>
      <c r="S81" s="16">
        <v>19</v>
      </c>
      <c r="T81" s="16">
        <v>39</v>
      </c>
      <c r="U81" s="16" t="s">
        <v>939</v>
      </c>
      <c r="V81" s="16" t="s">
        <v>940</v>
      </c>
    </row>
    <row r="82" spans="1:22">
      <c r="A82" s="16">
        <v>77</v>
      </c>
      <c r="B82" s="17" t="s">
        <v>1133</v>
      </c>
      <c r="C82" s="17" t="s">
        <v>1134</v>
      </c>
      <c r="D82" s="16" t="s">
        <v>1087</v>
      </c>
      <c r="E82" s="16">
        <v>3</v>
      </c>
      <c r="F82" s="16">
        <v>3</v>
      </c>
      <c r="G82" s="16" t="s">
        <v>60</v>
      </c>
      <c r="H82" s="16">
        <v>246</v>
      </c>
      <c r="I82" s="16">
        <v>3</v>
      </c>
      <c r="J82" s="16" t="s">
        <v>1135</v>
      </c>
      <c r="K82" s="16">
        <v>205</v>
      </c>
      <c r="L82" s="16">
        <v>730</v>
      </c>
      <c r="M82" s="16" t="s">
        <v>783</v>
      </c>
      <c r="N82" s="16">
        <v>225</v>
      </c>
      <c r="O82" s="16" t="s">
        <v>643</v>
      </c>
      <c r="P82" s="16">
        <v>163</v>
      </c>
      <c r="Q82" s="16" t="s">
        <v>823</v>
      </c>
      <c r="R82" s="16">
        <v>242</v>
      </c>
      <c r="S82" s="16">
        <v>28</v>
      </c>
      <c r="T82" s="16">
        <v>9</v>
      </c>
      <c r="U82" s="16" t="s">
        <v>939</v>
      </c>
      <c r="V82" s="16" t="s">
        <v>940</v>
      </c>
    </row>
    <row r="83" spans="1:22">
      <c r="A83" s="16">
        <v>78</v>
      </c>
      <c r="B83" s="17" t="s">
        <v>1136</v>
      </c>
      <c r="C83" s="17" t="s">
        <v>1137</v>
      </c>
      <c r="D83" s="16" t="s">
        <v>1087</v>
      </c>
      <c r="E83" s="16">
        <v>3</v>
      </c>
      <c r="F83" s="16">
        <v>3</v>
      </c>
      <c r="G83" s="16" t="s">
        <v>60</v>
      </c>
      <c r="H83" s="16">
        <v>248</v>
      </c>
      <c r="I83" s="16">
        <v>6</v>
      </c>
      <c r="J83" s="16" t="s">
        <v>1138</v>
      </c>
      <c r="K83" s="16">
        <v>115</v>
      </c>
      <c r="L83" s="16">
        <v>550</v>
      </c>
      <c r="M83" s="16" t="s">
        <v>325</v>
      </c>
      <c r="N83" s="16">
        <v>50</v>
      </c>
      <c r="O83" s="16" t="s">
        <v>625</v>
      </c>
      <c r="P83" s="16">
        <v>155</v>
      </c>
      <c r="Q83" s="16" t="s">
        <v>707</v>
      </c>
      <c r="R83" s="16">
        <v>192</v>
      </c>
      <c r="S83" s="16">
        <v>23</v>
      </c>
      <c r="T83" s="16">
        <v>25</v>
      </c>
      <c r="U83" s="16" t="s">
        <v>939</v>
      </c>
      <c r="V83" s="16" t="s">
        <v>940</v>
      </c>
    </row>
    <row r="84" spans="1:22">
      <c r="A84" s="16">
        <v>79</v>
      </c>
      <c r="B84" s="17" t="s">
        <v>1139</v>
      </c>
      <c r="C84" s="17" t="s">
        <v>1140</v>
      </c>
      <c r="D84" s="16" t="s">
        <v>1087</v>
      </c>
      <c r="E84" s="16">
        <v>3</v>
      </c>
      <c r="F84" s="16">
        <v>3</v>
      </c>
      <c r="G84" s="16" t="s">
        <v>60</v>
      </c>
      <c r="H84" s="16">
        <v>247</v>
      </c>
      <c r="I84" s="16">
        <v>2</v>
      </c>
      <c r="J84" s="16" t="s">
        <v>1141</v>
      </c>
      <c r="K84" s="16">
        <v>175</v>
      </c>
      <c r="L84" s="16">
        <v>580</v>
      </c>
      <c r="M84" s="16" t="s">
        <v>737</v>
      </c>
      <c r="N84" s="16">
        <v>205</v>
      </c>
      <c r="O84" s="16" t="s">
        <v>328</v>
      </c>
      <c r="P84" s="16">
        <v>51</v>
      </c>
      <c r="Q84" s="16" t="s">
        <v>458</v>
      </c>
      <c r="R84" s="16">
        <v>95</v>
      </c>
      <c r="S84" s="16">
        <v>25</v>
      </c>
      <c r="T84" s="16">
        <v>20</v>
      </c>
      <c r="U84" s="16" t="s">
        <v>939</v>
      </c>
      <c r="V84" s="16" t="s">
        <v>940</v>
      </c>
    </row>
    <row r="85" spans="1:22">
      <c r="A85" s="16">
        <v>80</v>
      </c>
      <c r="B85" s="17" t="s">
        <v>1142</v>
      </c>
      <c r="C85" s="17" t="s">
        <v>1143</v>
      </c>
      <c r="D85" s="16" t="s">
        <v>1087</v>
      </c>
      <c r="E85" s="16">
        <v>3</v>
      </c>
      <c r="F85" s="16">
        <v>3</v>
      </c>
      <c r="G85" s="16" t="s">
        <v>60</v>
      </c>
      <c r="H85" s="16">
        <v>248</v>
      </c>
      <c r="I85" s="16">
        <v>6</v>
      </c>
      <c r="J85" s="16" t="s">
        <v>1144</v>
      </c>
      <c r="K85" s="16">
        <v>185</v>
      </c>
      <c r="L85" s="16">
        <v>630</v>
      </c>
      <c r="M85" s="16" t="s">
        <v>639</v>
      </c>
      <c r="N85" s="16">
        <v>162</v>
      </c>
      <c r="O85" s="16" t="s">
        <v>540</v>
      </c>
      <c r="P85" s="16">
        <v>123</v>
      </c>
      <c r="Q85" s="16" t="s">
        <v>425</v>
      </c>
      <c r="R85" s="16">
        <v>83</v>
      </c>
      <c r="S85" s="16">
        <v>27</v>
      </c>
      <c r="T85" s="16">
        <v>17</v>
      </c>
      <c r="U85" s="16" t="s">
        <v>939</v>
      </c>
      <c r="V85" s="16" t="s">
        <v>940</v>
      </c>
    </row>
    <row r="86" spans="1:22">
      <c r="A86" s="16">
        <v>81</v>
      </c>
      <c r="B86" s="17" t="s">
        <v>1145</v>
      </c>
      <c r="C86" s="17" t="s">
        <v>993</v>
      </c>
      <c r="D86" s="16" t="s">
        <v>1087</v>
      </c>
      <c r="E86" s="16">
        <v>3</v>
      </c>
      <c r="F86" s="16">
        <v>3</v>
      </c>
      <c r="G86" s="16" t="s">
        <v>59</v>
      </c>
      <c r="H86" s="16">
        <v>244</v>
      </c>
      <c r="I86" s="16">
        <v>2</v>
      </c>
      <c r="J86" s="16" t="s">
        <v>1146</v>
      </c>
      <c r="K86" s="16">
        <v>190</v>
      </c>
      <c r="L86" s="16">
        <v>690</v>
      </c>
      <c r="M86" s="16" t="s">
        <v>815</v>
      </c>
      <c r="N86" s="16">
        <v>240</v>
      </c>
      <c r="O86" s="16" t="s">
        <v>759</v>
      </c>
      <c r="P86" s="16">
        <v>214</v>
      </c>
      <c r="Q86" s="16" t="s">
        <v>519</v>
      </c>
      <c r="R86" s="16">
        <v>115</v>
      </c>
      <c r="S86" s="16">
        <v>18</v>
      </c>
      <c r="T86" s="16">
        <v>41</v>
      </c>
      <c r="U86" s="16" t="s">
        <v>939</v>
      </c>
      <c r="V86" s="16" t="s">
        <v>940</v>
      </c>
    </row>
    <row r="87" spans="1:22">
      <c r="A87" s="16">
        <v>82</v>
      </c>
      <c r="B87" s="17" t="s">
        <v>1147</v>
      </c>
      <c r="C87" s="17" t="s">
        <v>1148</v>
      </c>
      <c r="D87" s="16" t="s">
        <v>1149</v>
      </c>
      <c r="E87" s="16">
        <v>4</v>
      </c>
      <c r="F87" s="16">
        <v>3</v>
      </c>
      <c r="G87" s="16" t="s">
        <v>59</v>
      </c>
      <c r="H87" s="16">
        <v>244</v>
      </c>
      <c r="I87" s="16">
        <v>1</v>
      </c>
      <c r="J87" s="16" t="s">
        <v>1150</v>
      </c>
      <c r="K87" s="16">
        <v>180</v>
      </c>
      <c r="L87" s="16">
        <v>615</v>
      </c>
      <c r="M87" s="16" t="s">
        <v>601</v>
      </c>
      <c r="N87" s="16">
        <v>146</v>
      </c>
      <c r="O87" s="16" t="s">
        <v>390</v>
      </c>
      <c r="P87" s="16">
        <v>71</v>
      </c>
      <c r="Q87" s="16" t="s">
        <v>221</v>
      </c>
      <c r="R87" s="16">
        <v>11</v>
      </c>
      <c r="S87" s="16">
        <v>30</v>
      </c>
      <c r="T87" s="16">
        <v>20</v>
      </c>
      <c r="U87" s="16" t="s">
        <v>939</v>
      </c>
      <c r="V87" s="16" t="s">
        <v>940</v>
      </c>
    </row>
    <row r="88" spans="1:22">
      <c r="A88" s="16">
        <v>83</v>
      </c>
      <c r="B88" s="17" t="s">
        <v>1151</v>
      </c>
      <c r="C88" s="17" t="s">
        <v>1152</v>
      </c>
      <c r="D88" s="16" t="s">
        <v>1087</v>
      </c>
      <c r="E88" s="16">
        <v>3</v>
      </c>
      <c r="F88" s="16">
        <v>4</v>
      </c>
      <c r="G88" s="16" t="s">
        <v>59</v>
      </c>
      <c r="H88" s="16">
        <v>244</v>
      </c>
      <c r="I88" s="16">
        <v>7</v>
      </c>
      <c r="J88" s="16" t="s">
        <v>1153</v>
      </c>
      <c r="K88" s="16">
        <v>245</v>
      </c>
      <c r="L88" s="16">
        <v>840</v>
      </c>
      <c r="M88" s="16" t="s">
        <v>221</v>
      </c>
      <c r="N88" s="16">
        <v>11</v>
      </c>
      <c r="O88" s="16" t="s">
        <v>980</v>
      </c>
      <c r="P88" s="16">
        <v>104</v>
      </c>
      <c r="Q88" s="16" t="s">
        <v>507</v>
      </c>
      <c r="R88" s="16">
        <v>111</v>
      </c>
      <c r="S88" s="16">
        <v>20</v>
      </c>
      <c r="T88" s="16">
        <v>52</v>
      </c>
      <c r="U88" s="16" t="s">
        <v>968</v>
      </c>
      <c r="V88" s="16" t="s">
        <v>969</v>
      </c>
    </row>
    <row r="89" spans="1:22">
      <c r="A89" s="16">
        <v>84</v>
      </c>
      <c r="B89" s="17" t="s">
        <v>1154</v>
      </c>
      <c r="C89" s="17" t="s">
        <v>1155</v>
      </c>
      <c r="D89" s="16" t="s">
        <v>1087</v>
      </c>
      <c r="E89" s="16">
        <v>3</v>
      </c>
      <c r="F89" s="16">
        <v>4</v>
      </c>
      <c r="G89" s="16" t="s">
        <v>60</v>
      </c>
      <c r="H89" s="16">
        <v>248</v>
      </c>
      <c r="I89" s="16">
        <v>6</v>
      </c>
      <c r="J89" s="16" t="s">
        <v>1156</v>
      </c>
      <c r="K89" s="16">
        <v>250</v>
      </c>
      <c r="L89" s="16">
        <v>890</v>
      </c>
      <c r="M89" s="16" t="s">
        <v>607</v>
      </c>
      <c r="N89" s="16">
        <v>148</v>
      </c>
      <c r="O89" s="16" t="s">
        <v>223</v>
      </c>
      <c r="P89" s="16">
        <v>12</v>
      </c>
      <c r="Q89" s="16" t="s">
        <v>647</v>
      </c>
      <c r="R89" s="16">
        <v>165</v>
      </c>
      <c r="S89" s="16">
        <v>22</v>
      </c>
      <c r="T89" s="16">
        <v>45</v>
      </c>
      <c r="U89" s="16" t="s">
        <v>968</v>
      </c>
      <c r="V89" s="16" t="s">
        <v>969</v>
      </c>
    </row>
    <row r="90" spans="1:22">
      <c r="A90" s="16">
        <v>85</v>
      </c>
      <c r="B90" s="17" t="s">
        <v>1157</v>
      </c>
      <c r="C90" s="17" t="s">
        <v>1158</v>
      </c>
      <c r="D90" s="16" t="s">
        <v>1087</v>
      </c>
      <c r="E90" s="16">
        <v>3</v>
      </c>
      <c r="F90" s="16">
        <v>4</v>
      </c>
      <c r="G90" s="16" t="s">
        <v>60</v>
      </c>
      <c r="H90" s="16">
        <v>244</v>
      </c>
      <c r="I90" s="16">
        <v>3</v>
      </c>
      <c r="J90" s="16" t="s">
        <v>1159</v>
      </c>
      <c r="K90" s="16">
        <v>255</v>
      </c>
      <c r="L90" s="16">
        <v>850</v>
      </c>
      <c r="M90" s="16" t="s">
        <v>823</v>
      </c>
      <c r="N90" s="16">
        <v>242</v>
      </c>
      <c r="O90" s="16" t="s">
        <v>434</v>
      </c>
      <c r="P90" s="16">
        <v>87</v>
      </c>
      <c r="Q90" s="16" t="s">
        <v>529</v>
      </c>
      <c r="R90" s="16">
        <v>119</v>
      </c>
      <c r="S90" s="16">
        <v>30</v>
      </c>
      <c r="T90" s="16">
        <v>20</v>
      </c>
      <c r="U90" s="16" t="s">
        <v>968</v>
      </c>
      <c r="V90" s="16" t="s">
        <v>969</v>
      </c>
    </row>
    <row r="91" spans="1:22">
      <c r="A91" s="16">
        <v>86</v>
      </c>
      <c r="B91" s="17" t="s">
        <v>1160</v>
      </c>
      <c r="C91" s="17" t="s">
        <v>1161</v>
      </c>
      <c r="D91" s="16" t="s">
        <v>1087</v>
      </c>
      <c r="E91" s="16">
        <v>3</v>
      </c>
      <c r="F91" s="16">
        <v>4</v>
      </c>
      <c r="G91" s="16" t="s">
        <v>60</v>
      </c>
      <c r="H91" s="16">
        <v>246</v>
      </c>
      <c r="I91" s="16">
        <v>3</v>
      </c>
      <c r="J91" s="16" t="s">
        <v>1162</v>
      </c>
      <c r="K91" s="16">
        <v>250</v>
      </c>
      <c r="L91" s="16">
        <v>980</v>
      </c>
      <c r="M91" s="16" t="s">
        <v>797</v>
      </c>
      <c r="N91" s="16">
        <v>231</v>
      </c>
      <c r="O91" s="16" t="s">
        <v>485</v>
      </c>
      <c r="P91" s="16">
        <v>105</v>
      </c>
      <c r="Q91" s="16" t="s">
        <v>685</v>
      </c>
      <c r="R91" s="16">
        <v>182</v>
      </c>
      <c r="S91" s="16">
        <v>10</v>
      </c>
      <c r="T91" s="16">
        <v>20</v>
      </c>
      <c r="U91" s="16" t="s">
        <v>968</v>
      </c>
      <c r="V91" s="16" t="s">
        <v>969</v>
      </c>
    </row>
    <row r="92" spans="1:22">
      <c r="A92" s="16">
        <v>87</v>
      </c>
      <c r="B92" s="17" t="s">
        <v>1163</v>
      </c>
      <c r="C92" s="17" t="s">
        <v>1164</v>
      </c>
      <c r="D92" s="16" t="s">
        <v>1087</v>
      </c>
      <c r="E92" s="16">
        <v>3</v>
      </c>
      <c r="F92" s="16">
        <v>4</v>
      </c>
      <c r="G92" s="16" t="s">
        <v>59</v>
      </c>
      <c r="H92" s="16">
        <v>244</v>
      </c>
      <c r="I92" s="16">
        <v>7</v>
      </c>
      <c r="J92" s="16" t="s">
        <v>1165</v>
      </c>
      <c r="K92" s="16">
        <v>285</v>
      </c>
      <c r="L92" s="16">
        <v>1230</v>
      </c>
      <c r="M92" s="16" t="s">
        <v>425</v>
      </c>
      <c r="N92" s="16">
        <v>83</v>
      </c>
      <c r="O92" s="16" t="s">
        <v>223</v>
      </c>
      <c r="P92" s="16">
        <v>12</v>
      </c>
      <c r="Q92" s="16" t="s">
        <v>161</v>
      </c>
      <c r="R92" s="16">
        <v>198</v>
      </c>
      <c r="S92" s="16">
        <v>21</v>
      </c>
      <c r="T92" s="16">
        <v>47</v>
      </c>
      <c r="U92" s="16" t="s">
        <v>968</v>
      </c>
      <c r="V92" s="16" t="s">
        <v>969</v>
      </c>
    </row>
    <row r="93" spans="1:22">
      <c r="A93" s="16">
        <v>88</v>
      </c>
      <c r="B93" s="17" t="s">
        <v>1166</v>
      </c>
      <c r="C93" s="17" t="s">
        <v>1167</v>
      </c>
      <c r="D93" s="16" t="s">
        <v>1087</v>
      </c>
      <c r="E93" s="16">
        <v>3</v>
      </c>
      <c r="F93" s="16">
        <v>4</v>
      </c>
      <c r="G93" s="16" t="s">
        <v>59</v>
      </c>
      <c r="H93" s="16">
        <v>244</v>
      </c>
      <c r="I93" s="16">
        <v>2</v>
      </c>
      <c r="J93" s="16" t="s">
        <v>1168</v>
      </c>
      <c r="K93" s="16">
        <v>245</v>
      </c>
      <c r="L93" s="16">
        <v>900</v>
      </c>
      <c r="M93" s="16" t="s">
        <v>223</v>
      </c>
      <c r="N93" s="16">
        <v>12</v>
      </c>
      <c r="O93" s="16" t="s">
        <v>656</v>
      </c>
      <c r="P93" s="16">
        <v>169</v>
      </c>
      <c r="Q93" s="16" t="s">
        <v>716</v>
      </c>
      <c r="R93" s="16">
        <v>196</v>
      </c>
      <c r="S93" s="16">
        <v>25</v>
      </c>
      <c r="T93" s="16">
        <v>32</v>
      </c>
      <c r="U93" s="16" t="s">
        <v>968</v>
      </c>
      <c r="V93" s="16" t="s">
        <v>969</v>
      </c>
    </row>
    <row r="94" spans="1:22">
      <c r="A94" s="16">
        <v>89</v>
      </c>
      <c r="B94" s="17" t="s">
        <v>1169</v>
      </c>
      <c r="C94" s="17" t="s">
        <v>1170</v>
      </c>
      <c r="D94" s="16" t="s">
        <v>1087</v>
      </c>
      <c r="E94" s="16">
        <v>3</v>
      </c>
      <c r="F94" s="16">
        <v>5</v>
      </c>
      <c r="G94" s="16" t="s">
        <v>60</v>
      </c>
      <c r="H94" s="16">
        <v>245</v>
      </c>
      <c r="I94" s="16">
        <v>4</v>
      </c>
      <c r="J94" s="16" t="s">
        <v>1171</v>
      </c>
      <c r="K94" s="16">
        <v>340</v>
      </c>
      <c r="L94" s="16">
        <v>1200</v>
      </c>
      <c r="M94" s="16" t="s">
        <v>284</v>
      </c>
      <c r="N94" s="16">
        <v>36</v>
      </c>
      <c r="O94" s="16" t="s">
        <v>223</v>
      </c>
      <c r="P94" s="16">
        <v>12</v>
      </c>
      <c r="Q94" s="16" t="s">
        <v>735</v>
      </c>
      <c r="R94" s="16">
        <v>204</v>
      </c>
      <c r="S94" s="16">
        <v>20</v>
      </c>
      <c r="T94" s="16">
        <v>35</v>
      </c>
      <c r="U94" s="16" t="s">
        <v>990</v>
      </c>
      <c r="V94" s="16" t="s">
        <v>991</v>
      </c>
    </row>
    <row r="95" spans="1:22">
      <c r="A95" s="16">
        <v>90</v>
      </c>
      <c r="B95" s="17" t="s">
        <v>1172</v>
      </c>
      <c r="C95" s="17" t="s">
        <v>1173</v>
      </c>
      <c r="D95" s="16" t="s">
        <v>1087</v>
      </c>
      <c r="E95" s="16">
        <v>3</v>
      </c>
      <c r="F95" s="16">
        <v>5</v>
      </c>
      <c r="G95" s="16" t="s">
        <v>59</v>
      </c>
      <c r="H95" s="16">
        <v>244</v>
      </c>
      <c r="I95" s="16">
        <v>2</v>
      </c>
      <c r="J95" s="16" t="s">
        <v>1174</v>
      </c>
      <c r="K95" s="16">
        <v>335</v>
      </c>
      <c r="L95" s="16">
        <v>1330</v>
      </c>
      <c r="M95" s="16" t="s">
        <v>319</v>
      </c>
      <c r="N95" s="16">
        <v>48</v>
      </c>
      <c r="O95" s="16" t="s">
        <v>417</v>
      </c>
      <c r="P95" s="16">
        <v>80</v>
      </c>
      <c r="Q95" s="16" t="s">
        <v>544</v>
      </c>
      <c r="R95" s="16">
        <v>125</v>
      </c>
      <c r="S95" s="16">
        <v>33</v>
      </c>
      <c r="T95" s="16">
        <v>25</v>
      </c>
      <c r="U95" s="16" t="s">
        <v>990</v>
      </c>
      <c r="V95" s="16" t="s">
        <v>991</v>
      </c>
    </row>
    <row r="96" spans="1:22">
      <c r="A96" s="16">
        <v>91</v>
      </c>
      <c r="B96" s="17" t="s">
        <v>1175</v>
      </c>
      <c r="C96" s="17" t="s">
        <v>1176</v>
      </c>
      <c r="D96" s="16" t="s">
        <v>1149</v>
      </c>
      <c r="E96" s="16">
        <v>4</v>
      </c>
      <c r="F96" s="16">
        <v>1</v>
      </c>
      <c r="G96" s="16" t="s">
        <v>60</v>
      </c>
      <c r="H96" s="16">
        <v>246</v>
      </c>
      <c r="I96" s="16">
        <v>3</v>
      </c>
      <c r="J96" s="16" t="s">
        <v>1177</v>
      </c>
      <c r="K96" s="16">
        <v>80</v>
      </c>
      <c r="L96" s="16">
        <v>270</v>
      </c>
      <c r="M96" s="16" t="s">
        <v>321</v>
      </c>
      <c r="N96" s="16">
        <v>49</v>
      </c>
      <c r="O96" s="16" t="s">
        <v>399</v>
      </c>
      <c r="P96" s="16">
        <v>74</v>
      </c>
      <c r="Q96" s="16" t="s">
        <v>325</v>
      </c>
      <c r="R96" s="16">
        <v>50</v>
      </c>
      <c r="S96" s="16">
        <v>19</v>
      </c>
      <c r="T96" s="16">
        <v>6</v>
      </c>
      <c r="U96" s="16" t="s">
        <v>893</v>
      </c>
      <c r="V96" s="16" t="s">
        <v>894</v>
      </c>
    </row>
    <row r="97" spans="1:22">
      <c r="A97" s="16">
        <v>92</v>
      </c>
      <c r="B97" s="17" t="s">
        <v>1178</v>
      </c>
      <c r="C97" s="17" t="s">
        <v>1179</v>
      </c>
      <c r="D97" s="16" t="s">
        <v>1149</v>
      </c>
      <c r="E97" s="16">
        <v>4</v>
      </c>
      <c r="F97" s="16">
        <v>1</v>
      </c>
      <c r="G97" s="16" t="s">
        <v>60</v>
      </c>
      <c r="H97" s="16">
        <v>248</v>
      </c>
      <c r="I97" s="16">
        <v>6</v>
      </c>
      <c r="J97" s="16" t="s">
        <v>1180</v>
      </c>
      <c r="K97" s="16">
        <v>105</v>
      </c>
      <c r="L97" s="16">
        <v>310</v>
      </c>
      <c r="M97" s="16" t="s">
        <v>892</v>
      </c>
      <c r="O97" s="16" t="s">
        <v>399</v>
      </c>
      <c r="P97" s="16">
        <v>74</v>
      </c>
      <c r="Q97" s="16" t="s">
        <v>643</v>
      </c>
      <c r="R97" s="16">
        <v>163</v>
      </c>
      <c r="S97" s="16">
        <v>18</v>
      </c>
      <c r="T97" s="16">
        <v>8</v>
      </c>
      <c r="U97" s="16" t="s">
        <v>893</v>
      </c>
      <c r="V97" s="16" t="s">
        <v>894</v>
      </c>
    </row>
    <row r="98" spans="1:22">
      <c r="A98" s="16">
        <v>93</v>
      </c>
      <c r="B98" s="17" t="s">
        <v>1181</v>
      </c>
      <c r="C98" s="17" t="s">
        <v>1182</v>
      </c>
      <c r="D98" s="16" t="s">
        <v>1149</v>
      </c>
      <c r="E98" s="16">
        <v>4</v>
      </c>
      <c r="F98" s="16">
        <v>1</v>
      </c>
      <c r="G98" s="16" t="s">
        <v>59</v>
      </c>
      <c r="H98" s="16">
        <v>244</v>
      </c>
      <c r="I98" s="16">
        <v>1</v>
      </c>
      <c r="J98" s="16" t="s">
        <v>1183</v>
      </c>
      <c r="K98" s="16">
        <v>85</v>
      </c>
      <c r="L98" s="16">
        <v>270</v>
      </c>
      <c r="M98" s="16" t="s">
        <v>546</v>
      </c>
      <c r="N98" s="16">
        <v>126</v>
      </c>
      <c r="O98" s="16" t="s">
        <v>639</v>
      </c>
      <c r="P98" s="16">
        <v>162</v>
      </c>
      <c r="Q98" s="16" t="s">
        <v>423</v>
      </c>
      <c r="R98" s="16">
        <v>82</v>
      </c>
      <c r="S98" s="16">
        <v>19</v>
      </c>
      <c r="T98" s="16">
        <v>6</v>
      </c>
      <c r="U98" s="16" t="s">
        <v>893</v>
      </c>
      <c r="V98" s="16" t="s">
        <v>894</v>
      </c>
    </row>
    <row r="99" spans="1:22">
      <c r="A99" s="16">
        <v>94</v>
      </c>
      <c r="B99" s="17" t="s">
        <v>1184</v>
      </c>
      <c r="C99" s="17" t="s">
        <v>1185</v>
      </c>
      <c r="D99" s="16" t="s">
        <v>1149</v>
      </c>
      <c r="E99" s="16">
        <v>4</v>
      </c>
      <c r="F99" s="16">
        <v>1</v>
      </c>
      <c r="G99" s="16" t="s">
        <v>59</v>
      </c>
      <c r="H99" s="16">
        <v>244</v>
      </c>
      <c r="I99" s="16">
        <v>1</v>
      </c>
      <c r="J99" s="16" t="s">
        <v>1186</v>
      </c>
      <c r="K99" s="16">
        <v>100</v>
      </c>
      <c r="L99" s="16">
        <v>400</v>
      </c>
      <c r="M99" s="16" t="s">
        <v>892</v>
      </c>
      <c r="O99" s="16" t="s">
        <v>658</v>
      </c>
      <c r="P99" s="16">
        <v>170</v>
      </c>
      <c r="Q99" s="16" t="s">
        <v>551</v>
      </c>
      <c r="R99" s="16">
        <v>127</v>
      </c>
      <c r="S99" s="16">
        <v>15</v>
      </c>
      <c r="T99" s="16">
        <v>20</v>
      </c>
      <c r="U99" s="16" t="s">
        <v>893</v>
      </c>
      <c r="V99" s="16" t="s">
        <v>894</v>
      </c>
    </row>
    <row r="100" spans="1:22">
      <c r="A100" s="16">
        <v>95</v>
      </c>
      <c r="B100" s="17" t="s">
        <v>1187</v>
      </c>
      <c r="C100" s="17" t="s">
        <v>1188</v>
      </c>
      <c r="D100" s="16" t="s">
        <v>1149</v>
      </c>
      <c r="E100" s="16">
        <v>4</v>
      </c>
      <c r="F100" s="16">
        <v>1</v>
      </c>
      <c r="G100" s="16" t="s">
        <v>60</v>
      </c>
      <c r="H100" s="16">
        <v>248</v>
      </c>
      <c r="I100" s="16">
        <v>6</v>
      </c>
      <c r="J100" s="16" t="s">
        <v>1189</v>
      </c>
      <c r="K100" s="16">
        <v>90</v>
      </c>
      <c r="L100" s="16">
        <v>290</v>
      </c>
      <c r="M100" s="16" t="s">
        <v>892</v>
      </c>
      <c r="O100" s="16" t="s">
        <v>649</v>
      </c>
      <c r="P100" s="16">
        <v>166</v>
      </c>
      <c r="Q100" s="16" t="s">
        <v>208</v>
      </c>
      <c r="R100" s="16">
        <v>7</v>
      </c>
      <c r="S100" s="16">
        <v>20</v>
      </c>
      <c r="T100" s="16">
        <v>7</v>
      </c>
      <c r="U100" s="16" t="s">
        <v>893</v>
      </c>
      <c r="V100" s="16" t="s">
        <v>894</v>
      </c>
    </row>
    <row r="101" spans="1:22">
      <c r="A101" s="16">
        <v>96</v>
      </c>
      <c r="B101" s="17" t="s">
        <v>1190</v>
      </c>
      <c r="C101" s="17" t="s">
        <v>1191</v>
      </c>
      <c r="D101" s="16" t="s">
        <v>1149</v>
      </c>
      <c r="E101" s="16">
        <v>4</v>
      </c>
      <c r="F101" s="16">
        <v>2</v>
      </c>
      <c r="G101" s="16" t="s">
        <v>59</v>
      </c>
      <c r="H101" s="16">
        <v>244</v>
      </c>
      <c r="I101" s="16">
        <v>2</v>
      </c>
      <c r="J101" s="16" t="s">
        <v>1192</v>
      </c>
      <c r="K101" s="16">
        <v>105</v>
      </c>
      <c r="L101" s="16">
        <v>470</v>
      </c>
      <c r="M101" s="16" t="s">
        <v>321</v>
      </c>
      <c r="N101" s="16">
        <v>49</v>
      </c>
      <c r="O101" s="16" t="s">
        <v>291</v>
      </c>
      <c r="P101" s="16">
        <v>38</v>
      </c>
      <c r="Q101" s="16" t="s">
        <v>390</v>
      </c>
      <c r="R101" s="16">
        <v>73</v>
      </c>
      <c r="S101" s="16">
        <v>23</v>
      </c>
      <c r="T101" s="16">
        <v>11</v>
      </c>
      <c r="U101" s="16" t="s">
        <v>912</v>
      </c>
      <c r="V101" s="16" t="s">
        <v>913</v>
      </c>
    </row>
    <row r="102" spans="1:22">
      <c r="A102" s="16">
        <v>97</v>
      </c>
      <c r="B102" s="17" t="s">
        <v>1193</v>
      </c>
      <c r="C102" s="17" t="s">
        <v>1194</v>
      </c>
      <c r="D102" s="16" t="s">
        <v>1149</v>
      </c>
      <c r="E102" s="16">
        <v>4</v>
      </c>
      <c r="F102" s="16">
        <v>2</v>
      </c>
      <c r="G102" s="16" t="s">
        <v>1195</v>
      </c>
      <c r="H102" s="16">
        <v>248</v>
      </c>
      <c r="I102" s="16">
        <v>6</v>
      </c>
      <c r="J102" s="16" t="s">
        <v>1196</v>
      </c>
      <c r="K102" s="16">
        <v>125</v>
      </c>
      <c r="L102" s="16">
        <v>390</v>
      </c>
      <c r="M102" s="16" t="s">
        <v>910</v>
      </c>
      <c r="N102" s="16">
        <v>101</v>
      </c>
      <c r="O102" s="16" t="s">
        <v>551</v>
      </c>
      <c r="P102" s="16">
        <v>127</v>
      </c>
      <c r="Q102" s="16" t="s">
        <v>639</v>
      </c>
      <c r="R102" s="16">
        <v>162</v>
      </c>
      <c r="S102" s="16">
        <v>19</v>
      </c>
      <c r="T102" s="16">
        <v>21</v>
      </c>
      <c r="U102" s="16" t="s">
        <v>912</v>
      </c>
      <c r="V102" s="16" t="s">
        <v>913</v>
      </c>
    </row>
    <row r="103" spans="1:22">
      <c r="A103" s="16">
        <v>98</v>
      </c>
      <c r="B103" s="17" t="s">
        <v>1197</v>
      </c>
      <c r="C103" s="17" t="s">
        <v>1198</v>
      </c>
      <c r="D103" s="16" t="s">
        <v>1149</v>
      </c>
      <c r="E103" s="16">
        <v>4</v>
      </c>
      <c r="F103" s="16">
        <v>2</v>
      </c>
      <c r="G103" s="16" t="s">
        <v>59</v>
      </c>
      <c r="H103" s="16">
        <v>244</v>
      </c>
      <c r="I103" s="16">
        <v>1</v>
      </c>
      <c r="J103" s="16" t="s">
        <v>1199</v>
      </c>
      <c r="K103" s="16">
        <v>105</v>
      </c>
      <c r="L103" s="16">
        <v>400</v>
      </c>
      <c r="M103" s="16" t="s">
        <v>250</v>
      </c>
      <c r="N103" s="16">
        <v>25</v>
      </c>
      <c r="O103" s="16" t="s">
        <v>387</v>
      </c>
      <c r="P103" s="16">
        <v>72</v>
      </c>
      <c r="Q103" s="16" t="s">
        <v>551</v>
      </c>
      <c r="R103" s="16">
        <v>127</v>
      </c>
      <c r="S103" s="16">
        <v>22</v>
      </c>
      <c r="T103" s="16">
        <v>15</v>
      </c>
      <c r="U103" s="16" t="s">
        <v>912</v>
      </c>
      <c r="V103" s="16" t="s">
        <v>913</v>
      </c>
    </row>
    <row r="104" spans="1:22">
      <c r="A104" s="16">
        <v>99</v>
      </c>
      <c r="B104" s="17" t="s">
        <v>1200</v>
      </c>
      <c r="C104" s="17" t="s">
        <v>1201</v>
      </c>
      <c r="D104" s="16" t="s">
        <v>1149</v>
      </c>
      <c r="E104" s="16">
        <v>4</v>
      </c>
      <c r="F104" s="16">
        <v>2</v>
      </c>
      <c r="G104" s="16" t="s">
        <v>59</v>
      </c>
      <c r="H104" s="16">
        <v>244</v>
      </c>
      <c r="I104" s="16">
        <v>1</v>
      </c>
      <c r="J104" s="16" t="s">
        <v>1202</v>
      </c>
      <c r="K104" s="16">
        <v>155</v>
      </c>
      <c r="L104" s="16">
        <v>530</v>
      </c>
      <c r="M104" s="16" t="s">
        <v>892</v>
      </c>
      <c r="O104" s="16" t="s">
        <v>387</v>
      </c>
      <c r="P104" s="16">
        <v>72</v>
      </c>
      <c r="Q104" s="16" t="s">
        <v>540</v>
      </c>
      <c r="R104" s="16">
        <v>123</v>
      </c>
      <c r="S104" s="16">
        <v>24</v>
      </c>
      <c r="T104" s="16">
        <v>7</v>
      </c>
      <c r="U104" s="16" t="s">
        <v>912</v>
      </c>
      <c r="V104" s="16" t="s">
        <v>913</v>
      </c>
    </row>
    <row r="105" spans="1:22">
      <c r="A105" s="16">
        <v>100</v>
      </c>
      <c r="B105" s="17" t="s">
        <v>1203</v>
      </c>
      <c r="C105" s="17" t="s">
        <v>1204</v>
      </c>
      <c r="D105" s="16" t="s">
        <v>1149</v>
      </c>
      <c r="E105" s="16">
        <v>4</v>
      </c>
      <c r="F105" s="16">
        <v>2</v>
      </c>
      <c r="G105" s="16" t="s">
        <v>60</v>
      </c>
      <c r="H105" s="16">
        <v>248</v>
      </c>
      <c r="I105" s="16">
        <v>6</v>
      </c>
      <c r="J105" s="16" t="s">
        <v>1205</v>
      </c>
      <c r="K105" s="16">
        <v>135</v>
      </c>
      <c r="L105" s="16">
        <v>480</v>
      </c>
      <c r="M105" s="16" t="s">
        <v>199</v>
      </c>
      <c r="N105" s="16">
        <v>3</v>
      </c>
      <c r="O105" s="16" t="s">
        <v>365</v>
      </c>
      <c r="P105" s="16">
        <v>63</v>
      </c>
      <c r="Q105" s="16" t="s">
        <v>495</v>
      </c>
      <c r="R105" s="16">
        <v>107</v>
      </c>
      <c r="S105" s="16">
        <v>22</v>
      </c>
      <c r="T105" s="16">
        <v>16</v>
      </c>
      <c r="U105" s="16" t="s">
        <v>912</v>
      </c>
      <c r="V105" s="16" t="s">
        <v>913</v>
      </c>
    </row>
    <row r="106" spans="1:22">
      <c r="A106" s="16">
        <v>101</v>
      </c>
      <c r="B106" s="17" t="s">
        <v>1206</v>
      </c>
      <c r="C106" s="17" t="s">
        <v>1207</v>
      </c>
      <c r="D106" s="16" t="s">
        <v>1149</v>
      </c>
      <c r="E106" s="16">
        <v>4</v>
      </c>
      <c r="F106" s="16">
        <v>2</v>
      </c>
      <c r="G106" s="16" t="s">
        <v>60</v>
      </c>
      <c r="H106" s="16">
        <v>247</v>
      </c>
      <c r="I106" s="16">
        <v>2</v>
      </c>
      <c r="J106" s="16" t="s">
        <v>1208</v>
      </c>
      <c r="K106" s="16">
        <v>160</v>
      </c>
      <c r="L106" s="16">
        <v>500</v>
      </c>
      <c r="M106" s="16" t="s">
        <v>892</v>
      </c>
      <c r="O106" s="16" t="s">
        <v>399</v>
      </c>
      <c r="P106" s="16">
        <v>74</v>
      </c>
      <c r="Q106" s="16" t="s">
        <v>305</v>
      </c>
      <c r="R106" s="16">
        <v>43</v>
      </c>
      <c r="S106" s="16">
        <v>15</v>
      </c>
      <c r="T106" s="16">
        <v>15</v>
      </c>
      <c r="U106" s="16" t="s">
        <v>912</v>
      </c>
      <c r="V106" s="16" t="s">
        <v>913</v>
      </c>
    </row>
    <row r="107" spans="1:22">
      <c r="A107" s="16">
        <v>102</v>
      </c>
      <c r="B107" s="17" t="s">
        <v>1209</v>
      </c>
      <c r="C107" s="17" t="s">
        <v>1210</v>
      </c>
      <c r="D107" s="16" t="s">
        <v>1149</v>
      </c>
      <c r="E107" s="16">
        <v>4</v>
      </c>
      <c r="F107" s="16">
        <v>2</v>
      </c>
      <c r="G107" s="16" t="s">
        <v>59</v>
      </c>
      <c r="H107" s="16">
        <v>244</v>
      </c>
      <c r="I107" s="16">
        <v>1</v>
      </c>
      <c r="J107" s="16" t="s">
        <v>1211</v>
      </c>
      <c r="K107" s="16">
        <v>205</v>
      </c>
      <c r="L107" s="16">
        <v>520</v>
      </c>
      <c r="M107" s="16" t="s">
        <v>219</v>
      </c>
      <c r="N107" s="16">
        <v>10</v>
      </c>
      <c r="O107" s="16" t="s">
        <v>540</v>
      </c>
      <c r="P107" s="16">
        <v>123</v>
      </c>
      <c r="Q107" s="16" t="s">
        <v>823</v>
      </c>
      <c r="R107" s="16">
        <v>242</v>
      </c>
      <c r="S107" s="16">
        <v>13</v>
      </c>
      <c r="T107" s="16">
        <v>20</v>
      </c>
      <c r="U107" s="16" t="s">
        <v>912</v>
      </c>
      <c r="V107" s="16" t="s">
        <v>913</v>
      </c>
    </row>
    <row r="108" spans="1:22">
      <c r="A108" s="16">
        <v>103</v>
      </c>
      <c r="B108" s="17" t="s">
        <v>1212</v>
      </c>
      <c r="C108" s="17" t="s">
        <v>1213</v>
      </c>
      <c r="D108" s="16" t="s">
        <v>1149</v>
      </c>
      <c r="E108" s="16">
        <v>4</v>
      </c>
      <c r="F108" s="16">
        <v>2</v>
      </c>
      <c r="G108" s="16" t="s">
        <v>59</v>
      </c>
      <c r="H108" s="16">
        <v>244</v>
      </c>
      <c r="I108" s="16">
        <v>4</v>
      </c>
      <c r="J108" s="16" t="s">
        <v>1214</v>
      </c>
      <c r="K108" s="16">
        <v>100</v>
      </c>
      <c r="L108" s="16">
        <v>370</v>
      </c>
      <c r="M108" s="16" t="s">
        <v>291</v>
      </c>
      <c r="N108" s="16">
        <v>38</v>
      </c>
      <c r="O108" s="16" t="s">
        <v>668</v>
      </c>
      <c r="P108" s="16">
        <v>174</v>
      </c>
      <c r="Q108" s="16" t="s">
        <v>266</v>
      </c>
      <c r="R108" s="16">
        <v>30</v>
      </c>
      <c r="S108" s="16">
        <v>14</v>
      </c>
      <c r="T108" s="16">
        <v>36</v>
      </c>
      <c r="U108" s="16" t="s">
        <v>912</v>
      </c>
      <c r="V108" s="16" t="s">
        <v>913</v>
      </c>
    </row>
    <row r="109" spans="1:22">
      <c r="A109" s="16">
        <v>104</v>
      </c>
      <c r="B109" s="17" t="s">
        <v>1215</v>
      </c>
      <c r="C109" s="17" t="s">
        <v>1216</v>
      </c>
      <c r="D109" s="16" t="s">
        <v>1149</v>
      </c>
      <c r="E109" s="16">
        <v>4</v>
      </c>
      <c r="F109" s="16">
        <v>3</v>
      </c>
      <c r="G109" s="16" t="s">
        <v>59</v>
      </c>
      <c r="H109" s="16">
        <v>244</v>
      </c>
      <c r="I109" s="16">
        <v>4</v>
      </c>
      <c r="J109" s="16" t="s">
        <v>1217</v>
      </c>
      <c r="K109" s="16">
        <v>150</v>
      </c>
      <c r="L109" s="16">
        <v>700</v>
      </c>
      <c r="M109" s="16" t="s">
        <v>250</v>
      </c>
      <c r="N109" s="16">
        <v>25</v>
      </c>
      <c r="O109" s="16" t="s">
        <v>662</v>
      </c>
      <c r="P109" s="16">
        <v>171</v>
      </c>
      <c r="Q109" s="16" t="s">
        <v>328</v>
      </c>
      <c r="R109" s="16">
        <v>51</v>
      </c>
      <c r="S109" s="16">
        <v>27</v>
      </c>
      <c r="T109" s="16">
        <v>13</v>
      </c>
      <c r="U109" s="16" t="s">
        <v>939</v>
      </c>
      <c r="V109" s="16" t="s">
        <v>940</v>
      </c>
    </row>
    <row r="110" spans="1:22">
      <c r="A110" s="16">
        <v>105</v>
      </c>
      <c r="B110" s="17" t="s">
        <v>1218</v>
      </c>
      <c r="C110" s="17" t="s">
        <v>1219</v>
      </c>
      <c r="D110" s="16" t="s">
        <v>1149</v>
      </c>
      <c r="E110" s="16">
        <v>4</v>
      </c>
      <c r="F110" s="16">
        <v>3</v>
      </c>
      <c r="G110" s="16" t="s">
        <v>60</v>
      </c>
      <c r="H110" s="16">
        <v>246</v>
      </c>
      <c r="I110" s="16">
        <v>3</v>
      </c>
      <c r="J110" s="16" t="s">
        <v>1220</v>
      </c>
      <c r="K110" s="16">
        <v>115</v>
      </c>
      <c r="L110" s="16">
        <v>520</v>
      </c>
      <c r="M110" s="16" t="s">
        <v>325</v>
      </c>
      <c r="N110" s="16">
        <v>50</v>
      </c>
      <c r="O110" s="16" t="s">
        <v>741</v>
      </c>
      <c r="P110" s="16">
        <v>206</v>
      </c>
      <c r="Q110" s="16" t="s">
        <v>554</v>
      </c>
      <c r="R110" s="16">
        <v>128</v>
      </c>
      <c r="S110" s="16">
        <v>24</v>
      </c>
      <c r="T110" s="16">
        <v>23</v>
      </c>
      <c r="U110" s="16" t="s">
        <v>939</v>
      </c>
      <c r="V110" s="16" t="s">
        <v>940</v>
      </c>
    </row>
    <row r="111" spans="1:22">
      <c r="A111" s="16">
        <v>106</v>
      </c>
      <c r="B111" s="17" t="s">
        <v>1221</v>
      </c>
      <c r="C111" s="17" t="s">
        <v>1222</v>
      </c>
      <c r="D111" s="16" t="s">
        <v>1149</v>
      </c>
      <c r="E111" s="16">
        <v>4</v>
      </c>
      <c r="F111" s="16">
        <v>3</v>
      </c>
      <c r="G111" s="16" t="s">
        <v>59</v>
      </c>
      <c r="H111" s="16">
        <v>244</v>
      </c>
      <c r="I111" s="16">
        <v>1</v>
      </c>
      <c r="J111" s="16" t="s">
        <v>1223</v>
      </c>
      <c r="K111" s="16">
        <v>165</v>
      </c>
      <c r="L111" s="16">
        <v>590</v>
      </c>
      <c r="M111" s="16" t="s">
        <v>809</v>
      </c>
      <c r="N111" s="16">
        <v>237</v>
      </c>
      <c r="O111" s="16" t="s">
        <v>219</v>
      </c>
      <c r="P111" s="16">
        <v>11</v>
      </c>
      <c r="Q111" s="16" t="s">
        <v>823</v>
      </c>
      <c r="R111" s="16">
        <v>242</v>
      </c>
      <c r="S111" s="16">
        <v>29</v>
      </c>
      <c r="T111" s="16">
        <v>8</v>
      </c>
      <c r="U111" s="16" t="s">
        <v>939</v>
      </c>
      <c r="V111" s="16" t="s">
        <v>940</v>
      </c>
    </row>
    <row r="112" spans="1:22">
      <c r="A112" s="16">
        <v>107</v>
      </c>
      <c r="B112" s="17" t="s">
        <v>1224</v>
      </c>
      <c r="C112" s="17" t="s">
        <v>1225</v>
      </c>
      <c r="D112" s="16" t="s">
        <v>1149</v>
      </c>
      <c r="E112" s="16">
        <v>4</v>
      </c>
      <c r="F112" s="16">
        <v>3</v>
      </c>
      <c r="G112" s="16" t="s">
        <v>59</v>
      </c>
      <c r="H112" s="16">
        <v>244</v>
      </c>
      <c r="I112" s="16">
        <v>1</v>
      </c>
      <c r="J112" s="16" t="s">
        <v>1226</v>
      </c>
      <c r="K112" s="16">
        <v>130</v>
      </c>
      <c r="L112" s="16">
        <v>560</v>
      </c>
      <c r="M112" s="16" t="s">
        <v>305</v>
      </c>
      <c r="N112" s="16">
        <v>43</v>
      </c>
      <c r="O112" s="16" t="s">
        <v>402</v>
      </c>
      <c r="P112" s="16">
        <v>75</v>
      </c>
      <c r="Q112" s="16" t="s">
        <v>581</v>
      </c>
      <c r="R112" s="16">
        <v>139</v>
      </c>
      <c r="S112" s="16">
        <v>21</v>
      </c>
      <c r="T112" s="16">
        <v>31</v>
      </c>
      <c r="U112" s="16" t="s">
        <v>939</v>
      </c>
      <c r="V112" s="16" t="s">
        <v>940</v>
      </c>
    </row>
    <row r="113" spans="1:22">
      <c r="A113" s="16">
        <v>108</v>
      </c>
      <c r="B113" s="17" t="s">
        <v>1227</v>
      </c>
      <c r="C113" s="17" t="s">
        <v>1228</v>
      </c>
      <c r="D113" s="16" t="s">
        <v>1149</v>
      </c>
      <c r="E113" s="16">
        <v>4</v>
      </c>
      <c r="F113" s="16">
        <v>3</v>
      </c>
      <c r="G113" s="16" t="s">
        <v>59</v>
      </c>
      <c r="H113" s="16">
        <v>244</v>
      </c>
      <c r="I113" s="16">
        <v>5</v>
      </c>
      <c r="J113" s="16" t="s">
        <v>1229</v>
      </c>
      <c r="K113" s="16">
        <v>180</v>
      </c>
      <c r="L113" s="16">
        <v>760</v>
      </c>
      <c r="M113" s="16" t="s">
        <v>212</v>
      </c>
      <c r="N113" s="16">
        <v>9</v>
      </c>
      <c r="O113" s="16" t="s">
        <v>923</v>
      </c>
      <c r="P113" s="16">
        <v>103</v>
      </c>
      <c r="Q113" s="16" t="s">
        <v>542</v>
      </c>
      <c r="R113" s="16">
        <v>124</v>
      </c>
      <c r="S113" s="16">
        <v>25</v>
      </c>
      <c r="T113" s="16">
        <v>14</v>
      </c>
      <c r="U113" s="16" t="s">
        <v>939</v>
      </c>
      <c r="V113" s="16" t="s">
        <v>940</v>
      </c>
    </row>
    <row r="114" spans="1:22">
      <c r="A114" s="16">
        <v>109</v>
      </c>
      <c r="B114" s="17" t="s">
        <v>1230</v>
      </c>
      <c r="C114" s="17" t="s">
        <v>1231</v>
      </c>
      <c r="D114" s="16" t="s">
        <v>1149</v>
      </c>
      <c r="E114" s="16">
        <v>4</v>
      </c>
      <c r="F114" s="16">
        <v>3</v>
      </c>
      <c r="G114" s="16" t="s">
        <v>60</v>
      </c>
      <c r="H114" s="16">
        <v>248</v>
      </c>
      <c r="I114" s="16">
        <v>6</v>
      </c>
      <c r="J114" s="16" t="s">
        <v>1232</v>
      </c>
      <c r="K114" s="16">
        <v>170</v>
      </c>
      <c r="L114" s="16">
        <v>700</v>
      </c>
      <c r="M114" s="16" t="s">
        <v>219</v>
      </c>
      <c r="N114" s="16">
        <v>10</v>
      </c>
      <c r="O114" s="16" t="s">
        <v>208</v>
      </c>
      <c r="P114" s="16">
        <v>7</v>
      </c>
      <c r="Q114" s="16" t="s">
        <v>495</v>
      </c>
      <c r="R114" s="16">
        <v>107</v>
      </c>
      <c r="S114" s="16">
        <v>27</v>
      </c>
      <c r="T114" s="16">
        <v>14</v>
      </c>
      <c r="U114" s="16" t="s">
        <v>939</v>
      </c>
      <c r="V114" s="16" t="s">
        <v>940</v>
      </c>
    </row>
    <row r="115" spans="1:22">
      <c r="A115" s="16">
        <v>110</v>
      </c>
      <c r="B115" s="17" t="s">
        <v>1233</v>
      </c>
      <c r="C115" s="17" t="s">
        <v>1234</v>
      </c>
      <c r="D115" s="16" t="s">
        <v>1149</v>
      </c>
      <c r="E115" s="16">
        <v>4</v>
      </c>
      <c r="F115" s="16">
        <v>3</v>
      </c>
      <c r="G115" s="16" t="s">
        <v>60</v>
      </c>
      <c r="H115" s="16">
        <v>248</v>
      </c>
      <c r="I115" s="16">
        <v>6</v>
      </c>
      <c r="J115" s="16" t="s">
        <v>1235</v>
      </c>
      <c r="K115" s="16">
        <v>165</v>
      </c>
      <c r="L115" s="16">
        <v>570</v>
      </c>
      <c r="M115" s="16" t="s">
        <v>768</v>
      </c>
      <c r="N115" s="16">
        <v>218</v>
      </c>
      <c r="O115" s="16" t="s">
        <v>399</v>
      </c>
      <c r="P115" s="16">
        <v>73</v>
      </c>
      <c r="Q115" s="16" t="s">
        <v>923</v>
      </c>
      <c r="R115" s="16">
        <v>103</v>
      </c>
      <c r="S115" s="16">
        <v>23</v>
      </c>
      <c r="T115" s="16">
        <v>24</v>
      </c>
      <c r="U115" s="16" t="s">
        <v>939</v>
      </c>
      <c r="V115" s="16" t="s">
        <v>940</v>
      </c>
    </row>
    <row r="116" spans="1:22">
      <c r="A116" s="16">
        <v>111</v>
      </c>
      <c r="B116" s="17" t="s">
        <v>1236</v>
      </c>
      <c r="C116" s="17" t="s">
        <v>1237</v>
      </c>
      <c r="D116" s="16" t="s">
        <v>1149</v>
      </c>
      <c r="E116" s="16">
        <v>4</v>
      </c>
      <c r="F116" s="16">
        <v>3</v>
      </c>
      <c r="G116" s="16" t="s">
        <v>59</v>
      </c>
      <c r="H116" s="16">
        <v>244</v>
      </c>
      <c r="I116" s="16">
        <v>1</v>
      </c>
      <c r="J116" s="16" t="s">
        <v>1238</v>
      </c>
      <c r="K116" s="16">
        <v>180</v>
      </c>
      <c r="L116" s="16">
        <v>650</v>
      </c>
      <c r="M116" s="16" t="s">
        <v>783</v>
      </c>
      <c r="N116" s="16">
        <v>225</v>
      </c>
      <c r="O116" s="16" t="s">
        <v>697</v>
      </c>
      <c r="P116" s="16">
        <v>187</v>
      </c>
      <c r="Q116" s="16" t="s">
        <v>221</v>
      </c>
      <c r="R116" s="16">
        <v>12</v>
      </c>
      <c r="S116" s="16">
        <v>24</v>
      </c>
      <c r="T116" s="16">
        <v>25</v>
      </c>
      <c r="U116" s="16" t="s">
        <v>939</v>
      </c>
      <c r="V116" s="16" t="s">
        <v>940</v>
      </c>
    </row>
    <row r="117" spans="1:22">
      <c r="A117" s="16">
        <v>112</v>
      </c>
      <c r="B117" s="17" t="s">
        <v>1239</v>
      </c>
      <c r="C117" s="17" t="s">
        <v>1240</v>
      </c>
      <c r="D117" s="16" t="s">
        <v>1149</v>
      </c>
      <c r="E117" s="16">
        <v>4</v>
      </c>
      <c r="F117" s="16">
        <v>3</v>
      </c>
      <c r="G117" s="16" t="s">
        <v>59</v>
      </c>
      <c r="H117" s="16">
        <v>244</v>
      </c>
      <c r="I117" s="16">
        <v>1</v>
      </c>
      <c r="J117" s="16" t="s">
        <v>1241</v>
      </c>
      <c r="K117" s="16">
        <v>200</v>
      </c>
      <c r="L117" s="16">
        <v>785</v>
      </c>
      <c r="M117" s="16" t="s">
        <v>399</v>
      </c>
      <c r="N117" s="16">
        <v>74</v>
      </c>
      <c r="O117" s="16" t="s">
        <v>672</v>
      </c>
      <c r="P117" s="16">
        <v>176</v>
      </c>
      <c r="Q117" s="16" t="s">
        <v>519</v>
      </c>
      <c r="R117" s="16">
        <v>115</v>
      </c>
      <c r="S117" s="16">
        <v>28</v>
      </c>
      <c r="T117" s="16">
        <v>11</v>
      </c>
      <c r="U117" s="16" t="s">
        <v>939</v>
      </c>
      <c r="V117" s="16" t="s">
        <v>940</v>
      </c>
    </row>
    <row r="118" spans="1:22">
      <c r="A118" s="16">
        <v>113</v>
      </c>
      <c r="B118" s="17" t="s">
        <v>1242</v>
      </c>
      <c r="C118" s="17" t="s">
        <v>1243</v>
      </c>
      <c r="D118" s="16" t="s">
        <v>1149</v>
      </c>
      <c r="E118" s="16">
        <v>4</v>
      </c>
      <c r="F118" s="16">
        <v>4</v>
      </c>
      <c r="G118" s="16" t="s">
        <v>60</v>
      </c>
      <c r="H118" s="16">
        <v>246</v>
      </c>
      <c r="I118" s="16">
        <v>3</v>
      </c>
      <c r="J118" s="16" t="s">
        <v>1244</v>
      </c>
      <c r="K118" s="16">
        <v>230</v>
      </c>
      <c r="L118" s="16">
        <v>870</v>
      </c>
      <c r="M118" s="16" t="s">
        <v>405</v>
      </c>
      <c r="N118" s="16">
        <v>76</v>
      </c>
      <c r="O118" s="16" t="s">
        <v>238</v>
      </c>
      <c r="P118" s="16">
        <v>21</v>
      </c>
      <c r="Q118" s="16" t="s">
        <v>797</v>
      </c>
      <c r="R118" s="16">
        <v>231</v>
      </c>
      <c r="S118" s="16">
        <v>28</v>
      </c>
      <c r="T118" s="16">
        <v>23</v>
      </c>
      <c r="U118" s="16" t="s">
        <v>968</v>
      </c>
      <c r="V118" s="16" t="s">
        <v>969</v>
      </c>
    </row>
    <row r="119" spans="1:22">
      <c r="A119" s="16">
        <v>114</v>
      </c>
      <c r="B119" s="17" t="s">
        <v>1245</v>
      </c>
      <c r="C119" s="17" t="s">
        <v>1246</v>
      </c>
      <c r="D119" s="16" t="s">
        <v>1149</v>
      </c>
      <c r="E119" s="16">
        <v>4</v>
      </c>
      <c r="F119" s="16">
        <v>4</v>
      </c>
      <c r="G119" s="16" t="s">
        <v>59</v>
      </c>
      <c r="H119" s="16">
        <v>244</v>
      </c>
      <c r="I119" s="16">
        <v>1</v>
      </c>
      <c r="J119" s="16" t="s">
        <v>1247</v>
      </c>
      <c r="K119" s="16">
        <v>195</v>
      </c>
      <c r="L119" s="16">
        <v>700</v>
      </c>
      <c r="M119" s="16" t="s">
        <v>199</v>
      </c>
      <c r="N119" s="16">
        <v>3</v>
      </c>
      <c r="O119" s="16" t="s">
        <v>405</v>
      </c>
      <c r="P119" s="16">
        <v>76</v>
      </c>
      <c r="Q119" s="16" t="s">
        <v>551</v>
      </c>
      <c r="R119" s="16">
        <v>127</v>
      </c>
      <c r="S119" s="16">
        <v>29</v>
      </c>
      <c r="T119" s="16">
        <v>22</v>
      </c>
      <c r="U119" s="16" t="s">
        <v>968</v>
      </c>
      <c r="V119" s="16" t="s">
        <v>969</v>
      </c>
    </row>
    <row r="120" spans="1:22">
      <c r="A120" s="16">
        <v>115</v>
      </c>
      <c r="B120" s="17" t="s">
        <v>1248</v>
      </c>
      <c r="C120" s="17" t="s">
        <v>1249</v>
      </c>
      <c r="D120" s="16" t="s">
        <v>1149</v>
      </c>
      <c r="E120" s="16">
        <v>4</v>
      </c>
      <c r="F120" s="16">
        <v>4</v>
      </c>
      <c r="G120" s="16" t="s">
        <v>59</v>
      </c>
      <c r="H120" s="16">
        <v>244</v>
      </c>
      <c r="I120" s="16">
        <v>1</v>
      </c>
      <c r="J120" s="16" t="s">
        <v>1250</v>
      </c>
      <c r="K120" s="16">
        <v>250</v>
      </c>
      <c r="L120" s="16">
        <v>850</v>
      </c>
      <c r="M120" s="16" t="s">
        <v>731</v>
      </c>
      <c r="N120" s="16">
        <v>203</v>
      </c>
      <c r="O120" s="16" t="s">
        <v>823</v>
      </c>
      <c r="P120" s="16">
        <v>242</v>
      </c>
      <c r="Q120" s="16" t="s">
        <v>554</v>
      </c>
      <c r="R120" s="16">
        <v>128</v>
      </c>
      <c r="S120" s="16">
        <v>26</v>
      </c>
      <c r="T120" s="16">
        <v>15</v>
      </c>
      <c r="U120" s="16" t="s">
        <v>968</v>
      </c>
      <c r="V120" s="16" t="s">
        <v>969</v>
      </c>
    </row>
    <row r="121" spans="1:22">
      <c r="A121" s="16">
        <v>116</v>
      </c>
      <c r="B121" s="17" t="s">
        <v>1251</v>
      </c>
      <c r="C121" s="17" t="s">
        <v>1252</v>
      </c>
      <c r="D121" s="16" t="s">
        <v>1149</v>
      </c>
      <c r="E121" s="16">
        <v>4</v>
      </c>
      <c r="F121" s="16">
        <v>4</v>
      </c>
      <c r="G121" s="16" t="s">
        <v>59</v>
      </c>
      <c r="H121" s="16">
        <v>244</v>
      </c>
      <c r="I121" s="16">
        <v>1</v>
      </c>
      <c r="J121" s="16" t="s">
        <v>1253</v>
      </c>
      <c r="K121" s="16">
        <v>225</v>
      </c>
      <c r="L121" s="16">
        <v>900</v>
      </c>
      <c r="M121" s="16" t="s">
        <v>402</v>
      </c>
      <c r="N121" s="16">
        <v>75</v>
      </c>
      <c r="O121" s="16" t="s">
        <v>210</v>
      </c>
      <c r="P121" s="16">
        <v>8</v>
      </c>
      <c r="Q121" s="16" t="s">
        <v>529</v>
      </c>
      <c r="R121" s="16">
        <v>119</v>
      </c>
      <c r="S121" s="16">
        <v>30</v>
      </c>
      <c r="T121" s="16">
        <v>19</v>
      </c>
      <c r="U121" s="16" t="s">
        <v>968</v>
      </c>
      <c r="V121" s="16" t="s">
        <v>969</v>
      </c>
    </row>
    <row r="122" spans="1:22">
      <c r="A122" s="16">
        <v>117</v>
      </c>
      <c r="B122" s="17" t="s">
        <v>1254</v>
      </c>
      <c r="C122" s="17" t="s">
        <v>1255</v>
      </c>
      <c r="D122" s="16" t="s">
        <v>1149</v>
      </c>
      <c r="E122" s="16">
        <v>4</v>
      </c>
      <c r="F122" s="16">
        <v>4</v>
      </c>
      <c r="G122" s="16" t="s">
        <v>59</v>
      </c>
      <c r="H122" s="16">
        <v>244</v>
      </c>
      <c r="I122" s="16">
        <v>1</v>
      </c>
      <c r="J122" s="16" t="s">
        <v>1256</v>
      </c>
      <c r="K122" s="16">
        <v>240</v>
      </c>
      <c r="L122" s="16">
        <v>850</v>
      </c>
      <c r="M122" s="16" t="s">
        <v>313</v>
      </c>
      <c r="N122" s="16">
        <v>46</v>
      </c>
      <c r="O122" s="16" t="s">
        <v>405</v>
      </c>
      <c r="P122" s="16">
        <v>75</v>
      </c>
      <c r="Q122" s="16" t="s">
        <v>507</v>
      </c>
      <c r="R122" s="16">
        <v>111</v>
      </c>
      <c r="S122" s="16">
        <v>35</v>
      </c>
      <c r="T122" s="16">
        <v>40</v>
      </c>
      <c r="U122" s="16" t="s">
        <v>968</v>
      </c>
      <c r="V122" s="16" t="s">
        <v>969</v>
      </c>
    </row>
    <row r="123" spans="1:22">
      <c r="A123" s="16">
        <v>118</v>
      </c>
      <c r="B123" s="17" t="s">
        <v>1257</v>
      </c>
      <c r="C123" s="17" t="s">
        <v>1258</v>
      </c>
      <c r="D123" s="16" t="s">
        <v>1149</v>
      </c>
      <c r="E123" s="16">
        <v>4</v>
      </c>
      <c r="F123" s="16">
        <v>4</v>
      </c>
      <c r="G123" s="16" t="s">
        <v>59</v>
      </c>
      <c r="H123" s="16">
        <v>244</v>
      </c>
      <c r="I123" s="16">
        <v>1</v>
      </c>
      <c r="J123" s="16" t="s">
        <v>1259</v>
      </c>
      <c r="K123" s="16">
        <v>295</v>
      </c>
      <c r="L123" s="16">
        <v>1250</v>
      </c>
      <c r="M123" s="16" t="s">
        <v>705</v>
      </c>
      <c r="N123" s="16">
        <v>191</v>
      </c>
      <c r="O123" s="16" t="s">
        <v>542</v>
      </c>
      <c r="P123" s="16">
        <v>124</v>
      </c>
      <c r="Q123" s="16" t="s">
        <v>223</v>
      </c>
      <c r="R123" s="16">
        <v>12</v>
      </c>
      <c r="S123" s="16">
        <v>25</v>
      </c>
      <c r="T123" s="16">
        <v>26</v>
      </c>
      <c r="U123" s="16" t="s">
        <v>968</v>
      </c>
      <c r="V123" s="16" t="s">
        <v>969</v>
      </c>
    </row>
    <row r="124" spans="1:22">
      <c r="A124" s="16">
        <v>119</v>
      </c>
      <c r="B124" s="17" t="s">
        <v>1260</v>
      </c>
      <c r="C124" s="17" t="s">
        <v>1261</v>
      </c>
      <c r="D124" s="16" t="s">
        <v>1149</v>
      </c>
      <c r="E124" s="16">
        <v>4</v>
      </c>
      <c r="F124" s="16">
        <v>5</v>
      </c>
      <c r="G124" s="16" t="s">
        <v>59</v>
      </c>
      <c r="H124" s="16">
        <v>244</v>
      </c>
      <c r="I124" s="16">
        <v>1</v>
      </c>
      <c r="J124" s="16" t="s">
        <v>1262</v>
      </c>
      <c r="K124" s="16">
        <v>350</v>
      </c>
      <c r="L124" s="16">
        <v>1350</v>
      </c>
      <c r="M124" s="16" t="s">
        <v>826</v>
      </c>
      <c r="N124" s="16">
        <v>243</v>
      </c>
      <c r="O124" s="16" t="s">
        <v>161</v>
      </c>
      <c r="P124" s="16">
        <v>198</v>
      </c>
      <c r="Q124" s="16" t="s">
        <v>735</v>
      </c>
      <c r="R124" s="16">
        <v>204</v>
      </c>
      <c r="S124" s="16">
        <v>34</v>
      </c>
      <c r="T124" s="16">
        <v>24</v>
      </c>
      <c r="U124" s="16" t="s">
        <v>990</v>
      </c>
      <c r="V124" s="16" t="s">
        <v>991</v>
      </c>
    </row>
    <row r="125" spans="1:22">
      <c r="A125" s="16">
        <v>120</v>
      </c>
      <c r="B125" s="17" t="s">
        <v>1263</v>
      </c>
      <c r="C125" s="17" t="s">
        <v>1264</v>
      </c>
      <c r="D125" s="16" t="s">
        <v>1149</v>
      </c>
      <c r="E125" s="16">
        <v>4</v>
      </c>
      <c r="F125" s="16">
        <v>5</v>
      </c>
      <c r="G125" s="16" t="s">
        <v>60</v>
      </c>
      <c r="H125" s="16">
        <v>248</v>
      </c>
      <c r="I125" s="16">
        <v>6</v>
      </c>
      <c r="J125" s="16" t="s">
        <v>1265</v>
      </c>
      <c r="K125" s="16">
        <v>365</v>
      </c>
      <c r="L125" s="16">
        <v>1300</v>
      </c>
      <c r="M125" s="16" t="s">
        <v>485</v>
      </c>
      <c r="N125" s="16">
        <v>105</v>
      </c>
      <c r="O125" s="16" t="s">
        <v>319</v>
      </c>
      <c r="P125" s="16">
        <v>48</v>
      </c>
      <c r="Q125" s="16" t="s">
        <v>201</v>
      </c>
      <c r="R125" s="16">
        <v>4</v>
      </c>
      <c r="S125" s="16">
        <v>26</v>
      </c>
      <c r="T125" s="16">
        <v>40</v>
      </c>
      <c r="U125" s="16" t="s">
        <v>990</v>
      </c>
      <c r="V125" s="16" t="s">
        <v>991</v>
      </c>
    </row>
    <row r="126" spans="1:22">
      <c r="A126" s="16">
        <v>121</v>
      </c>
      <c r="B126" s="17" t="s">
        <v>1266</v>
      </c>
      <c r="C126" s="17" t="s">
        <v>1267</v>
      </c>
      <c r="D126" s="16" t="s">
        <v>978</v>
      </c>
      <c r="E126" s="16">
        <v>2</v>
      </c>
      <c r="F126" s="16">
        <v>4</v>
      </c>
      <c r="G126" s="16" t="s">
        <v>59</v>
      </c>
      <c r="H126" s="16">
        <v>244</v>
      </c>
      <c r="I126" s="16">
        <v>4</v>
      </c>
      <c r="J126" s="16" t="s">
        <v>1268</v>
      </c>
      <c r="K126" s="16">
        <v>220</v>
      </c>
      <c r="L126" s="16">
        <v>820</v>
      </c>
      <c r="M126" s="16" t="s">
        <v>803</v>
      </c>
      <c r="N126" s="16">
        <v>234</v>
      </c>
      <c r="O126" s="16" t="s">
        <v>797</v>
      </c>
      <c r="P126" s="16">
        <v>231</v>
      </c>
      <c r="Q126" s="16" t="s">
        <v>592</v>
      </c>
      <c r="R126" s="16">
        <v>143</v>
      </c>
      <c r="S126" s="16">
        <v>12</v>
      </c>
      <c r="T126" s="16">
        <v>50</v>
      </c>
      <c r="U126" s="16" t="s">
        <v>968</v>
      </c>
      <c r="V126" s="16" t="s">
        <v>969</v>
      </c>
    </row>
    <row r="127" spans="1:22">
      <c r="A127" s="16">
        <v>122</v>
      </c>
      <c r="B127" s="17" t="s">
        <v>1269</v>
      </c>
      <c r="C127" s="17" t="s">
        <v>1270</v>
      </c>
      <c r="D127" s="16" t="s">
        <v>978</v>
      </c>
      <c r="E127" s="16">
        <v>2</v>
      </c>
      <c r="F127" s="16">
        <v>3</v>
      </c>
      <c r="G127" s="16" t="s">
        <v>60</v>
      </c>
      <c r="H127" s="16">
        <v>246</v>
      </c>
      <c r="I127" s="16">
        <v>3</v>
      </c>
      <c r="J127" s="16" t="s">
        <v>1271</v>
      </c>
      <c r="K127" s="16">
        <v>170</v>
      </c>
      <c r="L127" s="16">
        <v>600</v>
      </c>
      <c r="M127" s="16" t="s">
        <v>571</v>
      </c>
      <c r="N127" s="16">
        <v>135</v>
      </c>
      <c r="O127" s="16" t="s">
        <v>219</v>
      </c>
      <c r="P127" s="16">
        <v>10</v>
      </c>
      <c r="Q127" s="16" t="s">
        <v>446</v>
      </c>
      <c r="R127" s="16">
        <v>91</v>
      </c>
      <c r="S127" s="16">
        <v>20</v>
      </c>
      <c r="T127" s="16">
        <v>30</v>
      </c>
      <c r="U127" s="16" t="s">
        <v>939</v>
      </c>
      <c r="V127" s="16" t="s">
        <v>940</v>
      </c>
    </row>
    <row r="128" spans="1:22">
      <c r="A128" s="16">
        <v>123</v>
      </c>
      <c r="B128" s="17" t="s">
        <v>1272</v>
      </c>
      <c r="C128" s="17" t="s">
        <v>1273</v>
      </c>
      <c r="D128" s="16" t="s">
        <v>890</v>
      </c>
      <c r="E128" s="16">
        <v>1</v>
      </c>
      <c r="F128" s="16">
        <v>4</v>
      </c>
      <c r="G128" s="16" t="s">
        <v>60</v>
      </c>
      <c r="H128" s="16">
        <v>244</v>
      </c>
      <c r="I128" s="16">
        <v>5</v>
      </c>
      <c r="J128" s="16" t="s">
        <v>1274</v>
      </c>
      <c r="K128" s="16">
        <v>230</v>
      </c>
      <c r="L128" s="16">
        <v>700</v>
      </c>
      <c r="M128" s="16" t="s">
        <v>467</v>
      </c>
      <c r="N128" s="16">
        <v>98</v>
      </c>
      <c r="O128" s="16" t="s">
        <v>813</v>
      </c>
      <c r="P128" s="16">
        <v>239</v>
      </c>
      <c r="Q128" s="16" t="s">
        <v>735</v>
      </c>
      <c r="R128" s="16">
        <v>204</v>
      </c>
      <c r="S128" s="16">
        <v>15</v>
      </c>
      <c r="T128" s="16">
        <v>25</v>
      </c>
      <c r="U128" s="16" t="s">
        <v>968</v>
      </c>
      <c r="V128" s="16" t="s">
        <v>969</v>
      </c>
    </row>
    <row r="129" spans="1:22">
      <c r="A129" s="16">
        <v>124</v>
      </c>
      <c r="B129" s="17" t="s">
        <v>1275</v>
      </c>
      <c r="C129" s="17" t="s">
        <v>1276</v>
      </c>
      <c r="D129" s="16" t="s">
        <v>890</v>
      </c>
      <c r="E129" s="16">
        <v>1</v>
      </c>
      <c r="F129" s="16">
        <v>2</v>
      </c>
      <c r="G129" s="16" t="s">
        <v>59</v>
      </c>
      <c r="H129" s="16">
        <v>244</v>
      </c>
      <c r="I129" s="16">
        <v>7</v>
      </c>
      <c r="J129" s="16" t="s">
        <v>1277</v>
      </c>
      <c r="K129" s="16">
        <v>130</v>
      </c>
      <c r="L129" s="16">
        <v>450</v>
      </c>
      <c r="M129" s="16" t="s">
        <v>420</v>
      </c>
      <c r="N129" s="16">
        <v>81</v>
      </c>
      <c r="O129" s="16" t="s">
        <v>783</v>
      </c>
      <c r="P129" s="16">
        <v>225</v>
      </c>
      <c r="Q129" s="16" t="s">
        <v>652</v>
      </c>
      <c r="R129" s="16">
        <v>167</v>
      </c>
      <c r="S129" s="16">
        <v>14</v>
      </c>
      <c r="T129" s="16">
        <v>32</v>
      </c>
      <c r="U129" s="16" t="s">
        <v>912</v>
      </c>
      <c r="V129" s="16" t="s">
        <v>913</v>
      </c>
    </row>
    <row r="130" spans="1:22">
      <c r="A130" s="16">
        <v>125</v>
      </c>
      <c r="B130" s="17" t="s">
        <v>1278</v>
      </c>
      <c r="C130" s="17" t="s">
        <v>1279</v>
      </c>
      <c r="D130" s="16" t="s">
        <v>1087</v>
      </c>
      <c r="E130" s="16">
        <v>3</v>
      </c>
      <c r="F130" s="16">
        <v>3</v>
      </c>
      <c r="G130" s="16" t="s">
        <v>60</v>
      </c>
      <c r="H130" s="16">
        <v>248</v>
      </c>
      <c r="I130" s="16">
        <v>6</v>
      </c>
      <c r="J130" s="16" t="s">
        <v>1280</v>
      </c>
      <c r="K130" s="16">
        <v>200</v>
      </c>
      <c r="L130" s="16">
        <v>700</v>
      </c>
      <c r="M130" s="16" t="s">
        <v>423</v>
      </c>
      <c r="N130" s="16">
        <v>82</v>
      </c>
      <c r="O130" s="16" t="s">
        <v>923</v>
      </c>
      <c r="P130" s="16">
        <v>103</v>
      </c>
      <c r="Q130" s="16" t="s">
        <v>645</v>
      </c>
      <c r="R130" s="16">
        <v>164</v>
      </c>
      <c r="S130" s="16">
        <v>20</v>
      </c>
      <c r="T130" s="16">
        <v>20</v>
      </c>
      <c r="U130" s="16" t="s">
        <v>939</v>
      </c>
      <c r="V130" s="16" t="s">
        <v>940</v>
      </c>
    </row>
    <row r="131" spans="1:22">
      <c r="A131" s="16">
        <v>126</v>
      </c>
      <c r="B131" s="17" t="s">
        <v>1281</v>
      </c>
      <c r="C131" s="17" t="s">
        <v>1282</v>
      </c>
      <c r="D131" s="16" t="s">
        <v>1149</v>
      </c>
      <c r="E131" s="16">
        <v>4</v>
      </c>
      <c r="F131" s="16">
        <v>3</v>
      </c>
      <c r="G131" s="16" t="s">
        <v>59</v>
      </c>
      <c r="H131" s="16">
        <v>244</v>
      </c>
      <c r="I131" s="16">
        <v>1</v>
      </c>
      <c r="J131" s="16" t="s">
        <v>1283</v>
      </c>
      <c r="K131" s="16">
        <v>180</v>
      </c>
      <c r="L131" s="16">
        <v>700</v>
      </c>
      <c r="M131" s="16" t="s">
        <v>429</v>
      </c>
      <c r="N131" s="16">
        <v>85</v>
      </c>
      <c r="O131" s="16" t="s">
        <v>402</v>
      </c>
      <c r="P131" s="16">
        <v>75</v>
      </c>
      <c r="Q131" s="16" t="s">
        <v>225</v>
      </c>
      <c r="R131" s="16">
        <v>17</v>
      </c>
      <c r="S131" s="16">
        <v>23</v>
      </c>
      <c r="T131" s="16">
        <v>26</v>
      </c>
      <c r="U131" s="16" t="s">
        <v>939</v>
      </c>
      <c r="V131" s="16" t="s">
        <v>940</v>
      </c>
    </row>
    <row r="132" spans="1:22">
      <c r="A132" s="16">
        <v>127</v>
      </c>
      <c r="B132" s="17" t="s">
        <v>1284</v>
      </c>
      <c r="C132" s="17" t="s">
        <v>1285</v>
      </c>
      <c r="D132" s="16" t="s">
        <v>1149</v>
      </c>
      <c r="E132" s="16">
        <v>3</v>
      </c>
      <c r="F132" s="16">
        <v>4</v>
      </c>
      <c r="G132" s="16" t="s">
        <v>60</v>
      </c>
      <c r="H132" s="16">
        <v>248</v>
      </c>
      <c r="I132" s="16">
        <v>6</v>
      </c>
      <c r="J132" s="16" t="s">
        <v>1286</v>
      </c>
      <c r="K132" s="16">
        <v>260</v>
      </c>
      <c r="L132" s="16">
        <v>960</v>
      </c>
      <c r="M132" s="16" t="s">
        <v>645</v>
      </c>
      <c r="N132" s="16">
        <v>164</v>
      </c>
      <c r="O132" s="16" t="s">
        <v>434</v>
      </c>
      <c r="P132" s="16">
        <v>87</v>
      </c>
      <c r="Q132" s="16" t="s">
        <v>223</v>
      </c>
      <c r="R132" s="16">
        <v>12</v>
      </c>
      <c r="S132" s="16">
        <v>10</v>
      </c>
      <c r="T132" s="16">
        <v>40</v>
      </c>
      <c r="U132" s="16" t="s">
        <v>968</v>
      </c>
      <c r="V132" s="16" t="s">
        <v>969</v>
      </c>
    </row>
    <row r="133" spans="1:22">
      <c r="A133" s="16">
        <v>128</v>
      </c>
      <c r="B133" s="17" t="s">
        <v>1287</v>
      </c>
      <c r="C133" s="17" t="s">
        <v>1288</v>
      </c>
      <c r="D133" s="16" t="s">
        <v>1149</v>
      </c>
      <c r="E133" s="16">
        <v>4</v>
      </c>
      <c r="F133" s="16">
        <v>4</v>
      </c>
      <c r="G133" s="16" t="s">
        <v>59</v>
      </c>
      <c r="H133" s="16">
        <v>244</v>
      </c>
      <c r="I133" s="16">
        <v>6</v>
      </c>
      <c r="J133" s="16" t="s">
        <v>1289</v>
      </c>
      <c r="K133" s="16">
        <v>225</v>
      </c>
      <c r="L133" s="16">
        <v>750</v>
      </c>
      <c r="M133" s="16" t="s">
        <v>699</v>
      </c>
      <c r="N133" s="16">
        <v>188</v>
      </c>
      <c r="O133" s="16" t="s">
        <v>592</v>
      </c>
      <c r="P133" s="16">
        <v>143</v>
      </c>
      <c r="Q133" s="16" t="s">
        <v>161</v>
      </c>
      <c r="R133" s="16">
        <v>198</v>
      </c>
      <c r="S133" s="16">
        <v>30</v>
      </c>
      <c r="T133" s="16">
        <v>38</v>
      </c>
      <c r="U133" s="16" t="s">
        <v>968</v>
      </c>
      <c r="V133" s="16" t="s">
        <v>969</v>
      </c>
    </row>
    <row r="134" spans="1:22">
      <c r="A134" s="16">
        <v>129</v>
      </c>
      <c r="B134" s="17" t="s">
        <v>1290</v>
      </c>
      <c r="C134" s="17" t="s">
        <v>1291</v>
      </c>
      <c r="D134" s="16" t="s">
        <v>1087</v>
      </c>
      <c r="E134" s="16">
        <v>3</v>
      </c>
      <c r="F134" s="16">
        <v>2</v>
      </c>
      <c r="G134" s="16" t="s">
        <v>59</v>
      </c>
      <c r="H134" s="16">
        <v>244</v>
      </c>
      <c r="I134" s="16">
        <v>1</v>
      </c>
      <c r="J134" s="16" t="s">
        <v>1292</v>
      </c>
      <c r="K134" s="16">
        <v>100</v>
      </c>
      <c r="L134" s="16">
        <v>470</v>
      </c>
      <c r="M134" s="16" t="s">
        <v>387</v>
      </c>
      <c r="N134" s="16">
        <v>70</v>
      </c>
      <c r="O134" s="16" t="s">
        <v>219</v>
      </c>
      <c r="P134" s="16">
        <v>10</v>
      </c>
      <c r="Q134" s="16" t="s">
        <v>923</v>
      </c>
      <c r="R134" s="16">
        <v>103</v>
      </c>
      <c r="S134" s="16">
        <v>20</v>
      </c>
      <c r="T134" s="16">
        <v>20</v>
      </c>
      <c r="U134" s="16" t="s">
        <v>912</v>
      </c>
      <c r="V134" s="16" t="s">
        <v>913</v>
      </c>
    </row>
    <row r="135" spans="1:22">
      <c r="A135" s="16">
        <v>130</v>
      </c>
      <c r="B135" s="17" t="s">
        <v>1293</v>
      </c>
      <c r="C135" s="17" t="s">
        <v>1294</v>
      </c>
      <c r="D135" s="16" t="s">
        <v>1149</v>
      </c>
      <c r="E135" s="16">
        <v>4</v>
      </c>
      <c r="F135" s="16">
        <v>2</v>
      </c>
      <c r="G135" s="16" t="s">
        <v>60</v>
      </c>
      <c r="H135" s="16">
        <v>248</v>
      </c>
      <c r="I135" s="16">
        <v>6</v>
      </c>
      <c r="J135" s="16" t="s">
        <v>1295</v>
      </c>
      <c r="K135" s="16">
        <v>120</v>
      </c>
      <c r="L135" s="16">
        <v>400</v>
      </c>
      <c r="M135" s="16" t="s">
        <v>387</v>
      </c>
      <c r="N135" s="16">
        <v>70</v>
      </c>
      <c r="O135" s="16" t="s">
        <v>219</v>
      </c>
      <c r="P135" s="16">
        <v>10</v>
      </c>
      <c r="Q135" s="16" t="s">
        <v>546</v>
      </c>
      <c r="R135" s="16">
        <v>126</v>
      </c>
      <c r="S135" s="16">
        <v>23</v>
      </c>
      <c r="T135" s="16">
        <v>18</v>
      </c>
      <c r="U135" s="16" t="s">
        <v>912</v>
      </c>
      <c r="V135" s="16" t="s">
        <v>913</v>
      </c>
    </row>
    <row r="136" spans="1:22">
      <c r="A136" s="16">
        <v>131</v>
      </c>
      <c r="B136" s="17" t="s">
        <v>1296</v>
      </c>
      <c r="C136" s="17" t="s">
        <v>1297</v>
      </c>
      <c r="D136" s="16" t="s">
        <v>890</v>
      </c>
      <c r="E136" s="16">
        <v>1</v>
      </c>
      <c r="F136" s="16">
        <v>3</v>
      </c>
      <c r="G136" s="16" t="s">
        <v>59</v>
      </c>
      <c r="H136" s="16">
        <v>244</v>
      </c>
      <c r="I136" s="16">
        <v>2</v>
      </c>
      <c r="J136" s="16" t="s">
        <v>1298</v>
      </c>
      <c r="K136" s="16">
        <v>150</v>
      </c>
      <c r="L136" s="16">
        <v>600</v>
      </c>
      <c r="M136" s="16" t="s">
        <v>294</v>
      </c>
      <c r="N136" s="16">
        <v>39</v>
      </c>
      <c r="O136" s="16" t="s">
        <v>425</v>
      </c>
      <c r="P136" s="16">
        <v>83</v>
      </c>
      <c r="Q136" s="16" t="s">
        <v>714</v>
      </c>
      <c r="R136" s="16">
        <v>195</v>
      </c>
      <c r="S136" s="16">
        <v>20</v>
      </c>
      <c r="T136" s="16">
        <v>20</v>
      </c>
      <c r="U136" s="16" t="s">
        <v>939</v>
      </c>
      <c r="V136" s="16" t="s">
        <v>940</v>
      </c>
    </row>
    <row r="137" spans="1:22">
      <c r="A137" s="16">
        <v>132</v>
      </c>
      <c r="B137" s="17" t="s">
        <v>1299</v>
      </c>
      <c r="C137" s="17" t="s">
        <v>1300</v>
      </c>
      <c r="D137" s="16" t="s">
        <v>978</v>
      </c>
      <c r="E137" s="16">
        <v>2</v>
      </c>
      <c r="F137" s="16">
        <v>3</v>
      </c>
      <c r="G137" s="16" t="s">
        <v>59</v>
      </c>
      <c r="H137" s="16">
        <v>244</v>
      </c>
      <c r="I137" s="16">
        <v>3</v>
      </c>
      <c r="J137" s="16" t="s">
        <v>1301</v>
      </c>
      <c r="K137" s="16">
        <v>190</v>
      </c>
      <c r="L137" s="16">
        <v>650</v>
      </c>
      <c r="M137" s="16" t="s">
        <v>820</v>
      </c>
      <c r="N137" s="16">
        <v>241</v>
      </c>
      <c r="O137" s="16" t="s">
        <v>219</v>
      </c>
      <c r="P137" s="16">
        <v>11</v>
      </c>
      <c r="Q137" s="16" t="s">
        <v>161</v>
      </c>
      <c r="R137" s="16">
        <v>198</v>
      </c>
      <c r="S137" s="16">
        <v>26</v>
      </c>
      <c r="T137" s="16">
        <v>30</v>
      </c>
      <c r="U137" s="16" t="s">
        <v>939</v>
      </c>
      <c r="V137" s="16" t="s">
        <v>940</v>
      </c>
    </row>
    <row r="138" spans="1:22">
      <c r="A138" s="16">
        <v>133</v>
      </c>
      <c r="B138" s="17" t="s">
        <v>1302</v>
      </c>
      <c r="C138" s="17" t="s">
        <v>1041</v>
      </c>
      <c r="D138" s="16" t="s">
        <v>890</v>
      </c>
      <c r="E138" s="16">
        <v>1</v>
      </c>
      <c r="F138" s="16">
        <v>4</v>
      </c>
      <c r="G138" s="16" t="s">
        <v>59</v>
      </c>
      <c r="H138" s="16">
        <v>244</v>
      </c>
      <c r="I138" s="16">
        <v>5</v>
      </c>
      <c r="J138" s="16" t="s">
        <v>1303</v>
      </c>
      <c r="K138" s="16">
        <v>225</v>
      </c>
      <c r="L138" s="16">
        <v>790</v>
      </c>
      <c r="M138" s="16" t="s">
        <v>467</v>
      </c>
      <c r="N138" s="16">
        <v>98</v>
      </c>
      <c r="O138" s="16" t="s">
        <v>527</v>
      </c>
      <c r="P138" s="16">
        <v>118</v>
      </c>
      <c r="Q138" s="16" t="s">
        <v>241</v>
      </c>
      <c r="R138" s="16">
        <v>22</v>
      </c>
      <c r="S138" s="16">
        <v>25</v>
      </c>
      <c r="T138" s="16">
        <v>25</v>
      </c>
      <c r="U138" s="16" t="s">
        <v>968</v>
      </c>
      <c r="V138" s="16" t="s">
        <v>969</v>
      </c>
    </row>
    <row r="139" spans="1:22">
      <c r="A139" s="16">
        <v>134</v>
      </c>
      <c r="B139" s="17" t="s">
        <v>1304</v>
      </c>
      <c r="C139" s="17" t="s">
        <v>1305</v>
      </c>
      <c r="D139" s="16" t="s">
        <v>978</v>
      </c>
      <c r="E139" s="16">
        <v>2</v>
      </c>
      <c r="F139" s="16">
        <v>4</v>
      </c>
      <c r="G139" s="16" t="s">
        <v>60</v>
      </c>
      <c r="H139" s="16">
        <v>246</v>
      </c>
      <c r="I139" s="16">
        <v>3</v>
      </c>
      <c r="J139" s="16" t="s">
        <v>1306</v>
      </c>
      <c r="K139" s="16">
        <v>240</v>
      </c>
      <c r="L139" s="16">
        <v>840</v>
      </c>
      <c r="M139" s="16" t="s">
        <v>727</v>
      </c>
      <c r="N139" s="16">
        <v>201</v>
      </c>
      <c r="O139" s="16" t="s">
        <v>507</v>
      </c>
      <c r="P139" s="16">
        <v>111</v>
      </c>
      <c r="Q139" s="16" t="s">
        <v>343</v>
      </c>
      <c r="R139" s="16">
        <v>56</v>
      </c>
      <c r="S139" s="16">
        <v>22</v>
      </c>
      <c r="T139" s="16">
        <v>20</v>
      </c>
      <c r="U139" s="16" t="s">
        <v>968</v>
      </c>
      <c r="V139" s="16" t="s">
        <v>969</v>
      </c>
    </row>
    <row r="140" spans="1:22">
      <c r="A140" s="16">
        <v>135</v>
      </c>
      <c r="B140" s="17" t="s">
        <v>1307</v>
      </c>
      <c r="C140" s="17" t="s">
        <v>1308</v>
      </c>
      <c r="D140" s="16" t="s">
        <v>1087</v>
      </c>
      <c r="E140" s="16">
        <v>3</v>
      </c>
      <c r="F140" s="16">
        <v>4</v>
      </c>
      <c r="G140" s="16" t="s">
        <v>59</v>
      </c>
      <c r="H140" s="16">
        <v>244</v>
      </c>
      <c r="I140" s="16">
        <v>1</v>
      </c>
      <c r="J140" s="16" t="s">
        <v>1309</v>
      </c>
      <c r="K140" s="16">
        <v>260</v>
      </c>
      <c r="L140" s="16">
        <v>800</v>
      </c>
      <c r="M140" s="16" t="s">
        <v>727</v>
      </c>
      <c r="N140" s="16">
        <v>201</v>
      </c>
      <c r="O140" s="16" t="s">
        <v>544</v>
      </c>
      <c r="P140" s="16">
        <v>125</v>
      </c>
      <c r="Q140" s="16" t="s">
        <v>654</v>
      </c>
      <c r="R140" s="16">
        <v>168</v>
      </c>
      <c r="S140" s="16">
        <v>19</v>
      </c>
      <c r="T140" s="16">
        <v>25</v>
      </c>
      <c r="U140" s="16" t="s">
        <v>968</v>
      </c>
      <c r="V140" s="16" t="s">
        <v>969</v>
      </c>
    </row>
    <row r="141" spans="1:22">
      <c r="A141" s="16">
        <v>136</v>
      </c>
      <c r="B141" s="17" t="s">
        <v>1310</v>
      </c>
      <c r="C141" s="17" t="s">
        <v>1311</v>
      </c>
      <c r="D141" s="16" t="s">
        <v>1149</v>
      </c>
      <c r="E141" s="16">
        <v>4</v>
      </c>
      <c r="F141" s="16">
        <v>4</v>
      </c>
      <c r="G141" s="16" t="s">
        <v>60</v>
      </c>
      <c r="H141" s="16">
        <v>245</v>
      </c>
      <c r="I141" s="16">
        <v>4</v>
      </c>
      <c r="J141" s="16" t="s">
        <v>1312</v>
      </c>
      <c r="K141" s="16">
        <v>160</v>
      </c>
      <c r="L141" s="16">
        <v>700</v>
      </c>
      <c r="M141" s="16" t="s">
        <v>331</v>
      </c>
      <c r="N141" s="16">
        <v>52</v>
      </c>
      <c r="O141" s="16" t="s">
        <v>507</v>
      </c>
      <c r="P141" s="16">
        <v>111</v>
      </c>
      <c r="Q141" s="16" t="s">
        <v>1313</v>
      </c>
      <c r="R141" s="16">
        <v>214</v>
      </c>
      <c r="S141" s="16">
        <v>44</v>
      </c>
      <c r="T141" s="16">
        <v>18</v>
      </c>
      <c r="U141" s="16" t="s">
        <v>968</v>
      </c>
      <c r="V141" s="16" t="s">
        <v>969</v>
      </c>
    </row>
    <row r="142" spans="1:22">
      <c r="A142" s="16">
        <v>137</v>
      </c>
      <c r="B142" s="17" t="s">
        <v>1314</v>
      </c>
      <c r="C142" s="17" t="s">
        <v>1005</v>
      </c>
      <c r="D142" s="16" t="s">
        <v>890</v>
      </c>
      <c r="E142" s="16">
        <v>1</v>
      </c>
      <c r="F142" s="16">
        <v>5</v>
      </c>
      <c r="G142" s="16" t="s">
        <v>60</v>
      </c>
      <c r="H142" s="16">
        <v>245</v>
      </c>
      <c r="I142" s="16">
        <v>4</v>
      </c>
      <c r="J142" s="16" t="s">
        <v>1315</v>
      </c>
      <c r="K142" s="16">
        <v>400</v>
      </c>
      <c r="L142" s="16">
        <v>1350</v>
      </c>
      <c r="M142" s="16" t="s">
        <v>729</v>
      </c>
      <c r="N142" s="16">
        <v>202</v>
      </c>
      <c r="O142" s="16" t="s">
        <v>473</v>
      </c>
      <c r="P142" s="16">
        <v>92</v>
      </c>
      <c r="Q142" s="16" t="s">
        <v>1316</v>
      </c>
      <c r="R142" s="16">
        <v>232</v>
      </c>
      <c r="S142" s="16">
        <v>30</v>
      </c>
      <c r="T142" s="16">
        <v>45</v>
      </c>
      <c r="U142" s="16" t="s">
        <v>990</v>
      </c>
      <c r="V142" s="16" t="s">
        <v>991</v>
      </c>
    </row>
    <row r="143" spans="1:22">
      <c r="A143" s="16">
        <v>138</v>
      </c>
      <c r="B143" s="17" t="s">
        <v>1317</v>
      </c>
      <c r="C143" s="17" t="s">
        <v>1318</v>
      </c>
      <c r="D143" s="16" t="s">
        <v>978</v>
      </c>
      <c r="E143" s="16">
        <v>2</v>
      </c>
      <c r="F143" s="16">
        <v>5</v>
      </c>
      <c r="G143" s="16" t="s">
        <v>60</v>
      </c>
      <c r="H143" s="16">
        <v>248</v>
      </c>
      <c r="I143" s="16">
        <v>6</v>
      </c>
      <c r="J143" s="16" t="s">
        <v>1319</v>
      </c>
      <c r="K143" s="16">
        <v>350</v>
      </c>
      <c r="L143" s="16">
        <v>1200</v>
      </c>
      <c r="M143" s="16" t="s">
        <v>598</v>
      </c>
      <c r="N143" s="16">
        <v>145</v>
      </c>
      <c r="O143" s="16" t="s">
        <v>813</v>
      </c>
      <c r="P143" s="16">
        <v>239</v>
      </c>
      <c r="Q143" s="16" t="s">
        <v>647</v>
      </c>
      <c r="R143" s="16">
        <v>165</v>
      </c>
      <c r="S143" s="16">
        <v>40</v>
      </c>
      <c r="T143" s="16">
        <v>30</v>
      </c>
      <c r="U143" s="16" t="s">
        <v>990</v>
      </c>
      <c r="V143" s="16" t="s">
        <v>991</v>
      </c>
    </row>
    <row r="144" spans="1:22">
      <c r="A144" s="16">
        <v>139</v>
      </c>
      <c r="B144" s="17" t="s">
        <v>1320</v>
      </c>
      <c r="C144" s="17" t="s">
        <v>1321</v>
      </c>
      <c r="D144" s="16" t="s">
        <v>1087</v>
      </c>
      <c r="E144" s="16">
        <v>3</v>
      </c>
      <c r="F144" s="16">
        <v>5</v>
      </c>
      <c r="G144" s="16" t="s">
        <v>60</v>
      </c>
      <c r="H144" s="16">
        <v>248</v>
      </c>
      <c r="I144" s="16">
        <v>6</v>
      </c>
      <c r="J144" s="16" t="s">
        <v>1322</v>
      </c>
      <c r="K144" s="16">
        <v>360</v>
      </c>
      <c r="L144" s="16">
        <v>1350</v>
      </c>
      <c r="M144" s="16" t="s">
        <v>674</v>
      </c>
      <c r="N144" s="16">
        <v>177</v>
      </c>
      <c r="O144" s="16" t="s">
        <v>417</v>
      </c>
      <c r="P144" s="16">
        <v>76</v>
      </c>
      <c r="Q144" s="16" t="s">
        <v>735</v>
      </c>
      <c r="R144" s="16">
        <v>204</v>
      </c>
      <c r="S144" s="16">
        <v>28</v>
      </c>
      <c r="T144" s="16">
        <v>15</v>
      </c>
      <c r="U144" s="16" t="s">
        <v>990</v>
      </c>
      <c r="V144" s="16" t="s">
        <v>991</v>
      </c>
    </row>
    <row r="145" spans="1:22">
      <c r="A145" s="16">
        <v>140</v>
      </c>
      <c r="B145" s="17" t="s">
        <v>1323</v>
      </c>
      <c r="C145" s="17" t="s">
        <v>1324</v>
      </c>
      <c r="D145" s="16" t="s">
        <v>1149</v>
      </c>
      <c r="E145" s="16">
        <v>4</v>
      </c>
      <c r="F145" s="16">
        <v>5</v>
      </c>
      <c r="G145" s="16" t="s">
        <v>59</v>
      </c>
      <c r="H145" s="16">
        <v>244</v>
      </c>
      <c r="I145" s="16">
        <v>2</v>
      </c>
      <c r="J145" s="16" t="s">
        <v>1325</v>
      </c>
      <c r="K145" s="16">
        <v>310</v>
      </c>
      <c r="L145" s="16">
        <v>1200</v>
      </c>
      <c r="M145" s="16" t="s">
        <v>417</v>
      </c>
      <c r="N145" s="16">
        <v>72</v>
      </c>
      <c r="O145" s="16" t="s">
        <v>319</v>
      </c>
      <c r="P145" s="16">
        <v>48</v>
      </c>
      <c r="Q145" s="16" t="s">
        <v>557</v>
      </c>
      <c r="R145" s="16">
        <v>129</v>
      </c>
      <c r="S145" s="16">
        <v>25</v>
      </c>
      <c r="T145" s="16">
        <v>25</v>
      </c>
      <c r="U145" s="16" t="s">
        <v>990</v>
      </c>
      <c r="V145" s="16" t="s">
        <v>991</v>
      </c>
    </row>
  </sheetData>
  <autoFilter ref="A3:V145">
    <extLst/>
  </autoFilter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1"/>
  <sheetViews>
    <sheetView workbookViewId="0">
      <selection activeCell="A1" sqref="$A1:$XFD1048576"/>
    </sheetView>
  </sheetViews>
  <sheetFormatPr defaultColWidth="9" defaultRowHeight="16.5"/>
  <cols>
    <col min="1" max="1" width="9.875" style="4" customWidth="1"/>
    <col min="2" max="2" width="14.125" style="4" customWidth="1"/>
    <col min="3" max="3" width="9.125" style="4" customWidth="1"/>
    <col min="4" max="7" width="11.625" style="4" customWidth="1"/>
    <col min="8" max="8" width="16.25" style="4" customWidth="1"/>
    <col min="9" max="9" width="14.125" style="4" customWidth="1"/>
    <col min="10" max="10" width="16.25" style="4" customWidth="1"/>
    <col min="11" max="11" width="14.125" style="4" customWidth="1"/>
    <col min="12" max="12" width="16.25" style="4" customWidth="1"/>
    <col min="13" max="13" width="14.125" style="4" customWidth="1"/>
    <col min="14" max="15" width="9" style="4"/>
    <col min="16" max="16" width="9" style="4" hidden="1" customWidth="1"/>
    <col min="17" max="17" width="61.5" style="8" hidden="1" customWidth="1"/>
    <col min="18" max="18" width="9" style="4" hidden="1" customWidth="1"/>
    <col min="19" max="19" width="29.875" style="4" customWidth="1"/>
    <col min="20" max="20" width="57.625" style="4" customWidth="1"/>
    <col min="21" max="16375" width="9" style="4"/>
  </cols>
  <sheetData>
    <row r="1" s="4" customFormat="1" spans="1:21">
      <c r="A1" s="2" t="s">
        <v>853</v>
      </c>
      <c r="B1" s="2" t="s">
        <v>854</v>
      </c>
      <c r="C1" s="2" t="s">
        <v>855</v>
      </c>
      <c r="D1" s="2" t="s">
        <v>856</v>
      </c>
      <c r="E1" s="2" t="s">
        <v>831</v>
      </c>
      <c r="F1" s="2" t="s">
        <v>860</v>
      </c>
      <c r="G1" s="2" t="s">
        <v>861</v>
      </c>
      <c r="H1" s="2" t="s">
        <v>862</v>
      </c>
      <c r="I1" s="2" t="s">
        <v>863</v>
      </c>
      <c r="J1" s="2" t="s">
        <v>864</v>
      </c>
      <c r="K1" s="2" t="s">
        <v>865</v>
      </c>
      <c r="L1" s="2" t="s">
        <v>866</v>
      </c>
      <c r="M1" s="2" t="s">
        <v>867</v>
      </c>
      <c r="N1" s="2" t="s">
        <v>868</v>
      </c>
      <c r="O1" s="2" t="s">
        <v>869</v>
      </c>
      <c r="P1" s="2" t="s">
        <v>1326</v>
      </c>
      <c r="Q1" s="3" t="s">
        <v>1327</v>
      </c>
      <c r="R1" s="2" t="s">
        <v>1328</v>
      </c>
      <c r="S1" s="2" t="s">
        <v>870</v>
      </c>
      <c r="T1" s="2" t="s">
        <v>871</v>
      </c>
      <c r="U1" s="9"/>
    </row>
    <row r="2" s="4" customFormat="1" spans="1:21">
      <c r="A2" s="2">
        <v>1</v>
      </c>
      <c r="B2" s="2" t="s">
        <v>1329</v>
      </c>
      <c r="C2" s="2" t="s">
        <v>890</v>
      </c>
      <c r="D2" s="2">
        <v>1</v>
      </c>
      <c r="E2" s="2" t="s">
        <v>59</v>
      </c>
      <c r="F2" s="2">
        <v>95</v>
      </c>
      <c r="G2" s="2">
        <v>310</v>
      </c>
      <c r="H2" s="2" t="s">
        <v>892</v>
      </c>
      <c r="I2" s="2"/>
      <c r="J2" s="2" t="s">
        <v>420</v>
      </c>
      <c r="K2" s="2" t="e">
        <f>VLOOKUP(J2,卡牌技能!#REF!,2,FALSE)</f>
        <v>#REF!</v>
      </c>
      <c r="L2" s="2" t="s">
        <v>219</v>
      </c>
      <c r="M2" s="2" t="e">
        <f>VLOOKUP(L2,卡牌技能!#REF!,2,FALSE)</f>
        <v>#REF!</v>
      </c>
      <c r="N2" s="2">
        <v>17</v>
      </c>
      <c r="O2" s="2">
        <v>11</v>
      </c>
      <c r="P2" s="2">
        <v>50</v>
      </c>
      <c r="Q2" s="3" t="s">
        <v>1330</v>
      </c>
      <c r="R2" s="2">
        <v>300</v>
      </c>
      <c r="S2" s="10" t="s">
        <v>893</v>
      </c>
      <c r="T2" s="10" t="s">
        <v>894</v>
      </c>
      <c r="U2"/>
    </row>
    <row r="3" s="4" customFormat="1" spans="1:21">
      <c r="A3" s="2">
        <v>2</v>
      </c>
      <c r="B3" s="2" t="s">
        <v>1331</v>
      </c>
      <c r="C3" s="2" t="s">
        <v>890</v>
      </c>
      <c r="D3" s="2">
        <v>1</v>
      </c>
      <c r="E3" s="2" t="s">
        <v>59</v>
      </c>
      <c r="F3" s="2">
        <v>100</v>
      </c>
      <c r="G3" s="2">
        <v>400</v>
      </c>
      <c r="H3" s="2" t="s">
        <v>892</v>
      </c>
      <c r="I3" s="2"/>
      <c r="J3" s="2" t="s">
        <v>420</v>
      </c>
      <c r="K3" s="2" t="e">
        <f>VLOOKUP(J3,卡牌技能!#REF!,2,FALSE)</f>
        <v>#REF!</v>
      </c>
      <c r="L3" s="2" t="s">
        <v>219</v>
      </c>
      <c r="M3" s="2" t="e">
        <f>VLOOKUP(L3,卡牌技能!#REF!,2,FALSE)</f>
        <v>#REF!</v>
      </c>
      <c r="N3" s="2">
        <v>16</v>
      </c>
      <c r="O3" s="2">
        <v>16</v>
      </c>
      <c r="P3" s="2">
        <v>70</v>
      </c>
      <c r="Q3" s="3" t="s">
        <v>1330</v>
      </c>
      <c r="R3" s="2">
        <v>500</v>
      </c>
      <c r="S3" s="10" t="s">
        <v>893</v>
      </c>
      <c r="T3" s="10" t="s">
        <v>894</v>
      </c>
      <c r="U3"/>
    </row>
    <row r="4" s="5" customFormat="1" spans="1:21">
      <c r="A4" s="2">
        <v>3</v>
      </c>
      <c r="B4" s="2" t="s">
        <v>1332</v>
      </c>
      <c r="C4" s="2" t="s">
        <v>890</v>
      </c>
      <c r="D4" s="2">
        <v>1</v>
      </c>
      <c r="E4" s="2" t="s">
        <v>60</v>
      </c>
      <c r="F4" s="2">
        <v>90</v>
      </c>
      <c r="G4" s="2">
        <v>270</v>
      </c>
      <c r="H4" s="2" t="s">
        <v>438</v>
      </c>
      <c r="I4" s="2" t="e">
        <f>VLOOKUP(H4,卡牌技能!#REF!,2,FALSE)</f>
        <v>#REF!</v>
      </c>
      <c r="J4" s="2" t="s">
        <v>540</v>
      </c>
      <c r="K4" s="2" t="e">
        <f>VLOOKUP(J4,卡牌技能!#REF!,2,FALSE)</f>
        <v>#REF!</v>
      </c>
      <c r="L4" s="2" t="s">
        <v>807</v>
      </c>
      <c r="M4" s="2" t="e">
        <f>VLOOKUP(L4,卡牌技能!#REF!,2,FALSE)</f>
        <v>#REF!</v>
      </c>
      <c r="N4" s="2">
        <v>14</v>
      </c>
      <c r="O4" s="2">
        <v>22</v>
      </c>
      <c r="P4" s="2">
        <v>50</v>
      </c>
      <c r="Q4" s="3" t="s">
        <v>1330</v>
      </c>
      <c r="R4" s="2">
        <v>300</v>
      </c>
      <c r="S4" s="10" t="s">
        <v>893</v>
      </c>
      <c r="T4" s="10" t="s">
        <v>894</v>
      </c>
      <c r="U4" s="11"/>
    </row>
    <row r="5" s="4" customFormat="1" spans="1:21">
      <c r="A5" s="2">
        <v>4</v>
      </c>
      <c r="B5" s="2" t="s">
        <v>1333</v>
      </c>
      <c r="C5" s="2" t="s">
        <v>890</v>
      </c>
      <c r="D5" s="2">
        <v>1</v>
      </c>
      <c r="E5" s="2" t="s">
        <v>59</v>
      </c>
      <c r="F5" s="2">
        <v>110</v>
      </c>
      <c r="G5" s="2">
        <v>260</v>
      </c>
      <c r="H5" s="2" t="s">
        <v>892</v>
      </c>
      <c r="I5" s="2"/>
      <c r="J5" s="2" t="s">
        <v>420</v>
      </c>
      <c r="K5" s="2" t="e">
        <f>VLOOKUP(J5,卡牌技能!#REF!,2,FALSE)</f>
        <v>#REF!</v>
      </c>
      <c r="L5" s="2" t="s">
        <v>643</v>
      </c>
      <c r="M5" s="2" t="e">
        <f>VLOOKUP(L5,卡牌技能!#REF!,2,FALSE)</f>
        <v>#REF!</v>
      </c>
      <c r="N5" s="2">
        <v>26</v>
      </c>
      <c r="O5" s="2">
        <v>20</v>
      </c>
      <c r="P5" s="2">
        <v>50</v>
      </c>
      <c r="Q5" s="3" t="s">
        <v>1330</v>
      </c>
      <c r="R5" s="2">
        <v>300</v>
      </c>
      <c r="S5" s="10" t="s">
        <v>893</v>
      </c>
      <c r="T5" s="10" t="s">
        <v>894</v>
      </c>
      <c r="U5" s="9"/>
    </row>
    <row r="6" s="4" customFormat="1" spans="1:21">
      <c r="A6" s="2">
        <v>5</v>
      </c>
      <c r="B6" s="2" t="s">
        <v>1334</v>
      </c>
      <c r="C6" s="2" t="s">
        <v>890</v>
      </c>
      <c r="D6" s="2">
        <v>1</v>
      </c>
      <c r="E6" s="2" t="s">
        <v>60</v>
      </c>
      <c r="F6" s="2">
        <v>85</v>
      </c>
      <c r="G6" s="2">
        <v>280</v>
      </c>
      <c r="H6" s="2" t="s">
        <v>537</v>
      </c>
      <c r="I6" s="2" t="e">
        <f>VLOOKUP(H6,卡牌技能!#REF!,2,FALSE)</f>
        <v>#REF!</v>
      </c>
      <c r="J6" s="2" t="s">
        <v>287</v>
      </c>
      <c r="K6" s="2" t="e">
        <f>VLOOKUP(J6,卡牌技能!#REF!,2,FALSE)</f>
        <v>#REF!</v>
      </c>
      <c r="L6" s="2" t="s">
        <v>799</v>
      </c>
      <c r="M6" s="2" t="e">
        <f>VLOOKUP(L6,卡牌技能!#REF!,2,FALSE)</f>
        <v>#REF!</v>
      </c>
      <c r="N6" s="2">
        <v>12</v>
      </c>
      <c r="O6" s="2">
        <v>27</v>
      </c>
      <c r="P6" s="2">
        <v>60</v>
      </c>
      <c r="Q6" s="3" t="s">
        <v>1330</v>
      </c>
      <c r="R6" s="2">
        <v>400</v>
      </c>
      <c r="S6" s="10" t="s">
        <v>893</v>
      </c>
      <c r="T6" s="10" t="s">
        <v>894</v>
      </c>
      <c r="U6" s="9"/>
    </row>
    <row r="7" s="4" customFormat="1" spans="1:21">
      <c r="A7" s="2">
        <v>6</v>
      </c>
      <c r="B7" s="2" t="s">
        <v>1335</v>
      </c>
      <c r="C7" s="2" t="s">
        <v>890</v>
      </c>
      <c r="D7" s="2">
        <v>2</v>
      </c>
      <c r="E7" s="2" t="s">
        <v>60</v>
      </c>
      <c r="F7" s="2">
        <v>115</v>
      </c>
      <c r="G7" s="2">
        <v>400</v>
      </c>
      <c r="H7" s="2" t="s">
        <v>910</v>
      </c>
      <c r="I7" s="2" t="e">
        <f>VLOOKUP(H7,卡牌技能!#REF!,2,FALSE)</f>
        <v>#REF!</v>
      </c>
      <c r="J7" s="2" t="s">
        <v>540</v>
      </c>
      <c r="K7" s="2" t="e">
        <f>VLOOKUP(J7,卡牌技能!#REF!,2,FALSE)</f>
        <v>#REF!</v>
      </c>
      <c r="L7" s="2" t="s">
        <v>911</v>
      </c>
      <c r="M7" s="2" t="e">
        <f>VLOOKUP(L7,卡牌技能!#REF!,2,FALSE)</f>
        <v>#REF!</v>
      </c>
      <c r="N7" s="2">
        <v>16</v>
      </c>
      <c r="O7" s="2">
        <v>30</v>
      </c>
      <c r="P7" s="2">
        <v>80</v>
      </c>
      <c r="Q7" s="3" t="s">
        <v>1336</v>
      </c>
      <c r="R7" s="2">
        <v>600</v>
      </c>
      <c r="S7" s="10" t="s">
        <v>912</v>
      </c>
      <c r="T7" s="10" t="s">
        <v>913</v>
      </c>
      <c r="U7" s="9"/>
    </row>
    <row r="8" s="4" customFormat="1" spans="1:21">
      <c r="A8" s="2">
        <v>7</v>
      </c>
      <c r="B8" s="2" t="s">
        <v>1337</v>
      </c>
      <c r="C8" s="2" t="s">
        <v>890</v>
      </c>
      <c r="D8" s="2">
        <v>2</v>
      </c>
      <c r="E8" s="2" t="s">
        <v>59</v>
      </c>
      <c r="F8" s="2">
        <v>140</v>
      </c>
      <c r="G8" s="2">
        <v>510</v>
      </c>
      <c r="H8" s="2" t="s">
        <v>910</v>
      </c>
      <c r="I8" s="2" t="e">
        <f>VLOOKUP(H8,卡牌技能!#REF!,2,FALSE)</f>
        <v>#REF!</v>
      </c>
      <c r="J8" s="2" t="s">
        <v>423</v>
      </c>
      <c r="K8" s="2" t="e">
        <f>VLOOKUP(J8,卡牌技能!#REF!,2,FALSE)</f>
        <v>#REF!</v>
      </c>
      <c r="L8" s="2" t="s">
        <v>911</v>
      </c>
      <c r="M8" s="2" t="e">
        <f>VLOOKUP(L8,卡牌技能!#REF!,2,FALSE)</f>
        <v>#REF!</v>
      </c>
      <c r="N8" s="2">
        <v>17</v>
      </c>
      <c r="O8" s="2">
        <v>28</v>
      </c>
      <c r="P8" s="2">
        <v>90</v>
      </c>
      <c r="Q8" s="3" t="s">
        <v>1336</v>
      </c>
      <c r="R8" s="2">
        <v>700</v>
      </c>
      <c r="S8" s="10" t="s">
        <v>912</v>
      </c>
      <c r="T8" s="10" t="s">
        <v>913</v>
      </c>
      <c r="U8" s="9"/>
    </row>
    <row r="9" s="4" customFormat="1" spans="1:21">
      <c r="A9" s="2">
        <v>8</v>
      </c>
      <c r="B9" s="2" t="s">
        <v>1338</v>
      </c>
      <c r="C9" s="2" t="s">
        <v>890</v>
      </c>
      <c r="D9" s="2">
        <v>2</v>
      </c>
      <c r="E9" s="2" t="s">
        <v>59</v>
      </c>
      <c r="F9" s="2">
        <v>160</v>
      </c>
      <c r="G9" s="2">
        <v>530</v>
      </c>
      <c r="H9" s="2" t="s">
        <v>892</v>
      </c>
      <c r="I9" s="2"/>
      <c r="J9" s="2" t="s">
        <v>423</v>
      </c>
      <c r="K9" s="2" t="e">
        <f>VLOOKUP(J9,卡牌技能!#REF!,2,FALSE)</f>
        <v>#REF!</v>
      </c>
      <c r="L9" s="2" t="s">
        <v>799</v>
      </c>
      <c r="M9" s="2" t="e">
        <f>VLOOKUP(L9,卡牌技能!#REF!,2,FALSE)</f>
        <v>#REF!</v>
      </c>
      <c r="N9" s="2">
        <v>15</v>
      </c>
      <c r="O9" s="2">
        <v>35</v>
      </c>
      <c r="P9" s="2">
        <v>100</v>
      </c>
      <c r="Q9" s="3" t="s">
        <v>1336</v>
      </c>
      <c r="R9" s="2">
        <v>800</v>
      </c>
      <c r="S9" s="10" t="s">
        <v>912</v>
      </c>
      <c r="T9" s="10" t="s">
        <v>913</v>
      </c>
      <c r="U9" s="9"/>
    </row>
    <row r="10" s="4" customFormat="1" spans="1:21">
      <c r="A10" s="2">
        <v>9</v>
      </c>
      <c r="B10" s="2" t="s">
        <v>1339</v>
      </c>
      <c r="C10" s="2" t="s">
        <v>890</v>
      </c>
      <c r="D10" s="2">
        <v>2</v>
      </c>
      <c r="E10" s="2" t="s">
        <v>59</v>
      </c>
      <c r="F10" s="2">
        <v>105</v>
      </c>
      <c r="G10" s="2">
        <v>385</v>
      </c>
      <c r="H10" s="2" t="s">
        <v>910</v>
      </c>
      <c r="I10" s="2" t="e">
        <f>VLOOKUP(H10,卡牌技能!#REF!,2,FALSE)</f>
        <v>#REF!</v>
      </c>
      <c r="J10" s="2" t="s">
        <v>420</v>
      </c>
      <c r="K10" s="2" t="e">
        <f>VLOOKUP(J10,卡牌技能!#REF!,2,FALSE)</f>
        <v>#REF!</v>
      </c>
      <c r="L10" s="2" t="s">
        <v>923</v>
      </c>
      <c r="M10" s="2" t="e">
        <f>VLOOKUP(L10,卡牌技能!#REF!,2,FALSE)</f>
        <v>#REF!</v>
      </c>
      <c r="N10" s="2">
        <v>24</v>
      </c>
      <c r="O10" s="2">
        <v>20</v>
      </c>
      <c r="P10" s="2">
        <v>70</v>
      </c>
      <c r="Q10" s="3" t="s">
        <v>1336</v>
      </c>
      <c r="R10" s="2">
        <v>500</v>
      </c>
      <c r="S10" s="10" t="s">
        <v>912</v>
      </c>
      <c r="T10" s="10" t="s">
        <v>913</v>
      </c>
      <c r="U10" s="9"/>
    </row>
    <row r="11" s="4" customFormat="1" spans="1:21">
      <c r="A11" s="2">
        <v>10</v>
      </c>
      <c r="B11" s="2" t="s">
        <v>1340</v>
      </c>
      <c r="C11" s="2" t="s">
        <v>890</v>
      </c>
      <c r="D11" s="2">
        <v>2</v>
      </c>
      <c r="E11" s="2" t="s">
        <v>59</v>
      </c>
      <c r="F11" s="2">
        <v>125</v>
      </c>
      <c r="G11" s="2">
        <v>395</v>
      </c>
      <c r="H11" s="2" t="s">
        <v>423</v>
      </c>
      <c r="I11" s="2" t="e">
        <f>VLOOKUP(H11,卡牌技能!#REF!,2,FALSE)</f>
        <v>#REF!</v>
      </c>
      <c r="J11" s="2" t="s">
        <v>420</v>
      </c>
      <c r="K11" s="2" t="e">
        <f>VLOOKUP(J11,卡牌技能!#REF!,2,FALSE)</f>
        <v>#REF!</v>
      </c>
      <c r="L11" s="2" t="s">
        <v>809</v>
      </c>
      <c r="M11" s="2" t="e">
        <f>VLOOKUP(L11,卡牌技能!#REF!,2,FALSE)</f>
        <v>#REF!</v>
      </c>
      <c r="N11" s="2">
        <v>17</v>
      </c>
      <c r="O11" s="2">
        <v>28</v>
      </c>
      <c r="P11" s="2">
        <v>70</v>
      </c>
      <c r="Q11" s="3" t="s">
        <v>1336</v>
      </c>
      <c r="R11" s="2">
        <v>500</v>
      </c>
      <c r="S11" s="10" t="s">
        <v>912</v>
      </c>
      <c r="T11" s="10" t="s">
        <v>913</v>
      </c>
      <c r="U11" s="9"/>
    </row>
    <row r="12" s="4" customFormat="1" spans="1:21">
      <c r="A12" s="2">
        <v>11</v>
      </c>
      <c r="B12" s="2" t="s">
        <v>1341</v>
      </c>
      <c r="C12" s="2" t="s">
        <v>890</v>
      </c>
      <c r="D12" s="2">
        <v>2</v>
      </c>
      <c r="E12" s="2" t="s">
        <v>60</v>
      </c>
      <c r="F12" s="2">
        <v>110</v>
      </c>
      <c r="G12" s="2">
        <v>450</v>
      </c>
      <c r="H12" s="2" t="s">
        <v>321</v>
      </c>
      <c r="I12" s="2" t="e">
        <f>VLOOKUP(H12,卡牌技能!#REF!,2,FALSE)</f>
        <v>#REF!</v>
      </c>
      <c r="J12" s="2" t="s">
        <v>325</v>
      </c>
      <c r="K12" s="2" t="e">
        <f>VLOOKUP(J12,卡牌技能!#REF!,2,FALSE)</f>
        <v>#REF!</v>
      </c>
      <c r="L12" s="2" t="s">
        <v>490</v>
      </c>
      <c r="M12" s="2" t="e">
        <f>VLOOKUP(L12,卡牌技能!#REF!,2,FALSE)</f>
        <v>#REF!</v>
      </c>
      <c r="N12" s="2">
        <v>16</v>
      </c>
      <c r="O12" s="2">
        <v>33</v>
      </c>
      <c r="P12" s="2">
        <v>90</v>
      </c>
      <c r="Q12" s="3" t="s">
        <v>1336</v>
      </c>
      <c r="R12" s="2">
        <v>700</v>
      </c>
      <c r="S12" s="10" t="s">
        <v>912</v>
      </c>
      <c r="T12" s="10" t="s">
        <v>913</v>
      </c>
      <c r="U12" s="9"/>
    </row>
    <row r="13" s="4" customFormat="1" spans="1:21">
      <c r="A13" s="2">
        <v>12</v>
      </c>
      <c r="B13" s="2" t="s">
        <v>1342</v>
      </c>
      <c r="C13" s="2" t="s">
        <v>890</v>
      </c>
      <c r="D13" s="2">
        <v>2</v>
      </c>
      <c r="E13" s="2" t="s">
        <v>59</v>
      </c>
      <c r="F13" s="2">
        <v>150</v>
      </c>
      <c r="G13" s="2">
        <v>580</v>
      </c>
      <c r="H13" s="2" t="s">
        <v>892</v>
      </c>
      <c r="I13" s="2"/>
      <c r="J13" s="2" t="s">
        <v>225</v>
      </c>
      <c r="K13" s="2" t="e">
        <f>VLOOKUP(J13,卡牌技能!#REF!,2,FALSE)</f>
        <v>#REF!</v>
      </c>
      <c r="L13" s="2" t="s">
        <v>425</v>
      </c>
      <c r="M13" s="2" t="e">
        <f>VLOOKUP(L13,卡牌技能!#REF!,2,FALSE)</f>
        <v>#REF!</v>
      </c>
      <c r="N13" s="2">
        <v>19</v>
      </c>
      <c r="O13" s="2">
        <v>20</v>
      </c>
      <c r="P13" s="2">
        <v>80</v>
      </c>
      <c r="Q13" s="3" t="s">
        <v>1336</v>
      </c>
      <c r="R13" s="2">
        <v>600</v>
      </c>
      <c r="S13" s="10" t="s">
        <v>912</v>
      </c>
      <c r="T13" s="10" t="s">
        <v>913</v>
      </c>
      <c r="U13" s="9"/>
    </row>
    <row r="14" s="4" customFormat="1" spans="1:21">
      <c r="A14" s="2">
        <v>13</v>
      </c>
      <c r="B14" s="2" t="s">
        <v>1343</v>
      </c>
      <c r="C14" s="2" t="s">
        <v>890</v>
      </c>
      <c r="D14" s="2">
        <v>2</v>
      </c>
      <c r="E14" s="2" t="s">
        <v>60</v>
      </c>
      <c r="F14" s="2">
        <v>100</v>
      </c>
      <c r="G14" s="2">
        <v>390</v>
      </c>
      <c r="H14" s="2" t="s">
        <v>291</v>
      </c>
      <c r="I14" s="2" t="e">
        <f>VLOOKUP(H14,卡牌技能!#REF!,2,FALSE)</f>
        <v>#REF!</v>
      </c>
      <c r="J14" s="2" t="s">
        <v>779</v>
      </c>
      <c r="K14" s="2" t="e">
        <f>VLOOKUP(J14,卡牌技能!#REF!,2,FALSE)</f>
        <v>#REF!</v>
      </c>
      <c r="L14" s="2" t="s">
        <v>294</v>
      </c>
      <c r="M14" s="2" t="e">
        <f>VLOOKUP(L14,卡牌技能!#REF!,2,FALSE)</f>
        <v>#REF!</v>
      </c>
      <c r="N14" s="2">
        <v>12</v>
      </c>
      <c r="O14" s="2">
        <v>42</v>
      </c>
      <c r="P14" s="2">
        <v>80</v>
      </c>
      <c r="Q14" s="3" t="s">
        <v>1336</v>
      </c>
      <c r="R14" s="2">
        <v>600</v>
      </c>
      <c r="S14" s="10" t="s">
        <v>912</v>
      </c>
      <c r="T14" s="10" t="s">
        <v>913</v>
      </c>
      <c r="U14" s="9"/>
    </row>
    <row r="15" s="4" customFormat="1" spans="1:21">
      <c r="A15" s="2">
        <v>14</v>
      </c>
      <c r="B15" s="2" t="s">
        <v>1344</v>
      </c>
      <c r="C15" s="2" t="s">
        <v>890</v>
      </c>
      <c r="D15" s="2">
        <v>3</v>
      </c>
      <c r="E15" s="2" t="s">
        <v>59</v>
      </c>
      <c r="F15" s="2">
        <v>125</v>
      </c>
      <c r="G15" s="2">
        <v>540</v>
      </c>
      <c r="H15" s="2" t="s">
        <v>911</v>
      </c>
      <c r="I15" s="2" t="e">
        <f>VLOOKUP(H15,卡牌技能!#REF!,2,FALSE)</f>
        <v>#REF!</v>
      </c>
      <c r="J15" s="2" t="s">
        <v>823</v>
      </c>
      <c r="K15" s="2" t="e">
        <f>VLOOKUP(J15,卡牌技能!#REF!,2,FALSE)</f>
        <v>#REF!</v>
      </c>
      <c r="L15" s="2" t="s">
        <v>923</v>
      </c>
      <c r="M15" s="2" t="e">
        <f>VLOOKUP(L15,卡牌技能!#REF!,2,FALSE)</f>
        <v>#REF!</v>
      </c>
      <c r="N15" s="2">
        <v>18</v>
      </c>
      <c r="O15" s="2">
        <v>39</v>
      </c>
      <c r="P15" s="2">
        <v>350</v>
      </c>
      <c r="Q15" s="3" t="s">
        <v>1345</v>
      </c>
      <c r="R15" s="2">
        <v>3200</v>
      </c>
      <c r="S15" s="10" t="s">
        <v>939</v>
      </c>
      <c r="T15" s="10" t="s">
        <v>940</v>
      </c>
      <c r="U15" s="9"/>
    </row>
    <row r="16" s="4" customFormat="1" spans="1:21">
      <c r="A16" s="2">
        <v>15</v>
      </c>
      <c r="B16" s="2" t="s">
        <v>1346</v>
      </c>
      <c r="C16" s="2" t="s">
        <v>890</v>
      </c>
      <c r="D16" s="2">
        <v>3</v>
      </c>
      <c r="E16" s="2" t="s">
        <v>60</v>
      </c>
      <c r="F16" s="2">
        <v>115</v>
      </c>
      <c r="G16" s="2">
        <v>490</v>
      </c>
      <c r="H16" s="2" t="s">
        <v>325</v>
      </c>
      <c r="I16" s="2" t="e">
        <f>VLOOKUP(H16,卡牌技能!#REF!,2,FALSE)</f>
        <v>#REF!</v>
      </c>
      <c r="J16" s="2" t="s">
        <v>455</v>
      </c>
      <c r="K16" s="2" t="e">
        <f>VLOOKUP(J16,卡牌技能!#REF!,2,FALSE)</f>
        <v>#REF!</v>
      </c>
      <c r="L16" s="2" t="s">
        <v>340</v>
      </c>
      <c r="M16" s="2" t="e">
        <f>VLOOKUP(L16,卡牌技能!#REF!,2,FALSE)</f>
        <v>#REF!</v>
      </c>
      <c r="N16" s="2">
        <v>19</v>
      </c>
      <c r="O16" s="2">
        <v>41</v>
      </c>
      <c r="P16" s="2">
        <v>350</v>
      </c>
      <c r="Q16" s="3" t="s">
        <v>1345</v>
      </c>
      <c r="R16" s="2">
        <v>3200</v>
      </c>
      <c r="S16" s="10" t="s">
        <v>939</v>
      </c>
      <c r="T16" s="10" t="s">
        <v>940</v>
      </c>
      <c r="U16" s="9"/>
    </row>
    <row r="17" s="4" customFormat="1" spans="1:21">
      <c r="A17" s="2">
        <v>16</v>
      </c>
      <c r="B17" s="2" t="s">
        <v>1347</v>
      </c>
      <c r="C17" s="2" t="s">
        <v>890</v>
      </c>
      <c r="D17" s="2">
        <v>3</v>
      </c>
      <c r="E17" s="2" t="s">
        <v>59</v>
      </c>
      <c r="F17" s="2">
        <v>185</v>
      </c>
      <c r="G17" s="2">
        <v>730</v>
      </c>
      <c r="H17" s="2" t="s">
        <v>225</v>
      </c>
      <c r="I17" s="2" t="e">
        <f>VLOOKUP(H17,卡牌技能!#REF!,2,FALSE)</f>
        <v>#REF!</v>
      </c>
      <c r="J17" s="2" t="s">
        <v>923</v>
      </c>
      <c r="K17" s="2" t="e">
        <f>VLOOKUP(J17,卡牌技能!#REF!,2,FALSE)</f>
        <v>#REF!</v>
      </c>
      <c r="L17" s="2" t="s">
        <v>425</v>
      </c>
      <c r="M17" s="2" t="e">
        <f>VLOOKUP(L17,卡牌技能!#REF!,2,FALSE)</f>
        <v>#REF!</v>
      </c>
      <c r="N17" s="2">
        <v>15</v>
      </c>
      <c r="O17" s="2">
        <v>52</v>
      </c>
      <c r="P17" s="2">
        <v>470</v>
      </c>
      <c r="Q17" s="3" t="s">
        <v>1345</v>
      </c>
      <c r="R17" s="2">
        <v>4400</v>
      </c>
      <c r="S17" s="10" t="s">
        <v>939</v>
      </c>
      <c r="T17" s="10" t="s">
        <v>940</v>
      </c>
      <c r="U17" s="9"/>
    </row>
    <row r="18" s="4" customFormat="1" spans="1:21">
      <c r="A18" s="2">
        <v>17</v>
      </c>
      <c r="B18" s="2" t="s">
        <v>1348</v>
      </c>
      <c r="C18" s="2" t="s">
        <v>890</v>
      </c>
      <c r="D18" s="2">
        <v>3</v>
      </c>
      <c r="E18" s="2" t="s">
        <v>60</v>
      </c>
      <c r="F18" s="2">
        <v>180</v>
      </c>
      <c r="G18" s="2">
        <v>680</v>
      </c>
      <c r="H18" s="2" t="s">
        <v>443</v>
      </c>
      <c r="I18" s="2" t="e">
        <f>VLOOKUP(H18,卡牌技能!#REF!,2,FALSE)</f>
        <v>#REF!</v>
      </c>
      <c r="J18" s="2" t="s">
        <v>425</v>
      </c>
      <c r="K18" s="2" t="e">
        <f>VLOOKUP(J18,卡牌技能!#REF!,2,FALSE)</f>
        <v>#REF!</v>
      </c>
      <c r="L18" s="2" t="s">
        <v>269</v>
      </c>
      <c r="M18" s="2" t="e">
        <f>VLOOKUP(L18,卡牌技能!#REF!,2,FALSE)</f>
        <v>#REF!</v>
      </c>
      <c r="N18" s="2">
        <v>23</v>
      </c>
      <c r="O18" s="2">
        <v>28</v>
      </c>
      <c r="P18" s="2">
        <v>390</v>
      </c>
      <c r="Q18" s="3" t="s">
        <v>1345</v>
      </c>
      <c r="R18" s="2">
        <v>3600</v>
      </c>
      <c r="S18" s="10" t="s">
        <v>939</v>
      </c>
      <c r="T18" s="10" t="s">
        <v>940</v>
      </c>
      <c r="U18" s="9"/>
    </row>
    <row r="19" s="4" customFormat="1" spans="1:21">
      <c r="A19" s="2">
        <v>18</v>
      </c>
      <c r="B19" s="2" t="s">
        <v>1349</v>
      </c>
      <c r="C19" s="2" t="s">
        <v>890</v>
      </c>
      <c r="D19" s="2">
        <v>3</v>
      </c>
      <c r="E19" s="2" t="s">
        <v>59</v>
      </c>
      <c r="F19" s="2">
        <v>140</v>
      </c>
      <c r="G19" s="2">
        <v>645</v>
      </c>
      <c r="H19" s="2" t="s">
        <v>250</v>
      </c>
      <c r="I19" s="2" t="e">
        <f>VLOOKUP(H19,卡牌技能!#REF!,2,FALSE)</f>
        <v>#REF!</v>
      </c>
      <c r="J19" s="2" t="s">
        <v>750</v>
      </c>
      <c r="K19" s="2" t="e">
        <f>VLOOKUP(J19,卡牌技能!#REF!,2,FALSE)</f>
        <v>#REF!</v>
      </c>
      <c r="L19" s="2" t="s">
        <v>803</v>
      </c>
      <c r="M19" s="2" t="e">
        <f>VLOOKUP(L19,卡牌技能!#REF!,2,FALSE)</f>
        <v>#REF!</v>
      </c>
      <c r="N19" s="2">
        <v>18</v>
      </c>
      <c r="O19" s="2">
        <v>41</v>
      </c>
      <c r="P19" s="2">
        <v>430</v>
      </c>
      <c r="Q19" s="3" t="s">
        <v>1345</v>
      </c>
      <c r="R19" s="2">
        <v>4000</v>
      </c>
      <c r="S19" s="10" t="s">
        <v>939</v>
      </c>
      <c r="T19" s="10" t="s">
        <v>940</v>
      </c>
      <c r="U19" s="9"/>
    </row>
    <row r="20" s="4" customFormat="1" spans="1:21">
      <c r="A20" s="2">
        <v>19</v>
      </c>
      <c r="B20" s="2" t="s">
        <v>1350</v>
      </c>
      <c r="C20" s="2" t="s">
        <v>890</v>
      </c>
      <c r="D20" s="2">
        <v>3</v>
      </c>
      <c r="E20" s="2" t="s">
        <v>60</v>
      </c>
      <c r="F20" s="2">
        <v>125</v>
      </c>
      <c r="G20" s="2">
        <v>555</v>
      </c>
      <c r="H20" s="2" t="s">
        <v>291</v>
      </c>
      <c r="I20" s="2" t="e">
        <f>VLOOKUP(H20,卡牌技能!#REF!,2,FALSE)</f>
        <v>#REF!</v>
      </c>
      <c r="J20" s="2" t="s">
        <v>563</v>
      </c>
      <c r="K20" s="2" t="e">
        <f>VLOOKUP(J20,卡牌技能!#REF!,2,FALSE)</f>
        <v>#REF!</v>
      </c>
      <c r="L20" s="2" t="s">
        <v>542</v>
      </c>
      <c r="M20" s="2" t="e">
        <f>VLOOKUP(L20,卡牌技能!#REF!,2,FALSE)</f>
        <v>#REF!</v>
      </c>
      <c r="N20" s="2">
        <v>20</v>
      </c>
      <c r="O20" s="2">
        <v>42</v>
      </c>
      <c r="P20" s="2">
        <v>350</v>
      </c>
      <c r="Q20" s="3" t="s">
        <v>1345</v>
      </c>
      <c r="R20" s="2">
        <v>3200</v>
      </c>
      <c r="S20" s="10" t="s">
        <v>939</v>
      </c>
      <c r="T20" s="10" t="s">
        <v>940</v>
      </c>
      <c r="U20" s="9"/>
    </row>
    <row r="21" s="4" customFormat="1" spans="1:21">
      <c r="A21" s="2">
        <v>20</v>
      </c>
      <c r="B21" s="2" t="s">
        <v>1351</v>
      </c>
      <c r="C21" s="2" t="s">
        <v>890</v>
      </c>
      <c r="D21" s="2">
        <v>3</v>
      </c>
      <c r="E21" s="2" t="s">
        <v>59</v>
      </c>
      <c r="F21" s="2">
        <v>135</v>
      </c>
      <c r="G21" s="2">
        <v>600</v>
      </c>
      <c r="H21" s="2" t="s">
        <v>325</v>
      </c>
      <c r="I21" s="2" t="e">
        <f>VLOOKUP(H21,卡牌技能!#REF!,2,FALSE)</f>
        <v>#REF!</v>
      </c>
      <c r="J21" s="2" t="s">
        <v>540</v>
      </c>
      <c r="K21" s="2" t="e">
        <f>VLOOKUP(J21,卡牌技能!#REF!,2,FALSE)</f>
        <v>#REF!</v>
      </c>
      <c r="L21" s="2" t="s">
        <v>495</v>
      </c>
      <c r="M21" s="2" t="e">
        <f>VLOOKUP(L21,卡牌技能!#REF!,2,FALSE)</f>
        <v>#REF!</v>
      </c>
      <c r="N21" s="2">
        <v>26</v>
      </c>
      <c r="O21" s="2">
        <v>17</v>
      </c>
      <c r="P21" s="2">
        <v>390</v>
      </c>
      <c r="Q21" s="3" t="s">
        <v>1345</v>
      </c>
      <c r="R21" s="2">
        <v>3600</v>
      </c>
      <c r="S21" s="10" t="s">
        <v>939</v>
      </c>
      <c r="T21" s="10" t="s">
        <v>940</v>
      </c>
      <c r="U21" s="9"/>
    </row>
    <row r="22" s="4" customFormat="1" spans="1:21">
      <c r="A22" s="2">
        <v>21</v>
      </c>
      <c r="B22" s="2" t="s">
        <v>1352</v>
      </c>
      <c r="C22" s="2" t="s">
        <v>890</v>
      </c>
      <c r="D22" s="2">
        <v>3</v>
      </c>
      <c r="E22" s="2" t="s">
        <v>59</v>
      </c>
      <c r="F22" s="2">
        <v>215</v>
      </c>
      <c r="G22" s="2">
        <v>800</v>
      </c>
      <c r="H22" s="2" t="s">
        <v>779</v>
      </c>
      <c r="I22" s="2" t="e">
        <f>VLOOKUP(H22,卡牌技能!#REF!,2,FALSE)</f>
        <v>#REF!</v>
      </c>
      <c r="J22" s="2" t="s">
        <v>425</v>
      </c>
      <c r="K22" s="2" t="e">
        <f>VLOOKUP(J22,卡牌技能!#REF!,2,FALSE)</f>
        <v>#REF!</v>
      </c>
      <c r="L22" s="2" t="s">
        <v>542</v>
      </c>
      <c r="M22" s="2" t="e">
        <f>VLOOKUP(L22,卡牌技能!#REF!,2,FALSE)</f>
        <v>#REF!</v>
      </c>
      <c r="N22" s="2">
        <v>18</v>
      </c>
      <c r="O22" s="2">
        <v>39</v>
      </c>
      <c r="P22" s="2">
        <v>430</v>
      </c>
      <c r="Q22" s="3" t="s">
        <v>1345</v>
      </c>
      <c r="R22" s="2">
        <v>4000</v>
      </c>
      <c r="S22" s="10" t="s">
        <v>939</v>
      </c>
      <c r="T22" s="10" t="s">
        <v>940</v>
      </c>
      <c r="U22" s="9"/>
    </row>
    <row r="23" s="4" customFormat="1" spans="1:21">
      <c r="A23" s="2">
        <v>22</v>
      </c>
      <c r="B23" s="2" t="s">
        <v>1353</v>
      </c>
      <c r="C23" s="2" t="s">
        <v>890</v>
      </c>
      <c r="D23" s="2">
        <v>3</v>
      </c>
      <c r="E23" s="2" t="s">
        <v>60</v>
      </c>
      <c r="F23" s="2">
        <v>125</v>
      </c>
      <c r="G23" s="2">
        <v>620</v>
      </c>
      <c r="H23" s="2" t="s">
        <v>263</v>
      </c>
      <c r="I23" s="2" t="e">
        <f>VLOOKUP(H23,卡牌技能!#REF!,2,FALSE)</f>
        <v>#REF!</v>
      </c>
      <c r="J23" s="2" t="s">
        <v>446</v>
      </c>
      <c r="K23" s="2" t="e">
        <f>VLOOKUP(J23,卡牌技能!#REF!,2,FALSE)</f>
        <v>#REF!</v>
      </c>
      <c r="L23" s="2" t="s">
        <v>495</v>
      </c>
      <c r="M23" s="2" t="e">
        <f>VLOOKUP(L23,卡牌技能!#REF!,2,FALSE)</f>
        <v>#REF!</v>
      </c>
      <c r="N23" s="2">
        <v>24</v>
      </c>
      <c r="O23" s="2">
        <v>22</v>
      </c>
      <c r="P23" s="2">
        <v>390</v>
      </c>
      <c r="Q23" s="3" t="s">
        <v>1345</v>
      </c>
      <c r="R23" s="2">
        <v>3600</v>
      </c>
      <c r="S23" s="10" t="s">
        <v>939</v>
      </c>
      <c r="T23" s="10" t="s">
        <v>940</v>
      </c>
      <c r="U23" s="9"/>
    </row>
    <row r="24" s="4" customFormat="1" spans="1:21">
      <c r="A24" s="2">
        <v>23</v>
      </c>
      <c r="B24" s="2" t="s">
        <v>1354</v>
      </c>
      <c r="C24" s="2" t="s">
        <v>890</v>
      </c>
      <c r="D24" s="2">
        <v>4</v>
      </c>
      <c r="E24" s="2" t="s">
        <v>59</v>
      </c>
      <c r="F24" s="2">
        <v>215</v>
      </c>
      <c r="G24" s="2">
        <v>980</v>
      </c>
      <c r="H24" s="2" t="s">
        <v>241</v>
      </c>
      <c r="I24" s="2">
        <v>20</v>
      </c>
      <c r="J24" s="2" t="s">
        <v>427</v>
      </c>
      <c r="K24" s="2" t="e">
        <f>VLOOKUP(J24,卡牌技能!#REF!,2,FALSE)</f>
        <v>#REF!</v>
      </c>
      <c r="L24" s="2" t="s">
        <v>544</v>
      </c>
      <c r="M24" s="2" t="e">
        <f>VLOOKUP(L24,卡牌技能!#REF!,2,FALSE)</f>
        <v>#REF!</v>
      </c>
      <c r="N24" s="2">
        <v>24</v>
      </c>
      <c r="O24" s="2">
        <v>36</v>
      </c>
      <c r="P24" s="2">
        <v>780</v>
      </c>
      <c r="Q24" s="3" t="s">
        <v>1355</v>
      </c>
      <c r="R24" s="2">
        <v>9600</v>
      </c>
      <c r="S24" s="10" t="s">
        <v>968</v>
      </c>
      <c r="T24" s="10" t="s">
        <v>969</v>
      </c>
      <c r="U24" s="9"/>
    </row>
    <row r="25" s="4" customFormat="1" spans="1:21">
      <c r="A25" s="2">
        <v>24</v>
      </c>
      <c r="B25" s="2" t="s">
        <v>1356</v>
      </c>
      <c r="C25" s="2" t="s">
        <v>890</v>
      </c>
      <c r="D25" s="2">
        <v>4</v>
      </c>
      <c r="E25" s="2" t="s">
        <v>60</v>
      </c>
      <c r="F25" s="2">
        <v>195</v>
      </c>
      <c r="G25" s="2">
        <v>800</v>
      </c>
      <c r="H25" s="2" t="s">
        <v>297</v>
      </c>
      <c r="I25" s="2" t="e">
        <f>VLOOKUP(H25,卡牌技能!#REF!,2,FALSE)</f>
        <v>#REF!</v>
      </c>
      <c r="J25" s="2" t="s">
        <v>467</v>
      </c>
      <c r="K25" s="2" t="e">
        <f>VLOOKUP(J25,卡牌技能!#REF!,2,FALSE)</f>
        <v>#REF!</v>
      </c>
      <c r="L25" s="2" t="s">
        <v>316</v>
      </c>
      <c r="M25" s="2" t="e">
        <f>VLOOKUP(L25,卡牌技能!#REF!,2,FALSE)</f>
        <v>#REF!</v>
      </c>
      <c r="N25" s="2">
        <v>23</v>
      </c>
      <c r="O25" s="2">
        <v>39</v>
      </c>
      <c r="P25" s="2">
        <v>780</v>
      </c>
      <c r="Q25" s="3" t="s">
        <v>1355</v>
      </c>
      <c r="R25" s="2">
        <v>9600</v>
      </c>
      <c r="S25" s="10" t="s">
        <v>968</v>
      </c>
      <c r="T25" s="10" t="s">
        <v>969</v>
      </c>
      <c r="U25" s="9"/>
    </row>
    <row r="26" s="4" customFormat="1" spans="1:21">
      <c r="A26" s="2">
        <v>25</v>
      </c>
      <c r="B26" s="2" t="s">
        <v>1357</v>
      </c>
      <c r="C26" s="2" t="s">
        <v>890</v>
      </c>
      <c r="D26" s="2">
        <v>4</v>
      </c>
      <c r="E26" s="2" t="s">
        <v>60</v>
      </c>
      <c r="F26" s="2">
        <v>200</v>
      </c>
      <c r="G26" s="2">
        <v>780</v>
      </c>
      <c r="H26" s="2" t="s">
        <v>260</v>
      </c>
      <c r="I26" s="2" t="e">
        <f>VLOOKUP(H26,卡牌技能!#REF!,2,FALSE)</f>
        <v>#REF!</v>
      </c>
      <c r="J26" s="2" t="s">
        <v>554</v>
      </c>
      <c r="K26" s="2" t="e">
        <f>VLOOKUP(J26,卡牌技能!#REF!,2,FALSE)</f>
        <v>#REF!</v>
      </c>
      <c r="L26" s="2" t="s">
        <v>805</v>
      </c>
      <c r="M26" s="2" t="e">
        <f>VLOOKUP(L26,卡牌技能!#REF!,2,FALSE)</f>
        <v>#REF!</v>
      </c>
      <c r="N26" s="2">
        <v>20</v>
      </c>
      <c r="O26" s="2">
        <v>48</v>
      </c>
      <c r="P26" s="2">
        <v>840</v>
      </c>
      <c r="Q26" s="3" t="s">
        <v>1355</v>
      </c>
      <c r="R26" s="2">
        <v>10400</v>
      </c>
      <c r="S26" s="10" t="s">
        <v>968</v>
      </c>
      <c r="T26" s="10" t="s">
        <v>969</v>
      </c>
      <c r="U26" s="9"/>
    </row>
    <row r="27" s="4" customFormat="1" spans="1:21">
      <c r="A27" s="2">
        <v>26</v>
      </c>
      <c r="B27" s="2" t="s">
        <v>1358</v>
      </c>
      <c r="C27" s="2" t="s">
        <v>890</v>
      </c>
      <c r="D27" s="2">
        <v>4</v>
      </c>
      <c r="E27" s="2" t="s">
        <v>60</v>
      </c>
      <c r="F27" s="2">
        <v>220</v>
      </c>
      <c r="G27" s="2">
        <v>810</v>
      </c>
      <c r="H27" s="2" t="s">
        <v>331</v>
      </c>
      <c r="I27" s="2" t="e">
        <f>VLOOKUP(H27,卡牌技能!#REF!,2,FALSE)</f>
        <v>#REF!</v>
      </c>
      <c r="J27" s="2" t="s">
        <v>980</v>
      </c>
      <c r="K27" s="2" t="e">
        <f>VLOOKUP(J27,卡牌技能!#REF!,2,FALSE)</f>
        <v>#REF!</v>
      </c>
      <c r="L27" s="2" t="s">
        <v>352</v>
      </c>
      <c r="M27" s="2" t="e">
        <f>VLOOKUP(L27,卡牌技能!#REF!,2,FALSE)</f>
        <v>#REF!</v>
      </c>
      <c r="N27" s="2">
        <v>19</v>
      </c>
      <c r="O27" s="2">
        <v>55</v>
      </c>
      <c r="P27" s="2">
        <v>720</v>
      </c>
      <c r="Q27" s="3" t="s">
        <v>1355</v>
      </c>
      <c r="R27" s="2">
        <v>8800</v>
      </c>
      <c r="S27" s="10" t="s">
        <v>968</v>
      </c>
      <c r="T27" s="10" t="s">
        <v>969</v>
      </c>
      <c r="U27" s="9"/>
    </row>
    <row r="28" s="4" customFormat="1" spans="1:21">
      <c r="A28" s="2">
        <v>27</v>
      </c>
      <c r="B28" s="2" t="s">
        <v>1359</v>
      </c>
      <c r="C28" s="2" t="s">
        <v>890</v>
      </c>
      <c r="D28" s="2">
        <v>4</v>
      </c>
      <c r="E28" s="2" t="s">
        <v>59</v>
      </c>
      <c r="F28" s="2">
        <v>270</v>
      </c>
      <c r="G28" s="2">
        <v>1090</v>
      </c>
      <c r="H28" s="2" t="s">
        <v>980</v>
      </c>
      <c r="I28" s="2" t="e">
        <f>VLOOKUP(H28,卡牌技能!#REF!,2,FALSE)</f>
        <v>#REF!</v>
      </c>
      <c r="J28" s="2" t="s">
        <v>223</v>
      </c>
      <c r="K28" s="2">
        <v>12</v>
      </c>
      <c r="L28" s="2" t="s">
        <v>507</v>
      </c>
      <c r="M28" s="2" t="e">
        <f>VLOOKUP(L28,卡牌技能!#REF!,2,FALSE)</f>
        <v>#REF!</v>
      </c>
      <c r="N28" s="2">
        <v>20</v>
      </c>
      <c r="O28" s="2">
        <v>50</v>
      </c>
      <c r="P28" s="2">
        <v>840</v>
      </c>
      <c r="Q28" s="3" t="s">
        <v>1355</v>
      </c>
      <c r="R28" s="2">
        <v>10400</v>
      </c>
      <c r="S28" s="10" t="s">
        <v>968</v>
      </c>
      <c r="T28" s="10" t="s">
        <v>969</v>
      </c>
      <c r="U28" s="9"/>
    </row>
    <row r="29" s="5" customFormat="1" spans="1:21">
      <c r="A29" s="2">
        <v>28</v>
      </c>
      <c r="B29" s="2" t="s">
        <v>1360</v>
      </c>
      <c r="C29" s="2" t="s">
        <v>890</v>
      </c>
      <c r="D29" s="2">
        <v>4</v>
      </c>
      <c r="E29" s="2" t="s">
        <v>60</v>
      </c>
      <c r="F29" s="2">
        <v>215</v>
      </c>
      <c r="G29" s="2">
        <v>900</v>
      </c>
      <c r="H29" s="2" t="s">
        <v>688</v>
      </c>
      <c r="I29" s="2" t="e">
        <f>VLOOKUP(H29,卡牌技能!#REF!,2,FALSE)</f>
        <v>#REF!</v>
      </c>
      <c r="J29" s="2" t="s">
        <v>546</v>
      </c>
      <c r="K29" s="2" t="e">
        <f>VLOOKUP(J29,卡牌技能!#REF!,2,FALSE)</f>
        <v>#REF!</v>
      </c>
      <c r="L29" s="2" t="s">
        <v>529</v>
      </c>
      <c r="M29" s="2" t="e">
        <f>VLOOKUP(L29,卡牌技能!#REF!,2,FALSE)</f>
        <v>#REF!</v>
      </c>
      <c r="N29" s="2">
        <v>15</v>
      </c>
      <c r="O29" s="2">
        <v>30</v>
      </c>
      <c r="P29" s="2">
        <v>900</v>
      </c>
      <c r="Q29" s="3" t="s">
        <v>1355</v>
      </c>
      <c r="R29" s="2">
        <v>11200</v>
      </c>
      <c r="S29" s="10" t="s">
        <v>968</v>
      </c>
      <c r="T29" s="10" t="s">
        <v>969</v>
      </c>
      <c r="U29" s="11"/>
    </row>
    <row r="30" s="5" customFormat="1" spans="1:21">
      <c r="A30" s="2">
        <v>29</v>
      </c>
      <c r="B30" s="2" t="s">
        <v>1361</v>
      </c>
      <c r="C30" s="2" t="s">
        <v>890</v>
      </c>
      <c r="D30" s="2">
        <v>5</v>
      </c>
      <c r="E30" s="2" t="s">
        <v>59</v>
      </c>
      <c r="F30" s="2">
        <v>355</v>
      </c>
      <c r="G30" s="2">
        <v>1380</v>
      </c>
      <c r="H30" s="2" t="s">
        <v>826</v>
      </c>
      <c r="I30" s="2" t="e">
        <f>VLOOKUP(H30,卡牌技能!#REF!,2,FALSE)</f>
        <v>#REF!</v>
      </c>
      <c r="J30" s="2" t="s">
        <v>427</v>
      </c>
      <c r="K30" s="2" t="e">
        <f>VLOOKUP(J30,卡牌技能!#REF!,2,FALSE)</f>
        <v>#REF!</v>
      </c>
      <c r="L30" s="2" t="s">
        <v>735</v>
      </c>
      <c r="M30" s="2" t="e">
        <f>VLOOKUP(L30,卡牌技能!#REF!,2,FALSE)</f>
        <v>#REF!</v>
      </c>
      <c r="N30" s="2">
        <v>30</v>
      </c>
      <c r="O30" s="2">
        <v>33</v>
      </c>
      <c r="P30" s="2">
        <v>1200</v>
      </c>
      <c r="Q30" s="3" t="s">
        <v>1362</v>
      </c>
      <c r="R30" s="2">
        <v>14000</v>
      </c>
      <c r="S30" s="10" t="s">
        <v>990</v>
      </c>
      <c r="T30" s="10" t="s">
        <v>991</v>
      </c>
      <c r="U30" s="11"/>
    </row>
    <row r="31" s="4" customFormat="1" spans="1:21">
      <c r="A31" s="2">
        <v>30</v>
      </c>
      <c r="B31" s="2" t="s">
        <v>1363</v>
      </c>
      <c r="C31" s="2" t="s">
        <v>890</v>
      </c>
      <c r="D31" s="2">
        <v>5</v>
      </c>
      <c r="E31" s="2" t="s">
        <v>60</v>
      </c>
      <c r="F31" s="2">
        <v>340</v>
      </c>
      <c r="G31" s="2">
        <v>1300</v>
      </c>
      <c r="H31" s="2" t="s">
        <v>355</v>
      </c>
      <c r="I31" s="2" t="e">
        <f>VLOOKUP(H31,卡牌技能!#REF!,2,FALSE)</f>
        <v>#REF!</v>
      </c>
      <c r="J31" s="2" t="s">
        <v>473</v>
      </c>
      <c r="K31" s="2" t="e">
        <f>VLOOKUP(J31,卡牌技能!#REF!,2,FALSE)</f>
        <v>#REF!</v>
      </c>
      <c r="L31" s="2" t="s">
        <v>557</v>
      </c>
      <c r="M31" s="2" t="e">
        <f>VLOOKUP(L31,卡牌技能!#REF!,2,FALSE)</f>
        <v>#REF!</v>
      </c>
      <c r="N31" s="2">
        <v>32</v>
      </c>
      <c r="O31" s="2">
        <v>26</v>
      </c>
      <c r="P31" s="2">
        <v>1280</v>
      </c>
      <c r="Q31" s="3" t="s">
        <v>1362</v>
      </c>
      <c r="R31" s="2">
        <v>15000</v>
      </c>
      <c r="S31" s="10" t="s">
        <v>990</v>
      </c>
      <c r="T31" s="10" t="s">
        <v>991</v>
      </c>
      <c r="U31" s="9"/>
    </row>
    <row r="32" s="4" customFormat="1" spans="1:21">
      <c r="A32" s="2">
        <v>31</v>
      </c>
      <c r="B32" s="2" t="s">
        <v>1364</v>
      </c>
      <c r="C32" s="2" t="s">
        <v>978</v>
      </c>
      <c r="D32" s="2">
        <v>1</v>
      </c>
      <c r="E32" s="2" t="s">
        <v>59</v>
      </c>
      <c r="F32" s="2">
        <v>85</v>
      </c>
      <c r="G32" s="2">
        <v>300</v>
      </c>
      <c r="H32" s="2" t="s">
        <v>892</v>
      </c>
      <c r="I32" s="2"/>
      <c r="J32" s="2" t="s">
        <v>420</v>
      </c>
      <c r="K32" s="2" t="e">
        <f>VLOOKUP(J32,卡牌技能!#REF!,2,FALSE)</f>
        <v>#REF!</v>
      </c>
      <c r="L32" s="2" t="s">
        <v>225</v>
      </c>
      <c r="M32" s="2">
        <v>17</v>
      </c>
      <c r="N32" s="2">
        <v>10</v>
      </c>
      <c r="O32" s="2">
        <v>36</v>
      </c>
      <c r="P32" s="2">
        <v>50</v>
      </c>
      <c r="Q32" s="3" t="s">
        <v>1330</v>
      </c>
      <c r="R32" s="2">
        <v>300</v>
      </c>
      <c r="S32" s="10" t="s">
        <v>893</v>
      </c>
      <c r="T32" s="10" t="s">
        <v>894</v>
      </c>
      <c r="U32" s="9"/>
    </row>
    <row r="33" s="4" customFormat="1" spans="1:21">
      <c r="A33" s="2">
        <v>32</v>
      </c>
      <c r="B33" s="2" t="s">
        <v>1365</v>
      </c>
      <c r="C33" s="2" t="s">
        <v>978</v>
      </c>
      <c r="D33" s="2">
        <v>1</v>
      </c>
      <c r="E33" s="2" t="s">
        <v>59</v>
      </c>
      <c r="F33" s="2">
        <v>95</v>
      </c>
      <c r="G33" s="2">
        <v>330</v>
      </c>
      <c r="H33" s="2" t="s">
        <v>910</v>
      </c>
      <c r="I33" s="2" t="e">
        <f>VLOOKUP(H33,卡牌技能!#REF!,2,FALSE)</f>
        <v>#REF!</v>
      </c>
      <c r="J33" s="2" t="s">
        <v>420</v>
      </c>
      <c r="K33" s="2" t="e">
        <f>VLOOKUP(J33,卡牌技能!#REF!,2,FALSE)</f>
        <v>#REF!</v>
      </c>
      <c r="L33" s="2" t="s">
        <v>423</v>
      </c>
      <c r="M33" s="2" t="e">
        <f>VLOOKUP(L33,卡牌技能!#REF!,2,FALSE)</f>
        <v>#REF!</v>
      </c>
      <c r="N33" s="2">
        <v>16</v>
      </c>
      <c r="O33" s="2">
        <v>15</v>
      </c>
      <c r="P33" s="2">
        <v>60</v>
      </c>
      <c r="Q33" s="3" t="s">
        <v>1330</v>
      </c>
      <c r="R33" s="2">
        <v>400</v>
      </c>
      <c r="S33" s="10" t="s">
        <v>893</v>
      </c>
      <c r="T33" s="10" t="s">
        <v>894</v>
      </c>
      <c r="U33" s="9"/>
    </row>
    <row r="34" s="5" customFormat="1" spans="1:21">
      <c r="A34" s="2">
        <v>33</v>
      </c>
      <c r="B34" s="2" t="s">
        <v>1366</v>
      </c>
      <c r="C34" s="2" t="s">
        <v>978</v>
      </c>
      <c r="D34" s="2">
        <v>1</v>
      </c>
      <c r="E34" s="2" t="s">
        <v>59</v>
      </c>
      <c r="F34" s="2">
        <v>110</v>
      </c>
      <c r="G34" s="2">
        <v>370</v>
      </c>
      <c r="H34" s="2" t="s">
        <v>892</v>
      </c>
      <c r="I34" s="2"/>
      <c r="J34" s="2" t="s">
        <v>911</v>
      </c>
      <c r="K34" s="2" t="e">
        <f>VLOOKUP(J34,卡牌技能!#REF!,2,FALSE)</f>
        <v>#REF!</v>
      </c>
      <c r="L34" s="2" t="s">
        <v>263</v>
      </c>
      <c r="M34" s="2">
        <v>29</v>
      </c>
      <c r="N34" s="2">
        <v>18</v>
      </c>
      <c r="O34" s="2">
        <v>8</v>
      </c>
      <c r="P34" s="2">
        <v>50</v>
      </c>
      <c r="Q34" s="3" t="s">
        <v>1330</v>
      </c>
      <c r="R34" s="2">
        <v>300</v>
      </c>
      <c r="S34" s="10" t="s">
        <v>893</v>
      </c>
      <c r="T34" s="10" t="s">
        <v>894</v>
      </c>
      <c r="U34" s="11"/>
    </row>
    <row r="35" s="4" customFormat="1" spans="1:21">
      <c r="A35" s="2">
        <v>34</v>
      </c>
      <c r="B35" s="2" t="s">
        <v>1367</v>
      </c>
      <c r="C35" s="2" t="s">
        <v>978</v>
      </c>
      <c r="D35" s="2">
        <v>1</v>
      </c>
      <c r="E35" s="2" t="s">
        <v>59</v>
      </c>
      <c r="F35" s="2">
        <v>105</v>
      </c>
      <c r="G35" s="2">
        <v>360</v>
      </c>
      <c r="H35" s="2" t="s">
        <v>892</v>
      </c>
      <c r="I35" s="2"/>
      <c r="J35" s="2" t="s">
        <v>225</v>
      </c>
      <c r="K35" s="2">
        <v>17</v>
      </c>
      <c r="L35" s="2" t="s">
        <v>219</v>
      </c>
      <c r="M35" s="2">
        <v>10</v>
      </c>
      <c r="N35" s="2">
        <v>15</v>
      </c>
      <c r="O35" s="2">
        <v>21</v>
      </c>
      <c r="P35" s="2">
        <v>70</v>
      </c>
      <c r="Q35" s="3" t="s">
        <v>1330</v>
      </c>
      <c r="R35" s="2">
        <v>500</v>
      </c>
      <c r="S35" s="10" t="s">
        <v>893</v>
      </c>
      <c r="T35" s="10" t="s">
        <v>894</v>
      </c>
      <c r="U35" s="9"/>
    </row>
    <row r="36" s="4" customFormat="1" spans="1:21">
      <c r="A36" s="2">
        <v>35</v>
      </c>
      <c r="B36" s="2" t="s">
        <v>1368</v>
      </c>
      <c r="C36" s="2" t="s">
        <v>978</v>
      </c>
      <c r="D36" s="2">
        <v>1</v>
      </c>
      <c r="E36" s="2" t="s">
        <v>60</v>
      </c>
      <c r="F36" s="2">
        <v>80</v>
      </c>
      <c r="G36" s="2">
        <v>285</v>
      </c>
      <c r="H36" s="2" t="s">
        <v>420</v>
      </c>
      <c r="I36" s="2" t="e">
        <f>VLOOKUP(H36,卡牌技能!#REF!,2,FALSE)</f>
        <v>#REF!</v>
      </c>
      <c r="J36" s="2" t="s">
        <v>321</v>
      </c>
      <c r="K36" s="2" t="e">
        <f>VLOOKUP(J36,卡牌技能!#REF!,2,FALSE)</f>
        <v>#REF!</v>
      </c>
      <c r="L36" s="2" t="s">
        <v>291</v>
      </c>
      <c r="M36" s="2" t="e">
        <f>VLOOKUP(L36,卡牌技能!#REF!,2,FALSE)</f>
        <v>#REF!</v>
      </c>
      <c r="N36" s="2">
        <v>13</v>
      </c>
      <c r="O36" s="2">
        <v>27</v>
      </c>
      <c r="P36" s="2">
        <v>60</v>
      </c>
      <c r="Q36" s="3" t="s">
        <v>1330</v>
      </c>
      <c r="R36" s="2">
        <v>400</v>
      </c>
      <c r="S36" s="10" t="s">
        <v>893</v>
      </c>
      <c r="T36" s="10" t="s">
        <v>894</v>
      </c>
      <c r="U36" s="9"/>
    </row>
    <row r="37" s="5" customFormat="1" spans="1:21">
      <c r="A37" s="2">
        <v>36</v>
      </c>
      <c r="B37" s="2" t="s">
        <v>1369</v>
      </c>
      <c r="C37" s="2" t="s">
        <v>978</v>
      </c>
      <c r="D37" s="2">
        <v>2</v>
      </c>
      <c r="E37" s="2" t="s">
        <v>59</v>
      </c>
      <c r="F37" s="2">
        <v>150</v>
      </c>
      <c r="G37" s="2">
        <v>500</v>
      </c>
      <c r="H37" s="2" t="s">
        <v>892</v>
      </c>
      <c r="I37" s="2"/>
      <c r="J37" s="2" t="s">
        <v>911</v>
      </c>
      <c r="K37" s="2" t="e">
        <f>VLOOKUP(J37,卡牌技能!#REF!,2,FALSE)</f>
        <v>#REF!</v>
      </c>
      <c r="L37" s="2" t="s">
        <v>823</v>
      </c>
      <c r="M37" s="2" t="e">
        <f>VLOOKUP(L37,卡牌技能!#REF!,2,FALSE)</f>
        <v>#REF!</v>
      </c>
      <c r="N37" s="2">
        <v>21</v>
      </c>
      <c r="O37" s="2">
        <v>19</v>
      </c>
      <c r="P37" s="2">
        <v>90</v>
      </c>
      <c r="Q37" s="3" t="s">
        <v>1336</v>
      </c>
      <c r="R37" s="2">
        <v>700</v>
      </c>
      <c r="S37" s="10" t="s">
        <v>912</v>
      </c>
      <c r="T37" s="10" t="s">
        <v>913</v>
      </c>
      <c r="U37" s="11"/>
    </row>
    <row r="38" s="4" customFormat="1" spans="1:21">
      <c r="A38" s="2">
        <v>37</v>
      </c>
      <c r="B38" s="2" t="s">
        <v>1370</v>
      </c>
      <c r="C38" s="2" t="s">
        <v>978</v>
      </c>
      <c r="D38" s="2">
        <v>2</v>
      </c>
      <c r="E38" s="2" t="s">
        <v>59</v>
      </c>
      <c r="F38" s="2">
        <v>110</v>
      </c>
      <c r="G38" s="2">
        <v>450</v>
      </c>
      <c r="H38" s="2" t="s">
        <v>910</v>
      </c>
      <c r="I38" s="2" t="e">
        <f>VLOOKUP(H38,卡牌技能!#REF!,2,FALSE)</f>
        <v>#REF!</v>
      </c>
      <c r="J38" s="2" t="s">
        <v>563</v>
      </c>
      <c r="K38" s="2" t="e">
        <f>VLOOKUP(J38,卡牌技能!#REF!,2,FALSE)</f>
        <v>#REF!</v>
      </c>
      <c r="L38" s="2" t="s">
        <v>923</v>
      </c>
      <c r="M38" s="2" t="e">
        <f>VLOOKUP(L38,卡牌技能!#REF!,2,FALSE)</f>
        <v>#REF!</v>
      </c>
      <c r="N38" s="2">
        <v>19</v>
      </c>
      <c r="O38" s="2">
        <v>22</v>
      </c>
      <c r="P38" s="2">
        <v>90</v>
      </c>
      <c r="Q38" s="3" t="s">
        <v>1336</v>
      </c>
      <c r="R38" s="2">
        <v>700</v>
      </c>
      <c r="S38" s="10" t="s">
        <v>912</v>
      </c>
      <c r="T38" s="10" t="s">
        <v>913</v>
      </c>
      <c r="U38" s="9"/>
    </row>
    <row r="39" s="4" customFormat="1" spans="1:21">
      <c r="A39" s="2">
        <v>38</v>
      </c>
      <c r="B39" s="2" t="s">
        <v>1371</v>
      </c>
      <c r="C39" s="2" t="s">
        <v>978</v>
      </c>
      <c r="D39" s="2">
        <v>2</v>
      </c>
      <c r="E39" s="2" t="s">
        <v>59</v>
      </c>
      <c r="F39" s="2">
        <v>80</v>
      </c>
      <c r="G39" s="2">
        <v>610</v>
      </c>
      <c r="H39" s="2" t="s">
        <v>423</v>
      </c>
      <c r="I39" s="2" t="e">
        <f>VLOOKUP(H39,卡牌技能!#REF!,2,FALSE)</f>
        <v>#REF!</v>
      </c>
      <c r="J39" s="2" t="s">
        <v>443</v>
      </c>
      <c r="K39" s="2" t="e">
        <f>VLOOKUP(J39,卡牌技能!#REF!,2,FALSE)</f>
        <v>#REF!</v>
      </c>
      <c r="L39" s="2" t="s">
        <v>542</v>
      </c>
      <c r="M39" s="2" t="e">
        <f>VLOOKUP(L39,卡牌技能!#REF!,2,FALSE)</f>
        <v>#REF!</v>
      </c>
      <c r="N39" s="2">
        <v>9</v>
      </c>
      <c r="O39" s="2">
        <v>44</v>
      </c>
      <c r="P39" s="2">
        <v>80</v>
      </c>
      <c r="Q39" s="3" t="s">
        <v>1336</v>
      </c>
      <c r="R39" s="2">
        <v>600</v>
      </c>
      <c r="S39" s="10" t="s">
        <v>912</v>
      </c>
      <c r="T39" s="10" t="s">
        <v>913</v>
      </c>
      <c r="U39" s="9"/>
    </row>
    <row r="40" s="4" customFormat="1" spans="1:21">
      <c r="A40" s="2">
        <v>39</v>
      </c>
      <c r="B40" s="2" t="s">
        <v>1372</v>
      </c>
      <c r="C40" s="2" t="s">
        <v>978</v>
      </c>
      <c r="D40" s="2">
        <v>2</v>
      </c>
      <c r="E40" s="2" t="s">
        <v>59</v>
      </c>
      <c r="F40" s="2">
        <v>155</v>
      </c>
      <c r="G40" s="2">
        <v>500</v>
      </c>
      <c r="H40" s="2" t="s">
        <v>892</v>
      </c>
      <c r="I40" s="2"/>
      <c r="J40" s="2" t="s">
        <v>820</v>
      </c>
      <c r="K40" s="2" t="e">
        <f>VLOOKUP(J40,卡牌技能!#REF!,2,FALSE)</f>
        <v>#REF!</v>
      </c>
      <c r="L40" s="2" t="s">
        <v>263</v>
      </c>
      <c r="M40" s="2">
        <v>29</v>
      </c>
      <c r="N40" s="2">
        <v>21</v>
      </c>
      <c r="O40" s="2">
        <v>15</v>
      </c>
      <c r="P40" s="2">
        <v>80</v>
      </c>
      <c r="Q40" s="3" t="s">
        <v>1336</v>
      </c>
      <c r="R40" s="2">
        <v>600</v>
      </c>
      <c r="S40" s="10" t="s">
        <v>912</v>
      </c>
      <c r="T40" s="10" t="s">
        <v>913</v>
      </c>
      <c r="U40" s="9"/>
    </row>
    <row r="41" s="4" customFormat="1" spans="1:21">
      <c r="A41" s="2">
        <v>40</v>
      </c>
      <c r="B41" s="2" t="s">
        <v>1373</v>
      </c>
      <c r="C41" s="2" t="s">
        <v>978</v>
      </c>
      <c r="D41" s="2">
        <v>2</v>
      </c>
      <c r="E41" s="2" t="s">
        <v>59</v>
      </c>
      <c r="F41" s="2">
        <v>160</v>
      </c>
      <c r="G41" s="2">
        <v>520</v>
      </c>
      <c r="H41" s="2" t="s">
        <v>892</v>
      </c>
      <c r="I41" s="2"/>
      <c r="J41" s="2" t="s">
        <v>652</v>
      </c>
      <c r="K41" s="2" t="e">
        <f>VLOOKUP(J41,卡牌技能!#REF!,2,FALSE)</f>
        <v>#REF!</v>
      </c>
      <c r="L41" s="2" t="s">
        <v>485</v>
      </c>
      <c r="M41" s="2" t="e">
        <f>VLOOKUP(L41,卡牌技能!#REF!,2,FALSE)</f>
        <v>#REF!</v>
      </c>
      <c r="N41" s="2">
        <v>22</v>
      </c>
      <c r="O41" s="2">
        <v>15</v>
      </c>
      <c r="P41" s="2">
        <v>80</v>
      </c>
      <c r="Q41" s="3" t="s">
        <v>1336</v>
      </c>
      <c r="R41" s="2">
        <v>600</v>
      </c>
      <c r="S41" s="10" t="s">
        <v>912</v>
      </c>
      <c r="T41" s="10" t="s">
        <v>913</v>
      </c>
      <c r="U41" s="9"/>
    </row>
    <row r="42" s="4" customFormat="1" spans="1:21">
      <c r="A42" s="2">
        <v>41</v>
      </c>
      <c r="B42" s="2" t="s">
        <v>1374</v>
      </c>
      <c r="C42" s="2" t="s">
        <v>978</v>
      </c>
      <c r="D42" s="2">
        <v>2</v>
      </c>
      <c r="E42" s="2" t="s">
        <v>59</v>
      </c>
      <c r="F42" s="2">
        <v>135</v>
      </c>
      <c r="G42" s="2">
        <v>500</v>
      </c>
      <c r="H42" s="2" t="s">
        <v>423</v>
      </c>
      <c r="I42" s="2" t="e">
        <f>VLOOKUP(H42,卡牌技能!#REF!,2,FALSE)</f>
        <v>#REF!</v>
      </c>
      <c r="J42" s="2" t="s">
        <v>219</v>
      </c>
      <c r="K42" s="2">
        <v>10</v>
      </c>
      <c r="L42" s="2" t="s">
        <v>809</v>
      </c>
      <c r="M42" s="2" t="e">
        <f>VLOOKUP(L42,卡牌技能!#REF!,2,FALSE)</f>
        <v>#REF!</v>
      </c>
      <c r="N42" s="2">
        <v>24</v>
      </c>
      <c r="O42" s="2">
        <v>9</v>
      </c>
      <c r="P42" s="2">
        <v>90</v>
      </c>
      <c r="Q42" s="3" t="s">
        <v>1336</v>
      </c>
      <c r="R42" s="2">
        <v>700</v>
      </c>
      <c r="S42" s="10" t="s">
        <v>912</v>
      </c>
      <c r="T42" s="10" t="s">
        <v>913</v>
      </c>
      <c r="U42" s="9"/>
    </row>
    <row r="43" s="4" customFormat="1" spans="1:21">
      <c r="A43" s="2">
        <v>42</v>
      </c>
      <c r="B43" s="2" t="s">
        <v>1375</v>
      </c>
      <c r="C43" s="2" t="s">
        <v>978</v>
      </c>
      <c r="D43" s="2">
        <v>2</v>
      </c>
      <c r="E43" s="2" t="s">
        <v>60</v>
      </c>
      <c r="F43" s="2">
        <v>125</v>
      </c>
      <c r="G43" s="2">
        <v>460</v>
      </c>
      <c r="H43" s="2" t="s">
        <v>443</v>
      </c>
      <c r="I43" s="2" t="e">
        <f>VLOOKUP(H43,卡牌技能!#REF!,2,FALSE)</f>
        <v>#REF!</v>
      </c>
      <c r="J43" s="2" t="s">
        <v>219</v>
      </c>
      <c r="K43" s="2">
        <v>10</v>
      </c>
      <c r="L43" s="2" t="s">
        <v>458</v>
      </c>
      <c r="M43" s="2" t="e">
        <f>VLOOKUP(L43,卡牌技能!#REF!,2,FALSE)</f>
        <v>#REF!</v>
      </c>
      <c r="N43" s="2">
        <v>15</v>
      </c>
      <c r="O43" s="2">
        <v>36</v>
      </c>
      <c r="P43" s="2">
        <v>100</v>
      </c>
      <c r="Q43" s="3" t="s">
        <v>1336</v>
      </c>
      <c r="R43" s="2">
        <v>800</v>
      </c>
      <c r="S43" s="10" t="s">
        <v>912</v>
      </c>
      <c r="T43" s="10" t="s">
        <v>913</v>
      </c>
      <c r="U43" s="9"/>
    </row>
    <row r="44" s="4" customFormat="1" spans="1:21">
      <c r="A44" s="2">
        <v>43</v>
      </c>
      <c r="B44" s="2" t="s">
        <v>1376</v>
      </c>
      <c r="C44" s="2" t="s">
        <v>978</v>
      </c>
      <c r="D44" s="2">
        <v>2</v>
      </c>
      <c r="E44" s="2" t="s">
        <v>60</v>
      </c>
      <c r="F44" s="2">
        <v>110</v>
      </c>
      <c r="G44" s="2">
        <v>400</v>
      </c>
      <c r="H44" s="2" t="s">
        <v>443</v>
      </c>
      <c r="I44" s="2" t="e">
        <f>VLOOKUP(H44,卡牌技能!#REF!,2,FALSE)</f>
        <v>#REF!</v>
      </c>
      <c r="J44" s="2" t="s">
        <v>423</v>
      </c>
      <c r="K44" s="2" t="e">
        <f>VLOOKUP(J44,卡牌技能!#REF!,2,FALSE)</f>
        <v>#REF!</v>
      </c>
      <c r="L44" s="2" t="s">
        <v>495</v>
      </c>
      <c r="M44" s="2" t="e">
        <f>VLOOKUP(L44,卡牌技能!#REF!,2,FALSE)</f>
        <v>#REF!</v>
      </c>
      <c r="N44" s="2">
        <v>16</v>
      </c>
      <c r="O44" s="2">
        <v>34</v>
      </c>
      <c r="P44" s="2">
        <v>70</v>
      </c>
      <c r="Q44" s="3" t="s">
        <v>1336</v>
      </c>
      <c r="R44" s="2">
        <v>500</v>
      </c>
      <c r="S44" s="10" t="s">
        <v>912</v>
      </c>
      <c r="T44" s="10" t="s">
        <v>913</v>
      </c>
      <c r="U44" s="9"/>
    </row>
    <row r="45" s="4" customFormat="1" spans="1:21">
      <c r="A45" s="2">
        <v>44</v>
      </c>
      <c r="B45" s="2" t="s">
        <v>1377</v>
      </c>
      <c r="C45" s="2" t="s">
        <v>978</v>
      </c>
      <c r="D45" s="2">
        <v>3</v>
      </c>
      <c r="E45" s="2" t="s">
        <v>59</v>
      </c>
      <c r="F45" s="2">
        <v>125</v>
      </c>
      <c r="G45" s="2">
        <v>820</v>
      </c>
      <c r="H45" s="2" t="s">
        <v>519</v>
      </c>
      <c r="I45" s="2" t="e">
        <f>VLOOKUP(H45,卡牌技能!#REF!,2,FALSE)</f>
        <v>#REF!</v>
      </c>
      <c r="J45" s="2" t="s">
        <v>423</v>
      </c>
      <c r="K45" s="2" t="e">
        <f>VLOOKUP(J45,卡牌技能!#REF!,2,FALSE)</f>
        <v>#REF!</v>
      </c>
      <c r="L45" s="2" t="s">
        <v>727</v>
      </c>
      <c r="M45" s="2" t="e">
        <f>VLOOKUP(L45,卡牌技能!#REF!,2,FALSE)</f>
        <v>#REF!</v>
      </c>
      <c r="N45" s="2">
        <v>10</v>
      </c>
      <c r="O45" s="2">
        <v>42</v>
      </c>
      <c r="P45" s="2">
        <v>390</v>
      </c>
      <c r="Q45" s="3" t="s">
        <v>1345</v>
      </c>
      <c r="R45" s="2">
        <v>3600</v>
      </c>
      <c r="S45" s="10" t="s">
        <v>939</v>
      </c>
      <c r="T45" s="10" t="s">
        <v>940</v>
      </c>
      <c r="U45" s="9"/>
    </row>
    <row r="46" s="4" customFormat="1" spans="1:21">
      <c r="A46" s="2">
        <v>45</v>
      </c>
      <c r="B46" s="2" t="s">
        <v>1378</v>
      </c>
      <c r="C46" s="2" t="s">
        <v>978</v>
      </c>
      <c r="D46" s="2">
        <v>3</v>
      </c>
      <c r="E46" s="2" t="s">
        <v>59</v>
      </c>
      <c r="F46" s="2">
        <v>180</v>
      </c>
      <c r="G46" s="2">
        <v>620</v>
      </c>
      <c r="H46" s="2" t="s">
        <v>815</v>
      </c>
      <c r="I46" s="2" t="e">
        <f>VLOOKUP(H46,卡牌技能!#REF!,2,FALSE)</f>
        <v>#REF!</v>
      </c>
      <c r="J46" s="2" t="s">
        <v>727</v>
      </c>
      <c r="K46" s="2" t="e">
        <f>VLOOKUP(J46,卡牌技能!#REF!,2,FALSE)</f>
        <v>#REF!</v>
      </c>
      <c r="L46" s="2" t="s">
        <v>219</v>
      </c>
      <c r="M46" s="2">
        <v>10</v>
      </c>
      <c r="N46" s="2">
        <v>20</v>
      </c>
      <c r="O46" s="2">
        <v>25</v>
      </c>
      <c r="P46" s="2">
        <v>390</v>
      </c>
      <c r="Q46" s="3" t="s">
        <v>1345</v>
      </c>
      <c r="R46" s="2">
        <v>3600</v>
      </c>
      <c r="S46" s="10" t="s">
        <v>939</v>
      </c>
      <c r="T46" s="10" t="s">
        <v>940</v>
      </c>
      <c r="U46" s="9"/>
    </row>
    <row r="47" s="4" customFormat="1" spans="1:21">
      <c r="A47" s="2">
        <v>46</v>
      </c>
      <c r="B47" s="2" t="s">
        <v>1379</v>
      </c>
      <c r="C47" s="2" t="s">
        <v>978</v>
      </c>
      <c r="D47" s="2">
        <v>3</v>
      </c>
      <c r="E47" s="2" t="s">
        <v>59</v>
      </c>
      <c r="F47" s="2">
        <v>200</v>
      </c>
      <c r="G47" s="2">
        <v>780</v>
      </c>
      <c r="H47" s="2" t="s">
        <v>783</v>
      </c>
      <c r="I47" s="2" t="e">
        <f>VLOOKUP(H47,卡牌技能!#REF!,2,FALSE)</f>
        <v>#REF!</v>
      </c>
      <c r="J47" s="2" t="s">
        <v>425</v>
      </c>
      <c r="K47" s="2" t="e">
        <f>VLOOKUP(J47,卡牌技能!#REF!,2,FALSE)</f>
        <v>#REF!</v>
      </c>
      <c r="L47" s="2" t="s">
        <v>699</v>
      </c>
      <c r="M47" s="2" t="e">
        <f>VLOOKUP(L47,卡牌技能!#REF!,2,FALSE)</f>
        <v>#REF!</v>
      </c>
      <c r="N47" s="2">
        <v>23</v>
      </c>
      <c r="O47" s="2">
        <v>25</v>
      </c>
      <c r="P47" s="2">
        <v>430</v>
      </c>
      <c r="Q47" s="3" t="s">
        <v>1345</v>
      </c>
      <c r="R47" s="2">
        <v>4000</v>
      </c>
      <c r="S47" s="10" t="s">
        <v>939</v>
      </c>
      <c r="T47" s="10" t="s">
        <v>940</v>
      </c>
      <c r="U47" s="9"/>
    </row>
    <row r="48" s="4" customFormat="1" spans="1:21">
      <c r="A48" s="2">
        <v>47</v>
      </c>
      <c r="B48" s="2" t="s">
        <v>1380</v>
      </c>
      <c r="C48" s="2" t="s">
        <v>978</v>
      </c>
      <c r="D48" s="2">
        <v>3</v>
      </c>
      <c r="E48" s="2" t="s">
        <v>60</v>
      </c>
      <c r="F48" s="2">
        <v>140</v>
      </c>
      <c r="G48" s="2">
        <v>620</v>
      </c>
      <c r="H48" s="2" t="s">
        <v>321</v>
      </c>
      <c r="I48" s="2" t="e">
        <f>VLOOKUP(H48,卡牌技能!#REF!,2,FALSE)</f>
        <v>#REF!</v>
      </c>
      <c r="J48" s="2" t="s">
        <v>725</v>
      </c>
      <c r="K48" s="2" t="e">
        <f>VLOOKUP(J48,卡牌技能!#REF!,2,FALSE)</f>
        <v>#REF!</v>
      </c>
      <c r="L48" s="2" t="s">
        <v>340</v>
      </c>
      <c r="M48" s="2" t="e">
        <f>VLOOKUP(L48,卡牌技能!#REF!,2,FALSE)</f>
        <v>#REF!</v>
      </c>
      <c r="N48" s="2">
        <v>20</v>
      </c>
      <c r="O48" s="2">
        <v>37</v>
      </c>
      <c r="P48" s="2">
        <v>430</v>
      </c>
      <c r="Q48" s="3" t="s">
        <v>1345</v>
      </c>
      <c r="R48" s="2">
        <v>4000</v>
      </c>
      <c r="S48" s="10" t="s">
        <v>939</v>
      </c>
      <c r="T48" s="10" t="s">
        <v>940</v>
      </c>
      <c r="U48" s="9"/>
    </row>
    <row r="49" s="4" customFormat="1" spans="1:21">
      <c r="A49" s="2">
        <v>48</v>
      </c>
      <c r="B49" s="2" t="s">
        <v>1381</v>
      </c>
      <c r="C49" s="2" t="s">
        <v>978</v>
      </c>
      <c r="D49" s="2">
        <v>3</v>
      </c>
      <c r="E49" s="2" t="s">
        <v>59</v>
      </c>
      <c r="F49" s="2">
        <v>185</v>
      </c>
      <c r="G49" s="2">
        <v>650</v>
      </c>
      <c r="H49" s="2" t="s">
        <v>820</v>
      </c>
      <c r="I49" s="2" t="e">
        <f>VLOOKUP(H49,卡牌技能!#REF!,2,FALSE)</f>
        <v>#REF!</v>
      </c>
      <c r="J49" s="2" t="s">
        <v>266</v>
      </c>
      <c r="K49" s="2">
        <v>30</v>
      </c>
      <c r="L49" s="2" t="s">
        <v>495</v>
      </c>
      <c r="M49" s="2" t="e">
        <f>VLOOKUP(L49,卡牌技能!#REF!,2,FALSE)</f>
        <v>#REF!</v>
      </c>
      <c r="N49" s="2">
        <v>21</v>
      </c>
      <c r="O49" s="2">
        <v>30</v>
      </c>
      <c r="P49" s="2">
        <v>350</v>
      </c>
      <c r="Q49" s="3" t="s">
        <v>1345</v>
      </c>
      <c r="R49" s="2">
        <v>3200</v>
      </c>
      <c r="S49" s="10" t="s">
        <v>939</v>
      </c>
      <c r="T49" s="10" t="s">
        <v>940</v>
      </c>
      <c r="U49" s="9"/>
    </row>
    <row r="50" s="4" customFormat="1" spans="1:21">
      <c r="A50" s="2">
        <v>49</v>
      </c>
      <c r="B50" s="2" t="s">
        <v>1382</v>
      </c>
      <c r="C50" s="2" t="s">
        <v>978</v>
      </c>
      <c r="D50" s="2">
        <v>3</v>
      </c>
      <c r="E50" s="2" t="s">
        <v>60</v>
      </c>
      <c r="F50" s="2">
        <v>135</v>
      </c>
      <c r="G50" s="2">
        <v>560</v>
      </c>
      <c r="H50" s="2" t="s">
        <v>334</v>
      </c>
      <c r="I50" s="2" t="e">
        <f>VLOOKUP(H50,卡牌技能!#REF!,2,FALSE)</f>
        <v>#REF!</v>
      </c>
      <c r="J50" s="2" t="s">
        <v>741</v>
      </c>
      <c r="K50" s="2" t="e">
        <f>VLOOKUP(J50,卡牌技能!#REF!,2,FALSE)</f>
        <v>#REF!</v>
      </c>
      <c r="L50" s="2" t="s">
        <v>269</v>
      </c>
      <c r="M50" s="2">
        <v>31</v>
      </c>
      <c r="N50" s="2">
        <v>24</v>
      </c>
      <c r="O50" s="2">
        <v>21</v>
      </c>
      <c r="P50" s="2">
        <v>350</v>
      </c>
      <c r="Q50" s="3" t="s">
        <v>1345</v>
      </c>
      <c r="R50" s="2">
        <v>3200</v>
      </c>
      <c r="S50" s="10" t="s">
        <v>939</v>
      </c>
      <c r="T50" s="10" t="s">
        <v>940</v>
      </c>
      <c r="U50" s="9"/>
    </row>
    <row r="51" s="4" customFormat="1" spans="1:21">
      <c r="A51" s="2">
        <v>50</v>
      </c>
      <c r="B51" s="2" t="s">
        <v>1383</v>
      </c>
      <c r="C51" s="2" t="s">
        <v>978</v>
      </c>
      <c r="D51" s="2">
        <v>3</v>
      </c>
      <c r="E51" s="2" t="s">
        <v>60</v>
      </c>
      <c r="F51" s="2">
        <v>195</v>
      </c>
      <c r="G51" s="2">
        <v>650</v>
      </c>
      <c r="H51" s="2" t="s">
        <v>747</v>
      </c>
      <c r="I51" s="2" t="e">
        <f>VLOOKUP(H51,卡牌技能!#REF!,2,FALSE)</f>
        <v>#REF!</v>
      </c>
      <c r="J51" s="2" t="s">
        <v>551</v>
      </c>
      <c r="K51" s="2" t="e">
        <f>VLOOKUP(J51,卡牌技能!#REF!,2,FALSE)</f>
        <v>#REF!</v>
      </c>
      <c r="L51" s="2" t="s">
        <v>219</v>
      </c>
      <c r="M51" s="2">
        <v>10</v>
      </c>
      <c r="N51" s="2">
        <v>19</v>
      </c>
      <c r="O51" s="2">
        <v>30</v>
      </c>
      <c r="P51" s="2">
        <v>470</v>
      </c>
      <c r="Q51" s="3" t="s">
        <v>1345</v>
      </c>
      <c r="R51" s="2">
        <v>4400</v>
      </c>
      <c r="S51" s="10" t="s">
        <v>939</v>
      </c>
      <c r="T51" s="10" t="s">
        <v>940</v>
      </c>
      <c r="U51" s="9"/>
    </row>
    <row r="52" s="4" customFormat="1" spans="1:21">
      <c r="A52" s="2">
        <v>51</v>
      </c>
      <c r="B52" s="2" t="s">
        <v>1384</v>
      </c>
      <c r="C52" s="2" t="s">
        <v>978</v>
      </c>
      <c r="D52" s="2">
        <v>3</v>
      </c>
      <c r="E52" s="2" t="s">
        <v>59</v>
      </c>
      <c r="F52" s="2">
        <v>175</v>
      </c>
      <c r="G52" s="2">
        <v>750</v>
      </c>
      <c r="H52" s="2" t="s">
        <v>443</v>
      </c>
      <c r="I52" s="2" t="e">
        <f>VLOOKUP(H52,卡牌技能!#REF!,2,FALSE)</f>
        <v>#REF!</v>
      </c>
      <c r="J52" s="2" t="s">
        <v>498</v>
      </c>
      <c r="K52" s="2" t="e">
        <f>VLOOKUP(J52,卡牌技能!#REF!,2,FALSE)</f>
        <v>#REF!</v>
      </c>
      <c r="L52" s="2" t="s">
        <v>519</v>
      </c>
      <c r="M52" s="2" t="e">
        <f>VLOOKUP(L52,卡牌技能!#REF!,2,FALSE)</f>
        <v>#REF!</v>
      </c>
      <c r="N52" s="2">
        <v>22</v>
      </c>
      <c r="O52" s="2">
        <v>31</v>
      </c>
      <c r="P52" s="2">
        <v>470</v>
      </c>
      <c r="Q52" s="3" t="s">
        <v>1345</v>
      </c>
      <c r="R52" s="2">
        <v>4400</v>
      </c>
      <c r="S52" s="10" t="s">
        <v>939</v>
      </c>
      <c r="T52" s="10" t="s">
        <v>940</v>
      </c>
      <c r="U52" s="9"/>
    </row>
    <row r="53" s="4" customFormat="1" spans="1:21">
      <c r="A53" s="2">
        <v>52</v>
      </c>
      <c r="B53" s="2" t="s">
        <v>1385</v>
      </c>
      <c r="C53" s="2" t="s">
        <v>978</v>
      </c>
      <c r="D53" s="2">
        <v>3</v>
      </c>
      <c r="E53" s="2" t="s">
        <v>60</v>
      </c>
      <c r="F53" s="2">
        <v>130</v>
      </c>
      <c r="G53" s="2">
        <v>550</v>
      </c>
      <c r="H53" s="2" t="s">
        <v>305</v>
      </c>
      <c r="I53" s="2">
        <v>43</v>
      </c>
      <c r="J53" s="2" t="s">
        <v>759</v>
      </c>
      <c r="K53" s="2" t="e">
        <f>VLOOKUP(J53,卡牌技能!#REF!,2,FALSE)</f>
        <v>#REF!</v>
      </c>
      <c r="L53" s="2" t="s">
        <v>563</v>
      </c>
      <c r="M53" s="2" t="e">
        <f>VLOOKUP(L53,卡牌技能!#REF!,2,FALSE)</f>
        <v>#REF!</v>
      </c>
      <c r="N53" s="2">
        <v>16</v>
      </c>
      <c r="O53" s="2">
        <v>40</v>
      </c>
      <c r="P53" s="2">
        <v>350</v>
      </c>
      <c r="Q53" s="3" t="s">
        <v>1345</v>
      </c>
      <c r="R53" s="2">
        <v>3200</v>
      </c>
      <c r="S53" s="10" t="s">
        <v>939</v>
      </c>
      <c r="T53" s="10" t="s">
        <v>940</v>
      </c>
      <c r="U53" s="9"/>
    </row>
    <row r="54" s="4" customFormat="1" spans="1:21">
      <c r="A54" s="2">
        <v>53</v>
      </c>
      <c r="B54" s="2" t="s">
        <v>1386</v>
      </c>
      <c r="C54" s="2" t="s">
        <v>978</v>
      </c>
      <c r="D54" s="2">
        <v>4</v>
      </c>
      <c r="E54" s="2" t="s">
        <v>59</v>
      </c>
      <c r="F54" s="2">
        <v>235</v>
      </c>
      <c r="G54" s="2">
        <v>880</v>
      </c>
      <c r="H54" s="2" t="s">
        <v>427</v>
      </c>
      <c r="I54" s="2" t="e">
        <f>VLOOKUP(H54,卡牌技能!#REF!,2,FALSE)</f>
        <v>#REF!</v>
      </c>
      <c r="J54" s="2" t="s">
        <v>826</v>
      </c>
      <c r="K54" s="2" t="e">
        <f>VLOOKUP(J54,卡牌技能!#REF!,2,FALSE)</f>
        <v>#REF!</v>
      </c>
      <c r="L54" s="2" t="s">
        <v>510</v>
      </c>
      <c r="M54" s="2" t="e">
        <f>VLOOKUP(L54,卡牌技能!#REF!,2,FALSE)</f>
        <v>#REF!</v>
      </c>
      <c r="N54" s="2">
        <v>28</v>
      </c>
      <c r="O54" s="2">
        <v>23</v>
      </c>
      <c r="P54" s="2">
        <v>780</v>
      </c>
      <c r="Q54" s="3" t="s">
        <v>1355</v>
      </c>
      <c r="R54" s="2">
        <v>9600</v>
      </c>
      <c r="S54" s="10" t="s">
        <v>968</v>
      </c>
      <c r="T54" s="10" t="s">
        <v>969</v>
      </c>
      <c r="U54" s="9"/>
    </row>
    <row r="55" s="4" customFormat="1" spans="1:21">
      <c r="A55" s="2">
        <v>54</v>
      </c>
      <c r="B55" s="2" t="s">
        <v>1387</v>
      </c>
      <c r="C55" s="2" t="s">
        <v>978</v>
      </c>
      <c r="D55" s="2">
        <v>4</v>
      </c>
      <c r="E55" s="2" t="s">
        <v>60</v>
      </c>
      <c r="F55" s="2">
        <v>175</v>
      </c>
      <c r="G55" s="2">
        <v>800</v>
      </c>
      <c r="H55" s="2" t="s">
        <v>470</v>
      </c>
      <c r="I55" s="2" t="e">
        <f>VLOOKUP(H55,卡牌技能!#REF!,2,FALSE)</f>
        <v>#REF!</v>
      </c>
      <c r="J55" s="2" t="s">
        <v>467</v>
      </c>
      <c r="K55" s="2" t="e">
        <f>VLOOKUP(J55,卡牌技能!#REF!,2,FALSE)</f>
        <v>#REF!</v>
      </c>
      <c r="L55" s="2" t="s">
        <v>531</v>
      </c>
      <c r="M55" s="2" t="e">
        <f>VLOOKUP(L55,卡牌技能!#REF!,2,FALSE)</f>
        <v>#REF!</v>
      </c>
      <c r="N55" s="2">
        <v>15</v>
      </c>
      <c r="O55" s="2">
        <v>66</v>
      </c>
      <c r="P55" s="2">
        <v>840</v>
      </c>
      <c r="Q55" s="3" t="s">
        <v>1355</v>
      </c>
      <c r="R55" s="2">
        <v>10400</v>
      </c>
      <c r="S55" s="10" t="s">
        <v>968</v>
      </c>
      <c r="T55" s="10" t="s">
        <v>969</v>
      </c>
      <c r="U55" s="9"/>
    </row>
    <row r="56" s="4" customFormat="1" spans="1:21">
      <c r="A56" s="2">
        <v>55</v>
      </c>
      <c r="B56" s="2" t="s">
        <v>1388</v>
      </c>
      <c r="C56" s="2" t="s">
        <v>978</v>
      </c>
      <c r="D56" s="2">
        <v>4</v>
      </c>
      <c r="E56" s="2" t="s">
        <v>59</v>
      </c>
      <c r="F56" s="2">
        <v>260</v>
      </c>
      <c r="G56" s="2">
        <v>1100</v>
      </c>
      <c r="H56" s="2" t="s">
        <v>731</v>
      </c>
      <c r="I56" s="2" t="e">
        <f>VLOOKUP(H56,卡牌技能!#REF!,2,FALSE)</f>
        <v>#REF!</v>
      </c>
      <c r="J56" s="2" t="s">
        <v>501</v>
      </c>
      <c r="K56" s="2" t="e">
        <f>VLOOKUP(J56,卡牌技能!#REF!,2,FALSE)</f>
        <v>#REF!</v>
      </c>
      <c r="L56" s="2" t="s">
        <v>223</v>
      </c>
      <c r="M56" s="2">
        <v>12</v>
      </c>
      <c r="N56" s="2">
        <v>40</v>
      </c>
      <c r="O56" s="2">
        <v>30</v>
      </c>
      <c r="P56" s="2">
        <v>900</v>
      </c>
      <c r="Q56" s="3" t="s">
        <v>1355</v>
      </c>
      <c r="R56" s="2">
        <v>11200</v>
      </c>
      <c r="S56" s="10" t="s">
        <v>968</v>
      </c>
      <c r="T56" s="10" t="s">
        <v>969</v>
      </c>
      <c r="U56" s="9"/>
    </row>
    <row r="57" s="4" customFormat="1" spans="1:21">
      <c r="A57" s="2">
        <v>56</v>
      </c>
      <c r="B57" s="2" t="s">
        <v>1389</v>
      </c>
      <c r="C57" s="2" t="s">
        <v>978</v>
      </c>
      <c r="D57" s="2">
        <v>4</v>
      </c>
      <c r="E57" s="2" t="s">
        <v>59</v>
      </c>
      <c r="F57" s="2">
        <v>210</v>
      </c>
      <c r="G57" s="2">
        <v>790</v>
      </c>
      <c r="H57" s="2" t="s">
        <v>449</v>
      </c>
      <c r="I57" s="2" t="e">
        <f>VLOOKUP(H57,卡牌技能!#REF!,2,FALSE)</f>
        <v>#REF!</v>
      </c>
      <c r="J57" s="2" t="s">
        <v>343</v>
      </c>
      <c r="K57" s="2">
        <v>56</v>
      </c>
      <c r="L57" s="2" t="s">
        <v>681</v>
      </c>
      <c r="M57" s="2" t="e">
        <f>VLOOKUP(L57,卡牌技能!#REF!,2,FALSE)</f>
        <v>#REF!</v>
      </c>
      <c r="N57" s="2">
        <v>24</v>
      </c>
      <c r="O57" s="2">
        <v>37</v>
      </c>
      <c r="P57" s="2">
        <v>720</v>
      </c>
      <c r="Q57" s="3" t="s">
        <v>1355</v>
      </c>
      <c r="R57" s="2">
        <v>8000</v>
      </c>
      <c r="S57" s="10" t="s">
        <v>968</v>
      </c>
      <c r="T57" s="10" t="s">
        <v>969</v>
      </c>
      <c r="U57" s="9"/>
    </row>
    <row r="58" s="4" customFormat="1" spans="1:21">
      <c r="A58" s="2">
        <v>57</v>
      </c>
      <c r="B58" s="2" t="s">
        <v>1390</v>
      </c>
      <c r="C58" s="2" t="s">
        <v>978</v>
      </c>
      <c r="D58" s="2">
        <v>4</v>
      </c>
      <c r="E58" s="2" t="s">
        <v>59</v>
      </c>
      <c r="F58" s="2">
        <v>290</v>
      </c>
      <c r="G58" s="2">
        <v>990</v>
      </c>
      <c r="H58" s="2" t="s">
        <v>654</v>
      </c>
      <c r="I58" s="2" t="e">
        <f>VLOOKUP(H58,卡牌技能!#REF!,2,FALSE)</f>
        <v>#REF!</v>
      </c>
      <c r="J58" s="2" t="s">
        <v>221</v>
      </c>
      <c r="K58" s="2">
        <v>11</v>
      </c>
      <c r="L58" s="2" t="s">
        <v>544</v>
      </c>
      <c r="M58" s="2" t="e">
        <f>VLOOKUP(L58,卡牌技能!#REF!,2,FALSE)</f>
        <v>#REF!</v>
      </c>
      <c r="N58" s="2">
        <v>18</v>
      </c>
      <c r="O58" s="2">
        <v>58</v>
      </c>
      <c r="P58" s="2">
        <v>840</v>
      </c>
      <c r="Q58" s="3" t="s">
        <v>1355</v>
      </c>
      <c r="R58" s="2">
        <v>10400</v>
      </c>
      <c r="S58" s="10" t="s">
        <v>968</v>
      </c>
      <c r="T58" s="10" t="s">
        <v>969</v>
      </c>
      <c r="U58" s="9"/>
    </row>
    <row r="59" s="4" customFormat="1" spans="1:21">
      <c r="A59" s="2">
        <v>58</v>
      </c>
      <c r="B59" s="2" t="s">
        <v>1391</v>
      </c>
      <c r="C59" s="2" t="s">
        <v>978</v>
      </c>
      <c r="D59" s="2">
        <v>4</v>
      </c>
      <c r="E59" s="2" t="s">
        <v>59</v>
      </c>
      <c r="F59" s="2">
        <v>260</v>
      </c>
      <c r="G59" s="2">
        <v>815</v>
      </c>
      <c r="H59" s="2" t="s">
        <v>823</v>
      </c>
      <c r="I59" s="2" t="e">
        <f>VLOOKUP(H59,卡牌技能!#REF!,2,FALSE)</f>
        <v>#REF!</v>
      </c>
      <c r="J59" s="2" t="s">
        <v>980</v>
      </c>
      <c r="K59" s="2" t="e">
        <f>VLOOKUP(J59,卡牌技能!#REF!,2,FALSE)</f>
        <v>#REF!</v>
      </c>
      <c r="L59" s="2" t="s">
        <v>813</v>
      </c>
      <c r="M59" s="2" t="e">
        <f>VLOOKUP(L59,卡牌技能!#REF!,2,FALSE)</f>
        <v>#REF!</v>
      </c>
      <c r="N59" s="2">
        <v>30</v>
      </c>
      <c r="O59" s="2">
        <v>18</v>
      </c>
      <c r="P59" s="2">
        <v>780</v>
      </c>
      <c r="Q59" s="3" t="s">
        <v>1355</v>
      </c>
      <c r="R59" s="2">
        <v>9600</v>
      </c>
      <c r="S59" s="10" t="s">
        <v>968</v>
      </c>
      <c r="T59" s="10" t="s">
        <v>969</v>
      </c>
      <c r="U59" s="9"/>
    </row>
    <row r="60" s="4" customFormat="1" spans="1:21">
      <c r="A60" s="2">
        <v>59</v>
      </c>
      <c r="B60" s="2" t="s">
        <v>1392</v>
      </c>
      <c r="C60" s="2" t="s">
        <v>978</v>
      </c>
      <c r="D60" s="2">
        <v>5</v>
      </c>
      <c r="E60" s="2" t="s">
        <v>59</v>
      </c>
      <c r="F60" s="2">
        <v>365</v>
      </c>
      <c r="G60" s="2">
        <v>1500</v>
      </c>
      <c r="H60" s="2" t="s">
        <v>729</v>
      </c>
      <c r="I60" s="2" t="e">
        <f>VLOOKUP(H60,卡牌技能!#REF!,2,FALSE)</f>
        <v>#REF!</v>
      </c>
      <c r="J60" s="2" t="s">
        <v>692</v>
      </c>
      <c r="K60" s="2" t="e">
        <f>VLOOKUP(J60,卡牌技能!#REF!,2,FALSE)</f>
        <v>#REF!</v>
      </c>
      <c r="L60" s="2" t="s">
        <v>473</v>
      </c>
      <c r="M60" s="2" t="e">
        <f>VLOOKUP(L60,卡牌技能!#REF!,2,FALSE)</f>
        <v>#REF!</v>
      </c>
      <c r="N60" s="2">
        <v>24</v>
      </c>
      <c r="O60" s="2">
        <v>54</v>
      </c>
      <c r="P60" s="2">
        <v>1280</v>
      </c>
      <c r="Q60" s="3" t="s">
        <v>1362</v>
      </c>
      <c r="R60" s="2">
        <v>15000</v>
      </c>
      <c r="S60" s="10" t="s">
        <v>990</v>
      </c>
      <c r="T60" s="10" t="s">
        <v>991</v>
      </c>
      <c r="U60" s="9"/>
    </row>
    <row r="61" s="5" customFormat="1" spans="1:21">
      <c r="A61" s="2">
        <v>60</v>
      </c>
      <c r="B61" s="2" t="s">
        <v>1393</v>
      </c>
      <c r="C61" s="2" t="s">
        <v>978</v>
      </c>
      <c r="D61" s="2">
        <v>5</v>
      </c>
      <c r="E61" s="2" t="s">
        <v>59</v>
      </c>
      <c r="F61" s="2">
        <v>350</v>
      </c>
      <c r="G61" s="2">
        <v>1350</v>
      </c>
      <c r="H61" s="2" t="s">
        <v>813</v>
      </c>
      <c r="I61" s="2" t="e">
        <f>VLOOKUP(H61,卡牌技能!#REF!,2,FALSE)</f>
        <v>#REF!</v>
      </c>
      <c r="J61" s="2" t="s">
        <v>485</v>
      </c>
      <c r="K61" s="2" t="e">
        <f>VLOOKUP(J61,卡牌技能!#REF!,2,FALSE)</f>
        <v>#REF!</v>
      </c>
      <c r="L61" s="2" t="s">
        <v>735</v>
      </c>
      <c r="M61" s="2" t="e">
        <f>VLOOKUP(L61,卡牌技能!#REF!,2,FALSE)</f>
        <v>#REF!</v>
      </c>
      <c r="N61" s="2">
        <v>28</v>
      </c>
      <c r="O61" s="2">
        <v>38</v>
      </c>
      <c r="P61" s="2">
        <v>1200</v>
      </c>
      <c r="Q61" s="3" t="s">
        <v>1362</v>
      </c>
      <c r="R61" s="2">
        <v>14000</v>
      </c>
      <c r="S61" s="10" t="s">
        <v>990</v>
      </c>
      <c r="T61" s="10" t="s">
        <v>991</v>
      </c>
      <c r="U61" s="11"/>
    </row>
    <row r="62" s="4" customFormat="1" spans="1:21">
      <c r="A62" s="2">
        <v>61</v>
      </c>
      <c r="B62" s="2" t="s">
        <v>1394</v>
      </c>
      <c r="C62" s="2" t="s">
        <v>1087</v>
      </c>
      <c r="D62" s="2">
        <v>1</v>
      </c>
      <c r="E62" s="2" t="s">
        <v>59</v>
      </c>
      <c r="F62" s="2">
        <v>90</v>
      </c>
      <c r="G62" s="2">
        <v>390</v>
      </c>
      <c r="H62" s="2" t="s">
        <v>892</v>
      </c>
      <c r="I62" s="2"/>
      <c r="J62" s="2" t="s">
        <v>911</v>
      </c>
      <c r="K62" s="2" t="e">
        <f>VLOOKUP(J62,卡牌技能!#REF!,2,FALSE)</f>
        <v>#REF!</v>
      </c>
      <c r="L62" s="2" t="s">
        <v>291</v>
      </c>
      <c r="M62" s="2">
        <v>38</v>
      </c>
      <c r="N62" s="2">
        <v>18</v>
      </c>
      <c r="O62" s="2">
        <v>11</v>
      </c>
      <c r="P62" s="2">
        <v>60</v>
      </c>
      <c r="Q62" s="3" t="s">
        <v>1330</v>
      </c>
      <c r="R62" s="2">
        <v>400</v>
      </c>
      <c r="S62" s="10" t="s">
        <v>893</v>
      </c>
      <c r="T62" s="10" t="s">
        <v>894</v>
      </c>
      <c r="U62" s="9"/>
    </row>
    <row r="63" s="4" customFormat="1" spans="1:21">
      <c r="A63" s="2">
        <v>62</v>
      </c>
      <c r="B63" s="2" t="s">
        <v>1395</v>
      </c>
      <c r="C63" s="2" t="s">
        <v>1087</v>
      </c>
      <c r="D63" s="2">
        <v>1</v>
      </c>
      <c r="E63" s="2" t="s">
        <v>59</v>
      </c>
      <c r="F63" s="2">
        <v>95</v>
      </c>
      <c r="G63" s="2">
        <v>360</v>
      </c>
      <c r="H63" s="2" t="s">
        <v>892</v>
      </c>
      <c r="I63" s="2"/>
      <c r="J63" s="2" t="s">
        <v>219</v>
      </c>
      <c r="K63" s="2">
        <v>10</v>
      </c>
      <c r="L63" s="2" t="s">
        <v>654</v>
      </c>
      <c r="M63" s="2" t="e">
        <f>VLOOKUP(L63,卡牌技能!#REF!,2,FALSE)</f>
        <v>#REF!</v>
      </c>
      <c r="N63" s="2">
        <v>15</v>
      </c>
      <c r="O63" s="2">
        <v>20</v>
      </c>
      <c r="P63" s="2">
        <v>70</v>
      </c>
      <c r="Q63" s="3" t="s">
        <v>1330</v>
      </c>
      <c r="R63" s="2">
        <v>500</v>
      </c>
      <c r="S63" s="10" t="s">
        <v>893</v>
      </c>
      <c r="T63" s="10" t="s">
        <v>894</v>
      </c>
      <c r="U63" s="9"/>
    </row>
    <row r="64" s="4" customFormat="1" spans="1:21">
      <c r="A64" s="2">
        <v>63</v>
      </c>
      <c r="B64" s="2" t="s">
        <v>1396</v>
      </c>
      <c r="C64" s="2" t="s">
        <v>1087</v>
      </c>
      <c r="D64" s="2">
        <v>1</v>
      </c>
      <c r="E64" s="2" t="s">
        <v>59</v>
      </c>
      <c r="F64" s="2">
        <v>75</v>
      </c>
      <c r="G64" s="2">
        <v>280</v>
      </c>
      <c r="H64" s="2" t="s">
        <v>383</v>
      </c>
      <c r="I64" s="2" t="e">
        <f>VLOOKUP(H64,卡牌技能!#REF!,2,FALSE)</f>
        <v>#REF!</v>
      </c>
      <c r="J64" s="2" t="s">
        <v>225</v>
      </c>
      <c r="K64" s="2">
        <v>17</v>
      </c>
      <c r="L64" s="2" t="s">
        <v>820</v>
      </c>
      <c r="M64" s="2" t="e">
        <f>VLOOKUP(L64,卡牌技能!#REF!,2,FALSE)</f>
        <v>#REF!</v>
      </c>
      <c r="N64" s="2">
        <v>16</v>
      </c>
      <c r="O64" s="2">
        <v>17</v>
      </c>
      <c r="P64" s="2">
        <v>50</v>
      </c>
      <c r="Q64" s="3" t="s">
        <v>1330</v>
      </c>
      <c r="R64" s="2">
        <v>300</v>
      </c>
      <c r="S64" s="10" t="s">
        <v>893</v>
      </c>
      <c r="T64" s="10" t="s">
        <v>894</v>
      </c>
      <c r="U64" s="9"/>
    </row>
    <row r="65" s="4" customFormat="1" spans="1:21">
      <c r="A65" s="2">
        <v>64</v>
      </c>
      <c r="B65" s="2" t="s">
        <v>1397</v>
      </c>
      <c r="C65" s="2" t="s">
        <v>1087</v>
      </c>
      <c r="D65" s="2">
        <v>1</v>
      </c>
      <c r="E65" s="2" t="s">
        <v>59</v>
      </c>
      <c r="F65" s="2">
        <v>95</v>
      </c>
      <c r="G65" s="2">
        <v>275</v>
      </c>
      <c r="H65" s="2" t="s">
        <v>191</v>
      </c>
      <c r="I65" s="2">
        <v>1</v>
      </c>
      <c r="J65" s="2" t="s">
        <v>911</v>
      </c>
      <c r="K65" s="2" t="e">
        <f>VLOOKUP(J65,卡牌技能!#REF!,2,FALSE)</f>
        <v>#REF!</v>
      </c>
      <c r="L65" s="2" t="s">
        <v>399</v>
      </c>
      <c r="M65" s="2" t="e">
        <f>VLOOKUP(L65,卡牌技能!#REF!,2,FALSE)</f>
        <v>#REF!</v>
      </c>
      <c r="N65" s="2">
        <v>19</v>
      </c>
      <c r="O65" s="2">
        <v>6</v>
      </c>
      <c r="P65" s="2">
        <v>60</v>
      </c>
      <c r="Q65" s="3" t="s">
        <v>1330</v>
      </c>
      <c r="R65" s="2">
        <v>400</v>
      </c>
      <c r="S65" s="10" t="s">
        <v>893</v>
      </c>
      <c r="T65" s="10" t="s">
        <v>894</v>
      </c>
      <c r="U65" s="9"/>
    </row>
    <row r="66" s="4" customFormat="1" spans="1:21">
      <c r="A66" s="2">
        <v>65</v>
      </c>
      <c r="B66" s="2" t="s">
        <v>1398</v>
      </c>
      <c r="C66" s="2" t="s">
        <v>1087</v>
      </c>
      <c r="D66" s="2">
        <v>1</v>
      </c>
      <c r="E66" s="2" t="s">
        <v>59</v>
      </c>
      <c r="F66" s="2">
        <v>90</v>
      </c>
      <c r="G66" s="2">
        <v>310</v>
      </c>
      <c r="H66" s="2" t="s">
        <v>892</v>
      </c>
      <c r="I66" s="2"/>
      <c r="J66" s="2" t="s">
        <v>225</v>
      </c>
      <c r="K66" s="2">
        <v>17</v>
      </c>
      <c r="L66" s="2" t="s">
        <v>266</v>
      </c>
      <c r="M66" s="2">
        <v>30</v>
      </c>
      <c r="N66" s="2">
        <v>15</v>
      </c>
      <c r="O66" s="2">
        <v>18</v>
      </c>
      <c r="P66" s="2">
        <v>50</v>
      </c>
      <c r="Q66" s="3" t="s">
        <v>1330</v>
      </c>
      <c r="R66" s="2">
        <v>300</v>
      </c>
      <c r="S66" s="10" t="s">
        <v>893</v>
      </c>
      <c r="T66" s="10" t="s">
        <v>894</v>
      </c>
      <c r="U66" s="9"/>
    </row>
    <row r="67" s="4" customFormat="1" spans="1:21">
      <c r="A67" s="2">
        <v>66</v>
      </c>
      <c r="B67" s="2" t="s">
        <v>1399</v>
      </c>
      <c r="C67" s="2" t="s">
        <v>1087</v>
      </c>
      <c r="D67" s="2">
        <v>2</v>
      </c>
      <c r="E67" s="2" t="s">
        <v>59</v>
      </c>
      <c r="F67" s="2">
        <v>110</v>
      </c>
      <c r="G67" s="2">
        <v>430</v>
      </c>
      <c r="H67" s="2" t="s">
        <v>815</v>
      </c>
      <c r="I67" s="2" t="e">
        <f>VLOOKUP(H67,卡牌技能!#REF!,2,FALSE)</f>
        <v>#REF!</v>
      </c>
      <c r="J67" s="2" t="s">
        <v>423</v>
      </c>
      <c r="K67" s="2" t="e">
        <f>VLOOKUP(J67,卡牌技能!#REF!,2,FALSE)</f>
        <v>#REF!</v>
      </c>
      <c r="L67" s="2" t="s">
        <v>481</v>
      </c>
      <c r="M67" s="2">
        <v>103</v>
      </c>
      <c r="N67" s="2">
        <v>24</v>
      </c>
      <c r="O67" s="2">
        <v>7</v>
      </c>
      <c r="P67" s="2">
        <v>80</v>
      </c>
      <c r="Q67" s="3" t="s">
        <v>1336</v>
      </c>
      <c r="R67" s="2">
        <v>600</v>
      </c>
      <c r="S67" s="10" t="s">
        <v>912</v>
      </c>
      <c r="T67" s="10" t="s">
        <v>913</v>
      </c>
      <c r="U67" s="9"/>
    </row>
    <row r="68" s="4" customFormat="1" spans="1:21">
      <c r="A68" s="2">
        <v>67</v>
      </c>
      <c r="B68" s="2" t="s">
        <v>1400</v>
      </c>
      <c r="C68" s="2" t="s">
        <v>1087</v>
      </c>
      <c r="D68" s="2">
        <v>2</v>
      </c>
      <c r="E68" s="2" t="s">
        <v>60</v>
      </c>
      <c r="F68" s="2">
        <v>200</v>
      </c>
      <c r="G68" s="2">
        <v>510</v>
      </c>
      <c r="H68" s="2" t="s">
        <v>358</v>
      </c>
      <c r="I68" s="2">
        <v>61</v>
      </c>
      <c r="J68" s="2" t="s">
        <v>208</v>
      </c>
      <c r="K68" s="2">
        <v>7</v>
      </c>
      <c r="L68" s="2" t="s">
        <v>662</v>
      </c>
      <c r="M68" s="2" t="e">
        <f>VLOOKUP(L68,卡牌技能!#REF!,2,FALSE)</f>
        <v>#REF!</v>
      </c>
      <c r="N68" s="2">
        <v>20</v>
      </c>
      <c r="O68" s="2">
        <v>20</v>
      </c>
      <c r="P68" s="2">
        <v>90</v>
      </c>
      <c r="Q68" s="3" t="s">
        <v>1336</v>
      </c>
      <c r="R68" s="2">
        <v>700</v>
      </c>
      <c r="S68" s="10" t="s">
        <v>912</v>
      </c>
      <c r="T68" s="10" t="s">
        <v>913</v>
      </c>
      <c r="U68" s="9"/>
    </row>
    <row r="69" s="4" customFormat="1" spans="1:21">
      <c r="A69" s="2">
        <v>68</v>
      </c>
      <c r="B69" s="2" t="s">
        <v>1401</v>
      </c>
      <c r="C69" s="2" t="s">
        <v>1087</v>
      </c>
      <c r="D69" s="2">
        <v>2</v>
      </c>
      <c r="E69" s="2" t="s">
        <v>59</v>
      </c>
      <c r="F69" s="2">
        <v>160</v>
      </c>
      <c r="G69" s="2">
        <v>475</v>
      </c>
      <c r="H69" s="2" t="s">
        <v>892</v>
      </c>
      <c r="I69" s="2"/>
      <c r="J69" s="2" t="s">
        <v>423</v>
      </c>
      <c r="K69" s="2" t="e">
        <f>VLOOKUP(J69,卡牌技能!#REF!,2,FALSE)</f>
        <v>#REF!</v>
      </c>
      <c r="L69" s="2" t="s">
        <v>221</v>
      </c>
      <c r="M69" s="2">
        <v>11</v>
      </c>
      <c r="N69" s="2">
        <v>24</v>
      </c>
      <c r="O69" s="2">
        <v>5</v>
      </c>
      <c r="P69" s="2">
        <v>80</v>
      </c>
      <c r="Q69" s="3" t="s">
        <v>1336</v>
      </c>
      <c r="R69" s="2">
        <v>600</v>
      </c>
      <c r="S69" s="10" t="s">
        <v>912</v>
      </c>
      <c r="T69" s="10" t="s">
        <v>913</v>
      </c>
      <c r="U69" s="9"/>
    </row>
    <row r="70" s="4" customFormat="1" spans="1:21">
      <c r="A70" s="2">
        <v>69</v>
      </c>
      <c r="B70" s="2" t="s">
        <v>1402</v>
      </c>
      <c r="C70" s="2" t="s">
        <v>1087</v>
      </c>
      <c r="D70" s="2">
        <v>2</v>
      </c>
      <c r="E70" s="2" t="s">
        <v>59</v>
      </c>
      <c r="F70" s="2">
        <v>135</v>
      </c>
      <c r="G70" s="2">
        <v>490</v>
      </c>
      <c r="H70" s="2" t="s">
        <v>197</v>
      </c>
      <c r="I70" s="2" t="e">
        <f>VLOOKUP(H70,卡牌技能!#REF!,2,FALSE)</f>
        <v>#REF!</v>
      </c>
      <c r="J70" s="2" t="s">
        <v>911</v>
      </c>
      <c r="K70" s="2" t="e">
        <f>VLOOKUP(J70,卡牌技能!#REF!,2,FALSE)</f>
        <v>#REF!</v>
      </c>
      <c r="L70" s="2" t="s">
        <v>809</v>
      </c>
      <c r="M70" s="2" t="e">
        <f>VLOOKUP(L70,卡牌技能!#REF!,2,FALSE)</f>
        <v>#REF!</v>
      </c>
      <c r="N70" s="2">
        <v>23</v>
      </c>
      <c r="O70" s="2">
        <v>13</v>
      </c>
      <c r="P70" s="2">
        <v>80</v>
      </c>
      <c r="Q70" s="3" t="s">
        <v>1336</v>
      </c>
      <c r="R70" s="2">
        <v>600</v>
      </c>
      <c r="S70" s="10" t="s">
        <v>912</v>
      </c>
      <c r="T70" s="10" t="s">
        <v>913</v>
      </c>
      <c r="U70" s="9"/>
    </row>
    <row r="71" s="4" customFormat="1" spans="1:21">
      <c r="A71" s="2">
        <v>70</v>
      </c>
      <c r="B71" s="2" t="s">
        <v>1403</v>
      </c>
      <c r="C71" s="2" t="s">
        <v>1087</v>
      </c>
      <c r="D71" s="2">
        <v>2</v>
      </c>
      <c r="E71" s="2" t="s">
        <v>59</v>
      </c>
      <c r="F71" s="2">
        <v>165</v>
      </c>
      <c r="G71" s="2">
        <v>550</v>
      </c>
      <c r="H71" s="2" t="s">
        <v>892</v>
      </c>
      <c r="I71" s="2"/>
      <c r="J71" s="2" t="s">
        <v>643</v>
      </c>
      <c r="K71" s="2" t="e">
        <f>VLOOKUP(J71,卡牌技能!#REF!,2,FALSE)</f>
        <v>#REF!</v>
      </c>
      <c r="L71" s="2" t="s">
        <v>654</v>
      </c>
      <c r="M71" s="2" t="e">
        <f>VLOOKUP(L71,卡牌技能!#REF!,2,FALSE)</f>
        <v>#REF!</v>
      </c>
      <c r="N71" s="2">
        <v>17</v>
      </c>
      <c r="O71" s="2">
        <v>29</v>
      </c>
      <c r="P71" s="2">
        <v>100</v>
      </c>
      <c r="Q71" s="3" t="s">
        <v>1336</v>
      </c>
      <c r="R71" s="2">
        <v>800</v>
      </c>
      <c r="S71" s="10" t="s">
        <v>912</v>
      </c>
      <c r="T71" s="10" t="s">
        <v>913</v>
      </c>
      <c r="U71" s="9"/>
    </row>
    <row r="72" s="4" customFormat="1" spans="1:21">
      <c r="A72" s="2">
        <v>71</v>
      </c>
      <c r="B72" s="2" t="s">
        <v>1404</v>
      </c>
      <c r="C72" s="2" t="s">
        <v>1087</v>
      </c>
      <c r="D72" s="2">
        <v>2</v>
      </c>
      <c r="E72" s="2" t="s">
        <v>60</v>
      </c>
      <c r="F72" s="2">
        <v>110</v>
      </c>
      <c r="G72" s="2">
        <v>450</v>
      </c>
      <c r="H72" s="2" t="s">
        <v>383</v>
      </c>
      <c r="I72" s="2" t="e">
        <f>VLOOKUP(H72,卡牌技能!#REF!,2,FALSE)</f>
        <v>#REF!</v>
      </c>
      <c r="J72" s="2" t="s">
        <v>621</v>
      </c>
      <c r="K72" s="2" t="e">
        <f>VLOOKUP(J72,卡牌技能!#REF!,2,FALSE)</f>
        <v>#REF!</v>
      </c>
      <c r="L72" s="2" t="s">
        <v>495</v>
      </c>
      <c r="M72" s="2" t="e">
        <f>VLOOKUP(L72,卡牌技能!#REF!,2,FALSE)</f>
        <v>#REF!</v>
      </c>
      <c r="N72" s="2">
        <v>24</v>
      </c>
      <c r="O72" s="2">
        <v>18</v>
      </c>
      <c r="P72" s="2">
        <v>70</v>
      </c>
      <c r="Q72" s="3" t="s">
        <v>1336</v>
      </c>
      <c r="R72" s="2">
        <v>500</v>
      </c>
      <c r="S72" s="10" t="s">
        <v>912</v>
      </c>
      <c r="T72" s="10" t="s">
        <v>913</v>
      </c>
      <c r="U72" s="9"/>
    </row>
    <row r="73" s="4" customFormat="1" spans="1:21">
      <c r="A73" s="2">
        <v>72</v>
      </c>
      <c r="B73" s="2" t="s">
        <v>1405</v>
      </c>
      <c r="C73" s="2" t="s">
        <v>1087</v>
      </c>
      <c r="D73" s="2">
        <v>2</v>
      </c>
      <c r="E73" s="2" t="s">
        <v>59</v>
      </c>
      <c r="F73" s="2">
        <v>135</v>
      </c>
      <c r="G73" s="2">
        <v>510</v>
      </c>
      <c r="H73" s="2" t="s">
        <v>420</v>
      </c>
      <c r="I73" s="2" t="e">
        <f>VLOOKUP(H73,卡牌技能!#REF!,2,FALSE)</f>
        <v>#REF!</v>
      </c>
      <c r="J73" s="2" t="s">
        <v>219</v>
      </c>
      <c r="K73" s="2">
        <v>10</v>
      </c>
      <c r="L73" s="2" t="s">
        <v>542</v>
      </c>
      <c r="M73" s="2" t="e">
        <f>VLOOKUP(L73,卡牌技能!#REF!,2,FALSE)</f>
        <v>#REF!</v>
      </c>
      <c r="N73" s="2">
        <v>24</v>
      </c>
      <c r="O73" s="2">
        <v>7</v>
      </c>
      <c r="P73" s="2">
        <v>90</v>
      </c>
      <c r="Q73" s="3" t="s">
        <v>1336</v>
      </c>
      <c r="R73" s="2">
        <v>700</v>
      </c>
      <c r="S73" s="10" t="s">
        <v>912</v>
      </c>
      <c r="T73" s="10" t="s">
        <v>913</v>
      </c>
      <c r="U73" s="9"/>
    </row>
    <row r="74" s="4" customFormat="1" spans="1:21">
      <c r="A74" s="2">
        <v>73</v>
      </c>
      <c r="B74" s="2" t="s">
        <v>1406</v>
      </c>
      <c r="C74" s="2" t="s">
        <v>1087</v>
      </c>
      <c r="D74" s="2">
        <v>2</v>
      </c>
      <c r="E74" s="2" t="s">
        <v>60</v>
      </c>
      <c r="F74" s="2">
        <v>135</v>
      </c>
      <c r="G74" s="2">
        <v>440</v>
      </c>
      <c r="H74" s="2" t="s">
        <v>605</v>
      </c>
      <c r="I74" s="2" t="e">
        <f>VLOOKUP(H74,卡牌技能!#REF!,2,FALSE)</f>
        <v>#REF!</v>
      </c>
      <c r="J74" s="2" t="s">
        <v>219</v>
      </c>
      <c r="K74" s="2">
        <v>10</v>
      </c>
      <c r="L74" s="2" t="s">
        <v>627</v>
      </c>
      <c r="M74" s="2" t="e">
        <f>VLOOKUP(L74,卡牌技能!#REF!,2,FALSE)</f>
        <v>#REF!</v>
      </c>
      <c r="N74" s="2">
        <v>24</v>
      </c>
      <c r="O74" s="2">
        <v>10</v>
      </c>
      <c r="P74" s="2">
        <v>70</v>
      </c>
      <c r="Q74" s="3" t="s">
        <v>1336</v>
      </c>
      <c r="R74" s="2">
        <v>500</v>
      </c>
      <c r="S74" s="10" t="s">
        <v>912</v>
      </c>
      <c r="T74" s="10" t="s">
        <v>913</v>
      </c>
      <c r="U74" s="9"/>
    </row>
    <row r="75" s="4" customFormat="1" spans="1:21">
      <c r="A75" s="2">
        <v>74</v>
      </c>
      <c r="B75" s="2" t="s">
        <v>1407</v>
      </c>
      <c r="C75" s="2" t="s">
        <v>1087</v>
      </c>
      <c r="D75" s="2">
        <v>3</v>
      </c>
      <c r="E75" s="2" t="s">
        <v>60</v>
      </c>
      <c r="F75" s="2">
        <v>140</v>
      </c>
      <c r="G75" s="2">
        <v>685</v>
      </c>
      <c r="H75" s="2" t="s">
        <v>396</v>
      </c>
      <c r="I75" s="2" t="e">
        <f>VLOOKUP(H75,卡牌技能!#REF!,2,FALSE)</f>
        <v>#REF!</v>
      </c>
      <c r="J75" s="2" t="s">
        <v>923</v>
      </c>
      <c r="K75" s="2" t="e">
        <f>VLOOKUP(J75,卡牌技能!#REF!,2,FALSE)</f>
        <v>#REF!</v>
      </c>
      <c r="L75" s="2" t="s">
        <v>225</v>
      </c>
      <c r="M75" s="2">
        <v>17</v>
      </c>
      <c r="N75" s="2">
        <v>26</v>
      </c>
      <c r="O75" s="2">
        <v>20</v>
      </c>
      <c r="P75" s="2">
        <v>350</v>
      </c>
      <c r="Q75" s="3" t="s">
        <v>1345</v>
      </c>
      <c r="R75" s="2">
        <v>3200</v>
      </c>
      <c r="S75" s="10" t="s">
        <v>939</v>
      </c>
      <c r="T75" s="10" t="s">
        <v>940</v>
      </c>
      <c r="U75" s="9"/>
    </row>
    <row r="76" s="4" customFormat="1" spans="1:21">
      <c r="A76" s="2">
        <v>75</v>
      </c>
      <c r="B76" s="2" t="s">
        <v>1408</v>
      </c>
      <c r="C76" s="2" t="s">
        <v>1087</v>
      </c>
      <c r="D76" s="2">
        <v>3</v>
      </c>
      <c r="E76" s="2" t="s">
        <v>59</v>
      </c>
      <c r="F76" s="2">
        <v>175</v>
      </c>
      <c r="G76" s="2">
        <v>720</v>
      </c>
      <c r="H76" s="2" t="s">
        <v>420</v>
      </c>
      <c r="I76" s="2" t="e">
        <f>VLOOKUP(H76,卡牌技能!#REF!,2,FALSE)</f>
        <v>#REF!</v>
      </c>
      <c r="J76" s="2" t="s">
        <v>654</v>
      </c>
      <c r="K76" s="2" t="e">
        <f>VLOOKUP(J76,卡牌技能!#REF!,2,FALSE)</f>
        <v>#REF!</v>
      </c>
      <c r="L76" s="2" t="s">
        <v>542</v>
      </c>
      <c r="M76" s="2" t="e">
        <f>VLOOKUP(L76,卡牌技能!#REF!,2,FALSE)</f>
        <v>#REF!</v>
      </c>
      <c r="N76" s="2">
        <v>25</v>
      </c>
      <c r="O76" s="2">
        <v>17</v>
      </c>
      <c r="P76" s="2">
        <v>430</v>
      </c>
      <c r="Q76" s="3" t="s">
        <v>1345</v>
      </c>
      <c r="R76" s="2">
        <v>4000</v>
      </c>
      <c r="S76" s="10" t="s">
        <v>939</v>
      </c>
      <c r="T76" s="10" t="s">
        <v>940</v>
      </c>
      <c r="U76" s="9"/>
    </row>
    <row r="77" s="4" customFormat="1" spans="1:21">
      <c r="A77" s="2">
        <v>76</v>
      </c>
      <c r="B77" s="2" t="s">
        <v>1409</v>
      </c>
      <c r="C77" s="2" t="s">
        <v>1087</v>
      </c>
      <c r="D77" s="2">
        <v>3</v>
      </c>
      <c r="E77" s="2" t="s">
        <v>59</v>
      </c>
      <c r="F77" s="2">
        <v>125</v>
      </c>
      <c r="G77" s="2">
        <v>650</v>
      </c>
      <c r="H77" s="2" t="s">
        <v>334</v>
      </c>
      <c r="I77" s="2" t="e">
        <f>VLOOKUP(H77,卡牌技能!#REF!,2,FALSE)</f>
        <v>#REF!</v>
      </c>
      <c r="J77" s="2" t="s">
        <v>571</v>
      </c>
      <c r="K77" s="2" t="e">
        <f>VLOOKUP(J77,卡牌技能!#REF!,2,FALSE)</f>
        <v>#REF!</v>
      </c>
      <c r="L77" s="2" t="s">
        <v>495</v>
      </c>
      <c r="M77" s="2" t="e">
        <f>VLOOKUP(L77,卡牌技能!#REF!,2,FALSE)</f>
        <v>#REF!</v>
      </c>
      <c r="N77" s="2">
        <v>19</v>
      </c>
      <c r="O77" s="2">
        <v>39</v>
      </c>
      <c r="P77" s="2">
        <v>390</v>
      </c>
      <c r="Q77" s="3" t="s">
        <v>1345</v>
      </c>
      <c r="R77" s="2">
        <v>3600</v>
      </c>
      <c r="S77" s="10" t="s">
        <v>939</v>
      </c>
      <c r="T77" s="10" t="s">
        <v>940</v>
      </c>
      <c r="U77" s="9"/>
    </row>
    <row r="78" s="4" customFormat="1" spans="1:21">
      <c r="A78" s="2">
        <v>77</v>
      </c>
      <c r="B78" s="2" t="s">
        <v>1410</v>
      </c>
      <c r="C78" s="2" t="s">
        <v>1087</v>
      </c>
      <c r="D78" s="2">
        <v>3</v>
      </c>
      <c r="E78" s="2" t="s">
        <v>59</v>
      </c>
      <c r="F78" s="2">
        <v>205</v>
      </c>
      <c r="G78" s="2">
        <v>730</v>
      </c>
      <c r="H78" s="2" t="s">
        <v>783</v>
      </c>
      <c r="I78" s="2" t="e">
        <f>VLOOKUP(H78,卡牌技能!#REF!,2,FALSE)</f>
        <v>#REF!</v>
      </c>
      <c r="J78" s="2" t="s">
        <v>643</v>
      </c>
      <c r="K78" s="2" t="e">
        <f>VLOOKUP(J78,卡牌技能!#REF!,2,FALSE)</f>
        <v>#REF!</v>
      </c>
      <c r="L78" s="2" t="s">
        <v>823</v>
      </c>
      <c r="M78" s="2" t="e">
        <f>VLOOKUP(L78,卡牌技能!#REF!,2,FALSE)</f>
        <v>#REF!</v>
      </c>
      <c r="N78" s="2">
        <v>28</v>
      </c>
      <c r="O78" s="2">
        <v>9</v>
      </c>
      <c r="P78" s="2">
        <v>390</v>
      </c>
      <c r="Q78" s="3" t="s">
        <v>1345</v>
      </c>
      <c r="R78" s="2">
        <v>3600</v>
      </c>
      <c r="S78" s="10" t="s">
        <v>939</v>
      </c>
      <c r="T78" s="10" t="s">
        <v>940</v>
      </c>
      <c r="U78" s="9"/>
    </row>
    <row r="79" s="4" customFormat="1" spans="1:21">
      <c r="A79" s="2">
        <v>78</v>
      </c>
      <c r="B79" s="2" t="s">
        <v>1411</v>
      </c>
      <c r="C79" s="2" t="s">
        <v>1087</v>
      </c>
      <c r="D79" s="2">
        <v>3</v>
      </c>
      <c r="E79" s="2" t="s">
        <v>60</v>
      </c>
      <c r="F79" s="2">
        <v>115</v>
      </c>
      <c r="G79" s="2">
        <v>550</v>
      </c>
      <c r="H79" s="2" t="s">
        <v>325</v>
      </c>
      <c r="I79" s="2" t="e">
        <f>VLOOKUP(H79,卡牌技能!#REF!,2,FALSE)</f>
        <v>#REF!</v>
      </c>
      <c r="J79" s="2" t="s">
        <v>625</v>
      </c>
      <c r="K79" s="2" t="e">
        <f>VLOOKUP(J79,卡牌技能!#REF!,2,FALSE)</f>
        <v>#REF!</v>
      </c>
      <c r="L79" s="2" t="s">
        <v>707</v>
      </c>
      <c r="M79" s="2" t="e">
        <f>VLOOKUP(L79,卡牌技能!#REF!,2,FALSE)</f>
        <v>#REF!</v>
      </c>
      <c r="N79" s="2">
        <v>23</v>
      </c>
      <c r="O79" s="2">
        <v>25</v>
      </c>
      <c r="P79" s="2">
        <v>350</v>
      </c>
      <c r="Q79" s="3" t="s">
        <v>1345</v>
      </c>
      <c r="R79" s="2">
        <v>3200</v>
      </c>
      <c r="S79" s="10" t="s">
        <v>939</v>
      </c>
      <c r="T79" s="10" t="s">
        <v>940</v>
      </c>
      <c r="U79" s="9"/>
    </row>
    <row r="80" s="4" customFormat="1" spans="1:21">
      <c r="A80" s="2">
        <v>79</v>
      </c>
      <c r="B80" s="2" t="s">
        <v>1412</v>
      </c>
      <c r="C80" s="2" t="s">
        <v>1087</v>
      </c>
      <c r="D80" s="2">
        <v>3</v>
      </c>
      <c r="E80" s="2" t="s">
        <v>60</v>
      </c>
      <c r="F80" s="2">
        <v>175</v>
      </c>
      <c r="G80" s="2">
        <v>580</v>
      </c>
      <c r="H80" s="2" t="s">
        <v>737</v>
      </c>
      <c r="I80" s="2" t="e">
        <f>VLOOKUP(H80,卡牌技能!#REF!,2,FALSE)</f>
        <v>#REF!</v>
      </c>
      <c r="J80" s="2" t="s">
        <v>328</v>
      </c>
      <c r="K80" s="2">
        <v>51</v>
      </c>
      <c r="L80" s="2" t="s">
        <v>458</v>
      </c>
      <c r="M80" s="2" t="e">
        <f>VLOOKUP(L80,卡牌技能!#REF!,2,FALSE)</f>
        <v>#REF!</v>
      </c>
      <c r="N80" s="2">
        <v>25</v>
      </c>
      <c r="O80" s="2">
        <v>20</v>
      </c>
      <c r="P80" s="2">
        <v>390</v>
      </c>
      <c r="Q80" s="3" t="s">
        <v>1345</v>
      </c>
      <c r="R80" s="2">
        <v>3600</v>
      </c>
      <c r="S80" s="10" t="s">
        <v>939</v>
      </c>
      <c r="T80" s="10" t="s">
        <v>940</v>
      </c>
      <c r="U80" s="9"/>
    </row>
    <row r="81" s="4" customFormat="1" spans="1:21">
      <c r="A81" s="2">
        <v>80</v>
      </c>
      <c r="B81" s="2" t="s">
        <v>1413</v>
      </c>
      <c r="C81" s="2" t="s">
        <v>1087</v>
      </c>
      <c r="D81" s="2">
        <v>3</v>
      </c>
      <c r="E81" s="2" t="s">
        <v>59</v>
      </c>
      <c r="F81" s="2">
        <v>185</v>
      </c>
      <c r="G81" s="2">
        <v>630</v>
      </c>
      <c r="H81" s="2" t="s">
        <v>639</v>
      </c>
      <c r="I81" s="2" t="e">
        <f>VLOOKUP(H81,卡牌技能!#REF!,2,FALSE)</f>
        <v>#REF!</v>
      </c>
      <c r="J81" s="2" t="s">
        <v>540</v>
      </c>
      <c r="K81" s="2" t="e">
        <f>VLOOKUP(J81,卡牌技能!#REF!,2,FALSE)</f>
        <v>#REF!</v>
      </c>
      <c r="L81" s="2" t="s">
        <v>425</v>
      </c>
      <c r="M81" s="2" t="e">
        <f>VLOOKUP(L81,卡牌技能!#REF!,2,FALSE)</f>
        <v>#REF!</v>
      </c>
      <c r="N81" s="2">
        <v>27</v>
      </c>
      <c r="O81" s="2">
        <v>17</v>
      </c>
      <c r="P81" s="2">
        <v>430</v>
      </c>
      <c r="Q81" s="3" t="s">
        <v>1345</v>
      </c>
      <c r="R81" s="2">
        <v>4000</v>
      </c>
      <c r="S81" s="10" t="s">
        <v>939</v>
      </c>
      <c r="T81" s="10" t="s">
        <v>940</v>
      </c>
      <c r="U81" s="9"/>
    </row>
    <row r="82" s="4" customFormat="1" spans="1:21">
      <c r="A82" s="2">
        <v>81</v>
      </c>
      <c r="B82" s="12" t="s">
        <v>1414</v>
      </c>
      <c r="C82" s="2" t="s">
        <v>1087</v>
      </c>
      <c r="D82" s="2">
        <v>3</v>
      </c>
      <c r="E82" s="2" t="s">
        <v>59</v>
      </c>
      <c r="F82" s="2">
        <v>190</v>
      </c>
      <c r="G82" s="2">
        <v>690</v>
      </c>
      <c r="H82" s="2" t="s">
        <v>815</v>
      </c>
      <c r="I82" s="2" t="e">
        <f>VLOOKUP(H82,卡牌技能!#REF!,2,FALSE)</f>
        <v>#REF!</v>
      </c>
      <c r="J82" s="2" t="s">
        <v>759</v>
      </c>
      <c r="K82" s="2" t="e">
        <f>VLOOKUP(J82,卡牌技能!#REF!,2,FALSE)</f>
        <v>#REF!</v>
      </c>
      <c r="L82" s="2" t="s">
        <v>519</v>
      </c>
      <c r="M82" s="2" t="e">
        <f>VLOOKUP(L82,卡牌技能!#REF!,2,FALSE)</f>
        <v>#REF!</v>
      </c>
      <c r="N82" s="2">
        <v>18</v>
      </c>
      <c r="O82" s="2">
        <v>41</v>
      </c>
      <c r="P82" s="2">
        <v>350</v>
      </c>
      <c r="Q82" s="3" t="s">
        <v>1345</v>
      </c>
      <c r="R82" s="2">
        <v>3200</v>
      </c>
      <c r="S82" s="10" t="s">
        <v>939</v>
      </c>
      <c r="T82" s="10" t="s">
        <v>940</v>
      </c>
      <c r="U82" s="9"/>
    </row>
    <row r="83" s="4" customFormat="1" spans="1:21">
      <c r="A83" s="2">
        <v>82</v>
      </c>
      <c r="B83" s="2" t="s">
        <v>1415</v>
      </c>
      <c r="C83" s="2" t="s">
        <v>1087</v>
      </c>
      <c r="D83" s="2">
        <v>3</v>
      </c>
      <c r="E83" s="2" t="s">
        <v>59</v>
      </c>
      <c r="F83" s="2">
        <v>180</v>
      </c>
      <c r="G83" s="2">
        <v>615</v>
      </c>
      <c r="H83" s="2" t="s">
        <v>601</v>
      </c>
      <c r="I83" s="2" t="e">
        <f>VLOOKUP(H83,卡牌技能!#REF!,2,FALSE)</f>
        <v>#REF!</v>
      </c>
      <c r="J83" s="2" t="s">
        <v>390</v>
      </c>
      <c r="K83" s="2">
        <v>71</v>
      </c>
      <c r="L83" s="2" t="s">
        <v>221</v>
      </c>
      <c r="M83" s="2">
        <v>11</v>
      </c>
      <c r="N83" s="2">
        <v>30</v>
      </c>
      <c r="O83" s="2">
        <v>20</v>
      </c>
      <c r="P83" s="2">
        <v>470</v>
      </c>
      <c r="Q83" s="3" t="s">
        <v>1345</v>
      </c>
      <c r="R83" s="2">
        <v>4400</v>
      </c>
      <c r="S83" s="10" t="s">
        <v>939</v>
      </c>
      <c r="T83" s="10" t="s">
        <v>940</v>
      </c>
      <c r="U83" s="9"/>
    </row>
    <row r="84" s="4" customFormat="1" spans="1:21">
      <c r="A84" s="2">
        <v>83</v>
      </c>
      <c r="B84" s="2" t="s">
        <v>1416</v>
      </c>
      <c r="C84" s="2" t="s">
        <v>1087</v>
      </c>
      <c r="D84" s="2">
        <v>4</v>
      </c>
      <c r="E84" s="2" t="s">
        <v>59</v>
      </c>
      <c r="F84" s="2">
        <v>245</v>
      </c>
      <c r="G84" s="2">
        <v>840</v>
      </c>
      <c r="H84" s="2" t="s">
        <v>221</v>
      </c>
      <c r="I84" s="2">
        <v>11</v>
      </c>
      <c r="J84" s="2" t="s">
        <v>980</v>
      </c>
      <c r="K84" s="2" t="e">
        <f>VLOOKUP(J84,卡牌技能!#REF!,2,FALSE)</f>
        <v>#REF!</v>
      </c>
      <c r="L84" s="2" t="s">
        <v>507</v>
      </c>
      <c r="M84" s="2" t="e">
        <f>VLOOKUP(L84,卡牌技能!#REF!,2,FALSE)</f>
        <v>#REF!</v>
      </c>
      <c r="N84" s="2">
        <v>20</v>
      </c>
      <c r="O84" s="2">
        <v>52</v>
      </c>
      <c r="P84" s="2">
        <v>720</v>
      </c>
      <c r="Q84" s="3" t="s">
        <v>1355</v>
      </c>
      <c r="R84" s="2">
        <v>8800</v>
      </c>
      <c r="S84" s="10" t="s">
        <v>968</v>
      </c>
      <c r="T84" s="10" t="s">
        <v>969</v>
      </c>
      <c r="U84" s="9"/>
    </row>
    <row r="85" s="4" customFormat="1" spans="1:21">
      <c r="A85" s="2">
        <v>84</v>
      </c>
      <c r="B85" s="2" t="s">
        <v>1417</v>
      </c>
      <c r="C85" s="2" t="s">
        <v>1087</v>
      </c>
      <c r="D85" s="2">
        <v>4</v>
      </c>
      <c r="E85" s="2" t="s">
        <v>59</v>
      </c>
      <c r="F85" s="2">
        <v>250</v>
      </c>
      <c r="G85" s="2">
        <v>890</v>
      </c>
      <c r="H85" s="2" t="s">
        <v>607</v>
      </c>
      <c r="I85" s="2" t="e">
        <f>VLOOKUP(H85,卡牌技能!#REF!,2,FALSE)</f>
        <v>#REF!</v>
      </c>
      <c r="J85" s="2" t="s">
        <v>223</v>
      </c>
      <c r="K85" s="2">
        <v>12</v>
      </c>
      <c r="L85" s="2" t="s">
        <v>647</v>
      </c>
      <c r="M85" s="2" t="e">
        <f>VLOOKUP(L85,卡牌技能!#REF!,2,FALSE)</f>
        <v>#REF!</v>
      </c>
      <c r="N85" s="2">
        <v>22</v>
      </c>
      <c r="O85" s="2">
        <v>45</v>
      </c>
      <c r="P85" s="2">
        <v>840</v>
      </c>
      <c r="Q85" s="3" t="s">
        <v>1355</v>
      </c>
      <c r="R85" s="2">
        <v>10400</v>
      </c>
      <c r="S85" s="10" t="s">
        <v>968</v>
      </c>
      <c r="T85" s="10" t="s">
        <v>969</v>
      </c>
      <c r="U85" s="9"/>
    </row>
    <row r="86" s="4" customFormat="1" spans="1:21">
      <c r="A86" s="2">
        <v>85</v>
      </c>
      <c r="B86" s="2" t="s">
        <v>1418</v>
      </c>
      <c r="C86" s="2" t="s">
        <v>1087</v>
      </c>
      <c r="D86" s="2">
        <v>4</v>
      </c>
      <c r="E86" s="2" t="s">
        <v>59</v>
      </c>
      <c r="F86" s="2">
        <v>255</v>
      </c>
      <c r="G86" s="2">
        <v>850</v>
      </c>
      <c r="H86" s="2" t="s">
        <v>823</v>
      </c>
      <c r="I86" s="2" t="e">
        <f>VLOOKUP(H86,卡牌技能!#REF!,2,FALSE)</f>
        <v>#REF!</v>
      </c>
      <c r="J86" s="2" t="s">
        <v>434</v>
      </c>
      <c r="K86" s="2">
        <v>87</v>
      </c>
      <c r="L86" s="2" t="s">
        <v>529</v>
      </c>
      <c r="M86" s="2" t="e">
        <f>VLOOKUP(L86,卡牌技能!#REF!,2,FALSE)</f>
        <v>#REF!</v>
      </c>
      <c r="N86" s="2">
        <v>30</v>
      </c>
      <c r="O86" s="2">
        <v>20</v>
      </c>
      <c r="P86" s="2">
        <v>780</v>
      </c>
      <c r="Q86" s="3" t="s">
        <v>1355</v>
      </c>
      <c r="R86" s="2">
        <v>9600</v>
      </c>
      <c r="S86" s="10" t="s">
        <v>968</v>
      </c>
      <c r="T86" s="10" t="s">
        <v>969</v>
      </c>
      <c r="U86" s="9"/>
    </row>
    <row r="87" s="4" customFormat="1" spans="1:21">
      <c r="A87" s="2">
        <v>86</v>
      </c>
      <c r="B87" s="2" t="s">
        <v>1419</v>
      </c>
      <c r="C87" s="2" t="s">
        <v>1087</v>
      </c>
      <c r="D87" s="2">
        <v>4</v>
      </c>
      <c r="E87" s="2" t="s">
        <v>59</v>
      </c>
      <c r="F87" s="2">
        <v>250</v>
      </c>
      <c r="G87" s="2">
        <v>980</v>
      </c>
      <c r="H87" s="2" t="s">
        <v>797</v>
      </c>
      <c r="I87" s="2" t="e">
        <f>VLOOKUP(H87,卡牌技能!#REF!,2,FALSE)</f>
        <v>#REF!</v>
      </c>
      <c r="J87" s="2" t="s">
        <v>485</v>
      </c>
      <c r="K87" s="2" t="e">
        <f>VLOOKUP(J87,卡牌技能!#REF!,2,FALSE)</f>
        <v>#REF!</v>
      </c>
      <c r="L87" s="2" t="s">
        <v>685</v>
      </c>
      <c r="M87" s="2" t="e">
        <f>VLOOKUP(L87,卡牌技能!#REF!,2,FALSE)</f>
        <v>#REF!</v>
      </c>
      <c r="N87" s="2">
        <v>10</v>
      </c>
      <c r="O87" s="2">
        <v>20</v>
      </c>
      <c r="P87" s="2">
        <v>900</v>
      </c>
      <c r="Q87" s="3" t="s">
        <v>1355</v>
      </c>
      <c r="R87" s="2">
        <v>11200</v>
      </c>
      <c r="S87" s="10" t="s">
        <v>968</v>
      </c>
      <c r="T87" s="10" t="s">
        <v>969</v>
      </c>
      <c r="U87" s="9"/>
    </row>
    <row r="88" s="4" customFormat="1" spans="1:21">
      <c r="A88" s="2">
        <v>87</v>
      </c>
      <c r="B88" s="2" t="s">
        <v>1420</v>
      </c>
      <c r="C88" s="2" t="s">
        <v>1087</v>
      </c>
      <c r="D88" s="2">
        <v>4</v>
      </c>
      <c r="E88" s="2" t="s">
        <v>59</v>
      </c>
      <c r="F88" s="2">
        <v>285</v>
      </c>
      <c r="G88" s="2">
        <v>1230</v>
      </c>
      <c r="H88" s="2" t="s">
        <v>425</v>
      </c>
      <c r="I88" s="2" t="e">
        <f>VLOOKUP(H88,卡牌技能!#REF!,2,FALSE)</f>
        <v>#REF!</v>
      </c>
      <c r="J88" s="2" t="s">
        <v>223</v>
      </c>
      <c r="K88" s="2">
        <v>12</v>
      </c>
      <c r="L88" s="2" t="s">
        <v>161</v>
      </c>
      <c r="M88" s="2" t="e">
        <f>VLOOKUP(L88,卡牌技能!#REF!,2,FALSE)</f>
        <v>#REF!</v>
      </c>
      <c r="N88" s="2">
        <v>21</v>
      </c>
      <c r="O88" s="2">
        <v>47</v>
      </c>
      <c r="P88" s="2">
        <v>840</v>
      </c>
      <c r="Q88" s="3" t="s">
        <v>1355</v>
      </c>
      <c r="R88" s="2">
        <v>10400</v>
      </c>
      <c r="S88" s="10" t="s">
        <v>968</v>
      </c>
      <c r="T88" s="10" t="s">
        <v>969</v>
      </c>
      <c r="U88" s="9"/>
    </row>
    <row r="89" s="4" customFormat="1" spans="1:21">
      <c r="A89" s="2">
        <v>88</v>
      </c>
      <c r="B89" s="2" t="s">
        <v>1421</v>
      </c>
      <c r="C89" s="2" t="s">
        <v>1087</v>
      </c>
      <c r="D89" s="2">
        <v>4</v>
      </c>
      <c r="E89" s="2" t="s">
        <v>59</v>
      </c>
      <c r="F89" s="2">
        <v>245</v>
      </c>
      <c r="G89" s="2">
        <v>900</v>
      </c>
      <c r="H89" s="2" t="s">
        <v>223</v>
      </c>
      <c r="I89" s="2">
        <v>12</v>
      </c>
      <c r="J89" s="2" t="s">
        <v>656</v>
      </c>
      <c r="K89" s="2" t="e">
        <f>VLOOKUP(J89,卡牌技能!#REF!,2,FALSE)</f>
        <v>#REF!</v>
      </c>
      <c r="L89" s="2" t="s">
        <v>716</v>
      </c>
      <c r="M89" s="2" t="e">
        <f>VLOOKUP(L89,卡牌技能!#REF!,2,FALSE)</f>
        <v>#REF!</v>
      </c>
      <c r="N89" s="2">
        <v>25</v>
      </c>
      <c r="O89" s="2">
        <v>32</v>
      </c>
      <c r="P89" s="2">
        <v>780</v>
      </c>
      <c r="Q89" s="3" t="s">
        <v>1355</v>
      </c>
      <c r="R89" s="2">
        <v>9600</v>
      </c>
      <c r="S89" s="10" t="s">
        <v>968</v>
      </c>
      <c r="T89" s="10" t="s">
        <v>969</v>
      </c>
      <c r="U89" s="9"/>
    </row>
    <row r="90" s="4" customFormat="1" spans="1:21">
      <c r="A90" s="2">
        <v>89</v>
      </c>
      <c r="B90" s="2" t="s">
        <v>1422</v>
      </c>
      <c r="C90" s="2" t="s">
        <v>1087</v>
      </c>
      <c r="D90" s="2">
        <v>5</v>
      </c>
      <c r="E90" s="2" t="s">
        <v>60</v>
      </c>
      <c r="F90" s="2">
        <v>340</v>
      </c>
      <c r="G90" s="2">
        <v>1200</v>
      </c>
      <c r="H90" s="2" t="s">
        <v>284</v>
      </c>
      <c r="I90" s="2" t="e">
        <f>VLOOKUP(H90,卡牌技能!#REF!,2,FALSE)</f>
        <v>#REF!</v>
      </c>
      <c r="J90" s="2" t="s">
        <v>223</v>
      </c>
      <c r="K90" s="2">
        <v>12</v>
      </c>
      <c r="L90" s="2" t="s">
        <v>735</v>
      </c>
      <c r="M90" s="2" t="e">
        <f>VLOOKUP(L90,卡牌技能!#REF!,2,FALSE)</f>
        <v>#REF!</v>
      </c>
      <c r="N90" s="2">
        <v>20</v>
      </c>
      <c r="O90" s="2">
        <v>35</v>
      </c>
      <c r="P90" s="2">
        <v>1200</v>
      </c>
      <c r="Q90" s="3" t="s">
        <v>1362</v>
      </c>
      <c r="R90" s="2">
        <v>14000</v>
      </c>
      <c r="S90" s="10" t="s">
        <v>990</v>
      </c>
      <c r="T90" s="10" t="s">
        <v>991</v>
      </c>
      <c r="U90" s="9"/>
    </row>
    <row r="91" s="4" customFormat="1" spans="1:21">
      <c r="A91" s="2">
        <v>90</v>
      </c>
      <c r="B91" s="2" t="s">
        <v>1423</v>
      </c>
      <c r="C91" s="2" t="s">
        <v>1087</v>
      </c>
      <c r="D91" s="2">
        <v>5</v>
      </c>
      <c r="E91" s="2" t="s">
        <v>59</v>
      </c>
      <c r="F91" s="2">
        <v>335</v>
      </c>
      <c r="G91" s="2">
        <v>1330</v>
      </c>
      <c r="H91" s="2" t="s">
        <v>319</v>
      </c>
      <c r="I91" s="2" t="e">
        <f>VLOOKUP(H91,卡牌技能!#REF!,2,FALSE)</f>
        <v>#REF!</v>
      </c>
      <c r="J91" s="2" t="s">
        <v>417</v>
      </c>
      <c r="K91" s="2">
        <v>80</v>
      </c>
      <c r="L91" s="2" t="s">
        <v>544</v>
      </c>
      <c r="M91" s="2" t="e">
        <f>VLOOKUP(L91,卡牌技能!#REF!,2,FALSE)</f>
        <v>#REF!</v>
      </c>
      <c r="N91" s="2">
        <v>33</v>
      </c>
      <c r="O91" s="2">
        <v>25</v>
      </c>
      <c r="P91" s="2">
        <v>1280</v>
      </c>
      <c r="Q91" s="3" t="s">
        <v>1362</v>
      </c>
      <c r="R91" s="2">
        <v>15000</v>
      </c>
      <c r="S91" s="10" t="s">
        <v>990</v>
      </c>
      <c r="T91" s="10" t="s">
        <v>991</v>
      </c>
      <c r="U91" s="9"/>
    </row>
    <row r="92" s="4" customFormat="1" spans="1:21">
      <c r="A92" s="2">
        <v>91</v>
      </c>
      <c r="B92" s="2" t="s">
        <v>1424</v>
      </c>
      <c r="C92" s="2" t="s">
        <v>1149</v>
      </c>
      <c r="D92" s="2">
        <v>1</v>
      </c>
      <c r="E92" s="2" t="s">
        <v>60</v>
      </c>
      <c r="F92" s="2">
        <v>80</v>
      </c>
      <c r="G92" s="2">
        <v>270</v>
      </c>
      <c r="H92" s="2" t="s">
        <v>321</v>
      </c>
      <c r="I92" s="2" t="e">
        <f>VLOOKUP(H92,卡牌技能!#REF!,2,FALSE)</f>
        <v>#REF!</v>
      </c>
      <c r="J92" s="2" t="s">
        <v>399</v>
      </c>
      <c r="K92" s="2">
        <v>74</v>
      </c>
      <c r="L92" s="2" t="s">
        <v>325</v>
      </c>
      <c r="M92" s="2">
        <v>50</v>
      </c>
      <c r="N92" s="2">
        <v>19</v>
      </c>
      <c r="O92" s="2">
        <v>6</v>
      </c>
      <c r="P92" s="2">
        <v>50</v>
      </c>
      <c r="Q92" s="3" t="s">
        <v>1330</v>
      </c>
      <c r="R92" s="2">
        <v>300</v>
      </c>
      <c r="S92" s="10" t="s">
        <v>893</v>
      </c>
      <c r="T92" s="10" t="s">
        <v>894</v>
      </c>
      <c r="U92" s="9"/>
    </row>
    <row r="93" s="4" customFormat="1" spans="1:21">
      <c r="A93" s="2">
        <v>92</v>
      </c>
      <c r="B93" s="2" t="s">
        <v>1425</v>
      </c>
      <c r="C93" s="2" t="s">
        <v>1149</v>
      </c>
      <c r="D93" s="2">
        <v>1</v>
      </c>
      <c r="E93" s="2" t="s">
        <v>59</v>
      </c>
      <c r="F93" s="2">
        <v>105</v>
      </c>
      <c r="G93" s="2">
        <v>310</v>
      </c>
      <c r="H93" s="2" t="s">
        <v>892</v>
      </c>
      <c r="I93" s="2"/>
      <c r="J93" s="2" t="s">
        <v>399</v>
      </c>
      <c r="K93" s="2">
        <v>74</v>
      </c>
      <c r="L93" s="2" t="s">
        <v>643</v>
      </c>
      <c r="M93" s="2" t="e">
        <f>VLOOKUP(L93,卡牌技能!#REF!,2,FALSE)</f>
        <v>#REF!</v>
      </c>
      <c r="N93" s="2">
        <v>18</v>
      </c>
      <c r="O93" s="2">
        <v>8</v>
      </c>
      <c r="P93" s="2">
        <v>60</v>
      </c>
      <c r="Q93" s="3" t="s">
        <v>1330</v>
      </c>
      <c r="R93" s="2">
        <v>400</v>
      </c>
      <c r="S93" s="10" t="s">
        <v>893</v>
      </c>
      <c r="T93" s="10" t="s">
        <v>894</v>
      </c>
      <c r="U93" s="9"/>
    </row>
    <row r="94" s="4" customFormat="1" spans="1:21">
      <c r="A94" s="2">
        <v>93</v>
      </c>
      <c r="B94" s="2" t="s">
        <v>1426</v>
      </c>
      <c r="C94" s="2" t="s">
        <v>1149</v>
      </c>
      <c r="D94" s="2">
        <v>1</v>
      </c>
      <c r="E94" s="2" t="s">
        <v>59</v>
      </c>
      <c r="F94" s="2">
        <v>85</v>
      </c>
      <c r="G94" s="2">
        <v>270</v>
      </c>
      <c r="H94" s="2" t="s">
        <v>546</v>
      </c>
      <c r="I94" s="2" t="e">
        <f>VLOOKUP(H94,卡牌技能!#REF!,2,FALSE)</f>
        <v>#REF!</v>
      </c>
      <c r="J94" s="2" t="s">
        <v>639</v>
      </c>
      <c r="K94" s="2" t="e">
        <f>VLOOKUP(J94,卡牌技能!#REF!,2,FALSE)</f>
        <v>#REF!</v>
      </c>
      <c r="L94" s="2" t="s">
        <v>423</v>
      </c>
      <c r="M94" s="2">
        <v>82</v>
      </c>
      <c r="N94" s="2">
        <v>19</v>
      </c>
      <c r="O94" s="2">
        <v>6</v>
      </c>
      <c r="P94" s="2">
        <v>70</v>
      </c>
      <c r="Q94" s="3" t="s">
        <v>1330</v>
      </c>
      <c r="R94" s="2">
        <v>500</v>
      </c>
      <c r="S94" s="10" t="s">
        <v>893</v>
      </c>
      <c r="T94" s="10" t="s">
        <v>894</v>
      </c>
      <c r="U94" s="9"/>
    </row>
    <row r="95" s="4" customFormat="1" spans="1:21">
      <c r="A95" s="2">
        <v>94</v>
      </c>
      <c r="B95" s="2" t="s">
        <v>1427</v>
      </c>
      <c r="C95" s="2" t="s">
        <v>1149</v>
      </c>
      <c r="D95" s="2">
        <v>1</v>
      </c>
      <c r="E95" s="2" t="s">
        <v>59</v>
      </c>
      <c r="F95" s="2">
        <v>100</v>
      </c>
      <c r="G95" s="2">
        <v>400</v>
      </c>
      <c r="H95" s="2" t="s">
        <v>892</v>
      </c>
      <c r="I95" s="2"/>
      <c r="J95" s="2" t="s">
        <v>658</v>
      </c>
      <c r="K95" s="2" t="e">
        <f>VLOOKUP(J95,卡牌技能!#REF!,2,FALSE)</f>
        <v>#REF!</v>
      </c>
      <c r="L95" s="2" t="s">
        <v>551</v>
      </c>
      <c r="M95" s="2" t="e">
        <f>VLOOKUP(L95,卡牌技能!#REF!,2,FALSE)</f>
        <v>#REF!</v>
      </c>
      <c r="N95" s="2">
        <v>15</v>
      </c>
      <c r="O95" s="2">
        <v>20</v>
      </c>
      <c r="P95" s="2">
        <v>60</v>
      </c>
      <c r="Q95" s="3" t="s">
        <v>1330</v>
      </c>
      <c r="R95" s="2">
        <v>400</v>
      </c>
      <c r="S95" s="10" t="s">
        <v>893</v>
      </c>
      <c r="T95" s="10" t="s">
        <v>894</v>
      </c>
      <c r="U95" s="9"/>
    </row>
    <row r="96" s="4" customFormat="1" spans="1:21">
      <c r="A96" s="2">
        <v>95</v>
      </c>
      <c r="B96" s="2" t="s">
        <v>1428</v>
      </c>
      <c r="C96" s="2" t="s">
        <v>1149</v>
      </c>
      <c r="D96" s="2">
        <v>1</v>
      </c>
      <c r="E96" s="2" t="s">
        <v>59</v>
      </c>
      <c r="F96" s="2">
        <v>90</v>
      </c>
      <c r="G96" s="2">
        <v>290</v>
      </c>
      <c r="H96" s="2" t="s">
        <v>892</v>
      </c>
      <c r="I96" s="2"/>
      <c r="J96" s="2" t="s">
        <v>649</v>
      </c>
      <c r="K96" s="2" t="e">
        <f>VLOOKUP(J96,卡牌技能!#REF!,2,FALSE)</f>
        <v>#REF!</v>
      </c>
      <c r="L96" s="2" t="s">
        <v>208</v>
      </c>
      <c r="M96" s="2">
        <v>7</v>
      </c>
      <c r="N96" s="2">
        <v>20</v>
      </c>
      <c r="O96" s="2">
        <v>7</v>
      </c>
      <c r="P96" s="2">
        <v>50</v>
      </c>
      <c r="Q96" s="3" t="s">
        <v>1330</v>
      </c>
      <c r="R96" s="2">
        <v>300</v>
      </c>
      <c r="S96" s="10" t="s">
        <v>893</v>
      </c>
      <c r="T96" s="10" t="s">
        <v>894</v>
      </c>
      <c r="U96" s="9"/>
    </row>
    <row r="97" s="4" customFormat="1" spans="1:21">
      <c r="A97" s="2">
        <v>96</v>
      </c>
      <c r="B97" s="2" t="s">
        <v>1429</v>
      </c>
      <c r="C97" s="2" t="s">
        <v>1149</v>
      </c>
      <c r="D97" s="2">
        <v>2</v>
      </c>
      <c r="E97" s="2" t="s">
        <v>59</v>
      </c>
      <c r="F97" s="2">
        <v>105</v>
      </c>
      <c r="G97" s="2">
        <v>470</v>
      </c>
      <c r="H97" s="2" t="s">
        <v>321</v>
      </c>
      <c r="I97" s="2" t="e">
        <f>VLOOKUP(H97,卡牌技能!#REF!,2,FALSE)</f>
        <v>#REF!</v>
      </c>
      <c r="J97" s="2" t="s">
        <v>291</v>
      </c>
      <c r="K97" s="2">
        <v>38</v>
      </c>
      <c r="L97" s="2" t="s">
        <v>390</v>
      </c>
      <c r="M97" s="2">
        <v>73</v>
      </c>
      <c r="N97" s="2">
        <v>23</v>
      </c>
      <c r="O97" s="2">
        <v>11</v>
      </c>
      <c r="P97" s="2">
        <v>90</v>
      </c>
      <c r="Q97" s="3" t="s">
        <v>1336</v>
      </c>
      <c r="R97" s="2">
        <v>700</v>
      </c>
      <c r="S97" s="10" t="s">
        <v>912</v>
      </c>
      <c r="T97" s="10" t="s">
        <v>913</v>
      </c>
      <c r="U97" s="9"/>
    </row>
    <row r="98" s="4" customFormat="1" spans="1:21">
      <c r="A98" s="2">
        <v>97</v>
      </c>
      <c r="B98" s="2" t="s">
        <v>1430</v>
      </c>
      <c r="C98" s="2" t="s">
        <v>1149</v>
      </c>
      <c r="D98" s="2">
        <v>2</v>
      </c>
      <c r="E98" s="2" t="s">
        <v>59</v>
      </c>
      <c r="F98" s="2">
        <v>125</v>
      </c>
      <c r="G98" s="2">
        <v>390</v>
      </c>
      <c r="H98" s="2" t="s">
        <v>910</v>
      </c>
      <c r="I98" s="2" t="e">
        <f>VLOOKUP(H98,卡牌技能!#REF!,2,FALSE)</f>
        <v>#REF!</v>
      </c>
      <c r="J98" s="2" t="s">
        <v>551</v>
      </c>
      <c r="K98" s="2" t="e">
        <f>VLOOKUP(J98,卡牌技能!#REF!,2,FALSE)</f>
        <v>#REF!</v>
      </c>
      <c r="L98" s="2" t="s">
        <v>639</v>
      </c>
      <c r="M98" s="2">
        <v>162</v>
      </c>
      <c r="N98" s="2">
        <v>19</v>
      </c>
      <c r="O98" s="2">
        <v>21</v>
      </c>
      <c r="P98" s="2">
        <v>100</v>
      </c>
      <c r="Q98" s="3" t="s">
        <v>1336</v>
      </c>
      <c r="R98" s="2">
        <v>800</v>
      </c>
      <c r="S98" s="10" t="s">
        <v>912</v>
      </c>
      <c r="T98" s="10" t="s">
        <v>913</v>
      </c>
      <c r="U98" s="9"/>
    </row>
    <row r="99" s="4" customFormat="1" spans="1:21">
      <c r="A99" s="2">
        <v>98</v>
      </c>
      <c r="B99" s="2" t="s">
        <v>1431</v>
      </c>
      <c r="C99" s="2" t="s">
        <v>1149</v>
      </c>
      <c r="D99" s="2">
        <v>2</v>
      </c>
      <c r="E99" s="2" t="s">
        <v>60</v>
      </c>
      <c r="F99" s="2">
        <v>105</v>
      </c>
      <c r="G99" s="2">
        <v>400</v>
      </c>
      <c r="H99" s="2" t="s">
        <v>250</v>
      </c>
      <c r="I99" s="2">
        <v>25</v>
      </c>
      <c r="J99" s="2" t="s">
        <v>387</v>
      </c>
      <c r="K99" s="2">
        <v>72</v>
      </c>
      <c r="L99" s="2" t="s">
        <v>551</v>
      </c>
      <c r="M99" s="2" t="e">
        <f>VLOOKUP(L99,卡牌技能!#REF!,2,FALSE)</f>
        <v>#REF!</v>
      </c>
      <c r="N99" s="2">
        <v>22</v>
      </c>
      <c r="O99" s="2">
        <v>15</v>
      </c>
      <c r="P99" s="2">
        <v>80</v>
      </c>
      <c r="Q99" s="3" t="s">
        <v>1336</v>
      </c>
      <c r="R99" s="2">
        <v>600</v>
      </c>
      <c r="S99" s="10" t="s">
        <v>912</v>
      </c>
      <c r="T99" s="10" t="s">
        <v>913</v>
      </c>
      <c r="U99" s="9"/>
    </row>
    <row r="100" s="4" customFormat="1" spans="1:21">
      <c r="A100" s="2">
        <v>99</v>
      </c>
      <c r="B100" s="2" t="s">
        <v>1432</v>
      </c>
      <c r="C100" s="2" t="s">
        <v>1149</v>
      </c>
      <c r="D100" s="2">
        <v>2</v>
      </c>
      <c r="E100" s="2" t="s">
        <v>59</v>
      </c>
      <c r="F100" s="2">
        <v>155</v>
      </c>
      <c r="G100" s="2">
        <v>530</v>
      </c>
      <c r="H100" s="2" t="s">
        <v>892</v>
      </c>
      <c r="I100" s="2"/>
      <c r="J100" s="2" t="s">
        <v>387</v>
      </c>
      <c r="K100" s="2">
        <v>72</v>
      </c>
      <c r="L100" s="2" t="s">
        <v>540</v>
      </c>
      <c r="M100" s="2" t="e">
        <f>VLOOKUP(L100,卡牌技能!#REF!,2,FALSE)</f>
        <v>#REF!</v>
      </c>
      <c r="N100" s="2">
        <v>24</v>
      </c>
      <c r="O100" s="2">
        <v>7</v>
      </c>
      <c r="P100" s="2">
        <v>70</v>
      </c>
      <c r="Q100" s="3" t="s">
        <v>1336</v>
      </c>
      <c r="R100" s="2">
        <v>500</v>
      </c>
      <c r="S100" s="10" t="s">
        <v>912</v>
      </c>
      <c r="T100" s="10" t="s">
        <v>913</v>
      </c>
      <c r="U100" s="9"/>
    </row>
    <row r="101" s="4" customFormat="1" spans="1:21">
      <c r="A101" s="2">
        <v>100</v>
      </c>
      <c r="B101" s="2" t="s">
        <v>1433</v>
      </c>
      <c r="C101" s="2" t="s">
        <v>1149</v>
      </c>
      <c r="D101" s="2">
        <v>2</v>
      </c>
      <c r="E101" s="2" t="s">
        <v>59</v>
      </c>
      <c r="F101" s="2">
        <v>135</v>
      </c>
      <c r="G101" s="2">
        <v>480</v>
      </c>
      <c r="H101" s="2" t="s">
        <v>199</v>
      </c>
      <c r="I101" s="2">
        <v>3</v>
      </c>
      <c r="J101" s="2" t="s">
        <v>365</v>
      </c>
      <c r="K101" s="2">
        <v>63</v>
      </c>
      <c r="L101" s="2" t="s">
        <v>495</v>
      </c>
      <c r="M101" s="2" t="e">
        <f>VLOOKUP(L101,卡牌技能!#REF!,2,FALSE)</f>
        <v>#REF!</v>
      </c>
      <c r="N101" s="2">
        <v>22</v>
      </c>
      <c r="O101" s="2">
        <v>16</v>
      </c>
      <c r="P101" s="2">
        <v>90</v>
      </c>
      <c r="Q101" s="3" t="s">
        <v>1336</v>
      </c>
      <c r="R101" s="2">
        <v>700</v>
      </c>
      <c r="S101" s="10" t="s">
        <v>912</v>
      </c>
      <c r="T101" s="10" t="s">
        <v>913</v>
      </c>
      <c r="U101" s="9"/>
    </row>
    <row r="102" s="5" customFormat="1" spans="1:21">
      <c r="A102" s="2">
        <v>101</v>
      </c>
      <c r="B102" s="2" t="s">
        <v>1434</v>
      </c>
      <c r="C102" s="2" t="s">
        <v>1149</v>
      </c>
      <c r="D102" s="2">
        <v>2</v>
      </c>
      <c r="E102" s="2" t="s">
        <v>60</v>
      </c>
      <c r="F102" s="2">
        <v>160</v>
      </c>
      <c r="G102" s="2">
        <v>500</v>
      </c>
      <c r="H102" s="2" t="s">
        <v>892</v>
      </c>
      <c r="I102" s="2"/>
      <c r="J102" s="2" t="s">
        <v>399</v>
      </c>
      <c r="K102" s="2">
        <v>74</v>
      </c>
      <c r="L102" s="2" t="s">
        <v>305</v>
      </c>
      <c r="M102" s="2">
        <v>43</v>
      </c>
      <c r="N102" s="2">
        <v>15</v>
      </c>
      <c r="O102" s="2">
        <v>15</v>
      </c>
      <c r="P102" s="2">
        <v>80</v>
      </c>
      <c r="Q102" s="3" t="s">
        <v>1336</v>
      </c>
      <c r="R102" s="2">
        <v>600</v>
      </c>
      <c r="S102" s="10" t="s">
        <v>912</v>
      </c>
      <c r="T102" s="10" t="s">
        <v>913</v>
      </c>
      <c r="U102" s="11"/>
    </row>
    <row r="103" s="4" customFormat="1" spans="1:21">
      <c r="A103" s="2">
        <v>102</v>
      </c>
      <c r="B103" s="2" t="s">
        <v>1435</v>
      </c>
      <c r="C103" s="2" t="s">
        <v>1149</v>
      </c>
      <c r="D103" s="2">
        <v>2</v>
      </c>
      <c r="E103" s="2" t="s">
        <v>59</v>
      </c>
      <c r="F103" s="2">
        <v>205</v>
      </c>
      <c r="G103" s="2">
        <v>520</v>
      </c>
      <c r="H103" s="2" t="s">
        <v>219</v>
      </c>
      <c r="I103" s="2">
        <v>10</v>
      </c>
      <c r="J103" s="2" t="s">
        <v>219</v>
      </c>
      <c r="K103" s="2">
        <v>11</v>
      </c>
      <c r="L103" s="2" t="s">
        <v>823</v>
      </c>
      <c r="M103" s="2" t="e">
        <f>VLOOKUP(L103,卡牌技能!#REF!,2,FALSE)</f>
        <v>#REF!</v>
      </c>
      <c r="N103" s="2">
        <v>13</v>
      </c>
      <c r="O103" s="2">
        <v>20</v>
      </c>
      <c r="P103" s="2">
        <v>80</v>
      </c>
      <c r="Q103" s="3" t="s">
        <v>1336</v>
      </c>
      <c r="R103" s="2">
        <v>600</v>
      </c>
      <c r="S103" s="10" t="s">
        <v>912</v>
      </c>
      <c r="T103" s="10" t="s">
        <v>913</v>
      </c>
      <c r="U103" s="9"/>
    </row>
    <row r="104" s="4" customFormat="1" spans="1:21">
      <c r="A104" s="2">
        <v>103</v>
      </c>
      <c r="B104" s="2" t="s">
        <v>1436</v>
      </c>
      <c r="C104" s="2" t="s">
        <v>1149</v>
      </c>
      <c r="D104" s="2">
        <v>2</v>
      </c>
      <c r="E104" s="2" t="s">
        <v>59</v>
      </c>
      <c r="F104" s="2">
        <v>100</v>
      </c>
      <c r="G104" s="2">
        <v>370</v>
      </c>
      <c r="H104" s="2" t="s">
        <v>291</v>
      </c>
      <c r="I104" s="2" t="e">
        <f>VLOOKUP(H104,卡牌技能!#REF!,2,FALSE)</f>
        <v>#REF!</v>
      </c>
      <c r="J104" s="2" t="s">
        <v>668</v>
      </c>
      <c r="K104" s="2" t="e">
        <f>VLOOKUP(J104,卡牌技能!#REF!,2,FALSE)</f>
        <v>#REF!</v>
      </c>
      <c r="L104" s="2" t="s">
        <v>266</v>
      </c>
      <c r="M104" s="2">
        <v>30</v>
      </c>
      <c r="N104" s="2">
        <v>14</v>
      </c>
      <c r="O104" s="2">
        <v>36</v>
      </c>
      <c r="P104" s="2">
        <v>70</v>
      </c>
      <c r="Q104" s="3" t="s">
        <v>1336</v>
      </c>
      <c r="R104" s="2">
        <v>500</v>
      </c>
      <c r="S104" s="10" t="s">
        <v>912</v>
      </c>
      <c r="T104" s="10" t="s">
        <v>913</v>
      </c>
      <c r="U104" s="9"/>
    </row>
    <row r="105" s="4" customFormat="1" spans="1:21">
      <c r="A105" s="2">
        <v>104</v>
      </c>
      <c r="B105" s="2" t="s">
        <v>1437</v>
      </c>
      <c r="C105" s="2" t="s">
        <v>1149</v>
      </c>
      <c r="D105" s="2">
        <v>3</v>
      </c>
      <c r="E105" s="2" t="s">
        <v>59</v>
      </c>
      <c r="F105" s="2">
        <v>150</v>
      </c>
      <c r="G105" s="2">
        <v>700</v>
      </c>
      <c r="H105" s="2" t="s">
        <v>250</v>
      </c>
      <c r="I105" s="2">
        <v>25</v>
      </c>
      <c r="J105" s="2" t="s">
        <v>662</v>
      </c>
      <c r="K105" s="2" t="e">
        <f>VLOOKUP(J105,卡牌技能!#REF!,2,FALSE)</f>
        <v>#REF!</v>
      </c>
      <c r="L105" s="2" t="s">
        <v>328</v>
      </c>
      <c r="M105" s="2">
        <v>51</v>
      </c>
      <c r="N105" s="2">
        <v>27</v>
      </c>
      <c r="O105" s="2">
        <v>13</v>
      </c>
      <c r="P105" s="2">
        <v>430</v>
      </c>
      <c r="Q105" s="3" t="s">
        <v>1345</v>
      </c>
      <c r="R105" s="2">
        <v>4000</v>
      </c>
      <c r="S105" s="10" t="s">
        <v>939</v>
      </c>
      <c r="T105" s="10" t="s">
        <v>940</v>
      </c>
      <c r="U105" s="9"/>
    </row>
    <row r="106" s="4" customFormat="1" spans="1:21">
      <c r="A106" s="2">
        <v>105</v>
      </c>
      <c r="B106" s="2" t="s">
        <v>1438</v>
      </c>
      <c r="C106" s="2" t="s">
        <v>1149</v>
      </c>
      <c r="D106" s="2">
        <v>3</v>
      </c>
      <c r="E106" s="2" t="s">
        <v>60</v>
      </c>
      <c r="F106" s="2">
        <v>115</v>
      </c>
      <c r="G106" s="2">
        <v>520</v>
      </c>
      <c r="H106" s="2" t="s">
        <v>325</v>
      </c>
      <c r="I106" s="2" t="e">
        <f>VLOOKUP(H106,卡牌技能!#REF!,2,FALSE)</f>
        <v>#REF!</v>
      </c>
      <c r="J106" s="2" t="s">
        <v>741</v>
      </c>
      <c r="K106" s="2" t="e">
        <f>VLOOKUP(J106,卡牌技能!#REF!,2,FALSE)</f>
        <v>#REF!</v>
      </c>
      <c r="L106" s="2" t="s">
        <v>554</v>
      </c>
      <c r="M106" s="2" t="e">
        <f>VLOOKUP(L106,卡牌技能!#REF!,2,FALSE)</f>
        <v>#REF!</v>
      </c>
      <c r="N106" s="2">
        <v>24</v>
      </c>
      <c r="O106" s="2">
        <v>23</v>
      </c>
      <c r="P106" s="2">
        <v>350</v>
      </c>
      <c r="Q106" s="3" t="s">
        <v>1345</v>
      </c>
      <c r="R106" s="2">
        <v>3200</v>
      </c>
      <c r="S106" s="10" t="s">
        <v>939</v>
      </c>
      <c r="T106" s="10" t="s">
        <v>940</v>
      </c>
      <c r="U106" s="9"/>
    </row>
    <row r="107" s="4" customFormat="1" spans="1:21">
      <c r="A107" s="2">
        <v>106</v>
      </c>
      <c r="B107" s="2" t="s">
        <v>1439</v>
      </c>
      <c r="C107" s="2" t="s">
        <v>1149</v>
      </c>
      <c r="D107" s="2">
        <v>3</v>
      </c>
      <c r="E107" s="2" t="s">
        <v>59</v>
      </c>
      <c r="F107" s="2">
        <v>165</v>
      </c>
      <c r="G107" s="2">
        <v>590</v>
      </c>
      <c r="H107" s="2" t="s">
        <v>809</v>
      </c>
      <c r="I107" s="2" t="e">
        <f>VLOOKUP(H107,卡牌技能!#REF!,2,FALSE)</f>
        <v>#REF!</v>
      </c>
      <c r="J107" s="2" t="s">
        <v>219</v>
      </c>
      <c r="K107" s="2">
        <v>11</v>
      </c>
      <c r="L107" s="2" t="s">
        <v>823</v>
      </c>
      <c r="M107" s="2" t="e">
        <f>VLOOKUP(L107,卡牌技能!#REF!,2,FALSE)</f>
        <v>#REF!</v>
      </c>
      <c r="N107" s="2">
        <v>29</v>
      </c>
      <c r="O107" s="2">
        <v>8</v>
      </c>
      <c r="P107" s="2">
        <v>390</v>
      </c>
      <c r="Q107" s="3" t="s">
        <v>1345</v>
      </c>
      <c r="R107" s="2">
        <v>3600</v>
      </c>
      <c r="S107" s="10" t="s">
        <v>939</v>
      </c>
      <c r="T107" s="10" t="s">
        <v>940</v>
      </c>
      <c r="U107" s="9"/>
    </row>
    <row r="108" s="4" customFormat="1" spans="1:21">
      <c r="A108" s="2">
        <v>107</v>
      </c>
      <c r="B108" s="2" t="s">
        <v>1440</v>
      </c>
      <c r="C108" s="2" t="s">
        <v>1149</v>
      </c>
      <c r="D108" s="2">
        <v>3</v>
      </c>
      <c r="E108" s="2" t="s">
        <v>59</v>
      </c>
      <c r="F108" s="2">
        <v>130</v>
      </c>
      <c r="G108" s="2">
        <v>560</v>
      </c>
      <c r="H108" s="2" t="s">
        <v>305</v>
      </c>
      <c r="I108" s="2" t="e">
        <f>VLOOKUP(H108,卡牌技能!#REF!,2,FALSE)</f>
        <v>#REF!</v>
      </c>
      <c r="J108" s="2" t="s">
        <v>402</v>
      </c>
      <c r="K108" s="2">
        <v>75</v>
      </c>
      <c r="L108" s="2" t="s">
        <v>581</v>
      </c>
      <c r="M108" s="2" t="e">
        <f>VLOOKUP(L108,卡牌技能!#REF!,2,FALSE)</f>
        <v>#REF!</v>
      </c>
      <c r="N108" s="2">
        <v>21</v>
      </c>
      <c r="O108" s="2">
        <v>31</v>
      </c>
      <c r="P108" s="2">
        <v>390</v>
      </c>
      <c r="Q108" s="3" t="s">
        <v>1345</v>
      </c>
      <c r="R108" s="2">
        <v>3600</v>
      </c>
      <c r="S108" s="10" t="s">
        <v>939</v>
      </c>
      <c r="T108" s="10" t="s">
        <v>940</v>
      </c>
      <c r="U108" s="9"/>
    </row>
    <row r="109" s="4" customFormat="1" spans="1:21">
      <c r="A109" s="2">
        <v>108</v>
      </c>
      <c r="B109" s="2" t="s">
        <v>1441</v>
      </c>
      <c r="C109" s="2" t="s">
        <v>1149</v>
      </c>
      <c r="D109" s="2">
        <v>3</v>
      </c>
      <c r="E109" s="2" t="s">
        <v>59</v>
      </c>
      <c r="F109" s="2">
        <v>180</v>
      </c>
      <c r="G109" s="2">
        <v>760</v>
      </c>
      <c r="H109" s="2" t="s">
        <v>212</v>
      </c>
      <c r="I109" s="2">
        <v>9</v>
      </c>
      <c r="J109" s="2" t="s">
        <v>219</v>
      </c>
      <c r="K109" s="2">
        <v>11</v>
      </c>
      <c r="L109" s="2" t="s">
        <v>542</v>
      </c>
      <c r="M109" s="2" t="e">
        <f>VLOOKUP(L109,卡牌技能!#REF!,2,FALSE)</f>
        <v>#REF!</v>
      </c>
      <c r="N109" s="2">
        <v>25</v>
      </c>
      <c r="O109" s="2">
        <v>14</v>
      </c>
      <c r="P109" s="2">
        <v>470</v>
      </c>
      <c r="Q109" s="3" t="s">
        <v>1345</v>
      </c>
      <c r="R109" s="2">
        <v>4400</v>
      </c>
      <c r="S109" s="10" t="s">
        <v>939</v>
      </c>
      <c r="T109" s="10" t="s">
        <v>940</v>
      </c>
      <c r="U109" s="9"/>
    </row>
    <row r="110" s="4" customFormat="1" spans="1:21">
      <c r="A110" s="2">
        <v>109</v>
      </c>
      <c r="B110" s="2" t="s">
        <v>1442</v>
      </c>
      <c r="C110" s="2" t="s">
        <v>1149</v>
      </c>
      <c r="D110" s="2">
        <v>3</v>
      </c>
      <c r="E110" s="2" t="s">
        <v>59</v>
      </c>
      <c r="F110" s="2">
        <v>170</v>
      </c>
      <c r="G110" s="2">
        <v>700</v>
      </c>
      <c r="H110" s="2" t="s">
        <v>219</v>
      </c>
      <c r="I110" s="2">
        <v>10</v>
      </c>
      <c r="J110" s="2" t="s">
        <v>208</v>
      </c>
      <c r="K110" s="2">
        <v>7</v>
      </c>
      <c r="L110" s="2" t="s">
        <v>495</v>
      </c>
      <c r="M110" s="2">
        <v>107</v>
      </c>
      <c r="N110" s="2">
        <v>27</v>
      </c>
      <c r="O110" s="2">
        <v>14</v>
      </c>
      <c r="P110" s="2">
        <v>350</v>
      </c>
      <c r="Q110" s="3" t="s">
        <v>1345</v>
      </c>
      <c r="R110" s="2">
        <v>3200</v>
      </c>
      <c r="S110" s="10" t="s">
        <v>939</v>
      </c>
      <c r="T110" s="10" t="s">
        <v>940</v>
      </c>
      <c r="U110" s="9"/>
    </row>
    <row r="111" s="4" customFormat="1" spans="1:21">
      <c r="A111" s="2">
        <v>110</v>
      </c>
      <c r="B111" s="2" t="s">
        <v>1443</v>
      </c>
      <c r="C111" s="2" t="s">
        <v>1149</v>
      </c>
      <c r="D111" s="2">
        <v>3</v>
      </c>
      <c r="E111" s="2" t="s">
        <v>59</v>
      </c>
      <c r="F111" s="2">
        <v>165</v>
      </c>
      <c r="G111" s="2">
        <v>570</v>
      </c>
      <c r="H111" s="2" t="s">
        <v>768</v>
      </c>
      <c r="I111" s="2" t="e">
        <f>VLOOKUP(H111,卡牌技能!#REF!,2,FALSE)</f>
        <v>#REF!</v>
      </c>
      <c r="J111" s="2" t="s">
        <v>399</v>
      </c>
      <c r="K111" s="2">
        <v>73</v>
      </c>
      <c r="L111" s="2" t="s">
        <v>923</v>
      </c>
      <c r="M111" s="2">
        <v>103</v>
      </c>
      <c r="N111" s="2">
        <v>23</v>
      </c>
      <c r="O111" s="2">
        <v>24</v>
      </c>
      <c r="P111" s="2">
        <v>350</v>
      </c>
      <c r="Q111" s="3" t="s">
        <v>1345</v>
      </c>
      <c r="R111" s="2">
        <v>3200</v>
      </c>
      <c r="S111" s="10" t="s">
        <v>939</v>
      </c>
      <c r="T111" s="10" t="s">
        <v>940</v>
      </c>
      <c r="U111" s="9"/>
    </row>
    <row r="112" s="4" customFormat="1" spans="1:21">
      <c r="A112" s="2">
        <v>111</v>
      </c>
      <c r="B112" s="2" t="s">
        <v>1444</v>
      </c>
      <c r="C112" s="2" t="s">
        <v>1149</v>
      </c>
      <c r="D112" s="2">
        <v>3</v>
      </c>
      <c r="E112" s="2" t="s">
        <v>59</v>
      </c>
      <c r="F112" s="2">
        <v>180</v>
      </c>
      <c r="G112" s="2">
        <v>650</v>
      </c>
      <c r="H112" s="2" t="s">
        <v>783</v>
      </c>
      <c r="I112" s="2" t="e">
        <f>VLOOKUP(H112,卡牌技能!#REF!,2,FALSE)</f>
        <v>#REF!</v>
      </c>
      <c r="J112" s="2" t="s">
        <v>697</v>
      </c>
      <c r="K112" s="2" t="e">
        <f>VLOOKUP(J112,卡牌技能!#REF!,2,FALSE)</f>
        <v>#REF!</v>
      </c>
      <c r="L112" s="2" t="s">
        <v>221</v>
      </c>
      <c r="M112" s="2">
        <v>12</v>
      </c>
      <c r="N112" s="2">
        <v>24</v>
      </c>
      <c r="O112" s="2">
        <v>25</v>
      </c>
      <c r="P112" s="2">
        <v>390</v>
      </c>
      <c r="Q112" s="3" t="s">
        <v>1345</v>
      </c>
      <c r="R112" s="2">
        <v>3600</v>
      </c>
      <c r="S112" s="10" t="s">
        <v>939</v>
      </c>
      <c r="T112" s="10" t="s">
        <v>940</v>
      </c>
      <c r="U112" s="9"/>
    </row>
    <row r="113" s="4" customFormat="1" spans="1:21">
      <c r="A113" s="2">
        <v>112</v>
      </c>
      <c r="B113" s="2" t="s">
        <v>1445</v>
      </c>
      <c r="C113" s="2" t="s">
        <v>1149</v>
      </c>
      <c r="D113" s="2">
        <v>3</v>
      </c>
      <c r="E113" s="2" t="s">
        <v>60</v>
      </c>
      <c r="F113" s="2">
        <v>200</v>
      </c>
      <c r="G113" s="2">
        <v>785</v>
      </c>
      <c r="H113" s="2" t="s">
        <v>399</v>
      </c>
      <c r="I113" s="2" t="e">
        <f>VLOOKUP(H113,卡牌技能!#REF!,2,FALSE)</f>
        <v>#REF!</v>
      </c>
      <c r="J113" s="2" t="s">
        <v>672</v>
      </c>
      <c r="K113" s="2" t="e">
        <f>VLOOKUP(J113,卡牌技能!#REF!,2,FALSE)</f>
        <v>#REF!</v>
      </c>
      <c r="L113" s="2" t="s">
        <v>519</v>
      </c>
      <c r="M113" s="2" t="e">
        <f>VLOOKUP(L113,卡牌技能!#REF!,2,FALSE)</f>
        <v>#REF!</v>
      </c>
      <c r="N113" s="2">
        <v>28</v>
      </c>
      <c r="O113" s="2">
        <v>11</v>
      </c>
      <c r="P113" s="2">
        <v>430</v>
      </c>
      <c r="Q113" s="3" t="s">
        <v>1345</v>
      </c>
      <c r="R113" s="2">
        <v>4000</v>
      </c>
      <c r="S113" s="10" t="s">
        <v>939</v>
      </c>
      <c r="T113" s="10" t="s">
        <v>940</v>
      </c>
      <c r="U113" s="9"/>
    </row>
    <row r="114" s="4" customFormat="1" spans="1:21">
      <c r="A114" s="2">
        <v>113</v>
      </c>
      <c r="B114" s="2" t="s">
        <v>1446</v>
      </c>
      <c r="C114" s="2" t="s">
        <v>1149</v>
      </c>
      <c r="D114" s="2">
        <v>4</v>
      </c>
      <c r="E114" s="2" t="s">
        <v>60</v>
      </c>
      <c r="F114" s="2">
        <v>230</v>
      </c>
      <c r="G114" s="2">
        <v>870</v>
      </c>
      <c r="H114" s="2" t="s">
        <v>405</v>
      </c>
      <c r="I114" s="2" t="e">
        <f>VLOOKUP(H114,卡牌技能!#REF!,2,FALSE)</f>
        <v>#REF!</v>
      </c>
      <c r="J114" s="2" t="s">
        <v>238</v>
      </c>
      <c r="K114" s="2">
        <v>21</v>
      </c>
      <c r="L114" s="2" t="s">
        <v>797</v>
      </c>
      <c r="M114" s="2" t="e">
        <f>VLOOKUP(L114,卡牌技能!#REF!,2,FALSE)</f>
        <v>#REF!</v>
      </c>
      <c r="N114" s="2">
        <v>28</v>
      </c>
      <c r="O114" s="2">
        <v>23</v>
      </c>
      <c r="P114" s="2">
        <v>780</v>
      </c>
      <c r="Q114" s="3" t="s">
        <v>1355</v>
      </c>
      <c r="R114" s="2">
        <v>9600</v>
      </c>
      <c r="S114" s="10" t="s">
        <v>968</v>
      </c>
      <c r="T114" s="10" t="s">
        <v>969</v>
      </c>
      <c r="U114" s="9"/>
    </row>
    <row r="115" s="4" customFormat="1" spans="1:21">
      <c r="A115" s="2">
        <v>114</v>
      </c>
      <c r="B115" s="2" t="s">
        <v>1447</v>
      </c>
      <c r="C115" s="2" t="s">
        <v>1149</v>
      </c>
      <c r="D115" s="2">
        <v>4</v>
      </c>
      <c r="E115" s="2" t="s">
        <v>60</v>
      </c>
      <c r="F115" s="2">
        <v>195</v>
      </c>
      <c r="G115" s="2">
        <v>700</v>
      </c>
      <c r="H115" s="2" t="s">
        <v>199</v>
      </c>
      <c r="I115" s="2">
        <v>3</v>
      </c>
      <c r="J115" s="2" t="s">
        <v>405</v>
      </c>
      <c r="K115" s="2">
        <v>76</v>
      </c>
      <c r="L115" s="2" t="s">
        <v>551</v>
      </c>
      <c r="M115" s="2" t="e">
        <f>VLOOKUP(L115,卡牌技能!#REF!,2,FALSE)</f>
        <v>#REF!</v>
      </c>
      <c r="N115" s="2">
        <v>29</v>
      </c>
      <c r="O115" s="2">
        <v>22</v>
      </c>
      <c r="P115" s="2">
        <v>780</v>
      </c>
      <c r="Q115" s="3" t="s">
        <v>1355</v>
      </c>
      <c r="R115" s="2">
        <v>9600</v>
      </c>
      <c r="S115" s="10" t="s">
        <v>968</v>
      </c>
      <c r="T115" s="10" t="s">
        <v>969</v>
      </c>
      <c r="U115" s="9"/>
    </row>
    <row r="116" s="4" customFormat="1" spans="1:21">
      <c r="A116" s="2">
        <v>115</v>
      </c>
      <c r="B116" s="2" t="s">
        <v>1448</v>
      </c>
      <c r="C116" s="2" t="s">
        <v>1149</v>
      </c>
      <c r="D116" s="2">
        <v>4</v>
      </c>
      <c r="E116" s="2" t="s">
        <v>59</v>
      </c>
      <c r="F116" s="2">
        <v>250</v>
      </c>
      <c r="G116" s="2">
        <v>850</v>
      </c>
      <c r="H116" s="2" t="s">
        <v>731</v>
      </c>
      <c r="I116" s="2" t="e">
        <f>VLOOKUP(H116,卡牌技能!#REF!,2,FALSE)</f>
        <v>#REF!</v>
      </c>
      <c r="J116" s="2" t="s">
        <v>823</v>
      </c>
      <c r="K116" s="2" t="e">
        <f>VLOOKUP(J116,卡牌技能!#REF!,2,FALSE)</f>
        <v>#REF!</v>
      </c>
      <c r="L116" s="2" t="s">
        <v>554</v>
      </c>
      <c r="M116" s="2" t="e">
        <f>VLOOKUP(L116,卡牌技能!#REF!,2,FALSE)</f>
        <v>#REF!</v>
      </c>
      <c r="N116" s="2">
        <v>26</v>
      </c>
      <c r="O116" s="2">
        <v>15</v>
      </c>
      <c r="P116" s="2">
        <v>840</v>
      </c>
      <c r="Q116" s="3" t="s">
        <v>1355</v>
      </c>
      <c r="R116" s="2">
        <v>10400</v>
      </c>
      <c r="S116" s="10" t="s">
        <v>968</v>
      </c>
      <c r="T116" s="10" t="s">
        <v>969</v>
      </c>
      <c r="U116" s="9"/>
    </row>
    <row r="117" s="6" customFormat="1" spans="1:21">
      <c r="A117" s="2">
        <v>116</v>
      </c>
      <c r="B117" s="2" t="s">
        <v>1449</v>
      </c>
      <c r="C117" s="2" t="s">
        <v>1149</v>
      </c>
      <c r="D117" s="2">
        <v>4</v>
      </c>
      <c r="E117" s="2" t="s">
        <v>59</v>
      </c>
      <c r="F117" s="2">
        <v>225</v>
      </c>
      <c r="G117" s="2">
        <v>900</v>
      </c>
      <c r="H117" s="2" t="s">
        <v>402</v>
      </c>
      <c r="I117" s="2" t="e">
        <f>VLOOKUP(H117,卡牌技能!#REF!,2,FALSE)</f>
        <v>#REF!</v>
      </c>
      <c r="J117" s="2" t="s">
        <v>210</v>
      </c>
      <c r="K117" s="2">
        <v>8</v>
      </c>
      <c r="L117" s="2" t="s">
        <v>529</v>
      </c>
      <c r="M117" s="2">
        <v>119</v>
      </c>
      <c r="N117" s="2">
        <v>30</v>
      </c>
      <c r="O117" s="2">
        <v>19</v>
      </c>
      <c r="P117" s="2">
        <v>840</v>
      </c>
      <c r="Q117" s="3" t="s">
        <v>1355</v>
      </c>
      <c r="R117" s="2">
        <v>10400</v>
      </c>
      <c r="S117" s="10" t="s">
        <v>968</v>
      </c>
      <c r="T117" s="10" t="s">
        <v>969</v>
      </c>
      <c r="U117" s="13"/>
    </row>
    <row r="118" s="6" customFormat="1" spans="1:21">
      <c r="A118" s="2">
        <v>117</v>
      </c>
      <c r="B118" s="2" t="s">
        <v>1450</v>
      </c>
      <c r="C118" s="2" t="s">
        <v>1149</v>
      </c>
      <c r="D118" s="2">
        <v>4</v>
      </c>
      <c r="E118" s="2" t="s">
        <v>59</v>
      </c>
      <c r="F118" s="2">
        <v>240</v>
      </c>
      <c r="G118" s="2">
        <v>850</v>
      </c>
      <c r="H118" s="2" t="s">
        <v>313</v>
      </c>
      <c r="I118" s="2">
        <v>46</v>
      </c>
      <c r="J118" s="2" t="s">
        <v>405</v>
      </c>
      <c r="K118" s="2">
        <v>75</v>
      </c>
      <c r="L118" s="2" t="s">
        <v>507</v>
      </c>
      <c r="M118" s="2">
        <v>111</v>
      </c>
      <c r="N118" s="2">
        <v>35</v>
      </c>
      <c r="O118" s="2">
        <v>40</v>
      </c>
      <c r="P118" s="2">
        <v>720</v>
      </c>
      <c r="Q118" s="3" t="s">
        <v>1355</v>
      </c>
      <c r="R118" s="2">
        <v>8800</v>
      </c>
      <c r="S118" s="10" t="s">
        <v>968</v>
      </c>
      <c r="T118" s="10" t="s">
        <v>969</v>
      </c>
      <c r="U118" s="13"/>
    </row>
    <row r="119" s="6" customFormat="1" spans="1:21">
      <c r="A119" s="2">
        <v>118</v>
      </c>
      <c r="B119" s="2" t="s">
        <v>1451</v>
      </c>
      <c r="C119" s="2" t="s">
        <v>1149</v>
      </c>
      <c r="D119" s="2">
        <v>4</v>
      </c>
      <c r="E119" s="2" t="s">
        <v>59</v>
      </c>
      <c r="F119" s="2">
        <v>295</v>
      </c>
      <c r="G119" s="2">
        <v>1250</v>
      </c>
      <c r="H119" s="2" t="s">
        <v>705</v>
      </c>
      <c r="I119" s="2" t="e">
        <f>VLOOKUP(H119,卡牌技能!#REF!,2,FALSE)</f>
        <v>#REF!</v>
      </c>
      <c r="J119" s="2" t="s">
        <v>542</v>
      </c>
      <c r="K119" s="2" t="e">
        <f>VLOOKUP(J119,卡牌技能!#REF!,2,FALSE)</f>
        <v>#REF!</v>
      </c>
      <c r="L119" s="2" t="s">
        <v>223</v>
      </c>
      <c r="M119" s="2">
        <v>13</v>
      </c>
      <c r="N119" s="2">
        <v>25</v>
      </c>
      <c r="O119" s="2">
        <v>26</v>
      </c>
      <c r="P119" s="2">
        <v>900</v>
      </c>
      <c r="Q119" s="3" t="s">
        <v>1355</v>
      </c>
      <c r="R119" s="2">
        <v>11200</v>
      </c>
      <c r="S119" s="10" t="s">
        <v>968</v>
      </c>
      <c r="T119" s="10" t="s">
        <v>969</v>
      </c>
      <c r="U119" s="13"/>
    </row>
    <row r="120" s="4" customFormat="1" spans="1:21">
      <c r="A120" s="2">
        <v>119</v>
      </c>
      <c r="B120" s="2" t="s">
        <v>1452</v>
      </c>
      <c r="C120" s="2" t="s">
        <v>1149</v>
      </c>
      <c r="D120" s="2">
        <v>5</v>
      </c>
      <c r="E120" s="2" t="s">
        <v>59</v>
      </c>
      <c r="F120" s="2">
        <v>350</v>
      </c>
      <c r="G120" s="2">
        <v>1350</v>
      </c>
      <c r="H120" s="2" t="s">
        <v>826</v>
      </c>
      <c r="I120" s="2" t="e">
        <f>VLOOKUP(H120,卡牌技能!#REF!,2,FALSE)</f>
        <v>#REF!</v>
      </c>
      <c r="J120" s="2" t="s">
        <v>161</v>
      </c>
      <c r="K120" s="2" t="e">
        <f>VLOOKUP(J120,卡牌技能!#REF!,2,FALSE)</f>
        <v>#REF!</v>
      </c>
      <c r="L120" s="2" t="s">
        <v>735</v>
      </c>
      <c r="M120" s="2" t="e">
        <f>VLOOKUP(L120,卡牌技能!#REF!,2,FALSE)</f>
        <v>#REF!</v>
      </c>
      <c r="N120" s="2">
        <v>34</v>
      </c>
      <c r="O120" s="2">
        <v>24</v>
      </c>
      <c r="P120" s="2">
        <v>1200</v>
      </c>
      <c r="Q120" s="3" t="s">
        <v>1362</v>
      </c>
      <c r="R120" s="2">
        <v>14000</v>
      </c>
      <c r="S120" s="10" t="s">
        <v>990</v>
      </c>
      <c r="T120" s="10" t="s">
        <v>991</v>
      </c>
      <c r="U120" s="9"/>
    </row>
    <row r="121" s="4" customFormat="1" spans="1:21">
      <c r="A121" s="2">
        <v>120</v>
      </c>
      <c r="B121" s="2" t="s">
        <v>1453</v>
      </c>
      <c r="C121" s="2" t="s">
        <v>1149</v>
      </c>
      <c r="D121" s="2">
        <v>5</v>
      </c>
      <c r="E121" s="2" t="s">
        <v>59</v>
      </c>
      <c r="F121" s="2">
        <v>365</v>
      </c>
      <c r="G121" s="2">
        <v>1300</v>
      </c>
      <c r="H121" s="2" t="s">
        <v>485</v>
      </c>
      <c r="I121" s="2" t="e">
        <f>VLOOKUP(H121,卡牌技能!#REF!,2,FALSE)</f>
        <v>#REF!</v>
      </c>
      <c r="J121" s="2" t="s">
        <v>319</v>
      </c>
      <c r="K121" s="2">
        <v>48</v>
      </c>
      <c r="L121" s="2" t="s">
        <v>201</v>
      </c>
      <c r="M121" s="2">
        <v>4</v>
      </c>
      <c r="N121" s="2">
        <v>26</v>
      </c>
      <c r="O121" s="2">
        <v>40</v>
      </c>
      <c r="P121" s="2">
        <v>1280</v>
      </c>
      <c r="Q121" s="3" t="s">
        <v>1362</v>
      </c>
      <c r="R121" s="2">
        <v>15000</v>
      </c>
      <c r="S121" s="10" t="s">
        <v>990</v>
      </c>
      <c r="T121" s="10" t="s">
        <v>991</v>
      </c>
      <c r="U121" s="9"/>
    </row>
    <row r="122" s="7" customFormat="1" spans="1:21">
      <c r="A122" s="12">
        <v>121</v>
      </c>
      <c r="B122" s="12" t="s">
        <v>1454</v>
      </c>
      <c r="C122" s="2" t="s">
        <v>978</v>
      </c>
      <c r="D122" s="12">
        <v>4</v>
      </c>
      <c r="E122" s="2" t="s">
        <v>59</v>
      </c>
      <c r="F122" s="12">
        <v>220</v>
      </c>
      <c r="G122" s="12">
        <v>820</v>
      </c>
      <c r="H122" s="12" t="s">
        <v>803</v>
      </c>
      <c r="I122" s="2" t="e">
        <f>VLOOKUP(H122,卡牌技能!#REF!,2,FALSE)</f>
        <v>#REF!</v>
      </c>
      <c r="J122" s="12" t="s">
        <v>797</v>
      </c>
      <c r="K122" s="2" t="e">
        <f>VLOOKUP(J122,卡牌技能!#REF!,2,FALSE)</f>
        <v>#REF!</v>
      </c>
      <c r="L122" s="12" t="s">
        <v>592</v>
      </c>
      <c r="M122" s="2" t="e">
        <f>VLOOKUP(L122,卡牌技能!#REF!,2,FALSE)</f>
        <v>#REF!</v>
      </c>
      <c r="N122" s="12">
        <v>12</v>
      </c>
      <c r="O122" s="12">
        <v>50</v>
      </c>
      <c r="P122" s="2">
        <v>900</v>
      </c>
      <c r="Q122" s="3" t="s">
        <v>1355</v>
      </c>
      <c r="R122" s="2">
        <v>12000</v>
      </c>
      <c r="S122" s="10" t="s">
        <v>968</v>
      </c>
      <c r="T122" s="10" t="s">
        <v>969</v>
      </c>
      <c r="U122" s="14"/>
    </row>
    <row r="123" s="4" customFormat="1" spans="1:21">
      <c r="A123" s="12">
        <v>122</v>
      </c>
      <c r="B123" s="12" t="s">
        <v>1455</v>
      </c>
      <c r="C123" s="2" t="s">
        <v>978</v>
      </c>
      <c r="D123" s="2">
        <v>3</v>
      </c>
      <c r="E123" s="2" t="s">
        <v>59</v>
      </c>
      <c r="F123" s="12">
        <v>170</v>
      </c>
      <c r="G123" s="12">
        <v>600</v>
      </c>
      <c r="H123" s="12" t="s">
        <v>571</v>
      </c>
      <c r="I123" s="2" t="e">
        <f>VLOOKUP(H123,卡牌技能!#REF!,2,FALSE)</f>
        <v>#REF!</v>
      </c>
      <c r="J123" s="12" t="s">
        <v>219</v>
      </c>
      <c r="K123" s="2">
        <v>10</v>
      </c>
      <c r="L123" s="12" t="s">
        <v>446</v>
      </c>
      <c r="M123" s="2">
        <v>91</v>
      </c>
      <c r="N123" s="12">
        <v>20</v>
      </c>
      <c r="O123" s="12">
        <v>30</v>
      </c>
      <c r="P123" s="2"/>
      <c r="Q123" s="3"/>
      <c r="R123" s="2"/>
      <c r="S123" s="10" t="s">
        <v>939</v>
      </c>
      <c r="T123" s="10" t="s">
        <v>940</v>
      </c>
      <c r="U123" s="9"/>
    </row>
    <row r="124" s="7" customFormat="1" spans="1:21">
      <c r="A124" s="2">
        <v>123</v>
      </c>
      <c r="B124" s="2" t="s">
        <v>1456</v>
      </c>
      <c r="C124" s="2" t="s">
        <v>890</v>
      </c>
      <c r="D124" s="2">
        <v>4</v>
      </c>
      <c r="E124" s="2" t="s">
        <v>60</v>
      </c>
      <c r="F124" s="2">
        <v>230</v>
      </c>
      <c r="G124" s="2">
        <v>700</v>
      </c>
      <c r="H124" s="2" t="s">
        <v>467</v>
      </c>
      <c r="I124" s="2" t="e">
        <f>VLOOKUP(H124,卡牌技能!#REF!,2,FALSE)</f>
        <v>#REF!</v>
      </c>
      <c r="J124" s="2" t="s">
        <v>813</v>
      </c>
      <c r="K124" s="2" t="e">
        <f>VLOOKUP(J124,卡牌技能!#REF!,2,FALSE)</f>
        <v>#REF!</v>
      </c>
      <c r="L124" s="2" t="s">
        <v>735</v>
      </c>
      <c r="M124" s="2" t="e">
        <f>VLOOKUP(L124,卡牌技能!#REF!,2,FALSE)</f>
        <v>#REF!</v>
      </c>
      <c r="N124" s="2">
        <v>15</v>
      </c>
      <c r="O124" s="2">
        <v>25</v>
      </c>
      <c r="P124" s="2"/>
      <c r="Q124" s="3"/>
      <c r="R124" s="2"/>
      <c r="S124" s="10" t="s">
        <v>968</v>
      </c>
      <c r="T124" s="10" t="s">
        <v>969</v>
      </c>
      <c r="U124" s="14"/>
    </row>
    <row r="125" s="4" customFormat="1" spans="1:21">
      <c r="A125" s="2">
        <v>124</v>
      </c>
      <c r="B125" s="2" t="s">
        <v>1457</v>
      </c>
      <c r="C125" s="2" t="s">
        <v>890</v>
      </c>
      <c r="D125" s="2">
        <v>2</v>
      </c>
      <c r="E125" s="2" t="s">
        <v>59</v>
      </c>
      <c r="F125" s="2">
        <v>130</v>
      </c>
      <c r="G125" s="2">
        <v>450</v>
      </c>
      <c r="H125" s="2" t="s">
        <v>420</v>
      </c>
      <c r="I125" s="2" t="e">
        <f>VLOOKUP(H125,卡牌技能!#REF!,2,FALSE)</f>
        <v>#REF!</v>
      </c>
      <c r="J125" s="2" t="s">
        <v>783</v>
      </c>
      <c r="K125" s="2" t="e">
        <f>VLOOKUP(J125,卡牌技能!#REF!,2,FALSE)</f>
        <v>#REF!</v>
      </c>
      <c r="L125" s="2" t="s">
        <v>652</v>
      </c>
      <c r="M125" s="2" t="e">
        <f>VLOOKUP(L125,卡牌技能!#REF!,2,FALSE)</f>
        <v>#REF!</v>
      </c>
      <c r="N125" s="2">
        <v>14</v>
      </c>
      <c r="O125" s="2">
        <v>32</v>
      </c>
      <c r="P125" s="2"/>
      <c r="Q125" s="3"/>
      <c r="R125" s="2"/>
      <c r="S125" s="10" t="s">
        <v>912</v>
      </c>
      <c r="T125" s="10" t="s">
        <v>913</v>
      </c>
      <c r="U125" s="9"/>
    </row>
    <row r="126" s="4" customFormat="1" spans="1:21">
      <c r="A126" s="2">
        <v>125</v>
      </c>
      <c r="B126" s="2" t="s">
        <v>1458</v>
      </c>
      <c r="C126" s="2" t="s">
        <v>1087</v>
      </c>
      <c r="D126" s="2">
        <v>3</v>
      </c>
      <c r="E126" s="2" t="s">
        <v>59</v>
      </c>
      <c r="F126" s="2">
        <v>200</v>
      </c>
      <c r="G126" s="2">
        <v>700</v>
      </c>
      <c r="H126" s="2" t="s">
        <v>423</v>
      </c>
      <c r="I126" s="2" t="e">
        <f>VLOOKUP(H126,卡牌技能!#REF!,2,FALSE)</f>
        <v>#REF!</v>
      </c>
      <c r="J126" s="2" t="s">
        <v>923</v>
      </c>
      <c r="K126" s="2">
        <v>103</v>
      </c>
      <c r="L126" s="2" t="s">
        <v>645</v>
      </c>
      <c r="M126" s="2" t="e">
        <f>VLOOKUP(L126,卡牌技能!#REF!,2,FALSE)</f>
        <v>#REF!</v>
      </c>
      <c r="N126" s="2">
        <v>20</v>
      </c>
      <c r="O126" s="2">
        <v>20</v>
      </c>
      <c r="P126" s="2"/>
      <c r="Q126" s="3"/>
      <c r="R126" s="2"/>
      <c r="S126" s="10" t="s">
        <v>939</v>
      </c>
      <c r="T126" s="10" t="s">
        <v>940</v>
      </c>
      <c r="U126" s="9"/>
    </row>
    <row r="127" s="4" customFormat="1" spans="1:21">
      <c r="A127" s="2">
        <v>126</v>
      </c>
      <c r="B127" s="2" t="s">
        <v>1459</v>
      </c>
      <c r="C127" s="2" t="s">
        <v>1149</v>
      </c>
      <c r="D127" s="2">
        <v>3</v>
      </c>
      <c r="E127" s="2" t="s">
        <v>60</v>
      </c>
      <c r="F127" s="2">
        <v>180</v>
      </c>
      <c r="G127" s="2">
        <v>700</v>
      </c>
      <c r="H127" s="2" t="s">
        <v>429</v>
      </c>
      <c r="I127" s="2" t="e">
        <f>VLOOKUP(H127,卡牌技能!#REF!,2,FALSE)</f>
        <v>#REF!</v>
      </c>
      <c r="J127" s="2" t="s">
        <v>402</v>
      </c>
      <c r="K127" s="2">
        <v>75</v>
      </c>
      <c r="L127" s="2" t="s">
        <v>225</v>
      </c>
      <c r="M127" s="2">
        <v>17</v>
      </c>
      <c r="N127" s="2">
        <v>23</v>
      </c>
      <c r="O127" s="2">
        <v>26</v>
      </c>
      <c r="P127" s="2"/>
      <c r="Q127" s="3"/>
      <c r="R127" s="2"/>
      <c r="S127" s="10" t="s">
        <v>939</v>
      </c>
      <c r="T127" s="10" t="s">
        <v>940</v>
      </c>
      <c r="U127" s="9"/>
    </row>
    <row r="128" s="4" customFormat="1" spans="1:21">
      <c r="A128" s="2">
        <v>127</v>
      </c>
      <c r="B128" s="2" t="s">
        <v>1460</v>
      </c>
      <c r="C128" s="2" t="s">
        <v>1087</v>
      </c>
      <c r="D128" s="2">
        <v>4</v>
      </c>
      <c r="E128" s="2" t="s">
        <v>59</v>
      </c>
      <c r="F128" s="2">
        <v>260</v>
      </c>
      <c r="G128" s="2">
        <v>960</v>
      </c>
      <c r="H128" s="2" t="s">
        <v>645</v>
      </c>
      <c r="I128" s="2" t="e">
        <f>VLOOKUP(H128,卡牌技能!#REF!,2,FALSE)</f>
        <v>#REF!</v>
      </c>
      <c r="J128" s="2" t="s">
        <v>434</v>
      </c>
      <c r="K128" s="2">
        <v>87</v>
      </c>
      <c r="L128" s="2" t="s">
        <v>223</v>
      </c>
      <c r="M128" s="2">
        <v>12</v>
      </c>
      <c r="N128" s="2">
        <v>10</v>
      </c>
      <c r="O128" s="2">
        <v>40</v>
      </c>
      <c r="P128" s="2"/>
      <c r="Q128" s="3"/>
      <c r="R128" s="2"/>
      <c r="S128" s="10" t="s">
        <v>968</v>
      </c>
      <c r="T128" s="10" t="s">
        <v>969</v>
      </c>
      <c r="U128" s="9"/>
    </row>
    <row r="129" s="4" customFormat="1" spans="1:21">
      <c r="A129" s="2">
        <v>128</v>
      </c>
      <c r="B129" s="2" t="s">
        <v>1461</v>
      </c>
      <c r="C129" s="2" t="s">
        <v>1149</v>
      </c>
      <c r="D129" s="2">
        <v>4</v>
      </c>
      <c r="E129" s="2" t="s">
        <v>59</v>
      </c>
      <c r="F129" s="2">
        <v>225</v>
      </c>
      <c r="G129" s="2">
        <v>750</v>
      </c>
      <c r="H129" s="2" t="s">
        <v>699</v>
      </c>
      <c r="I129" s="2" t="e">
        <f>VLOOKUP(H129,卡牌技能!#REF!,2,FALSE)</f>
        <v>#REF!</v>
      </c>
      <c r="J129" s="2" t="s">
        <v>592</v>
      </c>
      <c r="K129" s="2" t="e">
        <f>VLOOKUP(J129,卡牌技能!#REF!,2,FALSE)</f>
        <v>#REF!</v>
      </c>
      <c r="L129" s="2" t="s">
        <v>161</v>
      </c>
      <c r="M129" s="2" t="e">
        <f>VLOOKUP(L129,卡牌技能!#REF!,2,FALSE)</f>
        <v>#REF!</v>
      </c>
      <c r="N129" s="2">
        <v>30</v>
      </c>
      <c r="O129" s="2">
        <v>38</v>
      </c>
      <c r="P129" s="2"/>
      <c r="Q129" s="3"/>
      <c r="R129" s="2"/>
      <c r="S129" s="10" t="s">
        <v>968</v>
      </c>
      <c r="T129" s="10" t="s">
        <v>969</v>
      </c>
      <c r="U129" s="9"/>
    </row>
    <row r="130" s="4" customFormat="1" spans="1:21">
      <c r="A130" s="2">
        <v>129</v>
      </c>
      <c r="B130" s="2" t="s">
        <v>1462</v>
      </c>
      <c r="C130" s="2" t="s">
        <v>1087</v>
      </c>
      <c r="D130" s="2">
        <v>2</v>
      </c>
      <c r="E130" s="2" t="s">
        <v>59</v>
      </c>
      <c r="F130" s="2">
        <v>100</v>
      </c>
      <c r="G130" s="2">
        <v>470</v>
      </c>
      <c r="H130" s="2" t="s">
        <v>387</v>
      </c>
      <c r="I130" s="2" t="e">
        <f>VLOOKUP(H130,卡牌技能!#REF!,2,FALSE)</f>
        <v>#REF!</v>
      </c>
      <c r="J130" s="2" t="s">
        <v>219</v>
      </c>
      <c r="K130" s="2">
        <v>10</v>
      </c>
      <c r="L130" s="2" t="s">
        <v>923</v>
      </c>
      <c r="M130" s="2">
        <v>103</v>
      </c>
      <c r="N130" s="2">
        <v>20</v>
      </c>
      <c r="O130" s="2">
        <v>20</v>
      </c>
      <c r="P130" s="2"/>
      <c r="Q130" s="3"/>
      <c r="R130" s="2"/>
      <c r="S130" s="10" t="s">
        <v>912</v>
      </c>
      <c r="T130" s="10" t="s">
        <v>913</v>
      </c>
      <c r="U130" s="9"/>
    </row>
    <row r="131" s="4" customFormat="1" spans="1:21">
      <c r="A131" s="2">
        <v>130</v>
      </c>
      <c r="B131" s="2" t="s">
        <v>1463</v>
      </c>
      <c r="C131" s="2" t="s">
        <v>1149</v>
      </c>
      <c r="D131" s="2">
        <v>2</v>
      </c>
      <c r="E131" s="2" t="s">
        <v>59</v>
      </c>
      <c r="F131" s="2">
        <v>120</v>
      </c>
      <c r="G131" s="2">
        <v>400</v>
      </c>
      <c r="H131" s="2" t="s">
        <v>387</v>
      </c>
      <c r="I131" s="2" t="e">
        <f>VLOOKUP(H131,卡牌技能!#REF!,2,FALSE)</f>
        <v>#REF!</v>
      </c>
      <c r="J131" s="2" t="s">
        <v>219</v>
      </c>
      <c r="K131" s="2">
        <v>10</v>
      </c>
      <c r="L131" s="2" t="s">
        <v>546</v>
      </c>
      <c r="M131" s="2">
        <v>126</v>
      </c>
      <c r="N131" s="2">
        <v>23</v>
      </c>
      <c r="O131" s="2">
        <v>18</v>
      </c>
      <c r="P131" s="2"/>
      <c r="Q131" s="3"/>
      <c r="R131" s="2"/>
      <c r="S131" s="10" t="s">
        <v>912</v>
      </c>
      <c r="T131" s="10" t="s">
        <v>913</v>
      </c>
      <c r="U131" s="9"/>
    </row>
    <row r="132" s="4" customFormat="1" spans="1:21">
      <c r="A132" s="2">
        <v>131</v>
      </c>
      <c r="B132" s="2" t="s">
        <v>1464</v>
      </c>
      <c r="C132" s="2" t="s">
        <v>890</v>
      </c>
      <c r="D132" s="2">
        <v>3</v>
      </c>
      <c r="E132" s="2" t="s">
        <v>59</v>
      </c>
      <c r="F132" s="2">
        <v>150</v>
      </c>
      <c r="G132" s="2">
        <v>600</v>
      </c>
      <c r="H132" s="2" t="s">
        <v>294</v>
      </c>
      <c r="I132" s="2">
        <v>39</v>
      </c>
      <c r="J132" s="2" t="s">
        <v>425</v>
      </c>
      <c r="K132" s="2">
        <v>83</v>
      </c>
      <c r="L132" s="2" t="s">
        <v>714</v>
      </c>
      <c r="M132" s="2" t="e">
        <f>VLOOKUP(L132,卡牌技能!#REF!,2,FALSE)</f>
        <v>#REF!</v>
      </c>
      <c r="N132" s="2">
        <v>20</v>
      </c>
      <c r="O132" s="2">
        <v>20</v>
      </c>
      <c r="P132" s="2"/>
      <c r="Q132" s="3"/>
      <c r="R132" s="2"/>
      <c r="S132" s="10" t="s">
        <v>939</v>
      </c>
      <c r="T132" s="10" t="s">
        <v>940</v>
      </c>
      <c r="U132" s="9"/>
    </row>
    <row r="133" s="4" customFormat="1" spans="1:21">
      <c r="A133" s="2">
        <v>132</v>
      </c>
      <c r="B133" s="2" t="s">
        <v>1465</v>
      </c>
      <c r="C133" s="2" t="s">
        <v>978</v>
      </c>
      <c r="D133" s="2">
        <v>3</v>
      </c>
      <c r="E133" s="2" t="s">
        <v>59</v>
      </c>
      <c r="F133" s="2">
        <v>190</v>
      </c>
      <c r="G133" s="2">
        <v>650</v>
      </c>
      <c r="H133" s="2" t="s">
        <v>820</v>
      </c>
      <c r="I133" s="2" t="e">
        <f>VLOOKUP(H133,卡牌技能!#REF!,2,FALSE)</f>
        <v>#REF!</v>
      </c>
      <c r="J133" s="2" t="s">
        <v>219</v>
      </c>
      <c r="K133" s="2">
        <v>11</v>
      </c>
      <c r="L133" s="2" t="s">
        <v>161</v>
      </c>
      <c r="M133" s="2" t="e">
        <f>VLOOKUP(L133,卡牌技能!#REF!,2,FALSE)</f>
        <v>#REF!</v>
      </c>
      <c r="N133" s="2">
        <v>26</v>
      </c>
      <c r="O133" s="2">
        <v>30</v>
      </c>
      <c r="P133" s="2"/>
      <c r="Q133" s="3"/>
      <c r="R133" s="2"/>
      <c r="S133" s="10" t="s">
        <v>939</v>
      </c>
      <c r="T133" s="10" t="s">
        <v>940</v>
      </c>
      <c r="U133" s="9"/>
    </row>
    <row r="134" s="4" customFormat="1" spans="1:21">
      <c r="A134" s="2">
        <v>133</v>
      </c>
      <c r="B134" s="2" t="s">
        <v>1466</v>
      </c>
      <c r="C134" s="2" t="s">
        <v>890</v>
      </c>
      <c r="D134" s="2">
        <v>4</v>
      </c>
      <c r="E134" s="2" t="s">
        <v>59</v>
      </c>
      <c r="F134" s="2">
        <v>225</v>
      </c>
      <c r="G134" s="2">
        <v>790</v>
      </c>
      <c r="H134" s="2" t="s">
        <v>467</v>
      </c>
      <c r="I134" s="2" t="e">
        <f>VLOOKUP(H134,卡牌技能!#REF!,2,FALSE)</f>
        <v>#REF!</v>
      </c>
      <c r="J134" s="2" t="s">
        <v>527</v>
      </c>
      <c r="K134" s="2">
        <v>118</v>
      </c>
      <c r="L134" s="2" t="s">
        <v>241</v>
      </c>
      <c r="M134" s="2">
        <v>22</v>
      </c>
      <c r="N134" s="2">
        <v>25</v>
      </c>
      <c r="O134" s="2">
        <v>25</v>
      </c>
      <c r="P134" s="2"/>
      <c r="Q134" s="3"/>
      <c r="R134" s="2"/>
      <c r="S134" s="10" t="s">
        <v>968</v>
      </c>
      <c r="T134" s="10" t="s">
        <v>969</v>
      </c>
      <c r="U134" s="9"/>
    </row>
    <row r="135" s="4" customFormat="1" spans="1:21">
      <c r="A135" s="2">
        <v>134</v>
      </c>
      <c r="B135" s="2" t="s">
        <v>1467</v>
      </c>
      <c r="C135" s="2" t="s">
        <v>978</v>
      </c>
      <c r="D135" s="2">
        <v>4</v>
      </c>
      <c r="E135" s="2" t="s">
        <v>59</v>
      </c>
      <c r="F135" s="2">
        <v>240</v>
      </c>
      <c r="G135" s="2">
        <v>840</v>
      </c>
      <c r="H135" s="2" t="s">
        <v>727</v>
      </c>
      <c r="I135" s="2" t="e">
        <f>VLOOKUP(H135,卡牌技能!#REF!,2,FALSE)</f>
        <v>#REF!</v>
      </c>
      <c r="J135" s="2" t="s">
        <v>507</v>
      </c>
      <c r="K135" s="2">
        <v>111</v>
      </c>
      <c r="L135" s="2" t="s">
        <v>343</v>
      </c>
      <c r="M135" s="2">
        <v>56</v>
      </c>
      <c r="N135" s="2">
        <v>22</v>
      </c>
      <c r="O135" s="2">
        <v>20</v>
      </c>
      <c r="P135" s="2"/>
      <c r="Q135" s="3"/>
      <c r="R135" s="2"/>
      <c r="S135" s="10" t="s">
        <v>968</v>
      </c>
      <c r="T135" s="10" t="s">
        <v>969</v>
      </c>
      <c r="U135" s="9"/>
    </row>
    <row r="136" s="4" customFormat="1" spans="1:21">
      <c r="A136" s="2">
        <v>135</v>
      </c>
      <c r="B136" s="2" t="s">
        <v>1468</v>
      </c>
      <c r="C136" s="2" t="s">
        <v>1087</v>
      </c>
      <c r="D136" s="2">
        <v>4</v>
      </c>
      <c r="E136" s="2" t="s">
        <v>59</v>
      </c>
      <c r="F136" s="2">
        <v>260</v>
      </c>
      <c r="G136" s="2">
        <v>800</v>
      </c>
      <c r="H136" s="2" t="s">
        <v>727</v>
      </c>
      <c r="I136" s="2" t="e">
        <f>VLOOKUP(H136,卡牌技能!#REF!,2,FALSE)</f>
        <v>#REF!</v>
      </c>
      <c r="J136" s="2" t="s">
        <v>544</v>
      </c>
      <c r="K136" s="2">
        <v>125</v>
      </c>
      <c r="L136" s="2" t="s">
        <v>654</v>
      </c>
      <c r="M136" s="2" t="e">
        <f>VLOOKUP(L136,卡牌技能!#REF!,2,FALSE)</f>
        <v>#REF!</v>
      </c>
      <c r="N136" s="2">
        <v>19</v>
      </c>
      <c r="O136" s="2">
        <v>25</v>
      </c>
      <c r="P136" s="2"/>
      <c r="Q136" s="3"/>
      <c r="R136" s="2"/>
      <c r="S136" s="10" t="s">
        <v>968</v>
      </c>
      <c r="T136" s="10" t="s">
        <v>969</v>
      </c>
      <c r="U136" s="9"/>
    </row>
    <row r="137" s="4" customFormat="1" spans="1:21">
      <c r="A137" s="2">
        <v>136</v>
      </c>
      <c r="B137" s="2" t="s">
        <v>1311</v>
      </c>
      <c r="C137" s="2" t="s">
        <v>1149</v>
      </c>
      <c r="D137" s="2">
        <v>4</v>
      </c>
      <c r="E137" s="2" t="s">
        <v>60</v>
      </c>
      <c r="F137" s="2">
        <v>160</v>
      </c>
      <c r="G137" s="2">
        <v>700</v>
      </c>
      <c r="H137" s="2" t="s">
        <v>331</v>
      </c>
      <c r="I137" s="2">
        <v>52</v>
      </c>
      <c r="J137" s="2" t="s">
        <v>507</v>
      </c>
      <c r="K137" s="2">
        <v>111</v>
      </c>
      <c r="L137" s="2" t="s">
        <v>1313</v>
      </c>
      <c r="M137" s="15">
        <v>214</v>
      </c>
      <c r="N137" s="2">
        <v>44</v>
      </c>
      <c r="O137" s="2">
        <v>18</v>
      </c>
      <c r="P137" s="2"/>
      <c r="Q137" s="3"/>
      <c r="R137" s="2"/>
      <c r="S137" s="10" t="s">
        <v>968</v>
      </c>
      <c r="T137" s="10" t="s">
        <v>969</v>
      </c>
      <c r="U137" s="9"/>
    </row>
    <row r="138" s="4" customFormat="1" spans="1:21">
      <c r="A138" s="2">
        <v>137</v>
      </c>
      <c r="B138" s="2" t="s">
        <v>1469</v>
      </c>
      <c r="C138" s="2" t="s">
        <v>890</v>
      </c>
      <c r="D138" s="2">
        <v>5</v>
      </c>
      <c r="E138" s="2" t="s">
        <v>60</v>
      </c>
      <c r="F138" s="2">
        <v>400</v>
      </c>
      <c r="G138" s="2">
        <v>1350</v>
      </c>
      <c r="H138" s="2" t="s">
        <v>729</v>
      </c>
      <c r="I138" s="2" t="e">
        <f>VLOOKUP(H138,卡牌技能!#REF!,2,FALSE)</f>
        <v>#REF!</v>
      </c>
      <c r="J138" s="2" t="s">
        <v>473</v>
      </c>
      <c r="K138" s="2">
        <v>92</v>
      </c>
      <c r="L138" s="2" t="s">
        <v>1316</v>
      </c>
      <c r="M138" s="15">
        <v>232</v>
      </c>
      <c r="N138" s="2">
        <v>30</v>
      </c>
      <c r="O138" s="2">
        <v>45</v>
      </c>
      <c r="P138" s="2"/>
      <c r="Q138" s="3"/>
      <c r="R138" s="2"/>
      <c r="S138" s="10" t="s">
        <v>990</v>
      </c>
      <c r="T138" s="10" t="s">
        <v>991</v>
      </c>
      <c r="U138" s="9"/>
    </row>
    <row r="139" s="4" customFormat="1" spans="1:21">
      <c r="A139" s="2">
        <v>138</v>
      </c>
      <c r="B139" s="2" t="s">
        <v>1470</v>
      </c>
      <c r="C139" s="2" t="s">
        <v>978</v>
      </c>
      <c r="D139" s="2">
        <v>5</v>
      </c>
      <c r="E139" s="2" t="s">
        <v>59</v>
      </c>
      <c r="F139" s="2">
        <v>350</v>
      </c>
      <c r="G139" s="2">
        <v>1200</v>
      </c>
      <c r="H139" s="2" t="s">
        <v>598</v>
      </c>
      <c r="I139" s="2" t="e">
        <f>VLOOKUP(H139,卡牌技能!#REF!,2,FALSE)</f>
        <v>#REF!</v>
      </c>
      <c r="J139" s="2" t="s">
        <v>813</v>
      </c>
      <c r="K139" s="2" t="e">
        <f>VLOOKUP(J139,卡牌技能!#REF!,2,FALSE)</f>
        <v>#REF!</v>
      </c>
      <c r="L139" s="2" t="s">
        <v>647</v>
      </c>
      <c r="M139" s="2" t="e">
        <f>VLOOKUP(L139,卡牌技能!#REF!,2,FALSE)</f>
        <v>#REF!</v>
      </c>
      <c r="N139" s="2">
        <v>40</v>
      </c>
      <c r="O139" s="2">
        <v>30</v>
      </c>
      <c r="P139" s="2"/>
      <c r="Q139" s="3"/>
      <c r="R139" s="2"/>
      <c r="S139" s="10" t="s">
        <v>990</v>
      </c>
      <c r="T139" s="10" t="s">
        <v>991</v>
      </c>
      <c r="U139" s="9"/>
    </row>
    <row r="140" s="4" customFormat="1" spans="1:21">
      <c r="A140" s="2">
        <v>139</v>
      </c>
      <c r="B140" s="2" t="s">
        <v>1471</v>
      </c>
      <c r="C140" s="2" t="s">
        <v>1087</v>
      </c>
      <c r="D140" s="2">
        <v>5</v>
      </c>
      <c r="E140" s="2" t="s">
        <v>59</v>
      </c>
      <c r="F140" s="2">
        <v>360</v>
      </c>
      <c r="G140" s="2">
        <v>1350</v>
      </c>
      <c r="H140" s="2" t="s">
        <v>674</v>
      </c>
      <c r="I140" s="2" t="e">
        <f>VLOOKUP(H140,卡牌技能!#REF!,2,FALSE)</f>
        <v>#REF!</v>
      </c>
      <c r="J140" s="2" t="s">
        <v>417</v>
      </c>
      <c r="K140" s="2">
        <v>76</v>
      </c>
      <c r="L140" s="2" t="s">
        <v>735</v>
      </c>
      <c r="M140" s="2" t="e">
        <f>VLOOKUP(L140,卡牌技能!#REF!,2,FALSE)</f>
        <v>#REF!</v>
      </c>
      <c r="N140" s="2">
        <v>28</v>
      </c>
      <c r="O140" s="2">
        <v>15</v>
      </c>
      <c r="P140" s="2"/>
      <c r="Q140" s="3"/>
      <c r="R140" s="2"/>
      <c r="S140" s="10" t="s">
        <v>990</v>
      </c>
      <c r="T140" s="10" t="s">
        <v>991</v>
      </c>
      <c r="U140" s="9"/>
    </row>
    <row r="141" s="4" customFormat="1" spans="1:21">
      <c r="A141" s="2">
        <v>140</v>
      </c>
      <c r="B141" s="2" t="s">
        <v>1472</v>
      </c>
      <c r="C141" s="2" t="s">
        <v>1149</v>
      </c>
      <c r="D141" s="2">
        <v>5</v>
      </c>
      <c r="E141" s="2" t="s">
        <v>59</v>
      </c>
      <c r="F141" s="2">
        <v>310</v>
      </c>
      <c r="G141" s="2">
        <v>1200</v>
      </c>
      <c r="H141" s="2" t="s">
        <v>417</v>
      </c>
      <c r="I141" s="2">
        <v>72</v>
      </c>
      <c r="J141" s="2" t="s">
        <v>319</v>
      </c>
      <c r="K141" s="2">
        <v>48</v>
      </c>
      <c r="L141" s="2" t="s">
        <v>557</v>
      </c>
      <c r="M141" s="2">
        <v>129</v>
      </c>
      <c r="N141" s="2">
        <v>25</v>
      </c>
      <c r="O141" s="2">
        <v>25</v>
      </c>
      <c r="P141" s="2"/>
      <c r="Q141" s="3"/>
      <c r="R141" s="2"/>
      <c r="S141" s="10" t="s">
        <v>990</v>
      </c>
      <c r="T141" s="10" t="s">
        <v>991</v>
      </c>
      <c r="U141" s="9"/>
    </row>
  </sheetData>
  <autoFilter ref="A1:R141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B33"/>
  <sheetViews>
    <sheetView workbookViewId="0">
      <selection activeCell="E42" sqref="E41:E42"/>
    </sheetView>
  </sheetViews>
  <sheetFormatPr defaultColWidth="9" defaultRowHeight="14.25"/>
  <cols>
    <col min="4" max="4" width="13.625" customWidth="1"/>
    <col min="5" max="5" width="20.625" customWidth="1"/>
    <col min="6" max="6" width="5.875" customWidth="1"/>
    <col min="7" max="7" width="62.625" customWidth="1"/>
    <col min="9" max="9" width="14" customWidth="1"/>
    <col min="10" max="11" width="12.625"/>
    <col min="13" max="14" width="12.625"/>
    <col min="16" max="17" width="12.625"/>
    <col min="19" max="20" width="12.625"/>
  </cols>
  <sheetData>
    <row r="2" spans="9:23">
      <c r="I2" t="s">
        <v>1473</v>
      </c>
      <c r="J2" t="s">
        <v>1474</v>
      </c>
      <c r="K2" t="s">
        <v>1475</v>
      </c>
      <c r="L2" t="s">
        <v>1473</v>
      </c>
      <c r="M2" t="s">
        <v>1474</v>
      </c>
      <c r="N2" t="s">
        <v>1475</v>
      </c>
      <c r="O2" t="s">
        <v>1473</v>
      </c>
      <c r="P2" t="s">
        <v>1474</v>
      </c>
      <c r="Q2" t="s">
        <v>1475</v>
      </c>
      <c r="R2" t="s">
        <v>1473</v>
      </c>
      <c r="S2" t="s">
        <v>1474</v>
      </c>
      <c r="T2" t="s">
        <v>1475</v>
      </c>
      <c r="U2" t="s">
        <v>1473</v>
      </c>
      <c r="V2" t="s">
        <v>1474</v>
      </c>
      <c r="W2" t="s">
        <v>1475</v>
      </c>
    </row>
    <row r="3" spans="9:23">
      <c r="I3">
        <v>0</v>
      </c>
      <c r="J3">
        <v>0</v>
      </c>
      <c r="K3">
        <f t="shared" ref="K3:K13" si="0">I3*1</f>
        <v>0</v>
      </c>
      <c r="L3">
        <v>0</v>
      </c>
      <c r="M3">
        <v>0</v>
      </c>
      <c r="N3">
        <f t="shared" ref="N3:N13" si="1">1.5*L3</f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>5*R3</f>
        <v>0</v>
      </c>
      <c r="U3">
        <v>0</v>
      </c>
      <c r="V3">
        <v>0</v>
      </c>
      <c r="W3">
        <f>U3*6</f>
        <v>0</v>
      </c>
    </row>
    <row r="4" ht="16.5" spans="3:23">
      <c r="C4" s="2">
        <v>450</v>
      </c>
      <c r="D4" s="2">
        <v>2</v>
      </c>
      <c r="E4" s="3" t="s">
        <v>1476</v>
      </c>
      <c r="F4" s="3">
        <v>60</v>
      </c>
      <c r="G4" s="3" t="s">
        <v>1330</v>
      </c>
      <c r="I4">
        <f>60*J4</f>
        <v>120</v>
      </c>
      <c r="J4">
        <v>2</v>
      </c>
      <c r="K4">
        <f t="shared" si="0"/>
        <v>120</v>
      </c>
      <c r="L4">
        <f>M4*110</f>
        <v>220</v>
      </c>
      <c r="M4">
        <v>2</v>
      </c>
      <c r="N4">
        <f t="shared" si="1"/>
        <v>330</v>
      </c>
      <c r="O4">
        <f>P4*210</f>
        <v>420</v>
      </c>
      <c r="P4">
        <v>2</v>
      </c>
      <c r="Q4">
        <f>O4*2</f>
        <v>840</v>
      </c>
      <c r="R4">
        <f>S4*210</f>
        <v>0</v>
      </c>
      <c r="S4">
        <v>0</v>
      </c>
      <c r="T4">
        <f>5*R4</f>
        <v>0</v>
      </c>
      <c r="U4">
        <f>V4*1100</f>
        <v>0</v>
      </c>
      <c r="V4">
        <v>0</v>
      </c>
      <c r="W4">
        <f>U4*6</f>
        <v>0</v>
      </c>
    </row>
    <row r="5" ht="16.5" spans="3:23">
      <c r="C5" s="2">
        <v>750</v>
      </c>
      <c r="D5" s="2">
        <v>3</v>
      </c>
      <c r="E5" s="3" t="s">
        <v>1477</v>
      </c>
      <c r="F5" s="3">
        <v>110</v>
      </c>
      <c r="G5" s="3" t="s">
        <v>1336</v>
      </c>
      <c r="I5">
        <f t="shared" ref="I5:I13" si="2">60*J5</f>
        <v>240</v>
      </c>
      <c r="J5">
        <v>4</v>
      </c>
      <c r="K5">
        <f t="shared" si="0"/>
        <v>240</v>
      </c>
      <c r="L5">
        <f t="shared" ref="L5:L13" si="3">M5*110</f>
        <v>440</v>
      </c>
      <c r="M5">
        <v>4</v>
      </c>
      <c r="N5">
        <f t="shared" si="1"/>
        <v>660</v>
      </c>
      <c r="O5">
        <f t="shared" ref="O5:O13" si="4">P5*210</f>
        <v>630</v>
      </c>
      <c r="P5">
        <v>3</v>
      </c>
      <c r="Q5">
        <f t="shared" ref="Q5:Q13" si="5">O5*2</f>
        <v>1260</v>
      </c>
      <c r="R5">
        <f>S5*710</f>
        <v>1420</v>
      </c>
      <c r="S5">
        <v>2</v>
      </c>
      <c r="T5">
        <f>2.5*R5</f>
        <v>3550</v>
      </c>
      <c r="U5">
        <f t="shared" ref="U5:U13" si="6">V5*1100</f>
        <v>0</v>
      </c>
      <c r="V5">
        <v>0</v>
      </c>
      <c r="W5">
        <f>U5*6</f>
        <v>0</v>
      </c>
    </row>
    <row r="6" ht="16.5" spans="3:23">
      <c r="C6" s="2">
        <v>2100</v>
      </c>
      <c r="D6" s="2">
        <v>5</v>
      </c>
      <c r="E6" s="3" t="s">
        <v>1477</v>
      </c>
      <c r="F6" s="3">
        <v>210</v>
      </c>
      <c r="G6" s="3" t="s">
        <v>1345</v>
      </c>
      <c r="I6">
        <f t="shared" si="2"/>
        <v>600</v>
      </c>
      <c r="J6">
        <v>10</v>
      </c>
      <c r="K6">
        <f t="shared" si="0"/>
        <v>600</v>
      </c>
      <c r="L6">
        <f t="shared" si="3"/>
        <v>660</v>
      </c>
      <c r="M6">
        <v>6</v>
      </c>
      <c r="N6">
        <f t="shared" si="1"/>
        <v>990</v>
      </c>
      <c r="O6">
        <f t="shared" si="4"/>
        <v>840</v>
      </c>
      <c r="P6">
        <v>4</v>
      </c>
      <c r="Q6">
        <f t="shared" si="5"/>
        <v>1680</v>
      </c>
      <c r="R6">
        <f t="shared" ref="R6:R13" si="7">S6*710</f>
        <v>2130</v>
      </c>
      <c r="S6">
        <v>3</v>
      </c>
      <c r="T6">
        <f t="shared" ref="T6:T13" si="8">2.5*R6</f>
        <v>5325</v>
      </c>
      <c r="U6">
        <f t="shared" si="6"/>
        <v>2200</v>
      </c>
      <c r="V6">
        <v>2</v>
      </c>
      <c r="W6">
        <f>U6*3</f>
        <v>6600</v>
      </c>
    </row>
    <row r="7" ht="16.5" spans="3:23">
      <c r="C7" s="2">
        <v>11000</v>
      </c>
      <c r="D7" s="2">
        <v>8</v>
      </c>
      <c r="E7" s="3" t="s">
        <v>1477</v>
      </c>
      <c r="F7" s="3">
        <v>710</v>
      </c>
      <c r="G7" s="3" t="s">
        <v>1355</v>
      </c>
      <c r="I7">
        <f t="shared" si="2"/>
        <v>1200</v>
      </c>
      <c r="J7">
        <v>20</v>
      </c>
      <c r="K7">
        <f t="shared" si="0"/>
        <v>1200</v>
      </c>
      <c r="L7">
        <f t="shared" si="3"/>
        <v>1100</v>
      </c>
      <c r="M7">
        <v>10</v>
      </c>
      <c r="N7">
        <f t="shared" si="1"/>
        <v>1650</v>
      </c>
      <c r="O7">
        <f t="shared" si="4"/>
        <v>1260</v>
      </c>
      <c r="P7">
        <v>6</v>
      </c>
      <c r="Q7">
        <f t="shared" si="5"/>
        <v>2520</v>
      </c>
      <c r="R7">
        <f t="shared" si="7"/>
        <v>2840</v>
      </c>
      <c r="S7">
        <v>4</v>
      </c>
      <c r="T7">
        <f t="shared" si="8"/>
        <v>7100</v>
      </c>
      <c r="U7">
        <f t="shared" si="6"/>
        <v>3300</v>
      </c>
      <c r="V7">
        <v>3</v>
      </c>
      <c r="W7">
        <f t="shared" ref="W7:W13" si="9">U7*3</f>
        <v>9900</v>
      </c>
    </row>
    <row r="8" ht="16.5" spans="3:23">
      <c r="C8" s="2">
        <v>16000</v>
      </c>
      <c r="D8" s="2">
        <v>10</v>
      </c>
      <c r="E8" s="3" t="s">
        <v>1477</v>
      </c>
      <c r="F8" s="3">
        <v>1100</v>
      </c>
      <c r="G8" s="3" t="s">
        <v>1362</v>
      </c>
      <c r="I8">
        <f t="shared" si="2"/>
        <v>1800</v>
      </c>
      <c r="J8">
        <v>30</v>
      </c>
      <c r="K8">
        <f t="shared" si="0"/>
        <v>1800</v>
      </c>
      <c r="L8">
        <f t="shared" si="3"/>
        <v>2200</v>
      </c>
      <c r="M8">
        <v>20</v>
      </c>
      <c r="N8">
        <f t="shared" si="1"/>
        <v>3300</v>
      </c>
      <c r="O8">
        <f t="shared" si="4"/>
        <v>2100</v>
      </c>
      <c r="P8">
        <v>10</v>
      </c>
      <c r="Q8">
        <f t="shared" si="5"/>
        <v>4200</v>
      </c>
      <c r="R8">
        <f t="shared" si="7"/>
        <v>4260</v>
      </c>
      <c r="S8">
        <v>6</v>
      </c>
      <c r="T8">
        <f t="shared" si="8"/>
        <v>10650</v>
      </c>
      <c r="U8">
        <f t="shared" si="6"/>
        <v>4400</v>
      </c>
      <c r="V8">
        <v>4</v>
      </c>
      <c r="W8">
        <f t="shared" si="9"/>
        <v>13200</v>
      </c>
    </row>
    <row r="9" spans="9:23">
      <c r="I9">
        <f t="shared" si="2"/>
        <v>2400</v>
      </c>
      <c r="J9">
        <v>40</v>
      </c>
      <c r="K9">
        <f t="shared" si="0"/>
        <v>2400</v>
      </c>
      <c r="L9">
        <f t="shared" si="3"/>
        <v>3300</v>
      </c>
      <c r="M9">
        <v>30</v>
      </c>
      <c r="N9">
        <f t="shared" si="1"/>
        <v>4950</v>
      </c>
      <c r="O9">
        <f t="shared" si="4"/>
        <v>4200</v>
      </c>
      <c r="P9">
        <v>20</v>
      </c>
      <c r="Q9">
        <f t="shared" si="5"/>
        <v>8400</v>
      </c>
      <c r="R9">
        <f t="shared" si="7"/>
        <v>5680</v>
      </c>
      <c r="S9">
        <v>8</v>
      </c>
      <c r="T9">
        <f t="shared" si="8"/>
        <v>14200</v>
      </c>
      <c r="U9">
        <f t="shared" si="6"/>
        <v>6600</v>
      </c>
      <c r="V9">
        <v>6</v>
      </c>
      <c r="W9">
        <f t="shared" si="9"/>
        <v>19800</v>
      </c>
    </row>
    <row r="10" spans="9:23">
      <c r="I10">
        <f t="shared" si="2"/>
        <v>3000</v>
      </c>
      <c r="J10">
        <v>50</v>
      </c>
      <c r="K10">
        <f t="shared" si="0"/>
        <v>3000</v>
      </c>
      <c r="L10">
        <f t="shared" si="3"/>
        <v>4400</v>
      </c>
      <c r="M10">
        <v>40</v>
      </c>
      <c r="N10">
        <f t="shared" si="1"/>
        <v>6600</v>
      </c>
      <c r="O10">
        <f t="shared" si="4"/>
        <v>6300</v>
      </c>
      <c r="P10">
        <v>30</v>
      </c>
      <c r="Q10">
        <f t="shared" si="5"/>
        <v>12600</v>
      </c>
      <c r="R10">
        <f t="shared" si="7"/>
        <v>7100</v>
      </c>
      <c r="S10">
        <v>10</v>
      </c>
      <c r="T10">
        <f t="shared" si="8"/>
        <v>17750</v>
      </c>
      <c r="U10">
        <f t="shared" si="6"/>
        <v>8800</v>
      </c>
      <c r="V10">
        <v>8</v>
      </c>
      <c r="W10">
        <f t="shared" si="9"/>
        <v>26400</v>
      </c>
    </row>
    <row r="11" spans="9:23">
      <c r="I11">
        <f t="shared" si="2"/>
        <v>3600</v>
      </c>
      <c r="J11">
        <v>60</v>
      </c>
      <c r="K11">
        <f t="shared" si="0"/>
        <v>3600</v>
      </c>
      <c r="L11">
        <f t="shared" si="3"/>
        <v>6600</v>
      </c>
      <c r="M11">
        <v>60</v>
      </c>
      <c r="N11">
        <f t="shared" si="1"/>
        <v>9900</v>
      </c>
      <c r="O11">
        <f t="shared" si="4"/>
        <v>8400</v>
      </c>
      <c r="P11">
        <v>40</v>
      </c>
      <c r="Q11">
        <f t="shared" si="5"/>
        <v>16800</v>
      </c>
      <c r="R11">
        <f t="shared" si="7"/>
        <v>9940</v>
      </c>
      <c r="S11">
        <v>14</v>
      </c>
      <c r="T11">
        <f t="shared" si="8"/>
        <v>24850</v>
      </c>
      <c r="U11">
        <f t="shared" si="6"/>
        <v>11000</v>
      </c>
      <c r="V11">
        <v>10</v>
      </c>
      <c r="W11">
        <f t="shared" si="9"/>
        <v>33000</v>
      </c>
    </row>
    <row r="12" spans="9:23">
      <c r="I12">
        <f t="shared" si="2"/>
        <v>4800</v>
      </c>
      <c r="J12">
        <v>80</v>
      </c>
      <c r="K12">
        <f t="shared" si="0"/>
        <v>4800</v>
      </c>
      <c r="L12">
        <f t="shared" si="3"/>
        <v>8800</v>
      </c>
      <c r="M12">
        <v>80</v>
      </c>
      <c r="N12">
        <f t="shared" si="1"/>
        <v>13200</v>
      </c>
      <c r="O12">
        <f t="shared" si="4"/>
        <v>10500</v>
      </c>
      <c r="P12">
        <v>50</v>
      </c>
      <c r="Q12">
        <f t="shared" si="5"/>
        <v>21000</v>
      </c>
      <c r="R12">
        <f t="shared" si="7"/>
        <v>14200</v>
      </c>
      <c r="S12">
        <v>20</v>
      </c>
      <c r="T12">
        <f t="shared" si="8"/>
        <v>35500</v>
      </c>
      <c r="U12">
        <f t="shared" si="6"/>
        <v>13200</v>
      </c>
      <c r="V12">
        <v>12</v>
      </c>
      <c r="W12">
        <f t="shared" si="9"/>
        <v>39600</v>
      </c>
    </row>
    <row r="13" spans="9:23">
      <c r="I13">
        <f t="shared" si="2"/>
        <v>9000</v>
      </c>
      <c r="J13">
        <v>150</v>
      </c>
      <c r="K13">
        <f t="shared" si="0"/>
        <v>9000</v>
      </c>
      <c r="L13">
        <f t="shared" si="3"/>
        <v>13200</v>
      </c>
      <c r="M13">
        <v>120</v>
      </c>
      <c r="N13">
        <f t="shared" si="1"/>
        <v>19800</v>
      </c>
      <c r="O13">
        <f t="shared" si="4"/>
        <v>16800</v>
      </c>
      <c r="P13">
        <v>80</v>
      </c>
      <c r="Q13">
        <f t="shared" si="5"/>
        <v>33600</v>
      </c>
      <c r="R13">
        <f t="shared" si="7"/>
        <v>21300</v>
      </c>
      <c r="S13">
        <v>30</v>
      </c>
      <c r="T13">
        <f t="shared" si="8"/>
        <v>53250</v>
      </c>
      <c r="U13">
        <f t="shared" si="6"/>
        <v>22000</v>
      </c>
      <c r="V13">
        <v>20</v>
      </c>
      <c r="W13">
        <f t="shared" si="9"/>
        <v>66000</v>
      </c>
    </row>
    <row r="15" spans="9:10">
      <c r="I15" t="s">
        <v>1478</v>
      </c>
      <c r="J15" t="s">
        <v>893</v>
      </c>
    </row>
    <row r="16" spans="9:10">
      <c r="I16" t="s">
        <v>1479</v>
      </c>
      <c r="J16" t="s">
        <v>894</v>
      </c>
    </row>
    <row r="17" spans="9:10">
      <c r="I17" t="s">
        <v>1480</v>
      </c>
      <c r="J17" t="s">
        <v>912</v>
      </c>
    </row>
    <row r="18" spans="9:10">
      <c r="I18" t="s">
        <v>1481</v>
      </c>
      <c r="J18" t="s">
        <v>913</v>
      </c>
    </row>
    <row r="19" spans="9:10">
      <c r="I19" t="s">
        <v>1482</v>
      </c>
      <c r="J19" t="s">
        <v>939</v>
      </c>
    </row>
    <row r="20" spans="9:10">
      <c r="I20" t="s">
        <v>1483</v>
      </c>
      <c r="J20" t="s">
        <v>940</v>
      </c>
    </row>
    <row r="21" spans="9:10">
      <c r="I21" t="s">
        <v>1484</v>
      </c>
      <c r="J21" t="s">
        <v>968</v>
      </c>
    </row>
    <row r="22" spans="9:10">
      <c r="I22" t="s">
        <v>1485</v>
      </c>
      <c r="J22" t="s">
        <v>969</v>
      </c>
    </row>
    <row r="23" spans="9:10">
      <c r="I23" t="s">
        <v>1486</v>
      </c>
      <c r="J23" t="s">
        <v>990</v>
      </c>
    </row>
    <row r="24" spans="9:28">
      <c r="I24" t="s">
        <v>1487</v>
      </c>
      <c r="J24" t="s">
        <v>991</v>
      </c>
      <c r="Y24" t="s">
        <v>1488</v>
      </c>
      <c r="Z24" t="s">
        <v>1489</v>
      </c>
      <c r="AA24" t="s">
        <v>1490</v>
      </c>
      <c r="AB24" t="s">
        <v>1491</v>
      </c>
    </row>
    <row r="25" spans="23:25">
      <c r="W25">
        <v>2</v>
      </c>
      <c r="X25">
        <v>5</v>
      </c>
      <c r="Y25">
        <v>2</v>
      </c>
    </row>
    <row r="26" spans="23:25">
      <c r="W26">
        <v>3</v>
      </c>
      <c r="X26">
        <v>20</v>
      </c>
      <c r="Y26">
        <v>4</v>
      </c>
    </row>
    <row r="27" spans="23:26">
      <c r="W27">
        <v>4</v>
      </c>
      <c r="X27">
        <v>50</v>
      </c>
      <c r="Y27">
        <v>10</v>
      </c>
      <c r="Z27">
        <v>2</v>
      </c>
    </row>
    <row r="28" spans="23:26">
      <c r="W28">
        <v>5</v>
      </c>
      <c r="X28">
        <v>150</v>
      </c>
      <c r="Y28">
        <v>20</v>
      </c>
      <c r="Z28">
        <v>4</v>
      </c>
    </row>
    <row r="29" spans="23:26">
      <c r="W29">
        <v>6</v>
      </c>
      <c r="X29">
        <v>400</v>
      </c>
      <c r="Y29">
        <v>50</v>
      </c>
      <c r="Z29">
        <v>10</v>
      </c>
    </row>
    <row r="30" spans="23:27">
      <c r="W30">
        <v>7</v>
      </c>
      <c r="X30">
        <v>1000</v>
      </c>
      <c r="Y30">
        <v>100</v>
      </c>
      <c r="Z30">
        <v>20</v>
      </c>
      <c r="AA30">
        <v>2</v>
      </c>
    </row>
    <row r="31" spans="23:27">
      <c r="W31">
        <v>8</v>
      </c>
      <c r="X31">
        <v>2000</v>
      </c>
      <c r="Y31">
        <v>200</v>
      </c>
      <c r="Z31">
        <v>50</v>
      </c>
      <c r="AA31">
        <v>4</v>
      </c>
    </row>
    <row r="32" spans="23:27">
      <c r="W32">
        <v>9</v>
      </c>
      <c r="X32">
        <v>4000</v>
      </c>
      <c r="Y32">
        <v>400</v>
      </c>
      <c r="Z32">
        <v>100</v>
      </c>
      <c r="AA32">
        <v>10</v>
      </c>
    </row>
    <row r="33" spans="23:28">
      <c r="W33">
        <v>10</v>
      </c>
      <c r="X33">
        <v>8000</v>
      </c>
      <c r="Y33">
        <v>800</v>
      </c>
      <c r="Z33">
        <v>200</v>
      </c>
      <c r="AA33">
        <v>20</v>
      </c>
      <c r="AB33">
        <v>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E12"/>
  <sheetViews>
    <sheetView workbookViewId="0">
      <selection activeCell="D29" sqref="D29"/>
    </sheetView>
  </sheetViews>
  <sheetFormatPr defaultColWidth="9" defaultRowHeight="14.25" outlineLevelCol="4"/>
  <cols>
    <col min="3" max="3" width="21.25" customWidth="1"/>
    <col min="4" max="4" width="25.625" customWidth="1"/>
    <col min="5" max="5" width="21.25" customWidth="1"/>
    <col min="6" max="7" width="27.5" customWidth="1"/>
  </cols>
  <sheetData>
    <row r="4" spans="3:5">
      <c r="C4" s="1" t="s">
        <v>1492</v>
      </c>
      <c r="D4" s="1" t="s">
        <v>1493</v>
      </c>
      <c r="E4" s="1" t="s">
        <v>1494</v>
      </c>
    </row>
    <row r="5" spans="3:5">
      <c r="C5" s="1" t="s">
        <v>1495</v>
      </c>
      <c r="D5" s="1" t="s">
        <v>1496</v>
      </c>
      <c r="E5" s="1" t="s">
        <v>1497</v>
      </c>
    </row>
    <row r="6" spans="3:5">
      <c r="C6" s="1" t="s">
        <v>1498</v>
      </c>
      <c r="D6" s="1" t="s">
        <v>1499</v>
      </c>
      <c r="E6" s="1" t="s">
        <v>1497</v>
      </c>
    </row>
    <row r="7" spans="3:5">
      <c r="C7" s="1" t="s">
        <v>1500</v>
      </c>
      <c r="D7" s="1" t="s">
        <v>1501</v>
      </c>
      <c r="E7" s="1" t="s">
        <v>1502</v>
      </c>
    </row>
    <row r="8" spans="3:5">
      <c r="C8" s="1" t="s">
        <v>1503</v>
      </c>
      <c r="D8" s="1" t="s">
        <v>1504</v>
      </c>
      <c r="E8" s="1" t="s">
        <v>1505</v>
      </c>
    </row>
    <row r="9" spans="3:5">
      <c r="C9" s="1" t="s">
        <v>1506</v>
      </c>
      <c r="D9" s="1" t="s">
        <v>1507</v>
      </c>
      <c r="E9" s="1" t="s">
        <v>1508</v>
      </c>
    </row>
    <row r="10" spans="3:5">
      <c r="C10" s="1" t="s">
        <v>1509</v>
      </c>
      <c r="D10" s="1" t="s">
        <v>1510</v>
      </c>
      <c r="E10" s="1" t="s">
        <v>1505</v>
      </c>
    </row>
    <row r="11" spans="3:5">
      <c r="C11" s="1" t="s">
        <v>1511</v>
      </c>
      <c r="D11" s="1" t="s">
        <v>1512</v>
      </c>
      <c r="E11" s="1" t="s">
        <v>1505</v>
      </c>
    </row>
    <row r="12" spans="3:5">
      <c r="C12" s="1" t="s">
        <v>1513</v>
      </c>
      <c r="D12" s="1" t="s">
        <v>1514</v>
      </c>
      <c r="E12" s="1" t="s">
        <v>1497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卡牌游戏</vt:lpstr>
      <vt:lpstr>系统规划</vt:lpstr>
      <vt:lpstr>卡牌发动逻辑</vt:lpstr>
      <vt:lpstr>卡牌技能</vt:lpstr>
      <vt:lpstr>卡牌配置</vt:lpstr>
      <vt:lpstr>卡牌以及技能配搭</vt:lpstr>
      <vt:lpstr>金币以及升级需求</vt:lpstr>
      <vt:lpstr>设计需求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</dc:creator>
  <cp:lastModifiedBy>ZM007</cp:lastModifiedBy>
  <dcterms:created xsi:type="dcterms:W3CDTF">2015-06-05T18:17:00Z</dcterms:created>
  <dcterms:modified xsi:type="dcterms:W3CDTF">2020-11-24T08:35:38Z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