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z_erdos_exeter_ac_uk/Documents/ze213_backup/Angus/community evolution/timeshift/"/>
    </mc:Choice>
  </mc:AlternateContent>
  <xr:revisionPtr revIDLastSave="618" documentId="8_{EF154333-CDE9-4FB6-BB84-FAAD1C168679}" xr6:coauthVersionLast="47" xr6:coauthVersionMax="47" xr10:uidLastSave="{FE1C3E0D-E788-4B55-912B-F8AE97577EA5}"/>
  <bookViews>
    <workbookView xWindow="-120" yWindow="-120" windowWidth="29040" windowHeight="15840" xr2:uid="{C6FE67FD-CB90-47CF-9148-EB40763419AB}"/>
  </bookViews>
  <sheets>
    <sheet name="Sheet1" sheetId="1" r:id="rId1"/>
    <sheet name="Sheet2" sheetId="2" r:id="rId2"/>
  </sheets>
  <definedNames>
    <definedName name="_xlnm._FilterDatabase" localSheetId="0" hidden="1">Sheet1!$A$1:$J$177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2" i="1"/>
  <c r="J2" i="1"/>
  <c r="K2" i="1"/>
  <c r="L2" i="1"/>
  <c r="J5" i="1"/>
  <c r="K3" i="1"/>
  <c r="L3" i="1"/>
  <c r="J6" i="1"/>
  <c r="K4" i="1"/>
  <c r="L4" i="1"/>
  <c r="J8" i="1"/>
  <c r="K5" i="1"/>
  <c r="L5" i="1"/>
  <c r="J3" i="1"/>
  <c r="K6" i="1"/>
  <c r="L6" i="1"/>
  <c r="J9" i="1"/>
  <c r="K7" i="1"/>
  <c r="L7" i="1"/>
  <c r="J4" i="1"/>
  <c r="K8" i="1"/>
  <c r="L8" i="1"/>
  <c r="J7" i="1"/>
  <c r="K9" i="1"/>
  <c r="L9" i="1"/>
  <c r="I2" i="1"/>
  <c r="I5" i="1"/>
  <c r="I6" i="1"/>
  <c r="I8" i="1"/>
  <c r="I3" i="1"/>
  <c r="I9" i="1"/>
  <c r="I4" i="1"/>
  <c r="I7" i="1"/>
  <c r="I154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0" i="1"/>
  <c r="J165" i="1"/>
  <c r="J177" i="1"/>
  <c r="J173" i="1"/>
  <c r="J174" i="1"/>
  <c r="J162" i="1"/>
  <c r="J171" i="1"/>
  <c r="J144" i="1"/>
  <c r="J156" i="1"/>
  <c r="J164" i="1"/>
  <c r="J13" i="1"/>
  <c r="J39" i="1"/>
  <c r="J63" i="1"/>
  <c r="J68" i="1"/>
  <c r="J71" i="1"/>
  <c r="J66" i="1"/>
  <c r="J52" i="1"/>
  <c r="J70" i="1"/>
  <c r="J43" i="1"/>
  <c r="J64" i="1"/>
  <c r="J35" i="1"/>
  <c r="J54" i="1"/>
  <c r="J45" i="1"/>
  <c r="J57" i="1"/>
  <c r="J60" i="1"/>
  <c r="J55" i="1"/>
  <c r="J89" i="1"/>
  <c r="J129" i="1"/>
  <c r="J135" i="1"/>
  <c r="J134" i="1"/>
  <c r="J74" i="1"/>
  <c r="J132" i="1"/>
  <c r="J131" i="1"/>
  <c r="J128" i="1"/>
  <c r="J86" i="1"/>
  <c r="J87" i="1"/>
  <c r="J137" i="1"/>
  <c r="J118" i="1"/>
  <c r="J114" i="1"/>
  <c r="J106" i="1"/>
  <c r="J126" i="1"/>
  <c r="J127" i="1"/>
  <c r="J141" i="1"/>
  <c r="J155" i="1"/>
  <c r="J176" i="1"/>
  <c r="J160" i="1"/>
  <c r="J147" i="1"/>
  <c r="J167" i="1"/>
  <c r="J158" i="1"/>
  <c r="J175" i="1"/>
  <c r="J157" i="1"/>
  <c r="J142" i="1"/>
  <c r="J11" i="1"/>
  <c r="J29" i="1"/>
  <c r="J61" i="1"/>
  <c r="J21" i="1"/>
  <c r="J33" i="1"/>
  <c r="J50" i="1"/>
  <c r="J37" i="1"/>
  <c r="J69" i="1"/>
  <c r="J62" i="1"/>
  <c r="J20" i="1"/>
  <c r="J24" i="1"/>
  <c r="J48" i="1"/>
  <c r="J41" i="1"/>
  <c r="J47" i="1"/>
  <c r="J28" i="1"/>
  <c r="J38" i="1"/>
  <c r="J96" i="1"/>
  <c r="J110" i="1"/>
  <c r="J109" i="1"/>
  <c r="J75" i="1"/>
  <c r="J103" i="1"/>
  <c r="J102" i="1"/>
  <c r="J76" i="1"/>
  <c r="J105" i="1"/>
  <c r="J93" i="1"/>
  <c r="J94" i="1"/>
  <c r="J108" i="1"/>
  <c r="J77" i="1"/>
  <c r="J124" i="1"/>
  <c r="J125" i="1"/>
  <c r="J100" i="1"/>
  <c r="J91" i="1"/>
  <c r="J138" i="1"/>
  <c r="J146" i="1"/>
  <c r="J159" i="1"/>
  <c r="J140" i="1"/>
  <c r="J148" i="1"/>
  <c r="J161" i="1"/>
  <c r="J163" i="1"/>
  <c r="J168" i="1"/>
  <c r="J151" i="1"/>
  <c r="J166" i="1"/>
  <c r="J145" i="1"/>
  <c r="J139" i="1"/>
  <c r="J169" i="1"/>
  <c r="J152" i="1"/>
  <c r="J143" i="1"/>
  <c r="J149" i="1"/>
  <c r="J150" i="1"/>
  <c r="J153" i="1"/>
  <c r="J172" i="1"/>
  <c r="J170" i="1"/>
  <c r="J22" i="1"/>
  <c r="J46" i="1"/>
  <c r="J36" i="1"/>
  <c r="J12" i="1"/>
  <c r="J17" i="1"/>
  <c r="J49" i="1"/>
  <c r="J19" i="1"/>
  <c r="J44" i="1"/>
  <c r="J10" i="1"/>
  <c r="J16" i="1"/>
  <c r="J15" i="1"/>
  <c r="J14" i="1"/>
  <c r="J58" i="1"/>
  <c r="J51" i="1"/>
  <c r="J31" i="1"/>
  <c r="J30" i="1"/>
  <c r="J23" i="1"/>
  <c r="J32" i="1"/>
  <c r="J18" i="1"/>
  <c r="J73" i="1"/>
  <c r="J72" i="1"/>
  <c r="J53" i="1"/>
  <c r="J34" i="1"/>
  <c r="J67" i="1"/>
  <c r="J27" i="1"/>
  <c r="J25" i="1"/>
  <c r="J56" i="1"/>
  <c r="J59" i="1"/>
  <c r="J65" i="1"/>
  <c r="J42" i="1"/>
  <c r="J26" i="1"/>
  <c r="J40" i="1"/>
  <c r="J97" i="1"/>
  <c r="J92" i="1"/>
  <c r="J121" i="1"/>
  <c r="J78" i="1"/>
  <c r="J79" i="1"/>
  <c r="J120" i="1"/>
  <c r="J80" i="1"/>
  <c r="J107" i="1"/>
  <c r="J88" i="1"/>
  <c r="J104" i="1"/>
  <c r="J111" i="1"/>
  <c r="J81" i="1"/>
  <c r="J82" i="1"/>
  <c r="J112" i="1"/>
  <c r="J90" i="1"/>
  <c r="J99" i="1"/>
  <c r="J115" i="1"/>
  <c r="J123" i="1"/>
  <c r="J113" i="1"/>
  <c r="J83" i="1"/>
  <c r="J95" i="1"/>
  <c r="J98" i="1"/>
  <c r="J84" i="1"/>
  <c r="J122" i="1"/>
  <c r="J101" i="1"/>
  <c r="J130" i="1"/>
  <c r="J136" i="1"/>
  <c r="J85" i="1"/>
  <c r="J117" i="1"/>
  <c r="J133" i="1"/>
  <c r="J116" i="1"/>
  <c r="J119" i="1"/>
  <c r="I165" i="1"/>
  <c r="I177" i="1"/>
  <c r="I173" i="1"/>
  <c r="I174" i="1"/>
  <c r="I162" i="1"/>
  <c r="I171" i="1"/>
  <c r="I144" i="1"/>
  <c r="I156" i="1"/>
  <c r="I164" i="1"/>
  <c r="I13" i="1"/>
  <c r="I39" i="1"/>
  <c r="I63" i="1"/>
  <c r="I68" i="1"/>
  <c r="I71" i="1"/>
  <c r="I66" i="1"/>
  <c r="I52" i="1"/>
  <c r="I70" i="1"/>
  <c r="I43" i="1"/>
  <c r="I64" i="1"/>
  <c r="I35" i="1"/>
  <c r="I54" i="1"/>
  <c r="I45" i="1"/>
  <c r="I57" i="1"/>
  <c r="I60" i="1"/>
  <c r="I55" i="1"/>
  <c r="I89" i="1"/>
  <c r="I129" i="1"/>
  <c r="I135" i="1"/>
  <c r="I134" i="1"/>
  <c r="I74" i="1"/>
  <c r="I132" i="1"/>
  <c r="I131" i="1"/>
  <c r="I128" i="1"/>
  <c r="I86" i="1"/>
  <c r="I87" i="1"/>
  <c r="I137" i="1"/>
  <c r="I118" i="1"/>
  <c r="I114" i="1"/>
  <c r="I106" i="1"/>
  <c r="I126" i="1"/>
  <c r="I127" i="1"/>
  <c r="I141" i="1"/>
  <c r="I155" i="1"/>
  <c r="I176" i="1"/>
  <c r="I160" i="1"/>
  <c r="I147" i="1"/>
  <c r="I167" i="1"/>
  <c r="I158" i="1"/>
  <c r="I175" i="1"/>
  <c r="I157" i="1"/>
  <c r="I142" i="1"/>
  <c r="I11" i="1"/>
  <c r="I29" i="1"/>
  <c r="I61" i="1"/>
  <c r="I21" i="1"/>
  <c r="I33" i="1"/>
  <c r="I50" i="1"/>
  <c r="I37" i="1"/>
  <c r="I69" i="1"/>
  <c r="I62" i="1"/>
  <c r="I20" i="1"/>
  <c r="I24" i="1"/>
  <c r="I48" i="1"/>
  <c r="I41" i="1"/>
  <c r="I47" i="1"/>
  <c r="I28" i="1"/>
  <c r="I38" i="1"/>
  <c r="I96" i="1"/>
  <c r="I110" i="1"/>
  <c r="I109" i="1"/>
  <c r="I75" i="1"/>
  <c r="I103" i="1"/>
  <c r="I102" i="1"/>
  <c r="I76" i="1"/>
  <c r="I105" i="1"/>
  <c r="I93" i="1"/>
  <c r="I94" i="1"/>
  <c r="I108" i="1"/>
  <c r="I77" i="1"/>
  <c r="I124" i="1"/>
  <c r="I125" i="1"/>
  <c r="I100" i="1"/>
  <c r="I91" i="1"/>
  <c r="I138" i="1"/>
  <c r="I146" i="1"/>
  <c r="I159" i="1"/>
  <c r="I140" i="1"/>
  <c r="I148" i="1"/>
  <c r="I161" i="1"/>
  <c r="I163" i="1"/>
  <c r="I168" i="1"/>
  <c r="I151" i="1"/>
  <c r="I166" i="1"/>
  <c r="I145" i="1"/>
  <c r="I139" i="1"/>
  <c r="I169" i="1"/>
  <c r="I152" i="1"/>
  <c r="I143" i="1"/>
  <c r="I149" i="1"/>
  <c r="I150" i="1"/>
  <c r="I153" i="1"/>
  <c r="I172" i="1"/>
  <c r="I170" i="1"/>
  <c r="I22" i="1"/>
  <c r="I46" i="1"/>
  <c r="I36" i="1"/>
  <c r="I12" i="1"/>
  <c r="I17" i="1"/>
  <c r="I49" i="1"/>
  <c r="I19" i="1"/>
  <c r="I44" i="1"/>
  <c r="I10" i="1"/>
  <c r="I16" i="1"/>
  <c r="I15" i="1"/>
  <c r="I14" i="1"/>
  <c r="I58" i="1"/>
  <c r="I51" i="1"/>
  <c r="I31" i="1"/>
  <c r="I30" i="1"/>
  <c r="I23" i="1"/>
  <c r="I32" i="1"/>
  <c r="I18" i="1"/>
  <c r="I73" i="1"/>
  <c r="I72" i="1"/>
  <c r="I53" i="1"/>
  <c r="I34" i="1"/>
  <c r="I67" i="1"/>
  <c r="I27" i="1"/>
  <c r="I25" i="1"/>
  <c r="I56" i="1"/>
  <c r="I59" i="1"/>
  <c r="I65" i="1"/>
  <c r="I42" i="1"/>
  <c r="I26" i="1"/>
  <c r="I40" i="1"/>
  <c r="I97" i="1"/>
  <c r="I92" i="1"/>
  <c r="I121" i="1"/>
  <c r="I78" i="1"/>
  <c r="I79" i="1"/>
  <c r="I120" i="1"/>
  <c r="I80" i="1"/>
  <c r="I107" i="1"/>
  <c r="I88" i="1"/>
  <c r="I104" i="1"/>
  <c r="I111" i="1"/>
  <c r="I81" i="1"/>
  <c r="I82" i="1"/>
  <c r="I112" i="1"/>
  <c r="I90" i="1"/>
  <c r="I99" i="1"/>
  <c r="I115" i="1"/>
  <c r="I123" i="1"/>
  <c r="I113" i="1"/>
  <c r="I83" i="1"/>
  <c r="I95" i="1"/>
  <c r="I98" i="1"/>
  <c r="I84" i="1"/>
  <c r="I122" i="1"/>
  <c r="I101" i="1"/>
  <c r="I130" i="1"/>
  <c r="I136" i="1"/>
  <c r="I85" i="1"/>
  <c r="I117" i="1"/>
  <c r="I133" i="1"/>
  <c r="I116" i="1"/>
  <c r="I119" i="1"/>
  <c r="J154" i="1"/>
  <c r="M2" i="1" l="1"/>
  <c r="N2" i="1" s="1"/>
  <c r="M7" i="1"/>
  <c r="N7" i="1" s="1"/>
  <c r="M4" i="1"/>
  <c r="N4" i="1" s="1"/>
  <c r="M9" i="1"/>
  <c r="N9" i="1" s="1"/>
  <c r="M5" i="1"/>
  <c r="N5" i="1" s="1"/>
  <c r="M171" i="1"/>
  <c r="N171" i="1" s="1"/>
  <c r="M155" i="1"/>
  <c r="N155" i="1" s="1"/>
  <c r="M139" i="1"/>
  <c r="N139" i="1" s="1"/>
  <c r="M131" i="1"/>
  <c r="N131" i="1" s="1"/>
  <c r="M115" i="1"/>
  <c r="N115" i="1" s="1"/>
  <c r="M99" i="1"/>
  <c r="N99" i="1" s="1"/>
  <c r="M83" i="1"/>
  <c r="N83" i="1" s="1"/>
  <c r="M67" i="1"/>
  <c r="N67" i="1" s="1"/>
  <c r="M59" i="1"/>
  <c r="N59" i="1" s="1"/>
  <c r="M35" i="1"/>
  <c r="N35" i="1" s="1"/>
  <c r="M11" i="1"/>
  <c r="N11" i="1" s="1"/>
  <c r="M163" i="1"/>
  <c r="N163" i="1" s="1"/>
  <c r="M147" i="1"/>
  <c r="N147" i="1" s="1"/>
  <c r="M123" i="1"/>
  <c r="N123" i="1" s="1"/>
  <c r="M107" i="1"/>
  <c r="N107" i="1" s="1"/>
  <c r="M91" i="1"/>
  <c r="N91" i="1" s="1"/>
  <c r="M75" i="1"/>
  <c r="N75" i="1" s="1"/>
  <c r="M51" i="1"/>
  <c r="N51" i="1" s="1"/>
  <c r="M43" i="1"/>
  <c r="N43" i="1" s="1"/>
  <c r="M27" i="1"/>
  <c r="N27" i="1" s="1"/>
  <c r="M19" i="1"/>
  <c r="N19" i="1" s="1"/>
  <c r="M6" i="1"/>
  <c r="N6" i="1" s="1"/>
  <c r="M173" i="1"/>
  <c r="N173" i="1" s="1"/>
  <c r="M165" i="1"/>
  <c r="N165" i="1" s="1"/>
  <c r="M157" i="1"/>
  <c r="N157" i="1" s="1"/>
  <c r="M149" i="1"/>
  <c r="N149" i="1" s="1"/>
  <c r="M141" i="1"/>
  <c r="N141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8" i="1"/>
  <c r="N8" i="1" s="1"/>
  <c r="M172" i="1"/>
  <c r="N172" i="1" s="1"/>
  <c r="M164" i="1"/>
  <c r="N164" i="1" s="1"/>
  <c r="M156" i="1"/>
  <c r="N156" i="1" s="1"/>
  <c r="M148" i="1"/>
  <c r="N148" i="1" s="1"/>
  <c r="M140" i="1"/>
  <c r="N140" i="1" s="1"/>
  <c r="M132" i="1"/>
  <c r="N132" i="1" s="1"/>
  <c r="M124" i="1"/>
  <c r="N124" i="1" s="1"/>
  <c r="M116" i="1"/>
  <c r="N116" i="1" s="1"/>
  <c r="M108" i="1"/>
  <c r="N108" i="1" s="1"/>
  <c r="M3" i="1"/>
  <c r="N3" i="1" s="1"/>
  <c r="M105" i="1"/>
  <c r="N105" i="1" s="1"/>
  <c r="M10" i="1"/>
  <c r="N10" i="1" s="1"/>
  <c r="M82" i="1"/>
  <c r="N82" i="1" s="1"/>
  <c r="M154" i="1"/>
  <c r="N154" i="1" s="1"/>
  <c r="M130" i="1"/>
  <c r="N130" i="1" s="1"/>
  <c r="M106" i="1"/>
  <c r="N106" i="1" s="1"/>
  <c r="M74" i="1"/>
  <c r="N74" i="1" s="1"/>
  <c r="M50" i="1"/>
  <c r="N50" i="1" s="1"/>
  <c r="M34" i="1"/>
  <c r="N34" i="1" s="1"/>
  <c r="M169" i="1"/>
  <c r="N169" i="1" s="1"/>
  <c r="M145" i="1"/>
  <c r="N145" i="1" s="1"/>
  <c r="M121" i="1"/>
  <c r="N121" i="1" s="1"/>
  <c r="M89" i="1"/>
  <c r="N89" i="1" s="1"/>
  <c r="M65" i="1"/>
  <c r="N65" i="1" s="1"/>
  <c r="M41" i="1"/>
  <c r="N41" i="1" s="1"/>
  <c r="M17" i="1"/>
  <c r="N17" i="1" s="1"/>
  <c r="M176" i="1"/>
  <c r="N176" i="1" s="1"/>
  <c r="M160" i="1"/>
  <c r="N160" i="1" s="1"/>
  <c r="M144" i="1"/>
  <c r="N144" i="1" s="1"/>
  <c r="M120" i="1"/>
  <c r="N120" i="1" s="1"/>
  <c r="M104" i="1"/>
  <c r="N104" i="1" s="1"/>
  <c r="M80" i="1"/>
  <c r="N80" i="1" s="1"/>
  <c r="M64" i="1"/>
  <c r="N64" i="1" s="1"/>
  <c r="M56" i="1"/>
  <c r="N56" i="1" s="1"/>
  <c r="M32" i="1"/>
  <c r="N32" i="1" s="1"/>
  <c r="M159" i="1"/>
  <c r="N159" i="1" s="1"/>
  <c r="M135" i="1"/>
  <c r="N135" i="1" s="1"/>
  <c r="M119" i="1"/>
  <c r="N119" i="1" s="1"/>
  <c r="M95" i="1"/>
  <c r="N95" i="1" s="1"/>
  <c r="M71" i="1"/>
  <c r="N71" i="1" s="1"/>
  <c r="M47" i="1"/>
  <c r="N47" i="1" s="1"/>
  <c r="M23" i="1"/>
  <c r="N23" i="1" s="1"/>
  <c r="M158" i="1"/>
  <c r="N158" i="1" s="1"/>
  <c r="M142" i="1"/>
  <c r="N142" i="1" s="1"/>
  <c r="M126" i="1"/>
  <c r="N126" i="1" s="1"/>
  <c r="M110" i="1"/>
  <c r="N110" i="1" s="1"/>
  <c r="M102" i="1"/>
  <c r="N102" i="1" s="1"/>
  <c r="M86" i="1"/>
  <c r="N86" i="1" s="1"/>
  <c r="M78" i="1"/>
  <c r="N78" i="1" s="1"/>
  <c r="M70" i="1"/>
  <c r="N70" i="1" s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162" i="1"/>
  <c r="N162" i="1" s="1"/>
  <c r="M138" i="1"/>
  <c r="N138" i="1" s="1"/>
  <c r="M114" i="1"/>
  <c r="N114" i="1" s="1"/>
  <c r="M90" i="1"/>
  <c r="N90" i="1" s="1"/>
  <c r="M58" i="1"/>
  <c r="N58" i="1" s="1"/>
  <c r="M26" i="1"/>
  <c r="N26" i="1" s="1"/>
  <c r="M177" i="1"/>
  <c r="N177" i="1" s="1"/>
  <c r="M153" i="1"/>
  <c r="N153" i="1" s="1"/>
  <c r="M137" i="1"/>
  <c r="N137" i="1" s="1"/>
  <c r="M113" i="1"/>
  <c r="N113" i="1" s="1"/>
  <c r="M97" i="1"/>
  <c r="N97" i="1" s="1"/>
  <c r="M73" i="1"/>
  <c r="N73" i="1" s="1"/>
  <c r="M57" i="1"/>
  <c r="N57" i="1" s="1"/>
  <c r="M33" i="1"/>
  <c r="N33" i="1" s="1"/>
  <c r="M152" i="1"/>
  <c r="N152" i="1" s="1"/>
  <c r="M128" i="1"/>
  <c r="N128" i="1" s="1"/>
  <c r="M112" i="1"/>
  <c r="N112" i="1" s="1"/>
  <c r="M88" i="1"/>
  <c r="N88" i="1" s="1"/>
  <c r="M72" i="1"/>
  <c r="N72" i="1" s="1"/>
  <c r="M48" i="1"/>
  <c r="N48" i="1" s="1"/>
  <c r="M16" i="1"/>
  <c r="N16" i="1" s="1"/>
  <c r="M167" i="1"/>
  <c r="N167" i="1" s="1"/>
  <c r="M143" i="1"/>
  <c r="N143" i="1" s="1"/>
  <c r="M111" i="1"/>
  <c r="N111" i="1" s="1"/>
  <c r="M87" i="1"/>
  <c r="N87" i="1" s="1"/>
  <c r="M63" i="1"/>
  <c r="N63" i="1" s="1"/>
  <c r="M39" i="1"/>
  <c r="N39" i="1" s="1"/>
  <c r="M15" i="1"/>
  <c r="N15" i="1" s="1"/>
  <c r="M166" i="1"/>
  <c r="N166" i="1" s="1"/>
  <c r="M170" i="1"/>
  <c r="N170" i="1" s="1"/>
  <c r="M146" i="1"/>
  <c r="N146" i="1" s="1"/>
  <c r="M122" i="1"/>
  <c r="N122" i="1" s="1"/>
  <c r="M98" i="1"/>
  <c r="N98" i="1" s="1"/>
  <c r="M66" i="1"/>
  <c r="N66" i="1" s="1"/>
  <c r="M42" i="1"/>
  <c r="N42" i="1" s="1"/>
  <c r="M18" i="1"/>
  <c r="N18" i="1" s="1"/>
  <c r="M161" i="1"/>
  <c r="N161" i="1" s="1"/>
  <c r="M129" i="1"/>
  <c r="N129" i="1" s="1"/>
  <c r="M81" i="1"/>
  <c r="N81" i="1" s="1"/>
  <c r="M49" i="1"/>
  <c r="N49" i="1" s="1"/>
  <c r="M25" i="1"/>
  <c r="N25" i="1" s="1"/>
  <c r="M168" i="1"/>
  <c r="N168" i="1" s="1"/>
  <c r="M136" i="1"/>
  <c r="N136" i="1" s="1"/>
  <c r="M96" i="1"/>
  <c r="N96" i="1" s="1"/>
  <c r="M40" i="1"/>
  <c r="N40" i="1" s="1"/>
  <c r="M24" i="1"/>
  <c r="N24" i="1" s="1"/>
  <c r="M175" i="1"/>
  <c r="N175" i="1" s="1"/>
  <c r="M151" i="1"/>
  <c r="N151" i="1" s="1"/>
  <c r="M127" i="1"/>
  <c r="N127" i="1" s="1"/>
  <c r="M103" i="1"/>
  <c r="N103" i="1" s="1"/>
  <c r="M79" i="1"/>
  <c r="N79" i="1" s="1"/>
  <c r="M55" i="1"/>
  <c r="N55" i="1" s="1"/>
  <c r="M31" i="1"/>
  <c r="N31" i="1" s="1"/>
  <c r="M174" i="1"/>
  <c r="N174" i="1" s="1"/>
  <c r="M150" i="1"/>
  <c r="N150" i="1" s="1"/>
  <c r="M134" i="1"/>
  <c r="N134" i="1" s="1"/>
  <c r="M118" i="1"/>
  <c r="N118" i="1" s="1"/>
  <c r="M94" i="1"/>
  <c r="N94" i="1" s="1"/>
  <c r="M100" i="1"/>
  <c r="N100" i="1" s="1"/>
  <c r="M92" i="1"/>
  <c r="N92" i="1" s="1"/>
  <c r="M84" i="1"/>
  <c r="N84" i="1" s="1"/>
  <c r="M76" i="1"/>
  <c r="N76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</calcChain>
</file>

<file path=xl/sharedStrings.xml><?xml version="1.0" encoding="utf-8"?>
<sst xmlns="http://schemas.openxmlformats.org/spreadsheetml/2006/main" count="743" uniqueCount="198">
  <si>
    <t>treatment</t>
  </si>
  <si>
    <t>rep</t>
  </si>
  <si>
    <t>dilution</t>
  </si>
  <si>
    <t>P</t>
  </si>
  <si>
    <t>V</t>
  </si>
  <si>
    <t>community</t>
  </si>
  <si>
    <t>P_time</t>
  </si>
  <si>
    <t>V_time</t>
  </si>
  <si>
    <t>ancestor</t>
  </si>
  <si>
    <t>PaVA3</t>
  </si>
  <si>
    <t>PaVA5</t>
  </si>
  <si>
    <t>PaVA6</t>
  </si>
  <si>
    <t>PaVA7</t>
  </si>
  <si>
    <t>PaVA8</t>
  </si>
  <si>
    <t>Mono</t>
  </si>
  <si>
    <t>6 weeks</t>
  </si>
  <si>
    <t>PaVB3</t>
  </si>
  <si>
    <t>PaVB5</t>
  </si>
  <si>
    <t>PaVB6</t>
  </si>
  <si>
    <t>PaVB7</t>
  </si>
  <si>
    <t>PaVB8</t>
  </si>
  <si>
    <t>10 weeks</t>
  </si>
  <si>
    <t>PaVC1</t>
  </si>
  <si>
    <t>PaVC2</t>
  </si>
  <si>
    <t>PaVC3</t>
  </si>
  <si>
    <t>PaVC4</t>
  </si>
  <si>
    <t>PaVC5</t>
  </si>
  <si>
    <t>PaVC6</t>
  </si>
  <si>
    <t>PaVC7</t>
  </si>
  <si>
    <t>PaVC8</t>
  </si>
  <si>
    <t>Coculture</t>
  </si>
  <si>
    <t>PaVD1</t>
  </si>
  <si>
    <t>PaVD2</t>
  </si>
  <si>
    <t>PaVD3</t>
  </si>
  <si>
    <t>PaVD4</t>
  </si>
  <si>
    <t>PaVD5</t>
  </si>
  <si>
    <t>PaVD6</t>
  </si>
  <si>
    <t>PaVD7</t>
  </si>
  <si>
    <t>PaVD8</t>
  </si>
  <si>
    <t>PaVE1</t>
  </si>
  <si>
    <t>PaVE2</t>
  </si>
  <si>
    <t>PaVE3</t>
  </si>
  <si>
    <t>PaVE4</t>
  </si>
  <si>
    <t>PaVE5</t>
  </si>
  <si>
    <t>PaVE6</t>
  </si>
  <si>
    <t>PaVE7</t>
  </si>
  <si>
    <t>PaVE8</t>
  </si>
  <si>
    <t>Community</t>
  </si>
  <si>
    <t>PaVF1</t>
  </si>
  <si>
    <t>PaVF2</t>
  </si>
  <si>
    <t>PaVF3</t>
  </si>
  <si>
    <t>PaVF4</t>
  </si>
  <si>
    <t>PaVF5</t>
  </si>
  <si>
    <t>PaVF6</t>
  </si>
  <si>
    <t>PaVF7</t>
  </si>
  <si>
    <t>PaVF8</t>
  </si>
  <si>
    <t>VaPA2</t>
  </si>
  <si>
    <t>VaPA5</t>
  </si>
  <si>
    <t>VaPA6</t>
  </si>
  <si>
    <t>VaPA7</t>
  </si>
  <si>
    <t>VaPA8</t>
  </si>
  <si>
    <t>VaPB2</t>
  </si>
  <si>
    <t>VaPB5</t>
  </si>
  <si>
    <t>VaPB6</t>
  </si>
  <si>
    <t>VaPB7</t>
  </si>
  <si>
    <t>VaPB8</t>
  </si>
  <si>
    <t>VaPC1</t>
  </si>
  <si>
    <t>VaPC2</t>
  </si>
  <si>
    <t>VaPC3</t>
  </si>
  <si>
    <t>VaPC4</t>
  </si>
  <si>
    <t>VaPC5</t>
  </si>
  <si>
    <t>VaPC6</t>
  </si>
  <si>
    <t>VaPC7</t>
  </si>
  <si>
    <t>VaPC8</t>
  </si>
  <si>
    <t>VaPD1</t>
  </si>
  <si>
    <t>VaPD2</t>
  </si>
  <si>
    <t>VaPD3</t>
  </si>
  <si>
    <t>VaPD4</t>
  </si>
  <si>
    <t>VaPD5</t>
  </si>
  <si>
    <t>VaPD6</t>
  </si>
  <si>
    <t>VaPD7</t>
  </si>
  <si>
    <t>VaPD8</t>
  </si>
  <si>
    <t>VaPE1</t>
  </si>
  <si>
    <t>VaPE2</t>
  </si>
  <si>
    <t>VaPE3</t>
  </si>
  <si>
    <t>VaPE4</t>
  </si>
  <si>
    <t>VaPE5</t>
  </si>
  <si>
    <t>VaPE6</t>
  </si>
  <si>
    <t>VaPE7</t>
  </si>
  <si>
    <t>VaPE8</t>
  </si>
  <si>
    <t>VaPF1</t>
  </si>
  <si>
    <t>VaPF2</t>
  </si>
  <si>
    <t>VaPF3</t>
  </si>
  <si>
    <t>VaPF4</t>
  </si>
  <si>
    <t>VaPF5</t>
  </si>
  <si>
    <t>VaPF6</t>
  </si>
  <si>
    <t>VaPF7</t>
  </si>
  <si>
    <t>VaPF8</t>
  </si>
  <si>
    <t>VA3PA2</t>
  </si>
  <si>
    <t>VA5PA5</t>
  </si>
  <si>
    <t>VA6PA6</t>
  </si>
  <si>
    <t>VA7PA7</t>
  </si>
  <si>
    <t>VA8PA8</t>
  </si>
  <si>
    <t>VA3PB2</t>
  </si>
  <si>
    <t>VA5PB5</t>
  </si>
  <si>
    <t>VA6PB6</t>
  </si>
  <si>
    <t>VA7PB7</t>
  </si>
  <si>
    <t>VA8PB8</t>
  </si>
  <si>
    <t>VB3PB2</t>
  </si>
  <si>
    <t>VB5PB5</t>
  </si>
  <si>
    <t>VB6PB6</t>
  </si>
  <si>
    <t>VB7PB7</t>
  </si>
  <si>
    <t>VB8PB8</t>
  </si>
  <si>
    <t>VB3PA2</t>
  </si>
  <si>
    <t>VB5PA5</t>
  </si>
  <si>
    <t>VB6PA6</t>
  </si>
  <si>
    <t>VB7PA7</t>
  </si>
  <si>
    <t>VB8PA8</t>
  </si>
  <si>
    <t>VC1PC1</t>
  </si>
  <si>
    <t>VC2PC2</t>
  </si>
  <si>
    <t>VC3PC3</t>
  </si>
  <si>
    <t>VC4PC4</t>
  </si>
  <si>
    <t>VC5PC5</t>
  </si>
  <si>
    <t>VC6PC6</t>
  </si>
  <si>
    <t>VC7PC7</t>
  </si>
  <si>
    <t>VC8PC8</t>
  </si>
  <si>
    <t>VC1PD1</t>
  </si>
  <si>
    <t>VC2PD2</t>
  </si>
  <si>
    <t>VC3PD3</t>
  </si>
  <si>
    <t>VC4PD4</t>
  </si>
  <si>
    <t>VC5PD5</t>
  </si>
  <si>
    <t>VC6PD6</t>
  </si>
  <si>
    <t>VC7PD7</t>
  </si>
  <si>
    <t>VC8PD8</t>
  </si>
  <si>
    <t>VD1PC1</t>
  </si>
  <si>
    <t>VD2PC2</t>
  </si>
  <si>
    <t>VD3PC3</t>
  </si>
  <si>
    <t>VD4PC4</t>
  </si>
  <si>
    <t>VD5PC5</t>
  </si>
  <si>
    <t>VD6PC6</t>
  </si>
  <si>
    <t>VD7PC7</t>
  </si>
  <si>
    <t>VD8PC8</t>
  </si>
  <si>
    <t>VD1PD1</t>
  </si>
  <si>
    <t>VD2PD2</t>
  </si>
  <si>
    <t>VD3PD3</t>
  </si>
  <si>
    <t>VD4PD4</t>
  </si>
  <si>
    <t>VD5PD5</t>
  </si>
  <si>
    <t>VD6PD6</t>
  </si>
  <si>
    <t>VD7PD7</t>
  </si>
  <si>
    <t>VD8PD8</t>
  </si>
  <si>
    <t>VE1PE1</t>
  </si>
  <si>
    <t>VE2PE2</t>
  </si>
  <si>
    <t>VE3PE3</t>
  </si>
  <si>
    <t>VE4PE4</t>
  </si>
  <si>
    <t>VE5PE5</t>
  </si>
  <si>
    <t>VE6PE6</t>
  </si>
  <si>
    <t>VE7PE7</t>
  </si>
  <si>
    <t>VE8PE8</t>
  </si>
  <si>
    <t>VE1PF1</t>
  </si>
  <si>
    <t>VE2PF2</t>
  </si>
  <si>
    <t>VE3PF3</t>
  </si>
  <si>
    <t>VE4PF4</t>
  </si>
  <si>
    <t>VE5PF5</t>
  </si>
  <si>
    <t>VE6PF6</t>
  </si>
  <si>
    <t>VE7PF7</t>
  </si>
  <si>
    <t>VE8PF8</t>
  </si>
  <si>
    <t>VF1PE1</t>
  </si>
  <si>
    <t>VF2PF2</t>
  </si>
  <si>
    <t>VF3PF3</t>
  </si>
  <si>
    <t>VF4PF4</t>
  </si>
  <si>
    <t>VF5PF5</t>
  </si>
  <si>
    <t>VF6PF6</t>
  </si>
  <si>
    <t>VF7PF7</t>
  </si>
  <si>
    <t>VF8PF8</t>
  </si>
  <si>
    <t>VF2PE2</t>
  </si>
  <si>
    <t>VF3PE3</t>
  </si>
  <si>
    <t>VF4PE4</t>
  </si>
  <si>
    <t>VF5PE5</t>
  </si>
  <si>
    <t>VF6PE6</t>
  </si>
  <si>
    <t>VF7PE7</t>
  </si>
  <si>
    <t>VF8PE8</t>
  </si>
  <si>
    <t>VF1PF1</t>
  </si>
  <si>
    <t>NA</t>
  </si>
  <si>
    <t>V_prop</t>
  </si>
  <si>
    <t>P_prop</t>
  </si>
  <si>
    <t>P_density</t>
  </si>
  <si>
    <t>V_density</t>
  </si>
  <si>
    <t>Shannon_diversity</t>
  </si>
  <si>
    <t>PaVa1</t>
  </si>
  <si>
    <t>PaVa2</t>
  </si>
  <si>
    <t>PaVa3</t>
  </si>
  <si>
    <t>PaVa4</t>
  </si>
  <si>
    <t>PaVa5</t>
  </si>
  <si>
    <t>PaVa6</t>
  </si>
  <si>
    <t>PaVa7</t>
  </si>
  <si>
    <t>PaVa8</t>
  </si>
  <si>
    <t>productivity</t>
  </si>
  <si>
    <t>evenness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</si>
</sst>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D8E-548F-4B4B-A4EE-3D120DC852AD}">
  <sheetPr filterMode="1"/>
  <dimension ref="A1:O177"/>
  <sheetViews>
    <sheetView tabSelected="1" workbookViewId="0">
      <pane ySplit="1" topLeftCell="A13" activePane="bottomLeft" state="frozen"/>
      <selection pane="bottomLeft" activeCell="C5" sqref="C5"/>
    </sheetView>
  </sheetViews>
  <sheetFormatPr defaultColWidth="8.85546875" defaultRowHeight="15" x14ac:dyDescent="0.25"/>
  <cols>
    <col min="1" max="1" width="11" bestFit="1" customWidth="1"/>
    <col min="2" max="3" width="11" customWidth="1"/>
    <col min="4" max="4" width="10" bestFit="1" customWidth="1"/>
    <col min="23" max="23" width="12" bestFit="1" customWidth="1"/>
  </cols>
  <sheetData>
    <row r="1" spans="1:15" x14ac:dyDescent="0.25">
      <c r="A1" s="2" t="s">
        <v>5</v>
      </c>
      <c r="B1" s="2" t="s">
        <v>0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197</v>
      </c>
      <c r="O1" s="3" t="s">
        <v>196</v>
      </c>
    </row>
    <row r="2" spans="1:15" hidden="1" x14ac:dyDescent="0.25">
      <c r="A2" s="1" t="s">
        <v>188</v>
      </c>
      <c r="B2" s="1" t="s">
        <v>8</v>
      </c>
      <c r="C2" s="1" t="s">
        <v>8</v>
      </c>
      <c r="D2" s="1" t="s">
        <v>8</v>
      </c>
      <c r="E2" s="1">
        <v>9</v>
      </c>
      <c r="F2" s="1">
        <v>5</v>
      </c>
      <c r="G2" s="1">
        <v>12</v>
      </c>
      <c r="H2" s="1">
        <v>4</v>
      </c>
      <c r="I2">
        <f>(H2/(G2+H2))</f>
        <v>0.25</v>
      </c>
      <c r="J2">
        <f>(G2/(G2+H2))</f>
        <v>0.75</v>
      </c>
      <c r="K2">
        <f t="shared" ref="K2:K9" si="0">(G2*10^(F2))/0.035</f>
        <v>34285714.285714284</v>
      </c>
      <c r="L2">
        <f t="shared" ref="L2:L9" si="1">(H2*10^(F2))/0.035</f>
        <v>11428571.428571427</v>
      </c>
      <c r="M2">
        <f t="shared" ref="M2:M9" si="2">((I2*LN(I2))+(J2*LN(J2)))*-1</f>
        <v>0.56233514461880829</v>
      </c>
      <c r="N2">
        <f t="shared" ref="N2:N9" si="3">M2/LN(2)</f>
        <v>0.81127812445913283</v>
      </c>
      <c r="O2">
        <f>G2+H2</f>
        <v>16</v>
      </c>
    </row>
    <row r="3" spans="1:15" hidden="1" x14ac:dyDescent="0.25">
      <c r="A3" s="1" t="s">
        <v>192</v>
      </c>
      <c r="B3" s="1" t="s">
        <v>8</v>
      </c>
      <c r="C3" s="1" t="s">
        <v>8</v>
      </c>
      <c r="D3" s="1" t="s">
        <v>8</v>
      </c>
      <c r="E3" s="1">
        <v>13</v>
      </c>
      <c r="F3" s="1">
        <v>5</v>
      </c>
      <c r="G3" s="1">
        <v>27</v>
      </c>
      <c r="H3" s="1">
        <v>13</v>
      </c>
      <c r="I3">
        <f>(H3/(G3+H3))</f>
        <v>0.32500000000000001</v>
      </c>
      <c r="J3">
        <f>(G3/(G3+H3))</f>
        <v>0.67500000000000004</v>
      </c>
      <c r="K3">
        <f t="shared" si="0"/>
        <v>77142857.142857134</v>
      </c>
      <c r="L3">
        <f t="shared" si="1"/>
        <v>37142857.142857142</v>
      </c>
      <c r="M3">
        <f t="shared" si="2"/>
        <v>0.63058102838601471</v>
      </c>
      <c r="N3">
        <f t="shared" si="3"/>
        <v>0.90973612253116609</v>
      </c>
      <c r="O3">
        <f t="shared" ref="O3:O66" si="4">G3+H3</f>
        <v>40</v>
      </c>
    </row>
    <row r="4" spans="1:15" hidden="1" x14ac:dyDescent="0.25">
      <c r="A4" s="1" t="s">
        <v>194</v>
      </c>
      <c r="B4" s="1" t="s">
        <v>8</v>
      </c>
      <c r="C4" s="1" t="s">
        <v>8</v>
      </c>
      <c r="D4" s="1" t="s">
        <v>8</v>
      </c>
      <c r="E4" s="1">
        <v>15</v>
      </c>
      <c r="F4" s="1">
        <v>5</v>
      </c>
      <c r="G4" s="1">
        <v>17</v>
      </c>
      <c r="H4" s="1">
        <v>11</v>
      </c>
      <c r="I4">
        <f>(H4/(G4+H4))</f>
        <v>0.39285714285714285</v>
      </c>
      <c r="J4">
        <f>(G4/(G4+H4))</f>
        <v>0.6071428571428571</v>
      </c>
      <c r="K4">
        <f t="shared" si="0"/>
        <v>48571428.571428567</v>
      </c>
      <c r="L4">
        <f t="shared" si="1"/>
        <v>31428571.428571425</v>
      </c>
      <c r="M4">
        <f t="shared" si="2"/>
        <v>0.67000897982742713</v>
      </c>
      <c r="N4">
        <f t="shared" si="3"/>
        <v>0.96661863254810265</v>
      </c>
      <c r="O4">
        <f t="shared" si="4"/>
        <v>28</v>
      </c>
    </row>
    <row r="5" spans="1:15" hidden="1" x14ac:dyDescent="0.25">
      <c r="A5" s="1" t="s">
        <v>189</v>
      </c>
      <c r="B5" s="1" t="s">
        <v>8</v>
      </c>
      <c r="C5" s="1" t="s">
        <v>8</v>
      </c>
      <c r="D5" s="1" t="s">
        <v>8</v>
      </c>
      <c r="E5" s="1">
        <v>10</v>
      </c>
      <c r="F5" s="1">
        <v>5</v>
      </c>
      <c r="G5" s="1">
        <v>29</v>
      </c>
      <c r="H5" s="1">
        <v>26</v>
      </c>
      <c r="I5">
        <f>(H5/(G5+H5))</f>
        <v>0.47272727272727272</v>
      </c>
      <c r="J5">
        <f>(G5/(G5+H5))</f>
        <v>0.52727272727272723</v>
      </c>
      <c r="K5">
        <f t="shared" si="0"/>
        <v>82857142.857142851</v>
      </c>
      <c r="L5">
        <f t="shared" si="1"/>
        <v>74285714.285714284</v>
      </c>
      <c r="M5">
        <f t="shared" si="2"/>
        <v>0.69165883872035683</v>
      </c>
      <c r="N5">
        <f t="shared" si="3"/>
        <v>0.99785277660887817</v>
      </c>
      <c r="O5">
        <f t="shared" si="4"/>
        <v>55</v>
      </c>
    </row>
    <row r="6" spans="1:15" hidden="1" x14ac:dyDescent="0.25">
      <c r="A6" s="1" t="s">
        <v>190</v>
      </c>
      <c r="B6" s="1" t="s">
        <v>8</v>
      </c>
      <c r="C6" s="1" t="s">
        <v>8</v>
      </c>
      <c r="D6" s="1" t="s">
        <v>8</v>
      </c>
      <c r="E6" s="1">
        <v>11</v>
      </c>
      <c r="F6" s="1">
        <v>5</v>
      </c>
      <c r="G6" s="1">
        <v>22</v>
      </c>
      <c r="H6" s="1">
        <v>20</v>
      </c>
      <c r="I6">
        <f>(H6/(G6+H6))</f>
        <v>0.47619047619047616</v>
      </c>
      <c r="J6">
        <f>(G6/(G6+H6))</f>
        <v>0.52380952380952384</v>
      </c>
      <c r="K6">
        <f t="shared" si="0"/>
        <v>62857142.857142851</v>
      </c>
      <c r="L6">
        <f t="shared" si="1"/>
        <v>57142857.142857134</v>
      </c>
      <c r="M6">
        <f t="shared" si="2"/>
        <v>0.6920129648318738</v>
      </c>
      <c r="N6">
        <f t="shared" si="3"/>
        <v>0.99836367259381298</v>
      </c>
      <c r="O6">
        <f t="shared" si="4"/>
        <v>42</v>
      </c>
    </row>
    <row r="7" spans="1:15" hidden="1" x14ac:dyDescent="0.25">
      <c r="A7" s="1" t="s">
        <v>195</v>
      </c>
      <c r="B7" s="1" t="s">
        <v>8</v>
      </c>
      <c r="C7" s="1" t="s">
        <v>8</v>
      </c>
      <c r="D7" s="1" t="s">
        <v>8</v>
      </c>
      <c r="E7" s="1">
        <v>16</v>
      </c>
      <c r="F7" s="1">
        <v>5</v>
      </c>
      <c r="G7" s="1">
        <v>17</v>
      </c>
      <c r="H7" s="1">
        <v>21</v>
      </c>
      <c r="I7">
        <f>(H7/(G7+H7))</f>
        <v>0.55263157894736847</v>
      </c>
      <c r="J7">
        <f>(G7/(G7+H7))</f>
        <v>0.44736842105263158</v>
      </c>
      <c r="K7">
        <f t="shared" si="0"/>
        <v>48571428.571428567</v>
      </c>
      <c r="L7">
        <f t="shared" si="1"/>
        <v>59999999.999999993</v>
      </c>
      <c r="M7">
        <f t="shared" si="2"/>
        <v>0.68759673759092377</v>
      </c>
      <c r="N7">
        <f t="shared" si="3"/>
        <v>0.99199240345385564</v>
      </c>
      <c r="O7">
        <f t="shared" si="4"/>
        <v>38</v>
      </c>
    </row>
    <row r="8" spans="1:15" hidden="1" x14ac:dyDescent="0.25">
      <c r="A8" s="1" t="s">
        <v>191</v>
      </c>
      <c r="B8" s="1" t="s">
        <v>8</v>
      </c>
      <c r="C8" s="1" t="s">
        <v>8</v>
      </c>
      <c r="D8" s="1" t="s">
        <v>8</v>
      </c>
      <c r="E8" s="1">
        <v>12</v>
      </c>
      <c r="F8" s="1">
        <v>5</v>
      </c>
      <c r="G8" s="1">
        <v>17</v>
      </c>
      <c r="H8" s="1">
        <v>31</v>
      </c>
      <c r="I8">
        <f>(H8/(G8+H8))</f>
        <v>0.64583333333333337</v>
      </c>
      <c r="J8">
        <f>(G8/(G8+H8))</f>
        <v>0.35416666666666669</v>
      </c>
      <c r="K8">
        <f t="shared" si="0"/>
        <v>48571428.571428567</v>
      </c>
      <c r="L8">
        <f t="shared" si="1"/>
        <v>88571428.571428567</v>
      </c>
      <c r="M8">
        <f t="shared" si="2"/>
        <v>0.64998788199132407</v>
      </c>
      <c r="N8">
        <f t="shared" si="3"/>
        <v>0.93773429398680408</v>
      </c>
      <c r="O8">
        <f t="shared" si="4"/>
        <v>48</v>
      </c>
    </row>
    <row r="9" spans="1:15" hidden="1" x14ac:dyDescent="0.25">
      <c r="A9" s="1" t="s">
        <v>193</v>
      </c>
      <c r="B9" s="1" t="s">
        <v>8</v>
      </c>
      <c r="C9" s="1" t="s">
        <v>8</v>
      </c>
      <c r="D9" s="1" t="s">
        <v>8</v>
      </c>
      <c r="E9" s="1">
        <v>14</v>
      </c>
      <c r="F9" s="1">
        <v>5</v>
      </c>
      <c r="G9" s="1">
        <v>15</v>
      </c>
      <c r="H9" s="1">
        <v>29</v>
      </c>
      <c r="I9">
        <f>(H9/(G9+H9))</f>
        <v>0.65909090909090906</v>
      </c>
      <c r="J9">
        <f>(G9/(G9+H9))</f>
        <v>0.34090909090909088</v>
      </c>
      <c r="K9">
        <f t="shared" si="0"/>
        <v>42857142.857142851</v>
      </c>
      <c r="L9">
        <f t="shared" si="1"/>
        <v>82857142.857142851</v>
      </c>
      <c r="M9">
        <f t="shared" si="2"/>
        <v>0.64163663196051346</v>
      </c>
      <c r="N9">
        <f t="shared" si="3"/>
        <v>0.92568598698212978</v>
      </c>
      <c r="O9">
        <f t="shared" si="4"/>
        <v>44</v>
      </c>
    </row>
    <row r="10" spans="1:15" hidden="1" x14ac:dyDescent="0.25">
      <c r="A10" s="1" t="s">
        <v>126</v>
      </c>
      <c r="B10" s="1" t="s">
        <v>30</v>
      </c>
      <c r="C10" s="1" t="s">
        <v>21</v>
      </c>
      <c r="D10" s="1" t="s">
        <v>15</v>
      </c>
      <c r="E10" s="1">
        <v>1</v>
      </c>
      <c r="F10" s="1">
        <v>5</v>
      </c>
      <c r="G10" s="1">
        <v>29</v>
      </c>
      <c r="H10" s="1">
        <v>11</v>
      </c>
      <c r="I10">
        <f>(H10/(G10+H10))</f>
        <v>0.27500000000000002</v>
      </c>
      <c r="J10">
        <f>(G10/(G10+H10))</f>
        <v>0.72499999999999998</v>
      </c>
      <c r="K10">
        <f>(G10*10^(F10))/0.035</f>
        <v>82857142.857142851</v>
      </c>
      <c r="L10">
        <f>(H10*10^(F10))/0.035</f>
        <v>31428571.428571425</v>
      </c>
      <c r="M10">
        <f>((I10*LN(I10))+(J10*LN(J10)))*-1</f>
        <v>0.58816877735419071</v>
      </c>
      <c r="N10">
        <f>M10/LN(2)</f>
        <v>0.84854817829461582</v>
      </c>
      <c r="O10">
        <f t="shared" si="4"/>
        <v>40</v>
      </c>
    </row>
    <row r="11" spans="1:15" hidden="1" x14ac:dyDescent="0.25">
      <c r="A11" s="1" t="s">
        <v>66</v>
      </c>
      <c r="B11" s="1" t="s">
        <v>30</v>
      </c>
      <c r="C11" s="1" t="s">
        <v>15</v>
      </c>
      <c r="D11" s="1" t="s">
        <v>8</v>
      </c>
      <c r="E11" s="1">
        <v>1</v>
      </c>
      <c r="F11" s="1">
        <v>5</v>
      </c>
      <c r="G11" s="1">
        <v>21</v>
      </c>
      <c r="H11" s="1">
        <v>11</v>
      </c>
      <c r="I11">
        <f>(H11/(G11+H11))</f>
        <v>0.34375</v>
      </c>
      <c r="J11">
        <f>(G11/(G11+H11))</f>
        <v>0.65625</v>
      </c>
      <c r="K11">
        <f t="shared" ref="K11:K74" si="5">(G11*10^(F11))/0.035</f>
        <v>59999999.999999993</v>
      </c>
      <c r="L11">
        <f t="shared" ref="L11:L74" si="6">(H11*10^(F11))/0.035</f>
        <v>31428571.428571425</v>
      </c>
      <c r="M11">
        <f t="shared" ref="M11:M74" si="7">((I11*LN(I11))+(J11*LN(J11)))*-1</f>
        <v>0.6434915530192904</v>
      </c>
      <c r="N11">
        <f t="shared" ref="N11:N74" si="8">M11/LN(2)</f>
        <v>0.92836207239486779</v>
      </c>
      <c r="O11">
        <f t="shared" si="4"/>
        <v>32</v>
      </c>
    </row>
    <row r="12" spans="1:15" hidden="1" x14ac:dyDescent="0.25">
      <c r="A12" s="1" t="s">
        <v>121</v>
      </c>
      <c r="B12" s="1" t="s">
        <v>30</v>
      </c>
      <c r="C12" s="1" t="s">
        <v>15</v>
      </c>
      <c r="D12" s="1" t="s">
        <v>15</v>
      </c>
      <c r="E12" s="1">
        <v>4</v>
      </c>
      <c r="F12" s="1">
        <v>5</v>
      </c>
      <c r="G12" s="1">
        <v>32</v>
      </c>
      <c r="H12" s="1">
        <v>17</v>
      </c>
      <c r="I12">
        <f>(H12/(G12+H12))</f>
        <v>0.34693877551020408</v>
      </c>
      <c r="J12">
        <f>(G12/(G12+H12))</f>
        <v>0.65306122448979587</v>
      </c>
      <c r="K12">
        <f t="shared" si="5"/>
        <v>91428571.428571418</v>
      </c>
      <c r="L12">
        <f t="shared" si="6"/>
        <v>48571428.571428567</v>
      </c>
      <c r="M12">
        <f t="shared" si="7"/>
        <v>0.64553099732395469</v>
      </c>
      <c r="N12">
        <f t="shared" si="8"/>
        <v>0.93130436857937615</v>
      </c>
      <c r="O12">
        <f t="shared" si="4"/>
        <v>49</v>
      </c>
    </row>
    <row r="13" spans="1:15" hidden="1" x14ac:dyDescent="0.25">
      <c r="A13" s="1" t="s">
        <v>22</v>
      </c>
      <c r="B13" s="1" t="s">
        <v>30</v>
      </c>
      <c r="C13" s="1" t="s">
        <v>8</v>
      </c>
      <c r="D13" s="1" t="s">
        <v>15</v>
      </c>
      <c r="E13" s="1">
        <v>1</v>
      </c>
      <c r="F13" s="1">
        <v>5</v>
      </c>
      <c r="G13" s="1">
        <v>21</v>
      </c>
      <c r="H13" s="1">
        <v>13</v>
      </c>
      <c r="I13">
        <f>(H13/(G13+H13))</f>
        <v>0.38235294117647056</v>
      </c>
      <c r="J13">
        <f>(G13/(G13+H13))</f>
        <v>0.61764705882352944</v>
      </c>
      <c r="K13">
        <f t="shared" si="5"/>
        <v>59999999.999999993</v>
      </c>
      <c r="L13">
        <f t="shared" si="6"/>
        <v>37142857.142857142</v>
      </c>
      <c r="M13">
        <f t="shared" si="7"/>
        <v>0.6652042646399301</v>
      </c>
      <c r="N13">
        <f t="shared" si="8"/>
        <v>0.95968689377421679</v>
      </c>
      <c r="O13">
        <f t="shared" si="4"/>
        <v>34</v>
      </c>
    </row>
    <row r="14" spans="1:15" hidden="1" x14ac:dyDescent="0.25">
      <c r="A14" s="1" t="s">
        <v>129</v>
      </c>
      <c r="B14" s="1" t="s">
        <v>30</v>
      </c>
      <c r="C14" s="1" t="s">
        <v>21</v>
      </c>
      <c r="D14" s="1" t="s">
        <v>15</v>
      </c>
      <c r="E14" s="1">
        <v>4</v>
      </c>
      <c r="F14" s="1">
        <v>5</v>
      </c>
      <c r="G14" s="1">
        <v>26</v>
      </c>
      <c r="H14" s="1">
        <v>19</v>
      </c>
      <c r="I14">
        <f>(H14/(G14+H14))</f>
        <v>0.42222222222222222</v>
      </c>
      <c r="J14">
        <f>(G14/(G14+H14))</f>
        <v>0.57777777777777772</v>
      </c>
      <c r="K14">
        <f t="shared" si="5"/>
        <v>74285714.285714284</v>
      </c>
      <c r="L14">
        <f t="shared" si="6"/>
        <v>54285714.285714284</v>
      </c>
      <c r="M14">
        <f t="shared" si="7"/>
        <v>0.68099914326541078</v>
      </c>
      <c r="N14">
        <f t="shared" si="8"/>
        <v>0.9824740868386409</v>
      </c>
      <c r="O14">
        <f t="shared" si="4"/>
        <v>45</v>
      </c>
    </row>
    <row r="15" spans="1:15" hidden="1" x14ac:dyDescent="0.25">
      <c r="A15" s="1" t="s">
        <v>128</v>
      </c>
      <c r="B15" s="1" t="s">
        <v>30</v>
      </c>
      <c r="C15" s="1" t="s">
        <v>21</v>
      </c>
      <c r="D15" s="1" t="s">
        <v>15</v>
      </c>
      <c r="E15" s="1">
        <v>3</v>
      </c>
      <c r="F15" s="1">
        <v>5</v>
      </c>
      <c r="G15" s="1">
        <v>23</v>
      </c>
      <c r="H15" s="1">
        <v>18</v>
      </c>
      <c r="I15">
        <f>(H15/(G15+H15))</f>
        <v>0.43902439024390244</v>
      </c>
      <c r="J15">
        <f>(G15/(G15+H15))</f>
        <v>0.56097560975609762</v>
      </c>
      <c r="K15">
        <f t="shared" si="5"/>
        <v>65714285.714285709</v>
      </c>
      <c r="L15">
        <f t="shared" si="6"/>
        <v>51428571.428571425</v>
      </c>
      <c r="M15">
        <f t="shared" si="7"/>
        <v>0.68569258844817593</v>
      </c>
      <c r="N15">
        <f t="shared" si="8"/>
        <v>0.98924529692850038</v>
      </c>
      <c r="O15">
        <f t="shared" si="4"/>
        <v>41</v>
      </c>
    </row>
    <row r="16" spans="1:15" hidden="1" x14ac:dyDescent="0.25">
      <c r="A16" s="1" t="s">
        <v>127</v>
      </c>
      <c r="B16" s="1" t="s">
        <v>30</v>
      </c>
      <c r="C16" s="1" t="s">
        <v>21</v>
      </c>
      <c r="D16" s="1" t="s">
        <v>15</v>
      </c>
      <c r="E16" s="1">
        <v>2</v>
      </c>
      <c r="F16" s="1">
        <v>5</v>
      </c>
      <c r="G16" s="1">
        <v>27</v>
      </c>
      <c r="H16" s="1">
        <v>22</v>
      </c>
      <c r="I16">
        <f>(H16/(G16+H16))</f>
        <v>0.44897959183673469</v>
      </c>
      <c r="J16">
        <f>(G16/(G16+H16))</f>
        <v>0.55102040816326525</v>
      </c>
      <c r="K16">
        <f t="shared" si="5"/>
        <v>77142857.142857134</v>
      </c>
      <c r="L16">
        <f t="shared" si="6"/>
        <v>62857142.857142851</v>
      </c>
      <c r="M16">
        <f t="shared" si="7"/>
        <v>0.68793194390654833</v>
      </c>
      <c r="N16">
        <f t="shared" si="8"/>
        <v>0.99247600394308189</v>
      </c>
      <c r="O16">
        <f t="shared" si="4"/>
        <v>49</v>
      </c>
    </row>
    <row r="17" spans="1:15" hidden="1" x14ac:dyDescent="0.25">
      <c r="A17" s="1" t="s">
        <v>122</v>
      </c>
      <c r="B17" s="1" t="s">
        <v>30</v>
      </c>
      <c r="C17" s="1" t="s">
        <v>15</v>
      </c>
      <c r="D17" s="1" t="s">
        <v>15</v>
      </c>
      <c r="E17" s="1">
        <v>5</v>
      </c>
      <c r="F17" s="1">
        <v>5</v>
      </c>
      <c r="G17" s="1">
        <v>21</v>
      </c>
      <c r="H17" s="1">
        <v>18</v>
      </c>
      <c r="I17">
        <f>(H17/(G17+H17))</f>
        <v>0.46153846153846156</v>
      </c>
      <c r="J17">
        <f>(G17/(G17+H17))</f>
        <v>0.53846153846153844</v>
      </c>
      <c r="K17">
        <f t="shared" si="5"/>
        <v>59999999.999999993</v>
      </c>
      <c r="L17">
        <f t="shared" si="6"/>
        <v>51428571.428571425</v>
      </c>
      <c r="M17">
        <f t="shared" si="7"/>
        <v>0.69018567601880421</v>
      </c>
      <c r="N17">
        <f t="shared" si="8"/>
        <v>0.99572745208492563</v>
      </c>
      <c r="O17">
        <f t="shared" si="4"/>
        <v>39</v>
      </c>
    </row>
    <row r="18" spans="1:15" hidden="1" x14ac:dyDescent="0.25">
      <c r="A18" s="1" t="s">
        <v>136</v>
      </c>
      <c r="B18" s="1" t="s">
        <v>30</v>
      </c>
      <c r="C18" s="1" t="s">
        <v>15</v>
      </c>
      <c r="D18" s="1" t="s">
        <v>21</v>
      </c>
      <c r="E18" s="1">
        <v>3</v>
      </c>
      <c r="F18" s="1">
        <v>5</v>
      </c>
      <c r="G18" s="1">
        <v>18</v>
      </c>
      <c r="H18" s="1">
        <v>16</v>
      </c>
      <c r="I18">
        <f>(H18/(G18+H18))</f>
        <v>0.47058823529411764</v>
      </c>
      <c r="J18">
        <f>(G18/(G18+H18))</f>
        <v>0.52941176470588236</v>
      </c>
      <c r="K18">
        <f t="shared" si="5"/>
        <v>51428571.428571425</v>
      </c>
      <c r="L18">
        <f t="shared" si="6"/>
        <v>45714285.714285709</v>
      </c>
      <c r="M18">
        <f t="shared" si="7"/>
        <v>0.69141607761711832</v>
      </c>
      <c r="N18">
        <f t="shared" si="8"/>
        <v>0.99750254636911528</v>
      </c>
      <c r="O18">
        <f t="shared" si="4"/>
        <v>34</v>
      </c>
    </row>
    <row r="19" spans="1:15" hidden="1" x14ac:dyDescent="0.25">
      <c r="A19" s="1" t="s">
        <v>124</v>
      </c>
      <c r="B19" s="1" t="s">
        <v>30</v>
      </c>
      <c r="C19" s="1" t="s">
        <v>15</v>
      </c>
      <c r="D19" s="1" t="s">
        <v>15</v>
      </c>
      <c r="E19" s="1">
        <v>7</v>
      </c>
      <c r="F19" s="1">
        <v>5</v>
      </c>
      <c r="G19" s="1">
        <v>25</v>
      </c>
      <c r="H19" s="1">
        <v>24</v>
      </c>
      <c r="I19">
        <f>(H19/(G19+H19))</f>
        <v>0.48979591836734693</v>
      </c>
      <c r="J19">
        <f>(G19/(G19+H19))</f>
        <v>0.51020408163265307</v>
      </c>
      <c r="K19">
        <f t="shared" si="5"/>
        <v>71428571.428571418</v>
      </c>
      <c r="L19">
        <f t="shared" si="6"/>
        <v>68571428.571428567</v>
      </c>
      <c r="M19">
        <f t="shared" si="7"/>
        <v>0.69293891953806108</v>
      </c>
      <c r="N19">
        <f t="shared" si="8"/>
        <v>0.99969954285651719</v>
      </c>
      <c r="O19">
        <f t="shared" si="4"/>
        <v>49</v>
      </c>
    </row>
    <row r="20" spans="1:15" hidden="1" x14ac:dyDescent="0.25">
      <c r="A20" s="1" t="s">
        <v>75</v>
      </c>
      <c r="B20" s="1" t="s">
        <v>30</v>
      </c>
      <c r="C20" s="1" t="s">
        <v>21</v>
      </c>
      <c r="D20" s="1" t="s">
        <v>8</v>
      </c>
      <c r="E20" s="1">
        <v>2</v>
      </c>
      <c r="F20" s="1">
        <v>5</v>
      </c>
      <c r="G20" s="1">
        <v>28</v>
      </c>
      <c r="H20" s="1">
        <v>28</v>
      </c>
      <c r="I20">
        <f>(H20/(G20+H20))</f>
        <v>0.5</v>
      </c>
      <c r="J20">
        <f>(G20/(G20+H20))</f>
        <v>0.5</v>
      </c>
      <c r="K20">
        <f t="shared" si="5"/>
        <v>79999999.999999985</v>
      </c>
      <c r="L20">
        <f t="shared" si="6"/>
        <v>79999999.999999985</v>
      </c>
      <c r="M20">
        <f t="shared" si="7"/>
        <v>0.69314718055994529</v>
      </c>
      <c r="N20">
        <f t="shared" si="8"/>
        <v>1</v>
      </c>
      <c r="O20">
        <f t="shared" si="4"/>
        <v>56</v>
      </c>
    </row>
    <row r="21" spans="1:15" hidden="1" x14ac:dyDescent="0.25">
      <c r="A21" s="1" t="s">
        <v>69</v>
      </c>
      <c r="B21" s="1" t="s">
        <v>30</v>
      </c>
      <c r="C21" s="1" t="s">
        <v>15</v>
      </c>
      <c r="D21" s="1" t="s">
        <v>8</v>
      </c>
      <c r="E21" s="1">
        <v>4</v>
      </c>
      <c r="F21" s="1">
        <v>5</v>
      </c>
      <c r="G21" s="1">
        <v>18</v>
      </c>
      <c r="H21" s="1">
        <v>18</v>
      </c>
      <c r="I21">
        <f>(H21/(G21+H21))</f>
        <v>0.5</v>
      </c>
      <c r="J21">
        <f>(G21/(G21+H21))</f>
        <v>0.5</v>
      </c>
      <c r="K21">
        <f t="shared" si="5"/>
        <v>51428571.428571425</v>
      </c>
      <c r="L21">
        <f t="shared" si="6"/>
        <v>51428571.428571425</v>
      </c>
      <c r="M21">
        <f t="shared" si="7"/>
        <v>0.69314718055994529</v>
      </c>
      <c r="N21">
        <f t="shared" si="8"/>
        <v>1</v>
      </c>
      <c r="O21">
        <f t="shared" si="4"/>
        <v>36</v>
      </c>
    </row>
    <row r="22" spans="1:15" hidden="1" x14ac:dyDescent="0.25">
      <c r="A22" s="1" t="s">
        <v>118</v>
      </c>
      <c r="B22" s="1" t="s">
        <v>30</v>
      </c>
      <c r="C22" s="1" t="s">
        <v>15</v>
      </c>
      <c r="D22" s="1" t="s">
        <v>15</v>
      </c>
      <c r="E22" s="1">
        <v>1</v>
      </c>
      <c r="F22" s="1">
        <v>5</v>
      </c>
      <c r="G22" s="1">
        <v>25</v>
      </c>
      <c r="H22" s="1">
        <v>26</v>
      </c>
      <c r="I22">
        <f>(H22/(G22+H22))</f>
        <v>0.50980392156862742</v>
      </c>
      <c r="J22">
        <f>(G22/(G22+H22))</f>
        <v>0.49019607843137253</v>
      </c>
      <c r="K22">
        <f t="shared" si="5"/>
        <v>71428571.428571418</v>
      </c>
      <c r="L22">
        <f t="shared" si="6"/>
        <v>74285714.285714284</v>
      </c>
      <c r="M22">
        <f t="shared" si="7"/>
        <v>0.69295493448386392</v>
      </c>
      <c r="N22">
        <f t="shared" si="8"/>
        <v>0.99972264753940709</v>
      </c>
      <c r="O22">
        <f t="shared" si="4"/>
        <v>51</v>
      </c>
    </row>
    <row r="23" spans="1:15" hidden="1" x14ac:dyDescent="0.25">
      <c r="A23" s="1" t="s">
        <v>134</v>
      </c>
      <c r="B23" s="1" t="s">
        <v>30</v>
      </c>
      <c r="C23" s="1" t="s">
        <v>15</v>
      </c>
      <c r="D23" s="1" t="s">
        <v>21</v>
      </c>
      <c r="E23" s="1">
        <v>1</v>
      </c>
      <c r="F23" s="1">
        <v>5</v>
      </c>
      <c r="G23" s="1">
        <v>22</v>
      </c>
      <c r="H23" s="1">
        <v>24</v>
      </c>
      <c r="I23">
        <f>(H23/(G23+H23))</f>
        <v>0.52173913043478259</v>
      </c>
      <c r="J23">
        <f>(G23/(G23+H23))</f>
        <v>0.47826086956521741</v>
      </c>
      <c r="K23">
        <f t="shared" si="5"/>
        <v>62857142.857142851</v>
      </c>
      <c r="L23">
        <f t="shared" si="6"/>
        <v>68571428.571428567</v>
      </c>
      <c r="M23">
        <f t="shared" si="7"/>
        <v>0.69220170296227668</v>
      </c>
      <c r="N23">
        <f t="shared" si="8"/>
        <v>0.99863596415857192</v>
      </c>
      <c r="O23">
        <f t="shared" si="4"/>
        <v>46</v>
      </c>
    </row>
    <row r="24" spans="1:15" hidden="1" x14ac:dyDescent="0.25">
      <c r="A24" s="1" t="s">
        <v>76</v>
      </c>
      <c r="B24" s="1" t="s">
        <v>30</v>
      </c>
      <c r="C24" s="1" t="s">
        <v>21</v>
      </c>
      <c r="D24" s="1" t="s">
        <v>8</v>
      </c>
      <c r="E24" s="1">
        <v>3</v>
      </c>
      <c r="F24" s="1">
        <v>5</v>
      </c>
      <c r="G24" s="1">
        <v>18</v>
      </c>
      <c r="H24" s="1">
        <v>20</v>
      </c>
      <c r="I24">
        <f>(H24/(G24+H24))</f>
        <v>0.52631578947368418</v>
      </c>
      <c r="J24">
        <f>(G24/(G24+H24))</f>
        <v>0.47368421052631576</v>
      </c>
      <c r="K24">
        <f t="shared" si="5"/>
        <v>51428571.428571425</v>
      </c>
      <c r="L24">
        <f t="shared" si="6"/>
        <v>57142857.142857134</v>
      </c>
      <c r="M24">
        <f t="shared" si="7"/>
        <v>0.69176149885241778</v>
      </c>
      <c r="N24">
        <f t="shared" si="8"/>
        <v>0.99800088387229946</v>
      </c>
      <c r="O24">
        <f t="shared" si="4"/>
        <v>38</v>
      </c>
    </row>
    <row r="25" spans="1:15" hidden="1" x14ac:dyDescent="0.25">
      <c r="A25" s="1" t="s">
        <v>143</v>
      </c>
      <c r="B25" s="1" t="s">
        <v>30</v>
      </c>
      <c r="C25" s="1" t="s">
        <v>21</v>
      </c>
      <c r="D25" s="1" t="s">
        <v>21</v>
      </c>
      <c r="E25" s="1">
        <v>2</v>
      </c>
      <c r="F25" s="1">
        <v>5</v>
      </c>
      <c r="G25" s="1">
        <v>23</v>
      </c>
      <c r="H25" s="1">
        <v>26</v>
      </c>
      <c r="I25">
        <f>(H25/(G25+H25))</f>
        <v>0.53061224489795922</v>
      </c>
      <c r="J25">
        <f>(G25/(G25+H25))</f>
        <v>0.46938775510204084</v>
      </c>
      <c r="K25">
        <f t="shared" si="5"/>
        <v>65714285.714285709</v>
      </c>
      <c r="L25">
        <f t="shared" si="6"/>
        <v>74285714.285714284</v>
      </c>
      <c r="M25">
        <f t="shared" si="7"/>
        <v>0.69127178882636175</v>
      </c>
      <c r="N25">
        <f t="shared" si="8"/>
        <v>0.99729438164623485</v>
      </c>
      <c r="O25">
        <f t="shared" si="4"/>
        <v>49</v>
      </c>
    </row>
    <row r="26" spans="1:15" hidden="1" x14ac:dyDescent="0.25">
      <c r="A26" s="1" t="s">
        <v>148</v>
      </c>
      <c r="B26" s="1" t="s">
        <v>30</v>
      </c>
      <c r="C26" s="1" t="s">
        <v>21</v>
      </c>
      <c r="D26" s="1" t="s">
        <v>21</v>
      </c>
      <c r="E26" s="1">
        <v>7</v>
      </c>
      <c r="F26" s="1">
        <v>5</v>
      </c>
      <c r="G26" s="1">
        <v>15</v>
      </c>
      <c r="H26" s="1">
        <v>18</v>
      </c>
      <c r="I26">
        <f>(H26/(G26+H26))</f>
        <v>0.54545454545454541</v>
      </c>
      <c r="J26">
        <f>(G26/(G26+H26))</f>
        <v>0.45454545454545453</v>
      </c>
      <c r="K26">
        <f t="shared" si="5"/>
        <v>42857142.857142851</v>
      </c>
      <c r="L26">
        <f t="shared" si="6"/>
        <v>51428571.428571425</v>
      </c>
      <c r="M26">
        <f t="shared" si="7"/>
        <v>0.68900923847665863</v>
      </c>
      <c r="N26">
        <f t="shared" si="8"/>
        <v>0.99403021147695658</v>
      </c>
      <c r="O26">
        <f t="shared" si="4"/>
        <v>33</v>
      </c>
    </row>
    <row r="27" spans="1:15" hidden="1" x14ac:dyDescent="0.25">
      <c r="A27" s="1" t="s">
        <v>142</v>
      </c>
      <c r="B27" s="1" t="s">
        <v>30</v>
      </c>
      <c r="C27" s="1" t="s">
        <v>21</v>
      </c>
      <c r="D27" s="1" t="s">
        <v>21</v>
      </c>
      <c r="E27" s="1">
        <v>1</v>
      </c>
      <c r="F27" s="1">
        <v>5</v>
      </c>
      <c r="G27" s="1">
        <v>19</v>
      </c>
      <c r="H27" s="1">
        <v>23</v>
      </c>
      <c r="I27">
        <f>(H27/(G27+H27))</f>
        <v>0.54761904761904767</v>
      </c>
      <c r="J27">
        <f>(G27/(G27+H27))</f>
        <v>0.45238095238095238</v>
      </c>
      <c r="K27">
        <f t="shared" si="5"/>
        <v>54285714.285714284</v>
      </c>
      <c r="L27">
        <f t="shared" si="6"/>
        <v>65714285.714285709</v>
      </c>
      <c r="M27">
        <f t="shared" si="7"/>
        <v>0.68860515231830133</v>
      </c>
      <c r="N27">
        <f t="shared" si="8"/>
        <v>0.99344723838020266</v>
      </c>
      <c r="O27">
        <f t="shared" si="4"/>
        <v>42</v>
      </c>
    </row>
    <row r="28" spans="1:15" hidden="1" x14ac:dyDescent="0.25">
      <c r="A28" s="1" t="s">
        <v>80</v>
      </c>
      <c r="B28" s="1" t="s">
        <v>30</v>
      </c>
      <c r="C28" s="1" t="s">
        <v>21</v>
      </c>
      <c r="D28" s="1" t="s">
        <v>8</v>
      </c>
      <c r="E28" s="1">
        <v>7</v>
      </c>
      <c r="F28" s="1">
        <v>5</v>
      </c>
      <c r="G28" s="1">
        <v>18</v>
      </c>
      <c r="H28" s="1">
        <v>22</v>
      </c>
      <c r="I28">
        <f>(H28/(G28+H28))</f>
        <v>0.55000000000000004</v>
      </c>
      <c r="J28">
        <f>(G28/(G28+H28))</f>
        <v>0.45</v>
      </c>
      <c r="K28">
        <f t="shared" si="5"/>
        <v>51428571.428571425</v>
      </c>
      <c r="L28">
        <f t="shared" si="6"/>
        <v>62857142.857142851</v>
      </c>
      <c r="M28">
        <f t="shared" si="7"/>
        <v>0.68813881371358843</v>
      </c>
      <c r="N28">
        <f t="shared" si="8"/>
        <v>0.99277445398780828</v>
      </c>
      <c r="O28">
        <f t="shared" si="4"/>
        <v>40</v>
      </c>
    </row>
    <row r="29" spans="1:15" hidden="1" x14ac:dyDescent="0.25">
      <c r="A29" s="1" t="s">
        <v>67</v>
      </c>
      <c r="B29" s="1" t="s">
        <v>30</v>
      </c>
      <c r="C29" s="1" t="s">
        <v>15</v>
      </c>
      <c r="D29" s="1" t="s">
        <v>8</v>
      </c>
      <c r="E29" s="1">
        <v>2</v>
      </c>
      <c r="F29" s="1">
        <v>5</v>
      </c>
      <c r="G29" s="1">
        <v>20</v>
      </c>
      <c r="H29" s="1">
        <v>25</v>
      </c>
      <c r="I29">
        <f>(H29/(G29+H29))</f>
        <v>0.55555555555555558</v>
      </c>
      <c r="J29">
        <f>(G29/(G29+H29))</f>
        <v>0.44444444444444442</v>
      </c>
      <c r="K29">
        <f t="shared" si="5"/>
        <v>57142857.142857134</v>
      </c>
      <c r="L29">
        <f t="shared" si="6"/>
        <v>71428571.428571418</v>
      </c>
      <c r="M29">
        <f t="shared" si="7"/>
        <v>0.68696157659732338</v>
      </c>
      <c r="N29">
        <f t="shared" si="8"/>
        <v>0.99107605983822222</v>
      </c>
      <c r="O29">
        <f t="shared" si="4"/>
        <v>45</v>
      </c>
    </row>
    <row r="30" spans="1:15" hidden="1" x14ac:dyDescent="0.25">
      <c r="A30" s="1" t="s">
        <v>133</v>
      </c>
      <c r="B30" s="1" t="s">
        <v>30</v>
      </c>
      <c r="C30" s="1" t="s">
        <v>21</v>
      </c>
      <c r="D30" s="1" t="s">
        <v>15</v>
      </c>
      <c r="E30" s="1">
        <v>8</v>
      </c>
      <c r="F30" s="1">
        <v>5</v>
      </c>
      <c r="G30" s="1">
        <v>16</v>
      </c>
      <c r="H30" s="1">
        <v>20</v>
      </c>
      <c r="I30">
        <f>(H30/(G30+H30))</f>
        <v>0.55555555555555558</v>
      </c>
      <c r="J30">
        <f>(G30/(G30+H30))</f>
        <v>0.44444444444444442</v>
      </c>
      <c r="K30">
        <f t="shared" si="5"/>
        <v>45714285.714285709</v>
      </c>
      <c r="L30">
        <f t="shared" si="6"/>
        <v>57142857.142857134</v>
      </c>
      <c r="M30">
        <f t="shared" si="7"/>
        <v>0.68696157659732338</v>
      </c>
      <c r="N30">
        <f t="shared" si="8"/>
        <v>0.99107605983822222</v>
      </c>
      <c r="O30">
        <f t="shared" si="4"/>
        <v>36</v>
      </c>
    </row>
    <row r="31" spans="1:15" hidden="1" x14ac:dyDescent="0.25">
      <c r="A31" s="1" t="s">
        <v>132</v>
      </c>
      <c r="B31" s="1" t="s">
        <v>30</v>
      </c>
      <c r="C31" s="1" t="s">
        <v>21</v>
      </c>
      <c r="D31" s="1" t="s">
        <v>15</v>
      </c>
      <c r="E31" s="1">
        <v>7</v>
      </c>
      <c r="F31" s="1">
        <v>5</v>
      </c>
      <c r="G31" s="1">
        <v>12</v>
      </c>
      <c r="H31" s="1">
        <v>16</v>
      </c>
      <c r="I31">
        <f>(H31/(G31+H31))</f>
        <v>0.5714285714285714</v>
      </c>
      <c r="J31">
        <f>(G31/(G31+H31))</f>
        <v>0.42857142857142855</v>
      </c>
      <c r="K31">
        <f t="shared" si="5"/>
        <v>34285714.285714284</v>
      </c>
      <c r="L31">
        <f t="shared" si="6"/>
        <v>45714285.714285709</v>
      </c>
      <c r="M31">
        <f t="shared" si="7"/>
        <v>0.6829081047004717</v>
      </c>
      <c r="N31">
        <f t="shared" si="8"/>
        <v>0.98522813603425152</v>
      </c>
      <c r="O31">
        <f t="shared" si="4"/>
        <v>28</v>
      </c>
    </row>
    <row r="32" spans="1:15" hidden="1" x14ac:dyDescent="0.25">
      <c r="A32" s="1" t="s">
        <v>135</v>
      </c>
      <c r="B32" s="1" t="s">
        <v>30</v>
      </c>
      <c r="C32" s="1" t="s">
        <v>15</v>
      </c>
      <c r="D32" s="1" t="s">
        <v>21</v>
      </c>
      <c r="E32" s="1">
        <v>2</v>
      </c>
      <c r="F32" s="1">
        <v>5</v>
      </c>
      <c r="G32" s="1">
        <v>17</v>
      </c>
      <c r="H32" s="1">
        <v>23</v>
      </c>
      <c r="I32">
        <f>(H32/(G32+H32))</f>
        <v>0.57499999999999996</v>
      </c>
      <c r="J32">
        <f>(G32/(G32+H32))</f>
        <v>0.42499999999999999</v>
      </c>
      <c r="K32">
        <f t="shared" si="5"/>
        <v>48571428.571428567</v>
      </c>
      <c r="L32">
        <f t="shared" si="6"/>
        <v>65714285.714285709</v>
      </c>
      <c r="M32">
        <f t="shared" si="7"/>
        <v>0.68185460873078341</v>
      </c>
      <c r="N32">
        <f t="shared" si="8"/>
        <v>0.98370826262318578</v>
      </c>
      <c r="O32">
        <f t="shared" si="4"/>
        <v>40</v>
      </c>
    </row>
    <row r="33" spans="1:15" hidden="1" x14ac:dyDescent="0.25">
      <c r="A33" s="1" t="s">
        <v>70</v>
      </c>
      <c r="B33" s="1" t="s">
        <v>30</v>
      </c>
      <c r="C33" s="1" t="s">
        <v>15</v>
      </c>
      <c r="D33" s="1" t="s">
        <v>8</v>
      </c>
      <c r="E33" s="1">
        <v>5</v>
      </c>
      <c r="F33" s="1">
        <v>5</v>
      </c>
      <c r="G33" s="1">
        <v>13</v>
      </c>
      <c r="H33" s="1">
        <v>19</v>
      </c>
      <c r="I33">
        <f>(H33/(G33+H33))</f>
        <v>0.59375</v>
      </c>
      <c r="J33">
        <f>(G33/(G33+H33))</f>
        <v>0.40625</v>
      </c>
      <c r="K33">
        <f t="shared" si="5"/>
        <v>37142857.142857142</v>
      </c>
      <c r="L33">
        <f t="shared" si="6"/>
        <v>54285714.285714284</v>
      </c>
      <c r="M33">
        <f t="shared" si="7"/>
        <v>0.67546458245090313</v>
      </c>
      <c r="N33">
        <f t="shared" si="8"/>
        <v>0.97448940339805235</v>
      </c>
      <c r="O33">
        <f t="shared" si="4"/>
        <v>32</v>
      </c>
    </row>
    <row r="34" spans="1:15" hidden="1" x14ac:dyDescent="0.25">
      <c r="A34" s="1" t="s">
        <v>140</v>
      </c>
      <c r="B34" s="1" t="s">
        <v>30</v>
      </c>
      <c r="C34" s="1" t="s">
        <v>15</v>
      </c>
      <c r="D34" s="1" t="s">
        <v>21</v>
      </c>
      <c r="E34" s="1">
        <v>7</v>
      </c>
      <c r="F34" s="1">
        <v>5</v>
      </c>
      <c r="G34" s="1">
        <v>32</v>
      </c>
      <c r="H34" s="1">
        <v>48</v>
      </c>
      <c r="I34">
        <f>(H34/(G34+H34))</f>
        <v>0.6</v>
      </c>
      <c r="J34">
        <f>(G34/(G34+H34))</f>
        <v>0.4</v>
      </c>
      <c r="K34">
        <f t="shared" si="5"/>
        <v>91428571.428571418</v>
      </c>
      <c r="L34">
        <f t="shared" si="6"/>
        <v>137142857.14285713</v>
      </c>
      <c r="M34">
        <f t="shared" si="7"/>
        <v>0.67301166700925652</v>
      </c>
      <c r="N34">
        <f t="shared" si="8"/>
        <v>0.9709505944546688</v>
      </c>
      <c r="O34">
        <f t="shared" si="4"/>
        <v>80</v>
      </c>
    </row>
    <row r="35" spans="1:15" hidden="1" x14ac:dyDescent="0.25">
      <c r="A35" s="1" t="s">
        <v>33</v>
      </c>
      <c r="B35" s="1" t="s">
        <v>30</v>
      </c>
      <c r="C35" s="1" t="s">
        <v>8</v>
      </c>
      <c r="D35" s="1" t="s">
        <v>21</v>
      </c>
      <c r="E35" s="1">
        <v>3</v>
      </c>
      <c r="F35" s="1">
        <v>5</v>
      </c>
      <c r="G35" s="1">
        <v>10</v>
      </c>
      <c r="H35" s="1">
        <v>15</v>
      </c>
      <c r="I35">
        <f>(H35/(G35+H35))</f>
        <v>0.6</v>
      </c>
      <c r="J35">
        <f>(G35/(G35+H35))</f>
        <v>0.4</v>
      </c>
      <c r="K35">
        <f t="shared" si="5"/>
        <v>28571428.571428567</v>
      </c>
      <c r="L35">
        <f t="shared" si="6"/>
        <v>42857142.857142851</v>
      </c>
      <c r="M35">
        <f t="shared" si="7"/>
        <v>0.67301166700925652</v>
      </c>
      <c r="N35">
        <f t="shared" si="8"/>
        <v>0.9709505944546688</v>
      </c>
      <c r="O35">
        <f t="shared" si="4"/>
        <v>25</v>
      </c>
    </row>
    <row r="36" spans="1:15" hidden="1" x14ac:dyDescent="0.25">
      <c r="A36" s="1" t="s">
        <v>120</v>
      </c>
      <c r="B36" s="1" t="s">
        <v>30</v>
      </c>
      <c r="C36" s="1" t="s">
        <v>15</v>
      </c>
      <c r="D36" s="1" t="s">
        <v>15</v>
      </c>
      <c r="E36" s="1">
        <v>3</v>
      </c>
      <c r="F36" s="1">
        <v>5</v>
      </c>
      <c r="G36" s="1">
        <v>11</v>
      </c>
      <c r="H36" s="1">
        <v>17</v>
      </c>
      <c r="I36">
        <f>(H36/(G36+H36))</f>
        <v>0.6071428571428571</v>
      </c>
      <c r="J36">
        <f>(G36/(G36+H36))</f>
        <v>0.39285714285714285</v>
      </c>
      <c r="K36">
        <f t="shared" si="5"/>
        <v>31428571.428571425</v>
      </c>
      <c r="L36">
        <f t="shared" si="6"/>
        <v>48571428.571428567</v>
      </c>
      <c r="M36">
        <f t="shared" si="7"/>
        <v>0.67000897982742713</v>
      </c>
      <c r="N36">
        <f t="shared" si="8"/>
        <v>0.96661863254810265</v>
      </c>
      <c r="O36">
        <f t="shared" si="4"/>
        <v>28</v>
      </c>
    </row>
    <row r="37" spans="1:15" hidden="1" x14ac:dyDescent="0.25">
      <c r="A37" s="1" t="s">
        <v>72</v>
      </c>
      <c r="B37" s="1" t="s">
        <v>30</v>
      </c>
      <c r="C37" s="1" t="s">
        <v>15</v>
      </c>
      <c r="D37" s="1" t="s">
        <v>8</v>
      </c>
      <c r="E37" s="1">
        <v>7</v>
      </c>
      <c r="F37" s="1">
        <v>5</v>
      </c>
      <c r="G37" s="1">
        <v>14</v>
      </c>
      <c r="H37" s="1">
        <v>22</v>
      </c>
      <c r="I37">
        <f>(H37/(G37+H37))</f>
        <v>0.61111111111111116</v>
      </c>
      <c r="J37">
        <f>(G37/(G37+H37))</f>
        <v>0.3888888888888889</v>
      </c>
      <c r="K37">
        <f t="shared" si="5"/>
        <v>39999999.999999993</v>
      </c>
      <c r="L37">
        <f t="shared" si="6"/>
        <v>62857142.857142851</v>
      </c>
      <c r="M37">
        <f t="shared" si="7"/>
        <v>0.66824847766453854</v>
      </c>
      <c r="N37">
        <f t="shared" si="8"/>
        <v>0.96407876480822896</v>
      </c>
      <c r="O37">
        <f t="shared" si="4"/>
        <v>36</v>
      </c>
    </row>
    <row r="38" spans="1:15" hidden="1" x14ac:dyDescent="0.25">
      <c r="A38" s="1" t="s">
        <v>81</v>
      </c>
      <c r="B38" s="1" t="s">
        <v>30</v>
      </c>
      <c r="C38" s="1" t="s">
        <v>21</v>
      </c>
      <c r="D38" s="1" t="s">
        <v>8</v>
      </c>
      <c r="E38" s="1">
        <v>8</v>
      </c>
      <c r="F38" s="1">
        <v>5</v>
      </c>
      <c r="G38" s="1">
        <v>14</v>
      </c>
      <c r="H38" s="1">
        <v>22</v>
      </c>
      <c r="I38">
        <f>(H38/(G38+H38))</f>
        <v>0.61111111111111116</v>
      </c>
      <c r="J38">
        <f>(G38/(G38+H38))</f>
        <v>0.3888888888888889</v>
      </c>
      <c r="K38">
        <f t="shared" si="5"/>
        <v>39999999.999999993</v>
      </c>
      <c r="L38">
        <f t="shared" si="6"/>
        <v>62857142.857142851</v>
      </c>
      <c r="M38">
        <f t="shared" si="7"/>
        <v>0.66824847766453854</v>
      </c>
      <c r="N38">
        <f t="shared" si="8"/>
        <v>0.96407876480822896</v>
      </c>
      <c r="O38">
        <f t="shared" si="4"/>
        <v>36</v>
      </c>
    </row>
    <row r="39" spans="1:15" hidden="1" x14ac:dyDescent="0.25">
      <c r="A39" s="1" t="s">
        <v>23</v>
      </c>
      <c r="B39" s="1" t="s">
        <v>30</v>
      </c>
      <c r="C39" s="1" t="s">
        <v>8</v>
      </c>
      <c r="D39" s="1" t="s">
        <v>15</v>
      </c>
      <c r="E39" s="1">
        <v>2</v>
      </c>
      <c r="F39" s="1">
        <v>5</v>
      </c>
      <c r="G39" s="1">
        <v>10</v>
      </c>
      <c r="H39" s="1">
        <v>16</v>
      </c>
      <c r="I39">
        <f>(H39/(G39+H39))</f>
        <v>0.61538461538461542</v>
      </c>
      <c r="J39">
        <f>(G39/(G39+H39))</f>
        <v>0.38461538461538464</v>
      </c>
      <c r="K39">
        <f t="shared" si="5"/>
        <v>28571428.571428567</v>
      </c>
      <c r="L39">
        <f t="shared" si="6"/>
        <v>45714285.714285709</v>
      </c>
      <c r="M39">
        <f t="shared" si="7"/>
        <v>0.66627844241467604</v>
      </c>
      <c r="N39">
        <f t="shared" si="8"/>
        <v>0.96123660472287598</v>
      </c>
      <c r="O39">
        <f t="shared" si="4"/>
        <v>26</v>
      </c>
    </row>
    <row r="40" spans="1:15" hidden="1" x14ac:dyDescent="0.25">
      <c r="A40" s="1" t="s">
        <v>149</v>
      </c>
      <c r="B40" s="1" t="s">
        <v>30</v>
      </c>
      <c r="C40" s="1" t="s">
        <v>21</v>
      </c>
      <c r="D40" s="1" t="s">
        <v>21</v>
      </c>
      <c r="E40" s="1">
        <v>8</v>
      </c>
      <c r="F40" s="1">
        <v>5</v>
      </c>
      <c r="G40" s="1">
        <v>17</v>
      </c>
      <c r="H40" s="1">
        <v>29</v>
      </c>
      <c r="I40">
        <f>(H40/(G40+H40))</f>
        <v>0.63043478260869568</v>
      </c>
      <c r="J40">
        <f>(G40/(G40+H40))</f>
        <v>0.36956521739130432</v>
      </c>
      <c r="K40">
        <f t="shared" si="5"/>
        <v>48571428.571428567</v>
      </c>
      <c r="L40">
        <f t="shared" si="6"/>
        <v>82857142.857142851</v>
      </c>
      <c r="M40">
        <f t="shared" si="7"/>
        <v>0.65872387652032494</v>
      </c>
      <c r="N40">
        <f t="shared" si="8"/>
        <v>0.95033766997102664</v>
      </c>
      <c r="O40">
        <f t="shared" si="4"/>
        <v>46</v>
      </c>
    </row>
    <row r="41" spans="1:15" hidden="1" x14ac:dyDescent="0.25">
      <c r="A41" s="1" t="s">
        <v>78</v>
      </c>
      <c r="B41" s="1" t="s">
        <v>30</v>
      </c>
      <c r="C41" s="1" t="s">
        <v>21</v>
      </c>
      <c r="D41" s="1" t="s">
        <v>8</v>
      </c>
      <c r="E41" s="1">
        <v>5</v>
      </c>
      <c r="F41" s="1">
        <v>5</v>
      </c>
      <c r="G41" s="1">
        <v>8</v>
      </c>
      <c r="H41" s="1">
        <v>14</v>
      </c>
      <c r="I41">
        <f>(H41/(G41+H41))</f>
        <v>0.63636363636363635</v>
      </c>
      <c r="J41">
        <f>(G41/(G41+H41))</f>
        <v>0.36363636363636365</v>
      </c>
      <c r="K41">
        <f t="shared" si="5"/>
        <v>22857142.857142854</v>
      </c>
      <c r="L41">
        <f t="shared" si="6"/>
        <v>39999999.999999993</v>
      </c>
      <c r="M41">
        <f t="shared" si="7"/>
        <v>0.65548177390139273</v>
      </c>
      <c r="N41">
        <f t="shared" si="8"/>
        <v>0.9456603046006401</v>
      </c>
      <c r="O41">
        <f t="shared" si="4"/>
        <v>22</v>
      </c>
    </row>
    <row r="42" spans="1:15" hidden="1" x14ac:dyDescent="0.25">
      <c r="A42" s="1" t="s">
        <v>147</v>
      </c>
      <c r="B42" s="1" t="s">
        <v>30</v>
      </c>
      <c r="C42" s="1" t="s">
        <v>21</v>
      </c>
      <c r="D42" s="1" t="s">
        <v>21</v>
      </c>
      <c r="E42" s="1">
        <v>6</v>
      </c>
      <c r="F42" s="1">
        <v>5</v>
      </c>
      <c r="G42" s="1">
        <v>10</v>
      </c>
      <c r="H42" s="1">
        <v>19</v>
      </c>
      <c r="I42">
        <f>(H42/(G42+H42))</f>
        <v>0.65517241379310343</v>
      </c>
      <c r="J42">
        <f>(G42/(G42+H42))</f>
        <v>0.34482758620689657</v>
      </c>
      <c r="K42">
        <f t="shared" si="5"/>
        <v>28571428.571428567</v>
      </c>
      <c r="L42">
        <f t="shared" si="6"/>
        <v>54285714.285714284</v>
      </c>
      <c r="M42">
        <f t="shared" si="7"/>
        <v>0.64418577708637659</v>
      </c>
      <c r="N42">
        <f t="shared" si="8"/>
        <v>0.9293636260137188</v>
      </c>
      <c r="O42">
        <f t="shared" si="4"/>
        <v>29</v>
      </c>
    </row>
    <row r="43" spans="1:15" hidden="1" x14ac:dyDescent="0.25">
      <c r="A43" s="1" t="s">
        <v>31</v>
      </c>
      <c r="B43" s="1" t="s">
        <v>30</v>
      </c>
      <c r="C43" s="1" t="s">
        <v>8</v>
      </c>
      <c r="D43" s="1" t="s">
        <v>21</v>
      </c>
      <c r="E43" s="1">
        <v>1</v>
      </c>
      <c r="F43" s="1">
        <v>5</v>
      </c>
      <c r="G43" s="1">
        <v>12</v>
      </c>
      <c r="H43" s="1">
        <v>23</v>
      </c>
      <c r="I43">
        <f>(H43/(G43+H43))</f>
        <v>0.65714285714285714</v>
      </c>
      <c r="J43">
        <f>(G43/(G43+H43))</f>
        <v>0.34285714285714286</v>
      </c>
      <c r="K43">
        <f t="shared" si="5"/>
        <v>34285714.285714284</v>
      </c>
      <c r="L43">
        <f t="shared" si="6"/>
        <v>65714285.714285709</v>
      </c>
      <c r="M43">
        <f t="shared" si="7"/>
        <v>0.64291243966580092</v>
      </c>
      <c r="N43">
        <f t="shared" si="8"/>
        <v>0.9275265884316759</v>
      </c>
      <c r="O43">
        <f t="shared" si="4"/>
        <v>35</v>
      </c>
    </row>
    <row r="44" spans="1:15" hidden="1" x14ac:dyDescent="0.25">
      <c r="A44" s="1" t="s">
        <v>125</v>
      </c>
      <c r="B44" s="1" t="s">
        <v>30</v>
      </c>
      <c r="C44" s="1" t="s">
        <v>15</v>
      </c>
      <c r="D44" s="1" t="s">
        <v>15</v>
      </c>
      <c r="E44" s="1">
        <v>8</v>
      </c>
      <c r="F44" s="1">
        <v>5</v>
      </c>
      <c r="G44" s="1">
        <v>12</v>
      </c>
      <c r="H44" s="1">
        <v>23</v>
      </c>
      <c r="I44">
        <f>(H44/(G44+H44))</f>
        <v>0.65714285714285714</v>
      </c>
      <c r="J44">
        <f>(G44/(G44+H44))</f>
        <v>0.34285714285714286</v>
      </c>
      <c r="K44">
        <f t="shared" si="5"/>
        <v>34285714.285714284</v>
      </c>
      <c r="L44">
        <f t="shared" si="6"/>
        <v>65714285.714285709</v>
      </c>
      <c r="M44">
        <f t="shared" si="7"/>
        <v>0.64291243966580092</v>
      </c>
      <c r="N44">
        <f t="shared" si="8"/>
        <v>0.9275265884316759</v>
      </c>
      <c r="O44">
        <f t="shared" si="4"/>
        <v>35</v>
      </c>
    </row>
    <row r="45" spans="1:15" hidden="1" x14ac:dyDescent="0.25">
      <c r="A45" s="1" t="s">
        <v>35</v>
      </c>
      <c r="B45" s="1" t="s">
        <v>30</v>
      </c>
      <c r="C45" s="1" t="s">
        <v>8</v>
      </c>
      <c r="D45" s="1" t="s">
        <v>21</v>
      </c>
      <c r="E45" s="1">
        <v>5</v>
      </c>
      <c r="F45" s="1">
        <v>5</v>
      </c>
      <c r="G45" s="1">
        <v>15</v>
      </c>
      <c r="H45" s="1">
        <v>29</v>
      </c>
      <c r="I45">
        <f>(H45/(G45+H45))</f>
        <v>0.65909090909090906</v>
      </c>
      <c r="J45">
        <f>(G45/(G45+H45))</f>
        <v>0.34090909090909088</v>
      </c>
      <c r="K45">
        <f t="shared" si="5"/>
        <v>42857142.857142851</v>
      </c>
      <c r="L45">
        <f t="shared" si="6"/>
        <v>82857142.857142851</v>
      </c>
      <c r="M45">
        <f t="shared" si="7"/>
        <v>0.64163663196051346</v>
      </c>
      <c r="N45">
        <f t="shared" si="8"/>
        <v>0.92568598698212978</v>
      </c>
      <c r="O45">
        <f t="shared" si="4"/>
        <v>44</v>
      </c>
    </row>
    <row r="46" spans="1:15" hidden="1" x14ac:dyDescent="0.25">
      <c r="A46" s="1" t="s">
        <v>119</v>
      </c>
      <c r="B46" s="1" t="s">
        <v>30</v>
      </c>
      <c r="C46" s="1" t="s">
        <v>15</v>
      </c>
      <c r="D46" s="1" t="s">
        <v>15</v>
      </c>
      <c r="E46" s="1">
        <v>2</v>
      </c>
      <c r="F46" s="1">
        <v>5</v>
      </c>
      <c r="G46" s="1">
        <v>17</v>
      </c>
      <c r="H46" s="1">
        <v>34</v>
      </c>
      <c r="I46">
        <f>(H46/(G46+H46))</f>
        <v>0.66666666666666663</v>
      </c>
      <c r="J46">
        <f>(G46/(G46+H46))</f>
        <v>0.33333333333333331</v>
      </c>
      <c r="K46">
        <f t="shared" si="5"/>
        <v>48571428.571428567</v>
      </c>
      <c r="L46">
        <f t="shared" si="6"/>
        <v>97142857.142857134</v>
      </c>
      <c r="M46">
        <f t="shared" si="7"/>
        <v>0.63651416829481278</v>
      </c>
      <c r="N46">
        <f t="shared" si="8"/>
        <v>0.91829583405448945</v>
      </c>
      <c r="O46">
        <f t="shared" si="4"/>
        <v>51</v>
      </c>
    </row>
    <row r="47" spans="1:15" hidden="1" x14ac:dyDescent="0.25">
      <c r="A47" s="1" t="s">
        <v>79</v>
      </c>
      <c r="B47" s="1" t="s">
        <v>30</v>
      </c>
      <c r="C47" s="1" t="s">
        <v>21</v>
      </c>
      <c r="D47" s="1" t="s">
        <v>8</v>
      </c>
      <c r="E47" s="1">
        <v>6</v>
      </c>
      <c r="F47" s="1">
        <v>5</v>
      </c>
      <c r="G47" s="1">
        <v>15</v>
      </c>
      <c r="H47" s="1">
        <v>31</v>
      </c>
      <c r="I47">
        <f>(H47/(G47+H47))</f>
        <v>0.67391304347826086</v>
      </c>
      <c r="J47">
        <f>(G47/(G47+H47))</f>
        <v>0.32608695652173914</v>
      </c>
      <c r="K47">
        <f t="shared" si="5"/>
        <v>42857142.857142851</v>
      </c>
      <c r="L47">
        <f t="shared" si="6"/>
        <v>88571428.571428567</v>
      </c>
      <c r="M47">
        <f t="shared" si="7"/>
        <v>0.63137278006360187</v>
      </c>
      <c r="N47">
        <f t="shared" si="8"/>
        <v>0.91087837875003663</v>
      </c>
      <c r="O47">
        <f t="shared" si="4"/>
        <v>46</v>
      </c>
    </row>
    <row r="48" spans="1:15" hidden="1" x14ac:dyDescent="0.25">
      <c r="A48" s="1" t="s">
        <v>77</v>
      </c>
      <c r="B48" s="1" t="s">
        <v>30</v>
      </c>
      <c r="C48" s="1" t="s">
        <v>21</v>
      </c>
      <c r="D48" s="1" t="s">
        <v>8</v>
      </c>
      <c r="E48" s="1">
        <v>4</v>
      </c>
      <c r="F48" s="1">
        <v>5</v>
      </c>
      <c r="G48" s="1">
        <v>11</v>
      </c>
      <c r="H48" s="1">
        <v>23</v>
      </c>
      <c r="I48">
        <f>(H48/(G48+H48))</f>
        <v>0.67647058823529416</v>
      </c>
      <c r="J48">
        <f>(G48/(G48+H48))</f>
        <v>0.3235294117647059</v>
      </c>
      <c r="K48">
        <f t="shared" si="5"/>
        <v>31428571.428571425</v>
      </c>
      <c r="L48">
        <f t="shared" si="6"/>
        <v>65714285.714285709</v>
      </c>
      <c r="M48">
        <f t="shared" si="7"/>
        <v>0.62950126087638147</v>
      </c>
      <c r="N48">
        <f t="shared" si="8"/>
        <v>0.90817834729970526</v>
      </c>
      <c r="O48">
        <f t="shared" si="4"/>
        <v>34</v>
      </c>
    </row>
    <row r="49" spans="1:15" hidden="1" x14ac:dyDescent="0.25">
      <c r="A49" s="1" t="s">
        <v>123</v>
      </c>
      <c r="B49" s="1" t="s">
        <v>30</v>
      </c>
      <c r="C49" s="1" t="s">
        <v>15</v>
      </c>
      <c r="D49" s="1" t="s">
        <v>15</v>
      </c>
      <c r="E49" s="1">
        <v>6</v>
      </c>
      <c r="F49" s="1">
        <v>5</v>
      </c>
      <c r="G49" s="1">
        <v>16</v>
      </c>
      <c r="H49" s="1">
        <v>34</v>
      </c>
      <c r="I49">
        <f>(H49/(G49+H49))</f>
        <v>0.68</v>
      </c>
      <c r="J49">
        <f>(G49/(G49+H49))</f>
        <v>0.32</v>
      </c>
      <c r="K49">
        <f t="shared" si="5"/>
        <v>45714285.714285709</v>
      </c>
      <c r="L49">
        <f t="shared" si="6"/>
        <v>97142857.142857134</v>
      </c>
      <c r="M49">
        <f t="shared" si="7"/>
        <v>0.62686945757242629</v>
      </c>
      <c r="N49">
        <f t="shared" si="8"/>
        <v>0.90438145772449385</v>
      </c>
      <c r="O49">
        <f t="shared" si="4"/>
        <v>50</v>
      </c>
    </row>
    <row r="50" spans="1:15" hidden="1" x14ac:dyDescent="0.25">
      <c r="A50" s="1" t="s">
        <v>71</v>
      </c>
      <c r="B50" s="1" t="s">
        <v>30</v>
      </c>
      <c r="C50" s="1" t="s">
        <v>15</v>
      </c>
      <c r="D50" s="1" t="s">
        <v>8</v>
      </c>
      <c r="E50" s="1">
        <v>6</v>
      </c>
      <c r="F50" s="1">
        <v>5</v>
      </c>
      <c r="G50" s="1">
        <v>8</v>
      </c>
      <c r="H50" s="1">
        <v>17</v>
      </c>
      <c r="I50">
        <f>(H50/(G50+H50))</f>
        <v>0.68</v>
      </c>
      <c r="J50">
        <f>(G50/(G50+H50))</f>
        <v>0.32</v>
      </c>
      <c r="K50">
        <f t="shared" si="5"/>
        <v>22857142.857142854</v>
      </c>
      <c r="L50">
        <f t="shared" si="6"/>
        <v>48571428.571428567</v>
      </c>
      <c r="M50">
        <f t="shared" si="7"/>
        <v>0.62686945757242629</v>
      </c>
      <c r="N50">
        <f t="shared" si="8"/>
        <v>0.90438145772449385</v>
      </c>
      <c r="O50">
        <f t="shared" si="4"/>
        <v>25</v>
      </c>
    </row>
    <row r="51" spans="1:15" hidden="1" x14ac:dyDescent="0.25">
      <c r="A51" s="1" t="s">
        <v>131</v>
      </c>
      <c r="B51" s="1" t="s">
        <v>30</v>
      </c>
      <c r="C51" s="1" t="s">
        <v>21</v>
      </c>
      <c r="D51" s="1" t="s">
        <v>15</v>
      </c>
      <c r="E51" s="1">
        <v>6</v>
      </c>
      <c r="F51" s="1">
        <v>5</v>
      </c>
      <c r="G51" s="1">
        <v>11</v>
      </c>
      <c r="H51" s="1">
        <v>25</v>
      </c>
      <c r="I51">
        <f>(H51/(G51+H51))</f>
        <v>0.69444444444444442</v>
      </c>
      <c r="J51">
        <f>(G51/(G51+H51))</f>
        <v>0.30555555555555558</v>
      </c>
      <c r="K51">
        <f t="shared" si="5"/>
        <v>31428571.428571425</v>
      </c>
      <c r="L51">
        <f t="shared" si="6"/>
        <v>71428571.428571418</v>
      </c>
      <c r="M51">
        <f t="shared" si="7"/>
        <v>0.61549828227591297</v>
      </c>
      <c r="N51">
        <f t="shared" si="8"/>
        <v>0.887976319515135</v>
      </c>
      <c r="O51">
        <f t="shared" si="4"/>
        <v>36</v>
      </c>
    </row>
    <row r="52" spans="1:15" hidden="1" x14ac:dyDescent="0.25">
      <c r="A52" s="1" t="s">
        <v>28</v>
      </c>
      <c r="B52" s="1" t="s">
        <v>30</v>
      </c>
      <c r="C52" s="1" t="s">
        <v>8</v>
      </c>
      <c r="D52" s="1" t="s">
        <v>15</v>
      </c>
      <c r="E52" s="1">
        <v>7</v>
      </c>
      <c r="F52" s="1">
        <v>5</v>
      </c>
      <c r="G52" s="1">
        <v>18</v>
      </c>
      <c r="H52" s="1">
        <v>41</v>
      </c>
      <c r="I52">
        <f>(H52/(G52+H52))</f>
        <v>0.69491525423728817</v>
      </c>
      <c r="J52">
        <f>(G52/(G52+H52))</f>
        <v>0.30508474576271188</v>
      </c>
      <c r="K52">
        <f t="shared" si="5"/>
        <v>51428571.428571425</v>
      </c>
      <c r="L52">
        <f t="shared" si="6"/>
        <v>117142857.14285713</v>
      </c>
      <c r="M52">
        <f t="shared" si="7"/>
        <v>0.61511123412592994</v>
      </c>
      <c r="N52">
        <f t="shared" si="8"/>
        <v>0.88741792706856926</v>
      </c>
      <c r="O52">
        <f t="shared" si="4"/>
        <v>59</v>
      </c>
    </row>
    <row r="53" spans="1:15" hidden="1" x14ac:dyDescent="0.25">
      <c r="A53" s="1" t="s">
        <v>139</v>
      </c>
      <c r="B53" s="1" t="s">
        <v>30</v>
      </c>
      <c r="C53" s="1" t="s">
        <v>15</v>
      </c>
      <c r="D53" s="1" t="s">
        <v>21</v>
      </c>
      <c r="E53" s="1">
        <v>6</v>
      </c>
      <c r="F53" s="1">
        <v>5</v>
      </c>
      <c r="G53" s="1">
        <v>16</v>
      </c>
      <c r="H53" s="1">
        <v>37</v>
      </c>
      <c r="I53">
        <f>(H53/(G53+H53))</f>
        <v>0.69811320754716977</v>
      </c>
      <c r="J53">
        <f>(G53/(G53+H53))</f>
        <v>0.30188679245283018</v>
      </c>
      <c r="K53">
        <f t="shared" si="5"/>
        <v>45714285.714285709</v>
      </c>
      <c r="L53">
        <f t="shared" si="6"/>
        <v>105714285.7142857</v>
      </c>
      <c r="M53">
        <f t="shared" si="7"/>
        <v>0.61245451121867267</v>
      </c>
      <c r="N53">
        <f t="shared" si="8"/>
        <v>0.8835850861052531</v>
      </c>
      <c r="O53">
        <f t="shared" si="4"/>
        <v>53</v>
      </c>
    </row>
    <row r="54" spans="1:15" hidden="1" x14ac:dyDescent="0.25">
      <c r="A54" s="1" t="s">
        <v>34</v>
      </c>
      <c r="B54" s="1" t="s">
        <v>30</v>
      </c>
      <c r="C54" s="1" t="s">
        <v>8</v>
      </c>
      <c r="D54" s="1" t="s">
        <v>21</v>
      </c>
      <c r="E54" s="1">
        <v>4</v>
      </c>
      <c r="F54" s="1">
        <v>5</v>
      </c>
      <c r="G54" s="1">
        <v>15</v>
      </c>
      <c r="H54" s="1">
        <v>39</v>
      </c>
      <c r="I54">
        <f>(H54/(G54+H54))</f>
        <v>0.72222222222222221</v>
      </c>
      <c r="J54">
        <f>(G54/(G54+H54))</f>
        <v>0.27777777777777779</v>
      </c>
      <c r="K54">
        <f t="shared" si="5"/>
        <v>42857142.857142851</v>
      </c>
      <c r="L54">
        <f t="shared" si="6"/>
        <v>111428571.42857142</v>
      </c>
      <c r="M54">
        <f t="shared" si="7"/>
        <v>0.59084224627558257</v>
      </c>
      <c r="N54">
        <f t="shared" si="8"/>
        <v>0.85240517864947862</v>
      </c>
      <c r="O54">
        <f t="shared" si="4"/>
        <v>54</v>
      </c>
    </row>
    <row r="55" spans="1:15" hidden="1" x14ac:dyDescent="0.25">
      <c r="A55" s="1" t="s">
        <v>38</v>
      </c>
      <c r="B55" s="1" t="s">
        <v>30</v>
      </c>
      <c r="C55" s="1" t="s">
        <v>8</v>
      </c>
      <c r="D55" s="1" t="s">
        <v>21</v>
      </c>
      <c r="E55" s="1">
        <v>8</v>
      </c>
      <c r="F55" s="1">
        <v>5</v>
      </c>
      <c r="G55" s="1">
        <v>13</v>
      </c>
      <c r="H55" s="1">
        <v>34</v>
      </c>
      <c r="I55">
        <f>(H55/(G55+H55))</f>
        <v>0.72340425531914898</v>
      </c>
      <c r="J55">
        <f>(G55/(G55+H55))</f>
        <v>0.27659574468085107</v>
      </c>
      <c r="K55">
        <f t="shared" si="5"/>
        <v>37142857.142857142</v>
      </c>
      <c r="L55">
        <f t="shared" si="6"/>
        <v>97142857.142857134</v>
      </c>
      <c r="M55">
        <f t="shared" si="7"/>
        <v>0.58970931481751676</v>
      </c>
      <c r="N55">
        <f t="shared" si="8"/>
        <v>0.85077070405325994</v>
      </c>
      <c r="O55">
        <f t="shared" si="4"/>
        <v>47</v>
      </c>
    </row>
    <row r="56" spans="1:15" hidden="1" x14ac:dyDescent="0.25">
      <c r="A56" s="1" t="s">
        <v>144</v>
      </c>
      <c r="B56" s="1" t="s">
        <v>30</v>
      </c>
      <c r="C56" s="1" t="s">
        <v>21</v>
      </c>
      <c r="D56" s="1" t="s">
        <v>21</v>
      </c>
      <c r="E56" s="1">
        <v>3</v>
      </c>
      <c r="F56" s="1">
        <v>5</v>
      </c>
      <c r="G56" s="1">
        <v>8</v>
      </c>
      <c r="H56" s="1">
        <v>21</v>
      </c>
      <c r="I56">
        <f>(H56/(G56+H56))</f>
        <v>0.72413793103448276</v>
      </c>
      <c r="J56">
        <f>(G56/(G56+H56))</f>
        <v>0.27586206896551724</v>
      </c>
      <c r="K56">
        <f t="shared" si="5"/>
        <v>22857142.857142854</v>
      </c>
      <c r="L56">
        <f t="shared" si="6"/>
        <v>59999999.999999993</v>
      </c>
      <c r="M56">
        <f t="shared" si="7"/>
        <v>0.58900260496473023</v>
      </c>
      <c r="N56">
        <f t="shared" si="8"/>
        <v>0.84975113725329743</v>
      </c>
      <c r="O56">
        <f t="shared" si="4"/>
        <v>29</v>
      </c>
    </row>
    <row r="57" spans="1:15" hidden="1" x14ac:dyDescent="0.25">
      <c r="A57" s="1" t="s">
        <v>36</v>
      </c>
      <c r="B57" s="1" t="s">
        <v>30</v>
      </c>
      <c r="C57" s="1" t="s">
        <v>8</v>
      </c>
      <c r="D57" s="1" t="s">
        <v>21</v>
      </c>
      <c r="E57" s="1">
        <v>6</v>
      </c>
      <c r="F57" s="1">
        <v>5</v>
      </c>
      <c r="G57" s="1">
        <v>12</v>
      </c>
      <c r="H57" s="1">
        <v>32</v>
      </c>
      <c r="I57">
        <f>(H57/(G57+H57))</f>
        <v>0.72727272727272729</v>
      </c>
      <c r="J57">
        <f>(G57/(G57+H57))</f>
        <v>0.27272727272727271</v>
      </c>
      <c r="K57">
        <f t="shared" si="5"/>
        <v>34285714.285714284</v>
      </c>
      <c r="L57">
        <f t="shared" si="6"/>
        <v>91428571.428571418</v>
      </c>
      <c r="M57">
        <f t="shared" si="7"/>
        <v>0.58595261830355083</v>
      </c>
      <c r="N57">
        <f t="shared" si="8"/>
        <v>0.84535093662243643</v>
      </c>
      <c r="O57">
        <f t="shared" si="4"/>
        <v>44</v>
      </c>
    </row>
    <row r="58" spans="1:15" hidden="1" x14ac:dyDescent="0.25">
      <c r="A58" s="1" t="s">
        <v>130</v>
      </c>
      <c r="B58" s="1" t="s">
        <v>30</v>
      </c>
      <c r="C58" s="1" t="s">
        <v>21</v>
      </c>
      <c r="D58" s="1" t="s">
        <v>15</v>
      </c>
      <c r="E58" s="1">
        <v>5</v>
      </c>
      <c r="F58" s="1">
        <v>5</v>
      </c>
      <c r="G58" s="1">
        <v>9</v>
      </c>
      <c r="H58" s="1">
        <v>24</v>
      </c>
      <c r="I58">
        <f>(H58/(G58+H58))</f>
        <v>0.72727272727272729</v>
      </c>
      <c r="J58">
        <f>(G58/(G58+H58))</f>
        <v>0.27272727272727271</v>
      </c>
      <c r="K58">
        <f t="shared" si="5"/>
        <v>25714285.714285713</v>
      </c>
      <c r="L58">
        <f t="shared" si="6"/>
        <v>68571428.571428567</v>
      </c>
      <c r="M58">
        <f t="shared" si="7"/>
        <v>0.58595261830355083</v>
      </c>
      <c r="N58">
        <f t="shared" si="8"/>
        <v>0.84535093662243643</v>
      </c>
      <c r="O58">
        <f t="shared" si="4"/>
        <v>33</v>
      </c>
    </row>
    <row r="59" spans="1:15" hidden="1" x14ac:dyDescent="0.25">
      <c r="A59" s="1" t="s">
        <v>145</v>
      </c>
      <c r="B59" s="1" t="s">
        <v>30</v>
      </c>
      <c r="C59" s="1" t="s">
        <v>21</v>
      </c>
      <c r="D59" s="1" t="s">
        <v>21</v>
      </c>
      <c r="E59" s="1">
        <v>4</v>
      </c>
      <c r="F59" s="1">
        <v>5</v>
      </c>
      <c r="G59" s="1">
        <v>14</v>
      </c>
      <c r="H59" s="1">
        <v>38</v>
      </c>
      <c r="I59">
        <f>(H59/(G59+H59))</f>
        <v>0.73076923076923073</v>
      </c>
      <c r="J59">
        <f>(G59/(G59+H59))</f>
        <v>0.26923076923076922</v>
      </c>
      <c r="K59">
        <f t="shared" si="5"/>
        <v>39999999.999999993</v>
      </c>
      <c r="L59">
        <f t="shared" si="6"/>
        <v>108571428.57142857</v>
      </c>
      <c r="M59">
        <f t="shared" si="7"/>
        <v>0.58249224388496046</v>
      </c>
      <c r="N59">
        <f t="shared" si="8"/>
        <v>0.84035867160911715</v>
      </c>
      <c r="O59">
        <f t="shared" si="4"/>
        <v>52</v>
      </c>
    </row>
    <row r="60" spans="1:15" hidden="1" x14ac:dyDescent="0.25">
      <c r="A60" s="1" t="s">
        <v>37</v>
      </c>
      <c r="B60" s="1" t="s">
        <v>30</v>
      </c>
      <c r="C60" s="1" t="s">
        <v>8</v>
      </c>
      <c r="D60" s="1" t="s">
        <v>21</v>
      </c>
      <c r="E60" s="1">
        <v>7</v>
      </c>
      <c r="F60" s="1">
        <v>5</v>
      </c>
      <c r="G60" s="1">
        <v>12</v>
      </c>
      <c r="H60" s="1">
        <v>33</v>
      </c>
      <c r="I60">
        <f>(H60/(G60+H60))</f>
        <v>0.73333333333333328</v>
      </c>
      <c r="J60">
        <f>(G60/(G60+H60))</f>
        <v>0.26666666666666666</v>
      </c>
      <c r="K60">
        <f t="shared" si="5"/>
        <v>34285714.285714284</v>
      </c>
      <c r="L60">
        <f t="shared" si="6"/>
        <v>94285714.285714284</v>
      </c>
      <c r="M60">
        <f t="shared" si="7"/>
        <v>0.57991517141810089</v>
      </c>
      <c r="N60">
        <f t="shared" si="8"/>
        <v>0.83664074194116733</v>
      </c>
      <c r="O60">
        <f t="shared" si="4"/>
        <v>45</v>
      </c>
    </row>
    <row r="61" spans="1:15" hidden="1" x14ac:dyDescent="0.25">
      <c r="A61" s="1" t="s">
        <v>68</v>
      </c>
      <c r="B61" s="1" t="s">
        <v>30</v>
      </c>
      <c r="C61" s="1" t="s">
        <v>15</v>
      </c>
      <c r="D61" s="1" t="s">
        <v>8</v>
      </c>
      <c r="E61" s="1">
        <v>3</v>
      </c>
      <c r="F61" s="1">
        <v>5</v>
      </c>
      <c r="G61" s="1">
        <v>8</v>
      </c>
      <c r="H61" s="1">
        <v>22</v>
      </c>
      <c r="I61">
        <f>(H61/(G61+H61))</f>
        <v>0.73333333333333328</v>
      </c>
      <c r="J61">
        <f>(G61/(G61+H61))</f>
        <v>0.26666666666666666</v>
      </c>
      <c r="K61">
        <f t="shared" si="5"/>
        <v>22857142.857142854</v>
      </c>
      <c r="L61">
        <f t="shared" si="6"/>
        <v>62857142.857142851</v>
      </c>
      <c r="M61">
        <f t="shared" si="7"/>
        <v>0.57991517141810089</v>
      </c>
      <c r="N61">
        <f t="shared" si="8"/>
        <v>0.83664074194116733</v>
      </c>
      <c r="O61">
        <f t="shared" si="4"/>
        <v>30</v>
      </c>
    </row>
    <row r="62" spans="1:15" hidden="1" x14ac:dyDescent="0.25">
      <c r="A62" s="1" t="s">
        <v>74</v>
      </c>
      <c r="B62" s="1" t="s">
        <v>30</v>
      </c>
      <c r="C62" s="1" t="s">
        <v>21</v>
      </c>
      <c r="D62" s="1" t="s">
        <v>8</v>
      </c>
      <c r="E62" s="1">
        <v>1</v>
      </c>
      <c r="F62" s="1">
        <v>5</v>
      </c>
      <c r="G62" s="1">
        <v>11</v>
      </c>
      <c r="H62" s="1">
        <v>31</v>
      </c>
      <c r="I62">
        <f>(H62/(G62+H62))</f>
        <v>0.73809523809523814</v>
      </c>
      <c r="J62">
        <f>(G62/(G62+H62))</f>
        <v>0.26190476190476192</v>
      </c>
      <c r="K62">
        <f t="shared" si="5"/>
        <v>31428571.428571425</v>
      </c>
      <c r="L62">
        <f t="shared" si="6"/>
        <v>88571428.571428567</v>
      </c>
      <c r="M62">
        <f t="shared" si="7"/>
        <v>0.57503982447809188</v>
      </c>
      <c r="N62">
        <f t="shared" si="8"/>
        <v>0.82960710308820318</v>
      </c>
      <c r="O62">
        <f t="shared" si="4"/>
        <v>42</v>
      </c>
    </row>
    <row r="63" spans="1:15" hidden="1" x14ac:dyDescent="0.25">
      <c r="A63" s="1" t="s">
        <v>24</v>
      </c>
      <c r="B63" s="1" t="s">
        <v>30</v>
      </c>
      <c r="C63" s="1" t="s">
        <v>8</v>
      </c>
      <c r="D63" s="1" t="s">
        <v>15</v>
      </c>
      <c r="E63" s="1">
        <v>3</v>
      </c>
      <c r="F63" s="1">
        <v>5</v>
      </c>
      <c r="G63" s="1">
        <v>13</v>
      </c>
      <c r="H63" s="1">
        <v>37</v>
      </c>
      <c r="I63">
        <f>(H63/(G63+H63))</f>
        <v>0.74</v>
      </c>
      <c r="J63">
        <f>(G63/(G63+H63))</f>
        <v>0.26</v>
      </c>
      <c r="K63">
        <f t="shared" si="5"/>
        <v>37142857.142857142</v>
      </c>
      <c r="L63">
        <f t="shared" si="6"/>
        <v>105714285.7142857</v>
      </c>
      <c r="M63">
        <f t="shared" si="7"/>
        <v>0.57305691713142037</v>
      </c>
      <c r="N63">
        <f t="shared" si="8"/>
        <v>0.82674637249261784</v>
      </c>
      <c r="O63">
        <f t="shared" si="4"/>
        <v>50</v>
      </c>
    </row>
    <row r="64" spans="1:15" hidden="1" x14ac:dyDescent="0.25">
      <c r="A64" s="1" t="s">
        <v>32</v>
      </c>
      <c r="B64" s="1" t="s">
        <v>30</v>
      </c>
      <c r="C64" s="1" t="s">
        <v>8</v>
      </c>
      <c r="D64" s="1" t="s">
        <v>21</v>
      </c>
      <c r="E64" s="1">
        <v>2</v>
      </c>
      <c r="F64" s="1">
        <v>5</v>
      </c>
      <c r="G64" s="1">
        <v>13</v>
      </c>
      <c r="H64" s="1">
        <v>37</v>
      </c>
      <c r="I64">
        <f>(H64/(G64+H64))</f>
        <v>0.74</v>
      </c>
      <c r="J64">
        <f>(G64/(G64+H64))</f>
        <v>0.26</v>
      </c>
      <c r="K64">
        <f t="shared" si="5"/>
        <v>37142857.142857142</v>
      </c>
      <c r="L64">
        <f t="shared" si="6"/>
        <v>105714285.7142857</v>
      </c>
      <c r="M64">
        <f t="shared" si="7"/>
        <v>0.57305691713142037</v>
      </c>
      <c r="N64">
        <f t="shared" si="8"/>
        <v>0.82674637249261784</v>
      </c>
      <c r="O64">
        <f t="shared" si="4"/>
        <v>50</v>
      </c>
    </row>
    <row r="65" spans="1:15" hidden="1" x14ac:dyDescent="0.25">
      <c r="A65" s="1" t="s">
        <v>146</v>
      </c>
      <c r="B65" s="1" t="s">
        <v>30</v>
      </c>
      <c r="C65" s="1" t="s">
        <v>21</v>
      </c>
      <c r="D65" s="1" t="s">
        <v>21</v>
      </c>
      <c r="E65" s="1">
        <v>5</v>
      </c>
      <c r="F65" s="1">
        <v>5</v>
      </c>
      <c r="G65" s="1">
        <v>7</v>
      </c>
      <c r="H65" s="1">
        <v>21</v>
      </c>
      <c r="I65">
        <f>(H65/(G65+H65))</f>
        <v>0.75</v>
      </c>
      <c r="J65">
        <f>(G65/(G65+H65))</f>
        <v>0.25</v>
      </c>
      <c r="K65">
        <f t="shared" si="5"/>
        <v>19999999.999999996</v>
      </c>
      <c r="L65">
        <f t="shared" si="6"/>
        <v>59999999.999999993</v>
      </c>
      <c r="M65">
        <f t="shared" si="7"/>
        <v>0.56233514461880829</v>
      </c>
      <c r="N65">
        <f t="shared" si="8"/>
        <v>0.81127812445913283</v>
      </c>
      <c r="O65">
        <f t="shared" si="4"/>
        <v>28</v>
      </c>
    </row>
    <row r="66" spans="1:15" hidden="1" x14ac:dyDescent="0.25">
      <c r="A66" s="1" t="s">
        <v>27</v>
      </c>
      <c r="B66" s="1" t="s">
        <v>30</v>
      </c>
      <c r="C66" s="1" t="s">
        <v>8</v>
      </c>
      <c r="D66" s="1" t="s">
        <v>15</v>
      </c>
      <c r="E66" s="1">
        <v>6</v>
      </c>
      <c r="F66" s="1">
        <v>5</v>
      </c>
      <c r="G66" s="1">
        <v>17</v>
      </c>
      <c r="H66" s="1">
        <v>52</v>
      </c>
      <c r="I66">
        <f>(H66/(G66+H66))</f>
        <v>0.75362318840579712</v>
      </c>
      <c r="J66">
        <f>(G66/(G66+H66))</f>
        <v>0.24637681159420291</v>
      </c>
      <c r="K66">
        <f t="shared" si="5"/>
        <v>48571428.571428567</v>
      </c>
      <c r="L66">
        <f t="shared" si="6"/>
        <v>148571428.57142857</v>
      </c>
      <c r="M66">
        <f t="shared" si="7"/>
        <v>0.55831954495682612</v>
      </c>
      <c r="N66">
        <f t="shared" si="8"/>
        <v>0.80548483874059573</v>
      </c>
      <c r="O66">
        <f t="shared" si="4"/>
        <v>69</v>
      </c>
    </row>
    <row r="67" spans="1:15" hidden="1" x14ac:dyDescent="0.25">
      <c r="A67" s="1" t="s">
        <v>141</v>
      </c>
      <c r="B67" s="1" t="s">
        <v>30</v>
      </c>
      <c r="C67" s="1" t="s">
        <v>15</v>
      </c>
      <c r="D67" s="1" t="s">
        <v>21</v>
      </c>
      <c r="E67" s="1">
        <v>8</v>
      </c>
      <c r="F67" s="1">
        <v>5</v>
      </c>
      <c r="G67" s="1">
        <v>11</v>
      </c>
      <c r="H67" s="1">
        <v>34</v>
      </c>
      <c r="I67">
        <f>(H67/(G67+H67))</f>
        <v>0.75555555555555554</v>
      </c>
      <c r="J67">
        <f>(G67/(G67+H67))</f>
        <v>0.24444444444444444</v>
      </c>
      <c r="K67">
        <f t="shared" si="5"/>
        <v>31428571.428571425</v>
      </c>
      <c r="L67">
        <f t="shared" si="6"/>
        <v>97142857.142857134</v>
      </c>
      <c r="M67">
        <f t="shared" si="7"/>
        <v>0.5561490267096183</v>
      </c>
      <c r="N67">
        <f t="shared" si="8"/>
        <v>0.80235344282918997</v>
      </c>
      <c r="O67">
        <f t="shared" ref="O67:O130" si="9">G67+H67</f>
        <v>45</v>
      </c>
    </row>
    <row r="68" spans="1:15" hidden="1" x14ac:dyDescent="0.25">
      <c r="A68" s="1" t="s">
        <v>25</v>
      </c>
      <c r="B68" s="1" t="s">
        <v>30</v>
      </c>
      <c r="C68" s="1" t="s">
        <v>8</v>
      </c>
      <c r="D68" s="1" t="s">
        <v>15</v>
      </c>
      <c r="E68" s="1">
        <v>4</v>
      </c>
      <c r="F68" s="1">
        <v>5</v>
      </c>
      <c r="G68" s="1">
        <v>11</v>
      </c>
      <c r="H68" s="1">
        <v>36</v>
      </c>
      <c r="I68">
        <f>(H68/(G68+H68))</f>
        <v>0.76595744680851063</v>
      </c>
      <c r="J68">
        <f>(G68/(G68+H68))</f>
        <v>0.23404255319148937</v>
      </c>
      <c r="K68">
        <f t="shared" si="5"/>
        <v>31428571.428571425</v>
      </c>
      <c r="L68">
        <f t="shared" si="6"/>
        <v>102857142.85714285</v>
      </c>
      <c r="M68">
        <f t="shared" si="7"/>
        <v>0.54411505308873864</v>
      </c>
      <c r="N68">
        <f t="shared" si="8"/>
        <v>0.78499208876415827</v>
      </c>
      <c r="O68">
        <f t="shared" si="9"/>
        <v>47</v>
      </c>
    </row>
    <row r="69" spans="1:15" hidden="1" x14ac:dyDescent="0.25">
      <c r="A69" s="1" t="s">
        <v>73</v>
      </c>
      <c r="B69" s="1" t="s">
        <v>30</v>
      </c>
      <c r="C69" s="1" t="s">
        <v>15</v>
      </c>
      <c r="D69" s="1" t="s">
        <v>8</v>
      </c>
      <c r="E69" s="1">
        <v>8</v>
      </c>
      <c r="F69" s="1">
        <v>5</v>
      </c>
      <c r="G69" s="1">
        <v>7</v>
      </c>
      <c r="H69" s="1">
        <v>24</v>
      </c>
      <c r="I69">
        <f>(H69/(G69+H69))</f>
        <v>0.77419354838709675</v>
      </c>
      <c r="J69">
        <f>(G69/(G69+H69))</f>
        <v>0.22580645161290322</v>
      </c>
      <c r="K69">
        <f t="shared" si="5"/>
        <v>19999999.999999996</v>
      </c>
      <c r="L69">
        <f t="shared" si="6"/>
        <v>68571428.571428567</v>
      </c>
      <c r="M69">
        <f t="shared" si="7"/>
        <v>0.53415936668714992</v>
      </c>
      <c r="N69">
        <f t="shared" si="8"/>
        <v>0.7706290693639406</v>
      </c>
      <c r="O69">
        <f t="shared" si="9"/>
        <v>31</v>
      </c>
    </row>
    <row r="70" spans="1:15" hidden="1" x14ac:dyDescent="0.25">
      <c r="A70" s="1" t="s">
        <v>29</v>
      </c>
      <c r="B70" s="1" t="s">
        <v>30</v>
      </c>
      <c r="C70" s="1" t="s">
        <v>8</v>
      </c>
      <c r="D70" s="1" t="s">
        <v>15</v>
      </c>
      <c r="E70" s="1">
        <v>8</v>
      </c>
      <c r="F70" s="1">
        <v>5</v>
      </c>
      <c r="G70" s="1">
        <v>11</v>
      </c>
      <c r="H70" s="1">
        <v>41</v>
      </c>
      <c r="I70">
        <f>(H70/(G70+H70))</f>
        <v>0.78846153846153844</v>
      </c>
      <c r="J70">
        <f>(G70/(G70+H70))</f>
        <v>0.21153846153846154</v>
      </c>
      <c r="K70">
        <f t="shared" si="5"/>
        <v>31428571.428571425</v>
      </c>
      <c r="L70">
        <f t="shared" si="6"/>
        <v>117142857.14285713</v>
      </c>
      <c r="M70">
        <f t="shared" si="7"/>
        <v>0.51598789674183709</v>
      </c>
      <c r="N70">
        <f t="shared" si="8"/>
        <v>0.74441317978817489</v>
      </c>
      <c r="O70">
        <f t="shared" si="9"/>
        <v>52</v>
      </c>
    </row>
    <row r="71" spans="1:15" hidden="1" x14ac:dyDescent="0.25">
      <c r="A71" s="1" t="s">
        <v>26</v>
      </c>
      <c r="B71" s="1" t="s">
        <v>30</v>
      </c>
      <c r="C71" s="1" t="s">
        <v>8</v>
      </c>
      <c r="D71" s="1" t="s">
        <v>15</v>
      </c>
      <c r="E71" s="1">
        <v>5</v>
      </c>
      <c r="F71" s="1">
        <v>5</v>
      </c>
      <c r="G71" s="1">
        <v>9</v>
      </c>
      <c r="H71" s="1">
        <v>34</v>
      </c>
      <c r="I71">
        <f>(H71/(G71+H71))</f>
        <v>0.79069767441860461</v>
      </c>
      <c r="J71">
        <f>(G71/(G71+H71))</f>
        <v>0.20930232558139536</v>
      </c>
      <c r="K71">
        <f t="shared" si="5"/>
        <v>25714285.714285713</v>
      </c>
      <c r="L71">
        <f t="shared" si="6"/>
        <v>97142857.142857134</v>
      </c>
      <c r="M71">
        <f t="shared" si="7"/>
        <v>0.51303083585692377</v>
      </c>
      <c r="N71">
        <f t="shared" si="8"/>
        <v>0.74014704271390375</v>
      </c>
      <c r="O71">
        <f t="shared" si="9"/>
        <v>43</v>
      </c>
    </row>
    <row r="72" spans="1:15" hidden="1" x14ac:dyDescent="0.25">
      <c r="A72" s="1" t="s">
        <v>138</v>
      </c>
      <c r="B72" s="1" t="s">
        <v>30</v>
      </c>
      <c r="C72" s="1" t="s">
        <v>15</v>
      </c>
      <c r="D72" s="1" t="s">
        <v>21</v>
      </c>
      <c r="E72" s="1">
        <v>5</v>
      </c>
      <c r="F72" s="1">
        <v>5</v>
      </c>
      <c r="G72" s="1">
        <v>3</v>
      </c>
      <c r="H72" s="1">
        <v>38</v>
      </c>
      <c r="I72">
        <f>(H72/(G72+H72))</f>
        <v>0.92682926829268297</v>
      </c>
      <c r="J72">
        <f>(G72/(G72+H72))</f>
        <v>7.3170731707317069E-2</v>
      </c>
      <c r="K72">
        <f t="shared" si="5"/>
        <v>8571428.5714285709</v>
      </c>
      <c r="L72">
        <f t="shared" si="6"/>
        <v>108571428.57142857</v>
      </c>
      <c r="M72">
        <f t="shared" si="7"/>
        <v>0.26176448290901538</v>
      </c>
      <c r="N72">
        <f t="shared" si="8"/>
        <v>0.3776463213737003</v>
      </c>
      <c r="O72">
        <f t="shared" si="9"/>
        <v>41</v>
      </c>
    </row>
    <row r="73" spans="1:15" hidden="1" x14ac:dyDescent="0.25">
      <c r="A73" s="1" t="s">
        <v>137</v>
      </c>
      <c r="B73" s="1" t="s">
        <v>30</v>
      </c>
      <c r="C73" s="1" t="s">
        <v>15</v>
      </c>
      <c r="D73" s="1" t="s">
        <v>21</v>
      </c>
      <c r="E73" s="1">
        <v>4</v>
      </c>
      <c r="F73" s="1">
        <v>5</v>
      </c>
      <c r="G73" s="1">
        <v>4</v>
      </c>
      <c r="H73" s="1">
        <v>111</v>
      </c>
      <c r="I73">
        <f>(H73/(G73+H73))</f>
        <v>0.9652173913043478</v>
      </c>
      <c r="J73">
        <f>(G73/(G73+H73))</f>
        <v>3.4782608695652174E-2</v>
      </c>
      <c r="K73">
        <f t="shared" si="5"/>
        <v>11428571.428571427</v>
      </c>
      <c r="L73">
        <f t="shared" si="6"/>
        <v>317142857.14285713</v>
      </c>
      <c r="M73">
        <f t="shared" si="7"/>
        <v>0.15099273888369658</v>
      </c>
      <c r="N73">
        <f t="shared" si="8"/>
        <v>0.21783647559775121</v>
      </c>
      <c r="O73">
        <f t="shared" si="9"/>
        <v>115</v>
      </c>
    </row>
    <row r="74" spans="1:15" hidden="1" x14ac:dyDescent="0.25">
      <c r="A74" s="1" t="s">
        <v>43</v>
      </c>
      <c r="B74" s="1" t="s">
        <v>47</v>
      </c>
      <c r="C74" s="1" t="s">
        <v>8</v>
      </c>
      <c r="D74" s="1" t="s">
        <v>15</v>
      </c>
      <c r="E74" s="1">
        <v>5</v>
      </c>
      <c r="F74" s="1">
        <v>5</v>
      </c>
      <c r="G74" s="1" t="s">
        <v>182</v>
      </c>
      <c r="H74" s="1" t="s">
        <v>182</v>
      </c>
      <c r="I74" t="e">
        <f>(H74/(G74+H74))</f>
        <v>#VALUE!</v>
      </c>
      <c r="J74" t="e">
        <f>(G74/(G74+H74))</f>
        <v>#VALUE!</v>
      </c>
      <c r="K74" t="e">
        <f t="shared" si="5"/>
        <v>#VALUE!</v>
      </c>
      <c r="L74" t="e">
        <f t="shared" si="6"/>
        <v>#VALUE!</v>
      </c>
      <c r="M74" t="e">
        <f t="shared" si="7"/>
        <v>#VALUE!</v>
      </c>
      <c r="N74" t="e">
        <f t="shared" si="8"/>
        <v>#VALUE!</v>
      </c>
      <c r="O74" t="e">
        <f t="shared" si="9"/>
        <v>#VALUE!</v>
      </c>
    </row>
    <row r="75" spans="1:15" hidden="1" x14ac:dyDescent="0.25">
      <c r="A75" s="1" t="s">
        <v>85</v>
      </c>
      <c r="B75" s="1" t="s">
        <v>47</v>
      </c>
      <c r="C75" s="1" t="s">
        <v>15</v>
      </c>
      <c r="D75" s="1" t="s">
        <v>8</v>
      </c>
      <c r="E75" s="1">
        <v>4</v>
      </c>
      <c r="F75" s="1">
        <v>5</v>
      </c>
      <c r="G75" s="1" t="s">
        <v>182</v>
      </c>
      <c r="H75" s="1" t="s">
        <v>182</v>
      </c>
      <c r="I75" t="e">
        <f>(H75/(G75+H75))</f>
        <v>#VALUE!</v>
      </c>
      <c r="J75" t="e">
        <f>(G75/(G75+H75))</f>
        <v>#VALUE!</v>
      </c>
      <c r="K75" t="e">
        <f t="shared" ref="K75:K138" si="10">(G75*10^(F75))/0.035</f>
        <v>#VALUE!</v>
      </c>
      <c r="L75" t="e">
        <f t="shared" ref="L75:L138" si="11">(H75*10^(F75))/0.035</f>
        <v>#VALUE!</v>
      </c>
      <c r="M75" t="e">
        <f t="shared" ref="M75:M138" si="12">((I75*LN(I75))+(J75*LN(J75)))*-1</f>
        <v>#VALUE!</v>
      </c>
      <c r="N75" t="e">
        <f t="shared" ref="N75:N138" si="13">M75/LN(2)</f>
        <v>#VALUE!</v>
      </c>
      <c r="O75" t="e">
        <f t="shared" si="9"/>
        <v>#VALUE!</v>
      </c>
    </row>
    <row r="76" spans="1:15" hidden="1" x14ac:dyDescent="0.25">
      <c r="A76" s="1" t="s">
        <v>88</v>
      </c>
      <c r="B76" s="1" t="s">
        <v>47</v>
      </c>
      <c r="C76" s="1" t="s">
        <v>15</v>
      </c>
      <c r="D76" s="1" t="s">
        <v>8</v>
      </c>
      <c r="E76" s="1">
        <v>7</v>
      </c>
      <c r="F76" s="1">
        <v>5</v>
      </c>
      <c r="G76" s="1" t="s">
        <v>182</v>
      </c>
      <c r="H76" s="1" t="s">
        <v>182</v>
      </c>
      <c r="I76" t="e">
        <f>(H76/(G76+H76))</f>
        <v>#VALUE!</v>
      </c>
      <c r="J76" t="e">
        <f>(G76/(G76+H76))</f>
        <v>#VALUE!</v>
      </c>
      <c r="K76" t="e">
        <f t="shared" si="10"/>
        <v>#VALUE!</v>
      </c>
      <c r="L76" t="e">
        <f t="shared" si="11"/>
        <v>#VALUE!</v>
      </c>
      <c r="M76" t="e">
        <f t="shared" si="12"/>
        <v>#VALUE!</v>
      </c>
      <c r="N76" t="e">
        <f t="shared" si="13"/>
        <v>#VALUE!</v>
      </c>
      <c r="O76" t="e">
        <f t="shared" si="9"/>
        <v>#VALUE!</v>
      </c>
    </row>
    <row r="77" spans="1:15" hidden="1" x14ac:dyDescent="0.25">
      <c r="A77" s="1" t="s">
        <v>93</v>
      </c>
      <c r="B77" s="1" t="s">
        <v>47</v>
      </c>
      <c r="C77" s="1" t="s">
        <v>21</v>
      </c>
      <c r="D77" s="1" t="s">
        <v>8</v>
      </c>
      <c r="E77" s="1">
        <v>4</v>
      </c>
      <c r="F77" s="1">
        <v>5</v>
      </c>
      <c r="G77" s="1" t="s">
        <v>182</v>
      </c>
      <c r="H77" s="1" t="s">
        <v>182</v>
      </c>
      <c r="I77" t="e">
        <f>(H77/(G77+H77))</f>
        <v>#VALUE!</v>
      </c>
      <c r="J77" t="e">
        <f>(G77/(G77+H77))</f>
        <v>#VALUE!</v>
      </c>
      <c r="K77" t="e">
        <f t="shared" si="10"/>
        <v>#VALUE!</v>
      </c>
      <c r="L77" t="e">
        <f t="shared" si="11"/>
        <v>#VALUE!</v>
      </c>
      <c r="M77" t="e">
        <f t="shared" si="12"/>
        <v>#VALUE!</v>
      </c>
      <c r="N77" t="e">
        <f t="shared" si="13"/>
        <v>#VALUE!</v>
      </c>
      <c r="O77" t="e">
        <f t="shared" si="9"/>
        <v>#VALUE!</v>
      </c>
    </row>
    <row r="78" spans="1:15" hidden="1" x14ac:dyDescent="0.25">
      <c r="A78" s="1" t="s">
        <v>153</v>
      </c>
      <c r="B78" s="1" t="s">
        <v>47</v>
      </c>
      <c r="C78" s="1" t="s">
        <v>15</v>
      </c>
      <c r="D78" s="1" t="s">
        <v>15</v>
      </c>
      <c r="E78" s="1">
        <v>4</v>
      </c>
      <c r="F78" s="1">
        <v>5</v>
      </c>
      <c r="G78" s="1" t="s">
        <v>182</v>
      </c>
      <c r="H78" s="1" t="s">
        <v>182</v>
      </c>
      <c r="I78" t="e">
        <f>(H78/(G78+H78))</f>
        <v>#VALUE!</v>
      </c>
      <c r="J78" t="e">
        <f>(G78/(G78+H78))</f>
        <v>#VALUE!</v>
      </c>
      <c r="K78" t="e">
        <f t="shared" si="10"/>
        <v>#VALUE!</v>
      </c>
      <c r="L78" t="e">
        <f t="shared" si="11"/>
        <v>#VALUE!</v>
      </c>
      <c r="M78" t="e">
        <f t="shared" si="12"/>
        <v>#VALUE!</v>
      </c>
      <c r="N78" t="e">
        <f t="shared" si="13"/>
        <v>#VALUE!</v>
      </c>
      <c r="O78" t="e">
        <f t="shared" si="9"/>
        <v>#VALUE!</v>
      </c>
    </row>
    <row r="79" spans="1:15" hidden="1" x14ac:dyDescent="0.25">
      <c r="A79" s="1" t="s">
        <v>154</v>
      </c>
      <c r="B79" s="1" t="s">
        <v>47</v>
      </c>
      <c r="C79" s="1" t="s">
        <v>15</v>
      </c>
      <c r="D79" s="1" t="s">
        <v>15</v>
      </c>
      <c r="E79" s="1">
        <v>5</v>
      </c>
      <c r="F79" s="1">
        <v>5</v>
      </c>
      <c r="G79" s="1" t="s">
        <v>182</v>
      </c>
      <c r="H79" s="1" t="s">
        <v>182</v>
      </c>
      <c r="I79" t="e">
        <f>(H79/(G79+H79))</f>
        <v>#VALUE!</v>
      </c>
      <c r="J79" t="e">
        <f>(G79/(G79+H79))</f>
        <v>#VALUE!</v>
      </c>
      <c r="K79" t="e">
        <f t="shared" si="10"/>
        <v>#VALUE!</v>
      </c>
      <c r="L79" t="e">
        <f t="shared" si="11"/>
        <v>#VALUE!</v>
      </c>
      <c r="M79" t="e">
        <f t="shared" si="12"/>
        <v>#VALUE!</v>
      </c>
      <c r="N79" t="e">
        <f t="shared" si="13"/>
        <v>#VALUE!</v>
      </c>
      <c r="O79" t="e">
        <f t="shared" si="9"/>
        <v>#VALUE!</v>
      </c>
    </row>
    <row r="80" spans="1:15" hidden="1" x14ac:dyDescent="0.25">
      <c r="A80" s="1" t="s">
        <v>156</v>
      </c>
      <c r="B80" s="1" t="s">
        <v>47</v>
      </c>
      <c r="C80" s="1" t="s">
        <v>15</v>
      </c>
      <c r="D80" s="1" t="s">
        <v>15</v>
      </c>
      <c r="E80" s="1">
        <v>7</v>
      </c>
      <c r="F80" s="1">
        <v>5</v>
      </c>
      <c r="G80" s="1" t="s">
        <v>182</v>
      </c>
      <c r="H80" s="1" t="s">
        <v>182</v>
      </c>
      <c r="I80" t="e">
        <f>(H80/(G80+H80))</f>
        <v>#VALUE!</v>
      </c>
      <c r="J80" t="e">
        <f>(G80/(G80+H80))</f>
        <v>#VALUE!</v>
      </c>
      <c r="K80" t="e">
        <f t="shared" si="10"/>
        <v>#VALUE!</v>
      </c>
      <c r="L80" t="e">
        <f t="shared" si="11"/>
        <v>#VALUE!</v>
      </c>
      <c r="M80" t="e">
        <f t="shared" si="12"/>
        <v>#VALUE!</v>
      </c>
      <c r="N80" t="e">
        <f t="shared" si="13"/>
        <v>#VALUE!</v>
      </c>
      <c r="O80" t="e">
        <f t="shared" si="9"/>
        <v>#VALUE!</v>
      </c>
    </row>
    <row r="81" spans="1:15" hidden="1" x14ac:dyDescent="0.25">
      <c r="A81" s="1" t="s">
        <v>161</v>
      </c>
      <c r="B81" s="1" t="s">
        <v>47</v>
      </c>
      <c r="C81" s="1" t="s">
        <v>21</v>
      </c>
      <c r="D81" s="1" t="s">
        <v>15</v>
      </c>
      <c r="E81" s="1">
        <v>4</v>
      </c>
      <c r="F81" s="1">
        <v>5</v>
      </c>
      <c r="G81" s="1" t="s">
        <v>182</v>
      </c>
      <c r="H81" s="1" t="s">
        <v>182</v>
      </c>
      <c r="I81" t="e">
        <f>(H81/(G81+H81))</f>
        <v>#VALUE!</v>
      </c>
      <c r="J81" t="e">
        <f>(G81/(G81+H81))</f>
        <v>#VALUE!</v>
      </c>
      <c r="K81" t="e">
        <f t="shared" si="10"/>
        <v>#VALUE!</v>
      </c>
      <c r="L81" t="e">
        <f t="shared" si="11"/>
        <v>#VALUE!</v>
      </c>
      <c r="M81" t="e">
        <f t="shared" si="12"/>
        <v>#VALUE!</v>
      </c>
      <c r="N81" t="e">
        <f t="shared" si="13"/>
        <v>#VALUE!</v>
      </c>
      <c r="O81" t="e">
        <f t="shared" si="9"/>
        <v>#VALUE!</v>
      </c>
    </row>
    <row r="82" spans="1:15" hidden="1" x14ac:dyDescent="0.25">
      <c r="A82" s="1" t="s">
        <v>162</v>
      </c>
      <c r="B82" s="1" t="s">
        <v>47</v>
      </c>
      <c r="C82" s="1" t="s">
        <v>21</v>
      </c>
      <c r="D82" s="1" t="s">
        <v>15</v>
      </c>
      <c r="E82" s="1">
        <v>5</v>
      </c>
      <c r="F82" s="1">
        <v>5</v>
      </c>
      <c r="G82" s="1" t="s">
        <v>182</v>
      </c>
      <c r="H82" s="1" t="s">
        <v>182</v>
      </c>
      <c r="I82" t="e">
        <f>(H82/(G82+H82))</f>
        <v>#VALUE!</v>
      </c>
      <c r="J82" t="e">
        <f>(G82/(G82+H82))</f>
        <v>#VALUE!</v>
      </c>
      <c r="K82" t="e">
        <f t="shared" si="10"/>
        <v>#VALUE!</v>
      </c>
      <c r="L82" t="e">
        <f t="shared" si="11"/>
        <v>#VALUE!</v>
      </c>
      <c r="M82" t="e">
        <f t="shared" si="12"/>
        <v>#VALUE!</v>
      </c>
      <c r="N82" t="e">
        <f t="shared" si="13"/>
        <v>#VALUE!</v>
      </c>
      <c r="O82" t="e">
        <f t="shared" si="9"/>
        <v>#VALUE!</v>
      </c>
    </row>
    <row r="83" spans="1:15" hidden="1" x14ac:dyDescent="0.25">
      <c r="A83" s="1" t="s">
        <v>176</v>
      </c>
      <c r="B83" s="1" t="s">
        <v>47</v>
      </c>
      <c r="C83" s="1" t="s">
        <v>15</v>
      </c>
      <c r="D83" s="1" t="s">
        <v>21</v>
      </c>
      <c r="E83" s="1">
        <v>4</v>
      </c>
      <c r="F83" s="1">
        <v>5</v>
      </c>
      <c r="G83" s="1" t="s">
        <v>182</v>
      </c>
      <c r="H83" s="1" t="s">
        <v>182</v>
      </c>
      <c r="I83" t="e">
        <f>(H83/(G83+H83))</f>
        <v>#VALUE!</v>
      </c>
      <c r="J83" t="e">
        <f>(G83/(G83+H83))</f>
        <v>#VALUE!</v>
      </c>
      <c r="K83" t="e">
        <f t="shared" si="10"/>
        <v>#VALUE!</v>
      </c>
      <c r="L83" t="e">
        <f t="shared" si="11"/>
        <v>#VALUE!</v>
      </c>
      <c r="M83" t="e">
        <f t="shared" si="12"/>
        <v>#VALUE!</v>
      </c>
      <c r="N83" t="e">
        <f t="shared" si="13"/>
        <v>#VALUE!</v>
      </c>
      <c r="O83" t="e">
        <f t="shared" si="9"/>
        <v>#VALUE!</v>
      </c>
    </row>
    <row r="84" spans="1:15" hidden="1" x14ac:dyDescent="0.25">
      <c r="A84" s="1" t="s">
        <v>179</v>
      </c>
      <c r="B84" s="1" t="s">
        <v>47</v>
      </c>
      <c r="C84" s="1" t="s">
        <v>15</v>
      </c>
      <c r="D84" s="1" t="s">
        <v>21</v>
      </c>
      <c r="E84" s="1">
        <v>7</v>
      </c>
      <c r="F84" s="1">
        <v>5</v>
      </c>
      <c r="G84" s="1" t="s">
        <v>182</v>
      </c>
      <c r="H84" s="1" t="s">
        <v>182</v>
      </c>
      <c r="I84" t="e">
        <f>(H84/(G84+H84))</f>
        <v>#VALUE!</v>
      </c>
      <c r="J84" t="e">
        <f>(G84/(G84+H84))</f>
        <v>#VALUE!</v>
      </c>
      <c r="K84" t="e">
        <f t="shared" si="10"/>
        <v>#VALUE!</v>
      </c>
      <c r="L84" t="e">
        <f t="shared" si="11"/>
        <v>#VALUE!</v>
      </c>
      <c r="M84" t="e">
        <f t="shared" si="12"/>
        <v>#VALUE!</v>
      </c>
      <c r="N84" t="e">
        <f t="shared" si="13"/>
        <v>#VALUE!</v>
      </c>
      <c r="O84" t="e">
        <f t="shared" si="9"/>
        <v>#VALUE!</v>
      </c>
    </row>
    <row r="85" spans="1:15" hidden="1" x14ac:dyDescent="0.25">
      <c r="A85" s="1" t="s">
        <v>169</v>
      </c>
      <c r="B85" s="1" t="s">
        <v>47</v>
      </c>
      <c r="C85" s="1" t="s">
        <v>21</v>
      </c>
      <c r="D85" s="1" t="s">
        <v>21</v>
      </c>
      <c r="E85" s="1">
        <v>4</v>
      </c>
      <c r="F85" s="1">
        <v>5</v>
      </c>
      <c r="G85" s="1" t="s">
        <v>182</v>
      </c>
      <c r="H85" s="1" t="s">
        <v>182</v>
      </c>
      <c r="I85" t="e">
        <f>(H85/(G85+H85))</f>
        <v>#VALUE!</v>
      </c>
      <c r="J85" t="e">
        <f>(G85/(G85+H85))</f>
        <v>#VALUE!</v>
      </c>
      <c r="K85" t="e">
        <f t="shared" si="10"/>
        <v>#VALUE!</v>
      </c>
      <c r="L85" t="e">
        <f t="shared" si="11"/>
        <v>#VALUE!</v>
      </c>
      <c r="M85" t="e">
        <f t="shared" si="12"/>
        <v>#VALUE!</v>
      </c>
      <c r="N85" t="e">
        <f t="shared" si="13"/>
        <v>#VALUE!</v>
      </c>
      <c r="O85" t="e">
        <f t="shared" si="9"/>
        <v>#VALUE!</v>
      </c>
    </row>
    <row r="86" spans="1:15" hidden="1" x14ac:dyDescent="0.25">
      <c r="A86" s="1" t="s">
        <v>48</v>
      </c>
      <c r="B86" s="1" t="s">
        <v>47</v>
      </c>
      <c r="C86" s="1" t="s">
        <v>8</v>
      </c>
      <c r="D86" s="1" t="s">
        <v>21</v>
      </c>
      <c r="E86" s="1">
        <v>1</v>
      </c>
      <c r="F86" s="1">
        <v>5</v>
      </c>
      <c r="G86" s="1">
        <v>16</v>
      </c>
      <c r="H86" s="1">
        <v>7</v>
      </c>
      <c r="I86">
        <f>(H86/(G86+H86))</f>
        <v>0.30434782608695654</v>
      </c>
      <c r="J86">
        <f>(G86/(G86+H86))</f>
        <v>0.69565217391304346</v>
      </c>
      <c r="K86">
        <f t="shared" si="10"/>
        <v>45714285.714285709</v>
      </c>
      <c r="L86">
        <f t="shared" si="11"/>
        <v>19999999.999999996</v>
      </c>
      <c r="M86">
        <f t="shared" si="12"/>
        <v>0.61450332031072818</v>
      </c>
      <c r="N86">
        <f t="shared" si="13"/>
        <v>0.88654089282208981</v>
      </c>
      <c r="O86">
        <f t="shared" si="9"/>
        <v>23</v>
      </c>
    </row>
    <row r="87" spans="1:15" hidden="1" x14ac:dyDescent="0.25">
      <c r="A87" s="1" t="s">
        <v>49</v>
      </c>
      <c r="B87" s="1" t="s">
        <v>47</v>
      </c>
      <c r="C87" s="1" t="s">
        <v>8</v>
      </c>
      <c r="D87" s="1" t="s">
        <v>21</v>
      </c>
      <c r="E87" s="1">
        <v>2</v>
      </c>
      <c r="F87" s="1">
        <v>5</v>
      </c>
      <c r="G87" s="1">
        <v>25</v>
      </c>
      <c r="H87" s="1">
        <v>21</v>
      </c>
      <c r="I87">
        <f>(H87/(G87+H87))</f>
        <v>0.45652173913043476</v>
      </c>
      <c r="J87">
        <f>(G87/(G87+H87))</f>
        <v>0.54347826086956519</v>
      </c>
      <c r="K87">
        <f t="shared" si="10"/>
        <v>71428571.428571418</v>
      </c>
      <c r="L87">
        <f t="shared" si="11"/>
        <v>59999999.999999993</v>
      </c>
      <c r="M87">
        <f t="shared" si="12"/>
        <v>0.68936168314351021</v>
      </c>
      <c r="N87">
        <f t="shared" si="13"/>
        <v>0.99453868165001114</v>
      </c>
      <c r="O87">
        <f t="shared" si="9"/>
        <v>46</v>
      </c>
    </row>
    <row r="88" spans="1:15" hidden="1" x14ac:dyDescent="0.25">
      <c r="A88" s="1" t="s">
        <v>158</v>
      </c>
      <c r="B88" s="1" t="s">
        <v>47</v>
      </c>
      <c r="C88" s="1" t="s">
        <v>21</v>
      </c>
      <c r="D88" s="1" t="s">
        <v>15</v>
      </c>
      <c r="E88" s="1">
        <v>1</v>
      </c>
      <c r="F88" s="1">
        <v>5</v>
      </c>
      <c r="G88" s="1">
        <v>28</v>
      </c>
      <c r="H88" s="1">
        <v>27</v>
      </c>
      <c r="I88">
        <f>(H88/(G88+H88))</f>
        <v>0.49090909090909091</v>
      </c>
      <c r="J88">
        <f>(G88/(G88+H88))</f>
        <v>0.50909090909090904</v>
      </c>
      <c r="K88">
        <f t="shared" si="10"/>
        <v>79999999.999999985</v>
      </c>
      <c r="L88">
        <f t="shared" si="11"/>
        <v>77142857.142857134</v>
      </c>
      <c r="M88">
        <f t="shared" si="12"/>
        <v>0.69298188219569656</v>
      </c>
      <c r="N88">
        <f t="shared" si="13"/>
        <v>0.99976152486963132</v>
      </c>
      <c r="O88">
        <f t="shared" si="9"/>
        <v>55</v>
      </c>
    </row>
    <row r="89" spans="1:15" hidden="1" x14ac:dyDescent="0.25">
      <c r="A89" s="1" t="s">
        <v>39</v>
      </c>
      <c r="B89" s="1" t="s">
        <v>47</v>
      </c>
      <c r="C89" s="1" t="s">
        <v>8</v>
      </c>
      <c r="D89" s="1" t="s">
        <v>15</v>
      </c>
      <c r="E89" s="1">
        <v>1</v>
      </c>
      <c r="F89" s="1">
        <v>5</v>
      </c>
      <c r="G89" s="1">
        <v>19</v>
      </c>
      <c r="H89" s="1">
        <v>20</v>
      </c>
      <c r="I89">
        <f>(H89/(G89+H89))</f>
        <v>0.51282051282051277</v>
      </c>
      <c r="J89">
        <f>(G89/(G89+H89))</f>
        <v>0.48717948717948717</v>
      </c>
      <c r="K89">
        <f t="shared" si="10"/>
        <v>54285714.285714284</v>
      </c>
      <c r="L89">
        <f t="shared" si="11"/>
        <v>57142857.142857134</v>
      </c>
      <c r="M89">
        <f t="shared" si="12"/>
        <v>0.69281841343112882</v>
      </c>
      <c r="N89">
        <f t="shared" si="13"/>
        <v>0.99952568929364916</v>
      </c>
      <c r="O89">
        <f t="shared" si="9"/>
        <v>39</v>
      </c>
    </row>
    <row r="90" spans="1:15" hidden="1" x14ac:dyDescent="0.25">
      <c r="A90" s="1" t="s">
        <v>164</v>
      </c>
      <c r="B90" s="1" t="s">
        <v>47</v>
      </c>
      <c r="C90" s="1" t="s">
        <v>21</v>
      </c>
      <c r="D90" s="1" t="s">
        <v>15</v>
      </c>
      <c r="E90" s="1">
        <v>7</v>
      </c>
      <c r="F90" s="1">
        <v>5</v>
      </c>
      <c r="G90" s="1">
        <v>25</v>
      </c>
      <c r="H90" s="1">
        <v>29</v>
      </c>
      <c r="I90">
        <f>(H90/(G90+H90))</f>
        <v>0.53703703703703709</v>
      </c>
      <c r="J90">
        <f>(G90/(G90+H90))</f>
        <v>0.46296296296296297</v>
      </c>
      <c r="K90">
        <f t="shared" si="10"/>
        <v>71428571.428571418</v>
      </c>
      <c r="L90">
        <f t="shared" si="11"/>
        <v>82857142.857142851</v>
      </c>
      <c r="M90">
        <f t="shared" si="12"/>
        <v>0.69040118191033428</v>
      </c>
      <c r="N90">
        <f t="shared" si="13"/>
        <v>0.99603836136591839</v>
      </c>
      <c r="O90">
        <f t="shared" si="9"/>
        <v>54</v>
      </c>
    </row>
    <row r="91" spans="1:15" hidden="1" x14ac:dyDescent="0.25">
      <c r="A91" s="1" t="s">
        <v>97</v>
      </c>
      <c r="B91" s="1" t="s">
        <v>47</v>
      </c>
      <c r="C91" s="1" t="s">
        <v>21</v>
      </c>
      <c r="D91" s="1" t="s">
        <v>8</v>
      </c>
      <c r="E91" s="1">
        <v>8</v>
      </c>
      <c r="F91" s="1">
        <v>5</v>
      </c>
      <c r="G91" s="1">
        <v>17</v>
      </c>
      <c r="H91" s="1">
        <v>25</v>
      </c>
      <c r="I91">
        <f>(H91/(G91+H91))</f>
        <v>0.59523809523809523</v>
      </c>
      <c r="J91">
        <f>(G91/(G91+H91))</f>
        <v>0.40476190476190477</v>
      </c>
      <c r="K91">
        <f t="shared" si="10"/>
        <v>48571428.571428567</v>
      </c>
      <c r="L91">
        <f t="shared" si="11"/>
        <v>71428571.428571418</v>
      </c>
      <c r="M91">
        <f t="shared" si="12"/>
        <v>0.67489527374382807</v>
      </c>
      <c r="N91">
        <f t="shared" si="13"/>
        <v>0.97366806454962018</v>
      </c>
      <c r="O91">
        <f t="shared" si="9"/>
        <v>42</v>
      </c>
    </row>
    <row r="92" spans="1:15" hidden="1" x14ac:dyDescent="0.25">
      <c r="A92" s="1" t="s">
        <v>151</v>
      </c>
      <c r="B92" s="1" t="s">
        <v>47</v>
      </c>
      <c r="C92" s="1" t="s">
        <v>15</v>
      </c>
      <c r="D92" s="1" t="s">
        <v>15</v>
      </c>
      <c r="E92" s="1">
        <v>2</v>
      </c>
      <c r="F92" s="1">
        <v>5</v>
      </c>
      <c r="G92" s="1">
        <v>19</v>
      </c>
      <c r="H92" s="1">
        <v>28</v>
      </c>
      <c r="I92">
        <f>(H92/(G92+H92))</f>
        <v>0.5957446808510638</v>
      </c>
      <c r="J92">
        <f>(G92/(G92+H92))</f>
        <v>0.40425531914893614</v>
      </c>
      <c r="K92">
        <f t="shared" si="10"/>
        <v>54285714.285714284</v>
      </c>
      <c r="L92">
        <f t="shared" si="11"/>
        <v>79999999.999999985</v>
      </c>
      <c r="M92">
        <f t="shared" si="12"/>
        <v>0.67469937002775904</v>
      </c>
      <c r="N92">
        <f t="shared" si="13"/>
        <v>0.97338543522995569</v>
      </c>
      <c r="O92">
        <f t="shared" si="9"/>
        <v>47</v>
      </c>
    </row>
    <row r="93" spans="1:15" hidden="1" x14ac:dyDescent="0.25">
      <c r="A93" s="1" t="s">
        <v>90</v>
      </c>
      <c r="B93" s="1" t="s">
        <v>47</v>
      </c>
      <c r="C93" s="1" t="s">
        <v>21</v>
      </c>
      <c r="D93" s="1" t="s">
        <v>8</v>
      </c>
      <c r="E93" s="1">
        <v>1</v>
      </c>
      <c r="F93" s="1">
        <v>5</v>
      </c>
      <c r="G93" s="1">
        <v>17</v>
      </c>
      <c r="H93" s="1">
        <v>27</v>
      </c>
      <c r="I93">
        <f>(H93/(G93+H93))</f>
        <v>0.61363636363636365</v>
      </c>
      <c r="J93">
        <f>(G93/(G93+H93))</f>
        <v>0.38636363636363635</v>
      </c>
      <c r="K93">
        <f t="shared" si="10"/>
        <v>48571428.571428567</v>
      </c>
      <c r="L93">
        <f t="shared" si="11"/>
        <v>77142857.142857134</v>
      </c>
      <c r="M93">
        <f t="shared" si="12"/>
        <v>0.6670936741211575</v>
      </c>
      <c r="N93">
        <f t="shared" si="13"/>
        <v>0.96241273546299222</v>
      </c>
      <c r="O93">
        <f t="shared" si="9"/>
        <v>44</v>
      </c>
    </row>
    <row r="94" spans="1:15" hidden="1" x14ac:dyDescent="0.25">
      <c r="A94" s="1" t="s">
        <v>91</v>
      </c>
      <c r="B94" s="1" t="s">
        <v>47</v>
      </c>
      <c r="C94" s="1" t="s">
        <v>21</v>
      </c>
      <c r="D94" s="1" t="s">
        <v>8</v>
      </c>
      <c r="E94" s="1">
        <v>2</v>
      </c>
      <c r="F94" s="1">
        <v>5</v>
      </c>
      <c r="G94" s="1">
        <v>15</v>
      </c>
      <c r="H94" s="1">
        <v>25</v>
      </c>
      <c r="I94">
        <f>(H94/(G94+H94))</f>
        <v>0.625</v>
      </c>
      <c r="J94">
        <f>(G94/(G94+H94))</f>
        <v>0.375</v>
      </c>
      <c r="K94">
        <f t="shared" si="10"/>
        <v>42857142.857142851</v>
      </c>
      <c r="L94">
        <f t="shared" si="11"/>
        <v>71428571.428571418</v>
      </c>
      <c r="M94">
        <f t="shared" si="12"/>
        <v>0.66156323815798213</v>
      </c>
      <c r="N94">
        <f t="shared" si="13"/>
        <v>0.95443400292496505</v>
      </c>
      <c r="O94">
        <f t="shared" si="9"/>
        <v>40</v>
      </c>
    </row>
    <row r="95" spans="1:15" hidden="1" x14ac:dyDescent="0.25">
      <c r="A95" s="1" t="s">
        <v>177</v>
      </c>
      <c r="B95" s="1" t="s">
        <v>47</v>
      </c>
      <c r="C95" s="1" t="s">
        <v>15</v>
      </c>
      <c r="D95" s="1" t="s">
        <v>21</v>
      </c>
      <c r="E95" s="1">
        <v>5</v>
      </c>
      <c r="F95" s="1">
        <v>5</v>
      </c>
      <c r="G95" s="1">
        <v>15</v>
      </c>
      <c r="H95" s="1">
        <v>25</v>
      </c>
      <c r="I95">
        <f>(H95/(G95+H95))</f>
        <v>0.625</v>
      </c>
      <c r="J95">
        <f>(G95/(G95+H95))</f>
        <v>0.375</v>
      </c>
      <c r="K95">
        <f t="shared" si="10"/>
        <v>42857142.857142851</v>
      </c>
      <c r="L95">
        <f t="shared" si="11"/>
        <v>71428571.428571418</v>
      </c>
      <c r="M95">
        <f t="shared" si="12"/>
        <v>0.66156323815798213</v>
      </c>
      <c r="N95">
        <f t="shared" si="13"/>
        <v>0.95443400292496505</v>
      </c>
      <c r="O95">
        <f t="shared" si="9"/>
        <v>40</v>
      </c>
    </row>
    <row r="96" spans="1:15" hidden="1" x14ac:dyDescent="0.25">
      <c r="A96" s="1" t="s">
        <v>82</v>
      </c>
      <c r="B96" s="1" t="s">
        <v>47</v>
      </c>
      <c r="C96" s="1" t="s">
        <v>15</v>
      </c>
      <c r="D96" s="1" t="s">
        <v>8</v>
      </c>
      <c r="E96" s="1">
        <v>1</v>
      </c>
      <c r="F96" s="1">
        <v>5</v>
      </c>
      <c r="G96" s="1">
        <v>16</v>
      </c>
      <c r="H96" s="1">
        <v>27</v>
      </c>
      <c r="I96">
        <f>(H96/(G96+H96))</f>
        <v>0.62790697674418605</v>
      </c>
      <c r="J96">
        <f>(G96/(G96+H96))</f>
        <v>0.37209302325581395</v>
      </c>
      <c r="K96">
        <f t="shared" si="10"/>
        <v>45714285.714285709</v>
      </c>
      <c r="L96">
        <f t="shared" si="11"/>
        <v>77142857.142857134</v>
      </c>
      <c r="M96">
        <f t="shared" si="12"/>
        <v>0.66006023341557674</v>
      </c>
      <c r="N96">
        <f t="shared" si="13"/>
        <v>0.95226562543666426</v>
      </c>
      <c r="O96">
        <f t="shared" si="9"/>
        <v>43</v>
      </c>
    </row>
    <row r="97" spans="1:15" hidden="1" x14ac:dyDescent="0.25">
      <c r="A97" s="1" t="s">
        <v>150</v>
      </c>
      <c r="B97" s="1" t="s">
        <v>47</v>
      </c>
      <c r="C97" s="1" t="s">
        <v>15</v>
      </c>
      <c r="D97" s="1" t="s">
        <v>15</v>
      </c>
      <c r="E97" s="1">
        <v>1</v>
      </c>
      <c r="F97" s="1">
        <v>5</v>
      </c>
      <c r="G97" s="1">
        <v>15</v>
      </c>
      <c r="H97" s="1">
        <v>27</v>
      </c>
      <c r="I97">
        <f>(H97/(G97+H97))</f>
        <v>0.6428571428571429</v>
      </c>
      <c r="J97">
        <f>(G97/(G97+H97))</f>
        <v>0.35714285714285715</v>
      </c>
      <c r="K97">
        <f t="shared" si="10"/>
        <v>42857142.857142851</v>
      </c>
      <c r="L97">
        <f t="shared" si="11"/>
        <v>77142857.142857134</v>
      </c>
      <c r="M97">
        <f t="shared" si="12"/>
        <v>0.65175656117265313</v>
      </c>
      <c r="N97">
        <f t="shared" si="13"/>
        <v>0.94028595867063103</v>
      </c>
      <c r="O97">
        <f t="shared" si="9"/>
        <v>42</v>
      </c>
    </row>
    <row r="98" spans="1:15" hidden="1" x14ac:dyDescent="0.25">
      <c r="A98" s="1" t="s">
        <v>178</v>
      </c>
      <c r="B98" s="1" t="s">
        <v>47</v>
      </c>
      <c r="C98" s="1" t="s">
        <v>15</v>
      </c>
      <c r="D98" s="1" t="s">
        <v>21</v>
      </c>
      <c r="E98" s="1">
        <v>6</v>
      </c>
      <c r="F98" s="1">
        <v>5</v>
      </c>
      <c r="G98" s="1">
        <v>13</v>
      </c>
      <c r="H98" s="1">
        <v>24</v>
      </c>
      <c r="I98">
        <f>(H98/(G98+H98))</f>
        <v>0.64864864864864868</v>
      </c>
      <c r="J98">
        <f>(G98/(G98+H98))</f>
        <v>0.35135135135135137</v>
      </c>
      <c r="K98">
        <f t="shared" si="10"/>
        <v>37142857.142857142</v>
      </c>
      <c r="L98">
        <f t="shared" si="11"/>
        <v>68571428.571428567</v>
      </c>
      <c r="M98">
        <f t="shared" si="12"/>
        <v>0.64827916736447655</v>
      </c>
      <c r="N98">
        <f t="shared" si="13"/>
        <v>0.93526913986835669</v>
      </c>
      <c r="O98">
        <f t="shared" si="9"/>
        <v>37</v>
      </c>
    </row>
    <row r="99" spans="1:15" hidden="1" x14ac:dyDescent="0.25">
      <c r="A99" s="1" t="s">
        <v>165</v>
      </c>
      <c r="B99" s="1" t="s">
        <v>47</v>
      </c>
      <c r="C99" s="1" t="s">
        <v>21</v>
      </c>
      <c r="D99" s="1" t="s">
        <v>15</v>
      </c>
      <c r="E99" s="1">
        <v>8</v>
      </c>
      <c r="F99" s="1">
        <v>5</v>
      </c>
      <c r="G99" s="1">
        <v>14</v>
      </c>
      <c r="H99" s="1">
        <v>26</v>
      </c>
      <c r="I99">
        <f>(H99/(G99+H99))</f>
        <v>0.65</v>
      </c>
      <c r="J99">
        <f>(G99/(G99+H99))</f>
        <v>0.35</v>
      </c>
      <c r="K99">
        <f t="shared" si="10"/>
        <v>39999999.999999993</v>
      </c>
      <c r="L99">
        <f t="shared" si="11"/>
        <v>74285714.285714284</v>
      </c>
      <c r="M99">
        <f t="shared" si="12"/>
        <v>0.64744663903463251</v>
      </c>
      <c r="N99">
        <f t="shared" si="13"/>
        <v>0.93406805537549109</v>
      </c>
      <c r="O99">
        <f t="shared" si="9"/>
        <v>40</v>
      </c>
    </row>
    <row r="100" spans="1:15" hidden="1" x14ac:dyDescent="0.25">
      <c r="A100" s="1" t="s">
        <v>96</v>
      </c>
      <c r="B100" s="1" t="s">
        <v>47</v>
      </c>
      <c r="C100" s="1" t="s">
        <v>21</v>
      </c>
      <c r="D100" s="1" t="s">
        <v>8</v>
      </c>
      <c r="E100" s="1">
        <v>7</v>
      </c>
      <c r="F100" s="1">
        <v>5</v>
      </c>
      <c r="G100" s="1">
        <v>17</v>
      </c>
      <c r="H100" s="1">
        <v>32</v>
      </c>
      <c r="I100">
        <f>(H100/(G100+H100))</f>
        <v>0.65306122448979587</v>
      </c>
      <c r="J100">
        <f>(G100/(G100+H100))</f>
        <v>0.34693877551020408</v>
      </c>
      <c r="K100">
        <f t="shared" si="10"/>
        <v>48571428.571428567</v>
      </c>
      <c r="L100">
        <f t="shared" si="11"/>
        <v>91428571.428571418</v>
      </c>
      <c r="M100">
        <f t="shared" si="12"/>
        <v>0.64553099732395469</v>
      </c>
      <c r="N100">
        <f t="shared" si="13"/>
        <v>0.93130436857937615</v>
      </c>
      <c r="O100">
        <f t="shared" si="9"/>
        <v>49</v>
      </c>
    </row>
    <row r="101" spans="1:15" hidden="1" x14ac:dyDescent="0.25">
      <c r="A101" s="1" t="s">
        <v>181</v>
      </c>
      <c r="B101" s="1" t="s">
        <v>47</v>
      </c>
      <c r="C101" s="1" t="s">
        <v>21</v>
      </c>
      <c r="D101" s="1" t="s">
        <v>21</v>
      </c>
      <c r="E101" s="1">
        <v>1</v>
      </c>
      <c r="F101" s="1">
        <v>5</v>
      </c>
      <c r="G101" s="1">
        <v>17</v>
      </c>
      <c r="H101" s="1">
        <v>32</v>
      </c>
      <c r="I101">
        <f>(H101/(G101+H101))</f>
        <v>0.65306122448979587</v>
      </c>
      <c r="J101">
        <f>(G101/(G101+H101))</f>
        <v>0.34693877551020408</v>
      </c>
      <c r="K101">
        <f t="shared" si="10"/>
        <v>48571428.571428567</v>
      </c>
      <c r="L101">
        <f t="shared" si="11"/>
        <v>91428571.428571418</v>
      </c>
      <c r="M101">
        <f t="shared" si="12"/>
        <v>0.64553099732395469</v>
      </c>
      <c r="N101">
        <f t="shared" si="13"/>
        <v>0.93130436857937615</v>
      </c>
      <c r="O101">
        <f t="shared" si="9"/>
        <v>49</v>
      </c>
    </row>
    <row r="102" spans="1:15" hidden="1" x14ac:dyDescent="0.25">
      <c r="A102" s="1" t="s">
        <v>87</v>
      </c>
      <c r="B102" s="1" t="s">
        <v>47</v>
      </c>
      <c r="C102" s="1" t="s">
        <v>15</v>
      </c>
      <c r="D102" s="1" t="s">
        <v>8</v>
      </c>
      <c r="E102" s="1">
        <v>6</v>
      </c>
      <c r="F102" s="1">
        <v>5</v>
      </c>
      <c r="G102" s="1">
        <v>10</v>
      </c>
      <c r="H102" s="1">
        <v>19</v>
      </c>
      <c r="I102">
        <f>(H102/(G102+H102))</f>
        <v>0.65517241379310343</v>
      </c>
      <c r="J102">
        <f>(G102/(G102+H102))</f>
        <v>0.34482758620689657</v>
      </c>
      <c r="K102">
        <f t="shared" si="10"/>
        <v>28571428.571428567</v>
      </c>
      <c r="L102">
        <f t="shared" si="11"/>
        <v>54285714.285714284</v>
      </c>
      <c r="M102">
        <f t="shared" si="12"/>
        <v>0.64418577708637659</v>
      </c>
      <c r="N102">
        <f t="shared" si="13"/>
        <v>0.9293636260137188</v>
      </c>
      <c r="O102">
        <f t="shared" si="9"/>
        <v>29</v>
      </c>
    </row>
    <row r="103" spans="1:15" hidden="1" x14ac:dyDescent="0.25">
      <c r="A103" s="1" t="s">
        <v>86</v>
      </c>
      <c r="B103" s="1" t="s">
        <v>47</v>
      </c>
      <c r="C103" s="1" t="s">
        <v>15</v>
      </c>
      <c r="D103" s="1" t="s">
        <v>8</v>
      </c>
      <c r="E103" s="1">
        <v>5</v>
      </c>
      <c r="F103" s="1">
        <v>5</v>
      </c>
      <c r="G103" s="1">
        <v>13</v>
      </c>
      <c r="H103" s="1">
        <v>25</v>
      </c>
      <c r="I103">
        <f>(H103/(G103+H103))</f>
        <v>0.65789473684210531</v>
      </c>
      <c r="J103">
        <f>(G103/(G103+H103))</f>
        <v>0.34210526315789475</v>
      </c>
      <c r="K103">
        <f t="shared" si="10"/>
        <v>37142857.142857142</v>
      </c>
      <c r="L103">
        <f t="shared" si="11"/>
        <v>71428571.428571418</v>
      </c>
      <c r="M103">
        <f t="shared" si="12"/>
        <v>0.64242202107625412</v>
      </c>
      <c r="N103">
        <f t="shared" si="13"/>
        <v>0.92681906396457703</v>
      </c>
      <c r="O103">
        <f t="shared" si="9"/>
        <v>38</v>
      </c>
    </row>
    <row r="104" spans="1:15" hidden="1" x14ac:dyDescent="0.25">
      <c r="A104" s="1" t="s">
        <v>159</v>
      </c>
      <c r="B104" s="1" t="s">
        <v>47</v>
      </c>
      <c r="C104" s="1" t="s">
        <v>21</v>
      </c>
      <c r="D104" s="1" t="s">
        <v>15</v>
      </c>
      <c r="E104" s="1">
        <v>2</v>
      </c>
      <c r="F104" s="1">
        <v>5</v>
      </c>
      <c r="G104" s="1">
        <v>19</v>
      </c>
      <c r="H104" s="1">
        <v>38</v>
      </c>
      <c r="I104">
        <f>(H104/(G104+H104))</f>
        <v>0.66666666666666663</v>
      </c>
      <c r="J104">
        <f>(G104/(G104+H104))</f>
        <v>0.33333333333333331</v>
      </c>
      <c r="K104">
        <f t="shared" si="10"/>
        <v>54285714.285714284</v>
      </c>
      <c r="L104">
        <f t="shared" si="11"/>
        <v>108571428.57142857</v>
      </c>
      <c r="M104">
        <f t="shared" si="12"/>
        <v>0.63651416829481278</v>
      </c>
      <c r="N104">
        <f t="shared" si="13"/>
        <v>0.91829583405448945</v>
      </c>
      <c r="O104">
        <f t="shared" si="9"/>
        <v>57</v>
      </c>
    </row>
    <row r="105" spans="1:15" hidden="1" x14ac:dyDescent="0.25">
      <c r="A105" s="1" t="s">
        <v>89</v>
      </c>
      <c r="B105" s="1" t="s">
        <v>47</v>
      </c>
      <c r="C105" s="1" t="s">
        <v>15</v>
      </c>
      <c r="D105" s="1" t="s">
        <v>8</v>
      </c>
      <c r="E105" s="1">
        <v>8</v>
      </c>
      <c r="F105" s="1">
        <v>5</v>
      </c>
      <c r="G105" s="1">
        <v>13</v>
      </c>
      <c r="H105" s="1">
        <v>26</v>
      </c>
      <c r="I105">
        <f>(H105/(G105+H105))</f>
        <v>0.66666666666666663</v>
      </c>
      <c r="J105">
        <f>(G105/(G105+H105))</f>
        <v>0.33333333333333331</v>
      </c>
      <c r="K105">
        <f t="shared" si="10"/>
        <v>37142857.142857142</v>
      </c>
      <c r="L105">
        <f t="shared" si="11"/>
        <v>74285714.285714284</v>
      </c>
      <c r="M105">
        <f t="shared" si="12"/>
        <v>0.63651416829481278</v>
      </c>
      <c r="N105">
        <f t="shared" si="13"/>
        <v>0.91829583405448945</v>
      </c>
      <c r="O105">
        <f t="shared" si="9"/>
        <v>39</v>
      </c>
    </row>
    <row r="106" spans="1:15" hidden="1" x14ac:dyDescent="0.25">
      <c r="A106" s="1" t="s">
        <v>53</v>
      </c>
      <c r="B106" s="1" t="s">
        <v>47</v>
      </c>
      <c r="C106" s="1" t="s">
        <v>8</v>
      </c>
      <c r="D106" s="1" t="s">
        <v>21</v>
      </c>
      <c r="E106" s="1">
        <v>6</v>
      </c>
      <c r="F106" s="1">
        <v>5</v>
      </c>
      <c r="G106" s="1">
        <v>10</v>
      </c>
      <c r="H106" s="1">
        <v>20</v>
      </c>
      <c r="I106">
        <f>(H106/(G106+H106))</f>
        <v>0.66666666666666663</v>
      </c>
      <c r="J106">
        <f>(G106/(G106+H106))</f>
        <v>0.33333333333333331</v>
      </c>
      <c r="K106">
        <f t="shared" si="10"/>
        <v>28571428.571428567</v>
      </c>
      <c r="L106">
        <f t="shared" si="11"/>
        <v>57142857.142857134</v>
      </c>
      <c r="M106">
        <f t="shared" si="12"/>
        <v>0.63651416829481278</v>
      </c>
      <c r="N106">
        <f t="shared" si="13"/>
        <v>0.91829583405448945</v>
      </c>
      <c r="O106">
        <f t="shared" si="9"/>
        <v>30</v>
      </c>
    </row>
    <row r="107" spans="1:15" hidden="1" x14ac:dyDescent="0.25">
      <c r="A107" s="1" t="s">
        <v>157</v>
      </c>
      <c r="B107" s="1" t="s">
        <v>47</v>
      </c>
      <c r="C107" s="1" t="s">
        <v>15</v>
      </c>
      <c r="D107" s="1" t="s">
        <v>15</v>
      </c>
      <c r="E107" s="1">
        <v>8</v>
      </c>
      <c r="F107" s="1">
        <v>5</v>
      </c>
      <c r="G107" s="1">
        <v>14</v>
      </c>
      <c r="H107" s="1">
        <v>29</v>
      </c>
      <c r="I107">
        <f>(H107/(G107+H107))</f>
        <v>0.67441860465116277</v>
      </c>
      <c r="J107">
        <f>(G107/(G107+H107))</f>
        <v>0.32558139534883723</v>
      </c>
      <c r="K107">
        <f t="shared" si="10"/>
        <v>39999999.999999993</v>
      </c>
      <c r="L107">
        <f t="shared" si="11"/>
        <v>82857142.857142851</v>
      </c>
      <c r="M107">
        <f t="shared" si="12"/>
        <v>0.63100519280469347</v>
      </c>
      <c r="N107">
        <f t="shared" si="13"/>
        <v>0.91034806243451549</v>
      </c>
      <c r="O107">
        <f t="shared" si="9"/>
        <v>43</v>
      </c>
    </row>
    <row r="108" spans="1:15" hidden="1" x14ac:dyDescent="0.25">
      <c r="A108" s="1" t="s">
        <v>92</v>
      </c>
      <c r="B108" s="1" t="s">
        <v>47</v>
      </c>
      <c r="C108" s="1" t="s">
        <v>21</v>
      </c>
      <c r="D108" s="1" t="s">
        <v>8</v>
      </c>
      <c r="E108" s="1">
        <v>3</v>
      </c>
      <c r="F108" s="1">
        <v>5</v>
      </c>
      <c r="G108" s="1">
        <v>14</v>
      </c>
      <c r="H108" s="1">
        <v>30</v>
      </c>
      <c r="I108">
        <f>(H108/(G108+H108))</f>
        <v>0.68181818181818177</v>
      </c>
      <c r="J108">
        <f>(G108/(G108+H108))</f>
        <v>0.31818181818181818</v>
      </c>
      <c r="K108">
        <f t="shared" si="10"/>
        <v>39999999.999999993</v>
      </c>
      <c r="L108">
        <f t="shared" si="11"/>
        <v>85714285.714285702</v>
      </c>
      <c r="M108">
        <f t="shared" si="12"/>
        <v>0.62549135972557302</v>
      </c>
      <c r="N108">
        <f t="shared" si="13"/>
        <v>0.90239328279497888</v>
      </c>
      <c r="O108">
        <f t="shared" si="9"/>
        <v>44</v>
      </c>
    </row>
    <row r="109" spans="1:15" hidden="1" x14ac:dyDescent="0.25">
      <c r="A109" s="1" t="s">
        <v>84</v>
      </c>
      <c r="B109" s="1" t="s">
        <v>47</v>
      </c>
      <c r="C109" s="1" t="s">
        <v>15</v>
      </c>
      <c r="D109" s="1" t="s">
        <v>8</v>
      </c>
      <c r="E109" s="1">
        <v>3</v>
      </c>
      <c r="F109" s="1">
        <v>5</v>
      </c>
      <c r="G109" s="1">
        <v>13</v>
      </c>
      <c r="H109" s="1">
        <v>28</v>
      </c>
      <c r="I109">
        <f>(H109/(G109+H109))</f>
        <v>0.68292682926829273</v>
      </c>
      <c r="J109">
        <f>(G109/(G109+H109))</f>
        <v>0.31707317073170732</v>
      </c>
      <c r="K109">
        <f t="shared" si="10"/>
        <v>37142857.142857142</v>
      </c>
      <c r="L109">
        <f t="shared" si="11"/>
        <v>79999999.999999985</v>
      </c>
      <c r="M109">
        <f t="shared" si="12"/>
        <v>0.62464358056026659</v>
      </c>
      <c r="N109">
        <f t="shared" si="13"/>
        <v>0.90117019599742232</v>
      </c>
      <c r="O109">
        <f t="shared" si="9"/>
        <v>41</v>
      </c>
    </row>
    <row r="110" spans="1:15" hidden="1" x14ac:dyDescent="0.25">
      <c r="A110" s="1" t="s">
        <v>83</v>
      </c>
      <c r="B110" s="1" t="s">
        <v>47</v>
      </c>
      <c r="C110" s="1" t="s">
        <v>15</v>
      </c>
      <c r="D110" s="1" t="s">
        <v>8</v>
      </c>
      <c r="E110" s="1">
        <v>2</v>
      </c>
      <c r="F110" s="1">
        <v>5</v>
      </c>
      <c r="G110" s="1">
        <v>11</v>
      </c>
      <c r="H110" s="1">
        <v>24</v>
      </c>
      <c r="I110">
        <f>(H110/(G110+H110))</f>
        <v>0.68571428571428572</v>
      </c>
      <c r="J110">
        <f>(G110/(G110+H110))</f>
        <v>0.31428571428571428</v>
      </c>
      <c r="K110">
        <f t="shared" si="10"/>
        <v>31428571.428571425</v>
      </c>
      <c r="L110">
        <f t="shared" si="11"/>
        <v>68571428.571428567</v>
      </c>
      <c r="M110">
        <f t="shared" si="12"/>
        <v>0.62248692065704869</v>
      </c>
      <c r="N110">
        <f t="shared" si="13"/>
        <v>0.89805879345016582</v>
      </c>
      <c r="O110">
        <f t="shared" si="9"/>
        <v>35</v>
      </c>
    </row>
    <row r="111" spans="1:15" x14ac:dyDescent="0.25">
      <c r="A111" s="1" t="s">
        <v>160</v>
      </c>
      <c r="B111" s="1" t="s">
        <v>47</v>
      </c>
      <c r="C111" s="1" t="s">
        <v>21</v>
      </c>
      <c r="D111" s="1" t="s">
        <v>15</v>
      </c>
      <c r="E111" s="1">
        <v>3</v>
      </c>
      <c r="F111" s="1">
        <v>5</v>
      </c>
      <c r="G111" s="1">
        <v>15</v>
      </c>
      <c r="H111" s="1">
        <v>33</v>
      </c>
      <c r="I111">
        <f>(H111/(G111+H111))</f>
        <v>0.6875</v>
      </c>
      <c r="J111">
        <f>(G111/(G111+H111))</f>
        <v>0.3125</v>
      </c>
      <c r="K111">
        <f t="shared" si="10"/>
        <v>42857142.857142851</v>
      </c>
      <c r="L111">
        <f t="shared" si="11"/>
        <v>94285714.285714284</v>
      </c>
      <c r="M111">
        <f t="shared" si="12"/>
        <v>0.62108637455524507</v>
      </c>
      <c r="N111">
        <f t="shared" si="13"/>
        <v>0.89603823253455739</v>
      </c>
      <c r="O111">
        <f t="shared" si="9"/>
        <v>48</v>
      </c>
    </row>
    <row r="112" spans="1:15" hidden="1" x14ac:dyDescent="0.25">
      <c r="A112" s="1" t="s">
        <v>163</v>
      </c>
      <c r="B112" s="1" t="s">
        <v>47</v>
      </c>
      <c r="C112" s="1" t="s">
        <v>21</v>
      </c>
      <c r="D112" s="1" t="s">
        <v>15</v>
      </c>
      <c r="E112" s="1">
        <v>6</v>
      </c>
      <c r="F112" s="1">
        <v>5</v>
      </c>
      <c r="G112" s="1">
        <v>12</v>
      </c>
      <c r="H112" s="1">
        <v>27</v>
      </c>
      <c r="I112">
        <f>(H112/(G112+H112))</f>
        <v>0.69230769230769229</v>
      </c>
      <c r="J112">
        <f>(G112/(G112+H112))</f>
        <v>0.30769230769230771</v>
      </c>
      <c r="K112">
        <f t="shared" si="10"/>
        <v>34285714.285714284</v>
      </c>
      <c r="L112">
        <f t="shared" si="11"/>
        <v>77142857.142857134</v>
      </c>
      <c r="M112">
        <f t="shared" si="12"/>
        <v>0.61724176973034162</v>
      </c>
      <c r="N112">
        <f t="shared" si="13"/>
        <v>0.89049164021949134</v>
      </c>
      <c r="O112">
        <f t="shared" si="9"/>
        <v>39</v>
      </c>
    </row>
    <row r="113" spans="1:15" hidden="1" x14ac:dyDescent="0.25">
      <c r="A113" s="1" t="s">
        <v>175</v>
      </c>
      <c r="B113" s="1" t="s">
        <v>47</v>
      </c>
      <c r="C113" s="1" t="s">
        <v>15</v>
      </c>
      <c r="D113" s="1" t="s">
        <v>21</v>
      </c>
      <c r="E113" s="1">
        <v>3</v>
      </c>
      <c r="F113" s="1">
        <v>5</v>
      </c>
      <c r="G113" s="1">
        <v>19</v>
      </c>
      <c r="H113" s="1">
        <v>44</v>
      </c>
      <c r="I113">
        <f>(H113/(G113+H113))</f>
        <v>0.69841269841269837</v>
      </c>
      <c r="J113">
        <f>(G113/(G113+H113))</f>
        <v>0.30158730158730157</v>
      </c>
      <c r="K113">
        <f t="shared" si="10"/>
        <v>54285714.285714284</v>
      </c>
      <c r="L113">
        <f t="shared" si="11"/>
        <v>125714285.7142857</v>
      </c>
      <c r="M113">
        <f t="shared" si="12"/>
        <v>0.61220322644604286</v>
      </c>
      <c r="N113">
        <f t="shared" si="13"/>
        <v>0.88322255880992917</v>
      </c>
      <c r="O113">
        <f t="shared" si="9"/>
        <v>63</v>
      </c>
    </row>
    <row r="114" spans="1:15" hidden="1" x14ac:dyDescent="0.25">
      <c r="A114" s="1" t="s">
        <v>52</v>
      </c>
      <c r="B114" s="1" t="s">
        <v>47</v>
      </c>
      <c r="C114" s="1" t="s">
        <v>8</v>
      </c>
      <c r="D114" s="1" t="s">
        <v>21</v>
      </c>
      <c r="E114" s="1">
        <v>5</v>
      </c>
      <c r="F114" s="1">
        <v>5</v>
      </c>
      <c r="G114" s="1">
        <v>12</v>
      </c>
      <c r="H114" s="1">
        <v>28</v>
      </c>
      <c r="I114">
        <f>(H114/(G114+H114))</f>
        <v>0.7</v>
      </c>
      <c r="J114">
        <f>(G114/(G114+H114))</f>
        <v>0.3</v>
      </c>
      <c r="K114">
        <f t="shared" si="10"/>
        <v>34285714.285714284</v>
      </c>
      <c r="L114">
        <f t="shared" si="11"/>
        <v>79999999.999999985</v>
      </c>
      <c r="M114">
        <f t="shared" si="12"/>
        <v>0.6108643020548935</v>
      </c>
      <c r="N114">
        <f t="shared" si="13"/>
        <v>0.8812908992306927</v>
      </c>
      <c r="O114">
        <f t="shared" si="9"/>
        <v>40</v>
      </c>
    </row>
    <row r="115" spans="1:15" hidden="1" x14ac:dyDescent="0.25">
      <c r="A115" s="1" t="s">
        <v>166</v>
      </c>
      <c r="B115" s="1" t="s">
        <v>47</v>
      </c>
      <c r="C115" s="1" t="s">
        <v>15</v>
      </c>
      <c r="D115" s="1" t="s">
        <v>21</v>
      </c>
      <c r="E115" s="1">
        <v>1</v>
      </c>
      <c r="F115" s="1">
        <v>5</v>
      </c>
      <c r="G115" s="1">
        <v>11</v>
      </c>
      <c r="H115" s="1">
        <v>27</v>
      </c>
      <c r="I115">
        <f>(H115/(G115+H115))</f>
        <v>0.71052631578947367</v>
      </c>
      <c r="J115">
        <f>(G115/(G115+H115))</f>
        <v>0.28947368421052633</v>
      </c>
      <c r="K115">
        <f t="shared" si="10"/>
        <v>31428571.428571425</v>
      </c>
      <c r="L115">
        <f t="shared" si="11"/>
        <v>77142857.142857134</v>
      </c>
      <c r="M115">
        <f t="shared" si="12"/>
        <v>0.6016797549132552</v>
      </c>
      <c r="N115">
        <f t="shared" si="13"/>
        <v>0.86804039861664017</v>
      </c>
      <c r="O115">
        <f t="shared" si="9"/>
        <v>38</v>
      </c>
    </row>
    <row r="116" spans="1:15" hidden="1" x14ac:dyDescent="0.25">
      <c r="A116" s="1" t="s">
        <v>172</v>
      </c>
      <c r="B116" s="1" t="s">
        <v>47</v>
      </c>
      <c r="C116" s="1" t="s">
        <v>21</v>
      </c>
      <c r="D116" s="1" t="s">
        <v>21</v>
      </c>
      <c r="E116" s="1">
        <v>7</v>
      </c>
      <c r="F116" s="1">
        <v>5</v>
      </c>
      <c r="G116" s="1">
        <v>10</v>
      </c>
      <c r="H116" s="1">
        <v>26</v>
      </c>
      <c r="I116">
        <f>(H116/(G116+H116))</f>
        <v>0.72222222222222221</v>
      </c>
      <c r="J116">
        <f>(G116/(G116+H116))</f>
        <v>0.27777777777777779</v>
      </c>
      <c r="K116">
        <f t="shared" si="10"/>
        <v>28571428.571428567</v>
      </c>
      <c r="L116">
        <f t="shared" si="11"/>
        <v>74285714.285714284</v>
      </c>
      <c r="M116">
        <f t="shared" si="12"/>
        <v>0.59084224627558257</v>
      </c>
      <c r="N116">
        <f t="shared" si="13"/>
        <v>0.85240517864947862</v>
      </c>
      <c r="O116">
        <f t="shared" si="9"/>
        <v>36</v>
      </c>
    </row>
    <row r="117" spans="1:15" hidden="1" x14ac:dyDescent="0.25">
      <c r="A117" s="1" t="s">
        <v>170</v>
      </c>
      <c r="B117" s="1" t="s">
        <v>47</v>
      </c>
      <c r="C117" s="1" t="s">
        <v>21</v>
      </c>
      <c r="D117" s="1" t="s">
        <v>21</v>
      </c>
      <c r="E117" s="1">
        <v>5</v>
      </c>
      <c r="F117" s="1">
        <v>5</v>
      </c>
      <c r="G117" s="1">
        <v>13</v>
      </c>
      <c r="H117" s="1">
        <v>34</v>
      </c>
      <c r="I117">
        <f>(H117/(G117+H117))</f>
        <v>0.72340425531914898</v>
      </c>
      <c r="J117">
        <f>(G117/(G117+H117))</f>
        <v>0.27659574468085107</v>
      </c>
      <c r="K117">
        <f t="shared" si="10"/>
        <v>37142857.142857142</v>
      </c>
      <c r="L117">
        <f t="shared" si="11"/>
        <v>97142857.142857134</v>
      </c>
      <c r="M117">
        <f t="shared" si="12"/>
        <v>0.58970931481751676</v>
      </c>
      <c r="N117">
        <f t="shared" si="13"/>
        <v>0.85077070405325994</v>
      </c>
      <c r="O117">
        <f t="shared" si="9"/>
        <v>47</v>
      </c>
    </row>
    <row r="118" spans="1:15" hidden="1" x14ac:dyDescent="0.25">
      <c r="A118" s="1" t="s">
        <v>51</v>
      </c>
      <c r="B118" s="1" t="s">
        <v>47</v>
      </c>
      <c r="C118" s="1" t="s">
        <v>8</v>
      </c>
      <c r="D118" s="1" t="s">
        <v>21</v>
      </c>
      <c r="E118" s="1">
        <v>4</v>
      </c>
      <c r="F118" s="1">
        <v>5</v>
      </c>
      <c r="G118" s="1">
        <v>11</v>
      </c>
      <c r="H118" s="1">
        <v>31</v>
      </c>
      <c r="I118">
        <f>(H118/(G118+H118))</f>
        <v>0.73809523809523814</v>
      </c>
      <c r="J118">
        <f>(G118/(G118+H118))</f>
        <v>0.26190476190476192</v>
      </c>
      <c r="K118">
        <f t="shared" si="10"/>
        <v>31428571.428571425</v>
      </c>
      <c r="L118">
        <f t="shared" si="11"/>
        <v>88571428.571428567</v>
      </c>
      <c r="M118">
        <f t="shared" si="12"/>
        <v>0.57503982447809188</v>
      </c>
      <c r="N118">
        <f t="shared" si="13"/>
        <v>0.82960710308820318</v>
      </c>
      <c r="O118">
        <f t="shared" si="9"/>
        <v>42</v>
      </c>
    </row>
    <row r="119" spans="1:15" hidden="1" x14ac:dyDescent="0.25">
      <c r="A119" s="1" t="s">
        <v>173</v>
      </c>
      <c r="B119" s="1" t="s">
        <v>47</v>
      </c>
      <c r="C119" s="1" t="s">
        <v>21</v>
      </c>
      <c r="D119" s="1" t="s">
        <v>21</v>
      </c>
      <c r="E119" s="1">
        <v>8</v>
      </c>
      <c r="F119" s="1">
        <v>5</v>
      </c>
      <c r="G119" s="1">
        <v>11</v>
      </c>
      <c r="H119" s="1">
        <v>32</v>
      </c>
      <c r="I119">
        <f>(H119/(G119+H119))</f>
        <v>0.7441860465116279</v>
      </c>
      <c r="J119">
        <f>(G119/(G119+H119))</f>
        <v>0.2558139534883721</v>
      </c>
      <c r="K119">
        <f t="shared" si="10"/>
        <v>31428571.428571425</v>
      </c>
      <c r="L119">
        <f t="shared" si="11"/>
        <v>91428571.428571418</v>
      </c>
      <c r="M119">
        <f t="shared" si="12"/>
        <v>0.5686327461499967</v>
      </c>
      <c r="N119">
        <f t="shared" si="13"/>
        <v>0.82036364295767306</v>
      </c>
      <c r="O119">
        <f t="shared" si="9"/>
        <v>43</v>
      </c>
    </row>
    <row r="120" spans="1:15" hidden="1" x14ac:dyDescent="0.25">
      <c r="A120" s="1" t="s">
        <v>155</v>
      </c>
      <c r="B120" s="1" t="s">
        <v>47</v>
      </c>
      <c r="C120" s="1" t="s">
        <v>15</v>
      </c>
      <c r="D120" s="1" t="s">
        <v>15</v>
      </c>
      <c r="E120" s="1">
        <v>6</v>
      </c>
      <c r="F120" s="1">
        <v>5</v>
      </c>
      <c r="G120" s="1">
        <v>11</v>
      </c>
      <c r="H120" s="1">
        <v>33</v>
      </c>
      <c r="I120">
        <f>(H120/(G120+H120))</f>
        <v>0.75</v>
      </c>
      <c r="J120">
        <f>(G120/(G120+H120))</f>
        <v>0.25</v>
      </c>
      <c r="K120">
        <f t="shared" si="10"/>
        <v>31428571.428571425</v>
      </c>
      <c r="L120">
        <f t="shared" si="11"/>
        <v>94285714.285714284</v>
      </c>
      <c r="M120">
        <f t="shared" si="12"/>
        <v>0.56233514461880829</v>
      </c>
      <c r="N120">
        <f t="shared" si="13"/>
        <v>0.81127812445913283</v>
      </c>
      <c r="O120">
        <f t="shared" si="9"/>
        <v>44</v>
      </c>
    </row>
    <row r="121" spans="1:15" hidden="1" x14ac:dyDescent="0.25">
      <c r="A121" s="1" t="s">
        <v>152</v>
      </c>
      <c r="B121" s="1" t="s">
        <v>47</v>
      </c>
      <c r="C121" s="1" t="s">
        <v>15</v>
      </c>
      <c r="D121" s="1" t="s">
        <v>15</v>
      </c>
      <c r="E121" s="1">
        <v>3</v>
      </c>
      <c r="F121" s="1">
        <v>5</v>
      </c>
      <c r="G121" s="1">
        <v>7</v>
      </c>
      <c r="H121" s="1">
        <v>21</v>
      </c>
      <c r="I121">
        <f>(H121/(G121+H121))</f>
        <v>0.75</v>
      </c>
      <c r="J121">
        <f>(G121/(G121+H121))</f>
        <v>0.25</v>
      </c>
      <c r="K121">
        <f t="shared" si="10"/>
        <v>19999999.999999996</v>
      </c>
      <c r="L121">
        <f t="shared" si="11"/>
        <v>59999999.999999993</v>
      </c>
      <c r="M121">
        <f t="shared" si="12"/>
        <v>0.56233514461880829</v>
      </c>
      <c r="N121">
        <f t="shared" si="13"/>
        <v>0.81127812445913283</v>
      </c>
      <c r="O121">
        <f t="shared" si="9"/>
        <v>28</v>
      </c>
    </row>
    <row r="122" spans="1:15" hidden="1" x14ac:dyDescent="0.25">
      <c r="A122" s="1" t="s">
        <v>180</v>
      </c>
      <c r="B122" s="1" t="s">
        <v>47</v>
      </c>
      <c r="C122" s="1" t="s">
        <v>15</v>
      </c>
      <c r="D122" s="1" t="s">
        <v>21</v>
      </c>
      <c r="E122" s="1">
        <v>8</v>
      </c>
      <c r="F122" s="1">
        <v>5</v>
      </c>
      <c r="G122" s="1">
        <v>7</v>
      </c>
      <c r="H122" s="1">
        <v>21</v>
      </c>
      <c r="I122">
        <f>(H122/(G122+H122))</f>
        <v>0.75</v>
      </c>
      <c r="J122">
        <f>(G122/(G122+H122))</f>
        <v>0.25</v>
      </c>
      <c r="K122">
        <f t="shared" si="10"/>
        <v>19999999.999999996</v>
      </c>
      <c r="L122">
        <f t="shared" si="11"/>
        <v>59999999.999999993</v>
      </c>
      <c r="M122">
        <f t="shared" si="12"/>
        <v>0.56233514461880829</v>
      </c>
      <c r="N122">
        <f t="shared" si="13"/>
        <v>0.81127812445913283</v>
      </c>
      <c r="O122">
        <f t="shared" si="9"/>
        <v>28</v>
      </c>
    </row>
    <row r="123" spans="1:15" hidden="1" x14ac:dyDescent="0.25">
      <c r="A123" s="1" t="s">
        <v>174</v>
      </c>
      <c r="B123" s="1" t="s">
        <v>47</v>
      </c>
      <c r="C123" s="1" t="s">
        <v>15</v>
      </c>
      <c r="D123" s="1" t="s">
        <v>21</v>
      </c>
      <c r="E123" s="1">
        <v>2</v>
      </c>
      <c r="F123" s="1">
        <v>5</v>
      </c>
      <c r="G123" s="1">
        <v>14</v>
      </c>
      <c r="H123" s="1">
        <v>43</v>
      </c>
      <c r="I123">
        <f>(H123/(G123+H123))</f>
        <v>0.75438596491228072</v>
      </c>
      <c r="J123">
        <f>(G123/(G123+H123))</f>
        <v>0.24561403508771928</v>
      </c>
      <c r="K123">
        <f t="shared" si="10"/>
        <v>39999999.999999993</v>
      </c>
      <c r="L123">
        <f t="shared" si="11"/>
        <v>122857142.85714285</v>
      </c>
      <c r="M123">
        <f t="shared" si="12"/>
        <v>0.55746516977425531</v>
      </c>
      <c r="N123">
        <f t="shared" si="13"/>
        <v>0.80425223590164219</v>
      </c>
      <c r="O123">
        <f t="shared" si="9"/>
        <v>57</v>
      </c>
    </row>
    <row r="124" spans="1:15" hidden="1" x14ac:dyDescent="0.25">
      <c r="A124" s="1" t="s">
        <v>94</v>
      </c>
      <c r="B124" s="1" t="s">
        <v>47</v>
      </c>
      <c r="C124" s="1" t="s">
        <v>21</v>
      </c>
      <c r="D124" s="1" t="s">
        <v>8</v>
      </c>
      <c r="E124" s="1">
        <v>5</v>
      </c>
      <c r="F124" s="1">
        <v>5</v>
      </c>
      <c r="G124" s="1">
        <v>9</v>
      </c>
      <c r="H124" s="1">
        <v>28</v>
      </c>
      <c r="I124">
        <f>(H124/(G124+H124))</f>
        <v>0.7567567567567568</v>
      </c>
      <c r="J124">
        <f>(G124/(G124+H124))</f>
        <v>0.24324324324324326</v>
      </c>
      <c r="K124">
        <f t="shared" si="10"/>
        <v>25714285.714285713</v>
      </c>
      <c r="L124">
        <f t="shared" si="11"/>
        <v>79999999.999999985</v>
      </c>
      <c r="M124">
        <f t="shared" si="12"/>
        <v>0.5547896023487735</v>
      </c>
      <c r="N124">
        <f t="shared" si="13"/>
        <v>0.80039220804533562</v>
      </c>
      <c r="O124">
        <f t="shared" si="9"/>
        <v>37</v>
      </c>
    </row>
    <row r="125" spans="1:15" hidden="1" x14ac:dyDescent="0.25">
      <c r="A125" s="1" t="s">
        <v>95</v>
      </c>
      <c r="B125" s="1" t="s">
        <v>47</v>
      </c>
      <c r="C125" s="1" t="s">
        <v>21</v>
      </c>
      <c r="D125" s="1" t="s">
        <v>8</v>
      </c>
      <c r="E125" s="1">
        <v>6</v>
      </c>
      <c r="F125" s="1">
        <v>5</v>
      </c>
      <c r="G125" s="1">
        <v>6</v>
      </c>
      <c r="H125" s="1">
        <v>19</v>
      </c>
      <c r="I125">
        <f>(H125/(G125+H125))</f>
        <v>0.76</v>
      </c>
      <c r="J125">
        <f>(G125/(G125+H125))</f>
        <v>0.24</v>
      </c>
      <c r="K125">
        <f t="shared" si="10"/>
        <v>17142857.142857142</v>
      </c>
      <c r="L125">
        <f t="shared" si="11"/>
        <v>54285714.285714284</v>
      </c>
      <c r="M125">
        <f t="shared" si="12"/>
        <v>0.55107992808697281</v>
      </c>
      <c r="N125">
        <f t="shared" si="13"/>
        <v>0.79504027938452226</v>
      </c>
      <c r="O125">
        <f t="shared" si="9"/>
        <v>25</v>
      </c>
    </row>
    <row r="126" spans="1:15" hidden="1" x14ac:dyDescent="0.25">
      <c r="A126" s="1" t="s">
        <v>54</v>
      </c>
      <c r="B126" s="1" t="s">
        <v>47</v>
      </c>
      <c r="C126" s="1" t="s">
        <v>8</v>
      </c>
      <c r="D126" s="1" t="s">
        <v>21</v>
      </c>
      <c r="E126" s="1">
        <v>7</v>
      </c>
      <c r="F126" s="1">
        <v>5</v>
      </c>
      <c r="G126" s="1">
        <v>9</v>
      </c>
      <c r="H126" s="1">
        <v>30</v>
      </c>
      <c r="I126">
        <f>(H126/(G126+H126))</f>
        <v>0.76923076923076927</v>
      </c>
      <c r="J126">
        <f>(G126/(G126+H126))</f>
        <v>0.23076923076923078</v>
      </c>
      <c r="K126">
        <f t="shared" si="10"/>
        <v>25714285.714285713</v>
      </c>
      <c r="L126">
        <f t="shared" si="11"/>
        <v>85714285.714285702</v>
      </c>
      <c r="M126">
        <f t="shared" si="12"/>
        <v>0.54020414238886083</v>
      </c>
      <c r="N126">
        <f t="shared" si="13"/>
        <v>0.77934983729208507</v>
      </c>
      <c r="O126">
        <f t="shared" si="9"/>
        <v>39</v>
      </c>
    </row>
    <row r="127" spans="1:15" hidden="1" x14ac:dyDescent="0.25">
      <c r="A127" s="1" t="s">
        <v>55</v>
      </c>
      <c r="B127" s="1" t="s">
        <v>47</v>
      </c>
      <c r="C127" s="1" t="s">
        <v>8</v>
      </c>
      <c r="D127" s="1" t="s">
        <v>21</v>
      </c>
      <c r="E127" s="1">
        <v>8</v>
      </c>
      <c r="F127" s="1">
        <v>5</v>
      </c>
      <c r="G127" s="1">
        <v>9</v>
      </c>
      <c r="H127" s="1">
        <v>31</v>
      </c>
      <c r="I127">
        <f>(H127/(G127+H127))</f>
        <v>0.77500000000000002</v>
      </c>
      <c r="J127">
        <f>(G127/(G127+H127))</f>
        <v>0.22500000000000001</v>
      </c>
      <c r="K127">
        <f t="shared" si="10"/>
        <v>25714285.714285713</v>
      </c>
      <c r="L127">
        <f t="shared" si="11"/>
        <v>88571428.571428567</v>
      </c>
      <c r="M127">
        <f t="shared" si="12"/>
        <v>0.53316384073729861</v>
      </c>
      <c r="N127">
        <f t="shared" si="13"/>
        <v>0.76919282901301378</v>
      </c>
      <c r="O127">
        <f t="shared" si="9"/>
        <v>40</v>
      </c>
    </row>
    <row r="128" spans="1:15" hidden="1" x14ac:dyDescent="0.25">
      <c r="A128" s="1" t="s">
        <v>46</v>
      </c>
      <c r="B128" s="1" t="s">
        <v>47</v>
      </c>
      <c r="C128" s="1" t="s">
        <v>8</v>
      </c>
      <c r="D128" s="1" t="s">
        <v>15</v>
      </c>
      <c r="E128" s="1">
        <v>8</v>
      </c>
      <c r="F128" s="1">
        <v>5</v>
      </c>
      <c r="G128" s="1">
        <v>10</v>
      </c>
      <c r="H128" s="1">
        <v>36</v>
      </c>
      <c r="I128">
        <f>(H128/(G128+H128))</f>
        <v>0.78260869565217395</v>
      </c>
      <c r="J128">
        <f>(G128/(G128+H128))</f>
        <v>0.21739130434782608</v>
      </c>
      <c r="K128">
        <f t="shared" si="10"/>
        <v>28571428.571428567</v>
      </c>
      <c r="L128">
        <f t="shared" si="11"/>
        <v>102857142.85714285</v>
      </c>
      <c r="M128">
        <f t="shared" si="12"/>
        <v>0.52358633748125982</v>
      </c>
      <c r="N128">
        <f t="shared" si="13"/>
        <v>0.75537541256142871</v>
      </c>
      <c r="O128">
        <f t="shared" si="9"/>
        <v>46</v>
      </c>
    </row>
    <row r="129" spans="1:15" hidden="1" x14ac:dyDescent="0.25">
      <c r="A129" s="1" t="s">
        <v>40</v>
      </c>
      <c r="B129" s="1" t="s">
        <v>47</v>
      </c>
      <c r="C129" s="1" t="s">
        <v>8</v>
      </c>
      <c r="D129" s="1" t="s">
        <v>15</v>
      </c>
      <c r="E129" s="1">
        <v>2</v>
      </c>
      <c r="F129" s="1">
        <v>5</v>
      </c>
      <c r="G129" s="1">
        <v>11</v>
      </c>
      <c r="H129" s="1">
        <v>40</v>
      </c>
      <c r="I129">
        <f>(H129/(G129+H129))</f>
        <v>0.78431372549019607</v>
      </c>
      <c r="J129">
        <f>(G129/(G129+H129))</f>
        <v>0.21568627450980393</v>
      </c>
      <c r="K129">
        <f t="shared" si="10"/>
        <v>31428571.428571425</v>
      </c>
      <c r="L129">
        <f t="shared" si="11"/>
        <v>114285714.28571427</v>
      </c>
      <c r="M129">
        <f t="shared" si="12"/>
        <v>0.52139374712943309</v>
      </c>
      <c r="N129">
        <f t="shared" si="13"/>
        <v>0.75221217333414736</v>
      </c>
      <c r="O129">
        <f t="shared" si="9"/>
        <v>51</v>
      </c>
    </row>
    <row r="130" spans="1:15" hidden="1" x14ac:dyDescent="0.25">
      <c r="A130" s="1" t="s">
        <v>167</v>
      </c>
      <c r="B130" s="1" t="s">
        <v>47</v>
      </c>
      <c r="C130" s="1" t="s">
        <v>21</v>
      </c>
      <c r="D130" s="1" t="s">
        <v>21</v>
      </c>
      <c r="E130" s="1">
        <v>2</v>
      </c>
      <c r="F130" s="1">
        <v>5</v>
      </c>
      <c r="G130" s="1">
        <v>10</v>
      </c>
      <c r="H130" s="1">
        <v>41</v>
      </c>
      <c r="I130">
        <f>(H130/(G130+H130))</f>
        <v>0.80392156862745101</v>
      </c>
      <c r="J130">
        <f>(G130/(G130+H130))</f>
        <v>0.19607843137254902</v>
      </c>
      <c r="K130">
        <f t="shared" si="10"/>
        <v>28571428.571428567</v>
      </c>
      <c r="L130">
        <f t="shared" si="11"/>
        <v>117142857.14285713</v>
      </c>
      <c r="M130">
        <f t="shared" si="12"/>
        <v>0.49491767851222623</v>
      </c>
      <c r="N130">
        <f t="shared" si="13"/>
        <v>0.71401528043786711</v>
      </c>
      <c r="O130">
        <f t="shared" si="9"/>
        <v>51</v>
      </c>
    </row>
    <row r="131" spans="1:15" hidden="1" x14ac:dyDescent="0.25">
      <c r="A131" s="1" t="s">
        <v>45</v>
      </c>
      <c r="B131" s="1" t="s">
        <v>47</v>
      </c>
      <c r="C131" s="1" t="s">
        <v>8</v>
      </c>
      <c r="D131" s="1" t="s">
        <v>15</v>
      </c>
      <c r="E131" s="1">
        <v>7</v>
      </c>
      <c r="F131" s="1">
        <v>5</v>
      </c>
      <c r="G131" s="1">
        <v>9</v>
      </c>
      <c r="H131" s="1">
        <v>37</v>
      </c>
      <c r="I131">
        <f>(H131/(G131+H131))</f>
        <v>0.80434782608695654</v>
      </c>
      <c r="J131">
        <f>(G131/(G131+H131))</f>
        <v>0.19565217391304349</v>
      </c>
      <c r="K131">
        <f t="shared" si="10"/>
        <v>25714285.714285713</v>
      </c>
      <c r="L131">
        <f t="shared" si="11"/>
        <v>105714285.7142857</v>
      </c>
      <c r="M131">
        <f t="shared" si="12"/>
        <v>0.49431565814426282</v>
      </c>
      <c r="N131">
        <f t="shared" si="13"/>
        <v>0.71314674863849215</v>
      </c>
      <c r="O131">
        <f t="shared" ref="O131:O177" si="14">G131+H131</f>
        <v>46</v>
      </c>
    </row>
    <row r="132" spans="1:15" hidden="1" x14ac:dyDescent="0.25">
      <c r="A132" s="1" t="s">
        <v>44</v>
      </c>
      <c r="B132" s="1" t="s">
        <v>47</v>
      </c>
      <c r="C132" s="1" t="s">
        <v>8</v>
      </c>
      <c r="D132" s="1" t="s">
        <v>15</v>
      </c>
      <c r="E132" s="1">
        <v>6</v>
      </c>
      <c r="F132" s="1">
        <v>5</v>
      </c>
      <c r="G132" s="1">
        <v>9</v>
      </c>
      <c r="H132" s="1">
        <v>40</v>
      </c>
      <c r="I132">
        <f>(H132/(G132+H132))</f>
        <v>0.81632653061224492</v>
      </c>
      <c r="J132">
        <f>(G132/(G132+H132))</f>
        <v>0.18367346938775511</v>
      </c>
      <c r="K132">
        <f t="shared" si="10"/>
        <v>25714285.714285713</v>
      </c>
      <c r="L132">
        <f t="shared" si="11"/>
        <v>114285714.28571427</v>
      </c>
      <c r="M132">
        <f t="shared" si="12"/>
        <v>0.47691827034361789</v>
      </c>
      <c r="N132">
        <f t="shared" si="13"/>
        <v>0.68804762353407956</v>
      </c>
      <c r="O132">
        <f t="shared" si="14"/>
        <v>49</v>
      </c>
    </row>
    <row r="133" spans="1:15" hidden="1" x14ac:dyDescent="0.25">
      <c r="A133" s="1" t="s">
        <v>171</v>
      </c>
      <c r="B133" s="1" t="s">
        <v>47</v>
      </c>
      <c r="C133" s="1" t="s">
        <v>21</v>
      </c>
      <c r="D133" s="1" t="s">
        <v>21</v>
      </c>
      <c r="E133" s="1">
        <v>6</v>
      </c>
      <c r="F133" s="1">
        <v>5</v>
      </c>
      <c r="G133" s="1">
        <v>8</v>
      </c>
      <c r="H133" s="1">
        <v>36</v>
      </c>
      <c r="I133">
        <f>(H133/(G133+H133))</f>
        <v>0.81818181818181823</v>
      </c>
      <c r="J133">
        <f>(G133/(G133+H133))</f>
        <v>0.18181818181818182</v>
      </c>
      <c r="K133">
        <f t="shared" si="10"/>
        <v>22857142.857142854</v>
      </c>
      <c r="L133">
        <f t="shared" si="11"/>
        <v>102857142.85714285</v>
      </c>
      <c r="M133">
        <f t="shared" si="12"/>
        <v>0.47413931305783735</v>
      </c>
      <c r="N133">
        <f t="shared" si="13"/>
        <v>0.68403843563904165</v>
      </c>
      <c r="O133">
        <f t="shared" si="14"/>
        <v>44</v>
      </c>
    </row>
    <row r="134" spans="1:15" hidden="1" x14ac:dyDescent="0.25">
      <c r="A134" s="1" t="s">
        <v>42</v>
      </c>
      <c r="B134" s="1" t="s">
        <v>47</v>
      </c>
      <c r="C134" s="1" t="s">
        <v>8</v>
      </c>
      <c r="D134" s="1" t="s">
        <v>15</v>
      </c>
      <c r="E134" s="1">
        <v>4</v>
      </c>
      <c r="F134" s="1">
        <v>5</v>
      </c>
      <c r="G134" s="1">
        <v>11</v>
      </c>
      <c r="H134" s="1">
        <v>53</v>
      </c>
      <c r="I134">
        <f>(H134/(G134+H134))</f>
        <v>0.828125</v>
      </c>
      <c r="J134">
        <f>(G134/(G134+H134))</f>
        <v>0.171875</v>
      </c>
      <c r="K134">
        <f t="shared" si="10"/>
        <v>31428571.428571425</v>
      </c>
      <c r="L134">
        <f t="shared" si="11"/>
        <v>151428571.4285714</v>
      </c>
      <c r="M134">
        <f t="shared" si="12"/>
        <v>0.45884684243710105</v>
      </c>
      <c r="N134">
        <f t="shared" si="13"/>
        <v>0.66197606411156529</v>
      </c>
      <c r="O134">
        <f t="shared" si="14"/>
        <v>64</v>
      </c>
    </row>
    <row r="135" spans="1:15" hidden="1" x14ac:dyDescent="0.25">
      <c r="A135" s="1" t="s">
        <v>41</v>
      </c>
      <c r="B135" s="1" t="s">
        <v>47</v>
      </c>
      <c r="C135" s="1" t="s">
        <v>8</v>
      </c>
      <c r="D135" s="1" t="s">
        <v>15</v>
      </c>
      <c r="E135" s="1">
        <v>3</v>
      </c>
      <c r="F135" s="1">
        <v>5</v>
      </c>
      <c r="G135" s="1">
        <v>8</v>
      </c>
      <c r="H135" s="1">
        <v>46</v>
      </c>
      <c r="I135">
        <f>(H135/(G135+H135))</f>
        <v>0.85185185185185186</v>
      </c>
      <c r="J135">
        <f>(G135/(G135+H135))</f>
        <v>0.14814814814814814</v>
      </c>
      <c r="K135">
        <f t="shared" si="10"/>
        <v>22857142.857142854</v>
      </c>
      <c r="L135">
        <f t="shared" si="11"/>
        <v>131428571.42857142</v>
      </c>
      <c r="M135">
        <f t="shared" si="12"/>
        <v>0.41948336930618069</v>
      </c>
      <c r="N135">
        <f t="shared" si="13"/>
        <v>0.60518657663342046</v>
      </c>
      <c r="O135">
        <f t="shared" si="14"/>
        <v>54</v>
      </c>
    </row>
    <row r="136" spans="1:15" hidden="1" x14ac:dyDescent="0.25">
      <c r="A136" s="1" t="s">
        <v>168</v>
      </c>
      <c r="B136" s="1" t="s">
        <v>47</v>
      </c>
      <c r="C136" s="1" t="s">
        <v>21</v>
      </c>
      <c r="D136" s="1" t="s">
        <v>21</v>
      </c>
      <c r="E136" s="1">
        <v>3</v>
      </c>
      <c r="F136" s="1">
        <v>5</v>
      </c>
      <c r="G136" s="1">
        <v>7</v>
      </c>
      <c r="H136" s="1">
        <v>50</v>
      </c>
      <c r="I136">
        <f>(H136/(G136+H136))</f>
        <v>0.8771929824561403</v>
      </c>
      <c r="J136">
        <f>(G136/(G136+H136))</f>
        <v>0.12280701754385964</v>
      </c>
      <c r="K136">
        <f t="shared" si="10"/>
        <v>19999999.999999996</v>
      </c>
      <c r="L136">
        <f t="shared" si="11"/>
        <v>142857142.85714284</v>
      </c>
      <c r="M136">
        <f t="shared" si="12"/>
        <v>0.37248071845219055</v>
      </c>
      <c r="N136">
        <f t="shared" si="13"/>
        <v>0.53737608533773351</v>
      </c>
      <c r="O136">
        <f t="shared" si="14"/>
        <v>57</v>
      </c>
    </row>
    <row r="137" spans="1:15" hidden="1" x14ac:dyDescent="0.25">
      <c r="A137" s="1" t="s">
        <v>50</v>
      </c>
      <c r="B137" s="1" t="s">
        <v>47</v>
      </c>
      <c r="C137" s="1" t="s">
        <v>8</v>
      </c>
      <c r="D137" s="1" t="s">
        <v>21</v>
      </c>
      <c r="E137" s="1">
        <v>3</v>
      </c>
      <c r="F137" s="1">
        <v>5</v>
      </c>
      <c r="G137" s="1">
        <v>7</v>
      </c>
      <c r="H137" s="1">
        <v>64</v>
      </c>
      <c r="I137">
        <f>(H137/(G137+H137))</f>
        <v>0.90140845070422537</v>
      </c>
      <c r="J137">
        <f>(G137/(G137+H137))</f>
        <v>9.8591549295774641E-2</v>
      </c>
      <c r="K137">
        <f t="shared" si="10"/>
        <v>19999999.999999996</v>
      </c>
      <c r="L137">
        <f t="shared" si="11"/>
        <v>182857142.85714284</v>
      </c>
      <c r="M137">
        <f t="shared" si="12"/>
        <v>0.32197722382432675</v>
      </c>
      <c r="N137">
        <f t="shared" si="13"/>
        <v>0.464514944090552</v>
      </c>
      <c r="O137">
        <f t="shared" si="14"/>
        <v>71</v>
      </c>
    </row>
    <row r="138" spans="1:15" hidden="1" x14ac:dyDescent="0.25">
      <c r="A138" s="1" t="s">
        <v>98</v>
      </c>
      <c r="B138" s="1" t="s">
        <v>14</v>
      </c>
      <c r="C138" s="1" t="s">
        <v>15</v>
      </c>
      <c r="D138" s="1" t="s">
        <v>15</v>
      </c>
      <c r="E138" s="1">
        <v>1</v>
      </c>
      <c r="F138" s="1">
        <v>5</v>
      </c>
      <c r="G138" s="1">
        <v>22</v>
      </c>
      <c r="H138" s="1">
        <v>10</v>
      </c>
      <c r="I138">
        <f>(H138/(G138+H138))</f>
        <v>0.3125</v>
      </c>
      <c r="J138">
        <f>(G138/(G138+H138))</f>
        <v>0.6875</v>
      </c>
      <c r="K138">
        <f t="shared" si="10"/>
        <v>62857142.857142851</v>
      </c>
      <c r="L138">
        <f t="shared" si="11"/>
        <v>28571428.571428567</v>
      </c>
      <c r="M138">
        <f t="shared" si="12"/>
        <v>0.62108637455524507</v>
      </c>
      <c r="N138">
        <f t="shared" si="13"/>
        <v>0.89603823253455739</v>
      </c>
      <c r="O138">
        <f t="shared" si="14"/>
        <v>32</v>
      </c>
    </row>
    <row r="139" spans="1:15" hidden="1" x14ac:dyDescent="0.25">
      <c r="A139" s="1" t="s">
        <v>114</v>
      </c>
      <c r="B139" s="1" t="s">
        <v>14</v>
      </c>
      <c r="C139" s="1" t="s">
        <v>15</v>
      </c>
      <c r="D139" s="1" t="s">
        <v>21</v>
      </c>
      <c r="E139" s="1">
        <v>2</v>
      </c>
      <c r="F139" s="1">
        <v>5</v>
      </c>
      <c r="G139" s="1">
        <v>40</v>
      </c>
      <c r="H139" s="1">
        <v>20</v>
      </c>
      <c r="I139">
        <f>(H139/(G139+H139))</f>
        <v>0.33333333333333331</v>
      </c>
      <c r="J139">
        <f>(G139/(G139+H139))</f>
        <v>0.66666666666666663</v>
      </c>
      <c r="K139">
        <f t="shared" ref="K139:K177" si="15">(G139*10^(F139))/0.035</f>
        <v>114285714.28571427</v>
      </c>
      <c r="L139">
        <f t="shared" ref="L139:L177" si="16">(H139*10^(F139))/0.035</f>
        <v>57142857.142857134</v>
      </c>
      <c r="M139">
        <f t="shared" ref="M139:M177" si="17">((I139*LN(I139))+(J139*LN(J139)))*-1</f>
        <v>0.63651416829481278</v>
      </c>
      <c r="N139">
        <f t="shared" ref="N139:N177" si="18">M139/LN(2)</f>
        <v>0.91829583405448945</v>
      </c>
      <c r="O139">
        <f t="shared" si="14"/>
        <v>60</v>
      </c>
    </row>
    <row r="140" spans="1:15" hidden="1" x14ac:dyDescent="0.25">
      <c r="A140" s="1" t="s">
        <v>101</v>
      </c>
      <c r="B140" s="1" t="s">
        <v>14</v>
      </c>
      <c r="C140" s="1" t="s">
        <v>15</v>
      </c>
      <c r="D140" s="1" t="s">
        <v>15</v>
      </c>
      <c r="E140" s="1">
        <v>4</v>
      </c>
      <c r="F140" s="1">
        <v>5</v>
      </c>
      <c r="G140" s="1">
        <v>23</v>
      </c>
      <c r="H140" s="1">
        <v>12</v>
      </c>
      <c r="I140">
        <f>(H140/(G140+H140))</f>
        <v>0.34285714285714286</v>
      </c>
      <c r="J140">
        <f>(G140/(G140+H140))</f>
        <v>0.65714285714285714</v>
      </c>
      <c r="K140">
        <f t="shared" si="15"/>
        <v>65714285.714285709</v>
      </c>
      <c r="L140">
        <f t="shared" si="16"/>
        <v>34285714.285714284</v>
      </c>
      <c r="M140">
        <f t="shared" si="17"/>
        <v>0.64291243966580092</v>
      </c>
      <c r="N140">
        <f t="shared" si="18"/>
        <v>0.9275265884316759</v>
      </c>
      <c r="O140">
        <f t="shared" si="14"/>
        <v>35</v>
      </c>
    </row>
    <row r="141" spans="1:15" hidden="1" x14ac:dyDescent="0.25">
      <c r="A141" s="1" t="s">
        <v>56</v>
      </c>
      <c r="B141" s="1" t="s">
        <v>14</v>
      </c>
      <c r="C141" s="1" t="s">
        <v>15</v>
      </c>
      <c r="D141" s="1" t="s">
        <v>8</v>
      </c>
      <c r="E141" s="1">
        <v>1</v>
      </c>
      <c r="F141" s="1">
        <v>5</v>
      </c>
      <c r="G141" s="1">
        <v>28</v>
      </c>
      <c r="H141" s="1">
        <v>15</v>
      </c>
      <c r="I141">
        <f>(H141/(G141+H141))</f>
        <v>0.34883720930232559</v>
      </c>
      <c r="J141">
        <f>(G141/(G141+H141))</f>
        <v>0.65116279069767447</v>
      </c>
      <c r="K141">
        <f t="shared" si="15"/>
        <v>79999999.999999985</v>
      </c>
      <c r="L141">
        <f t="shared" si="16"/>
        <v>42857142.857142851</v>
      </c>
      <c r="M141">
        <f t="shared" si="17"/>
        <v>0.64672385286940282</v>
      </c>
      <c r="N141">
        <f t="shared" si="18"/>
        <v>0.93302529535929113</v>
      </c>
      <c r="O141">
        <f t="shared" si="14"/>
        <v>43</v>
      </c>
    </row>
    <row r="142" spans="1:15" hidden="1" x14ac:dyDescent="0.25">
      <c r="A142" s="1" t="s">
        <v>65</v>
      </c>
      <c r="B142" s="1" t="s">
        <v>14</v>
      </c>
      <c r="C142" s="1" t="s">
        <v>21</v>
      </c>
      <c r="D142" s="1" t="s">
        <v>8</v>
      </c>
      <c r="E142" s="1">
        <v>5</v>
      </c>
      <c r="F142" s="1">
        <v>5</v>
      </c>
      <c r="G142" s="1">
        <v>37</v>
      </c>
      <c r="H142" s="1">
        <v>20</v>
      </c>
      <c r="I142">
        <f>(H142/(G142+H142))</f>
        <v>0.35087719298245612</v>
      </c>
      <c r="J142">
        <f>(G142/(G142+H142))</f>
        <v>0.64912280701754388</v>
      </c>
      <c r="K142">
        <f t="shared" si="15"/>
        <v>105714285.7142857</v>
      </c>
      <c r="L142">
        <f t="shared" si="16"/>
        <v>57142857.142857134</v>
      </c>
      <c r="M142">
        <f t="shared" si="17"/>
        <v>0.6479879653974252</v>
      </c>
      <c r="N142">
        <f t="shared" si="18"/>
        <v>0.93484902423459459</v>
      </c>
      <c r="O142">
        <f t="shared" si="14"/>
        <v>57</v>
      </c>
    </row>
    <row r="143" spans="1:15" hidden="1" x14ac:dyDescent="0.25">
      <c r="A143" s="1" t="s">
        <v>117</v>
      </c>
      <c r="B143" s="1" t="s">
        <v>14</v>
      </c>
      <c r="C143" s="1" t="s">
        <v>15</v>
      </c>
      <c r="D143" s="1" t="s">
        <v>21</v>
      </c>
      <c r="E143" s="1">
        <v>5</v>
      </c>
      <c r="F143" s="1">
        <v>5</v>
      </c>
      <c r="G143" s="1">
        <v>21</v>
      </c>
      <c r="H143" s="1">
        <v>12</v>
      </c>
      <c r="I143">
        <f>(H143/(G143+H143))</f>
        <v>0.36363636363636365</v>
      </c>
      <c r="J143">
        <f>(G143/(G143+H143))</f>
        <v>0.63636363636363635</v>
      </c>
      <c r="K143">
        <f t="shared" si="15"/>
        <v>59999999.999999993</v>
      </c>
      <c r="L143">
        <f t="shared" si="16"/>
        <v>34285714.285714284</v>
      </c>
      <c r="M143">
        <f t="shared" si="17"/>
        <v>0.65548177390139273</v>
      </c>
      <c r="N143">
        <f t="shared" si="18"/>
        <v>0.9456603046006401</v>
      </c>
      <c r="O143">
        <f t="shared" si="14"/>
        <v>33</v>
      </c>
    </row>
    <row r="144" spans="1:15" hidden="1" x14ac:dyDescent="0.25">
      <c r="A144" s="1" t="s">
        <v>18</v>
      </c>
      <c r="B144" s="1" t="s">
        <v>14</v>
      </c>
      <c r="C144" s="1" t="s">
        <v>8</v>
      </c>
      <c r="D144" s="1" t="s">
        <v>21</v>
      </c>
      <c r="E144" s="1">
        <v>3</v>
      </c>
      <c r="F144" s="1">
        <v>5</v>
      </c>
      <c r="G144" s="1">
        <v>20</v>
      </c>
      <c r="H144" s="1">
        <v>13</v>
      </c>
      <c r="I144">
        <f>(H144/(G144+H144))</f>
        <v>0.39393939393939392</v>
      </c>
      <c r="J144">
        <f>(G144/(G144+H144))</f>
        <v>0.60606060606060608</v>
      </c>
      <c r="K144">
        <f t="shared" si="15"/>
        <v>57142857.142857134</v>
      </c>
      <c r="L144">
        <f t="shared" si="16"/>
        <v>37142857.142857142</v>
      </c>
      <c r="M144">
        <f t="shared" si="17"/>
        <v>0.67047764879739546</v>
      </c>
      <c r="N144">
        <f t="shared" si="18"/>
        <v>0.96729477894689453</v>
      </c>
      <c r="O144">
        <f t="shared" si="14"/>
        <v>33</v>
      </c>
    </row>
    <row r="145" spans="1:15" hidden="1" x14ac:dyDescent="0.25">
      <c r="A145" s="1" t="s">
        <v>113</v>
      </c>
      <c r="B145" s="1" t="s">
        <v>14</v>
      </c>
      <c r="C145" s="1" t="s">
        <v>15</v>
      </c>
      <c r="D145" s="1" t="s">
        <v>21</v>
      </c>
      <c r="E145" s="1">
        <v>1</v>
      </c>
      <c r="F145" s="1">
        <v>5</v>
      </c>
      <c r="G145" s="1">
        <v>21</v>
      </c>
      <c r="H145" s="1">
        <v>14</v>
      </c>
      <c r="I145">
        <f>(H145/(G145+H145))</f>
        <v>0.4</v>
      </c>
      <c r="J145">
        <f>(G145/(G145+H145))</f>
        <v>0.6</v>
      </c>
      <c r="K145">
        <f t="shared" si="15"/>
        <v>59999999.999999993</v>
      </c>
      <c r="L145">
        <f t="shared" si="16"/>
        <v>39999999.999999993</v>
      </c>
      <c r="M145">
        <f t="shared" si="17"/>
        <v>0.67301166700925652</v>
      </c>
      <c r="N145">
        <f t="shared" si="18"/>
        <v>0.9709505944546688</v>
      </c>
      <c r="O145">
        <f t="shared" si="14"/>
        <v>35</v>
      </c>
    </row>
    <row r="146" spans="1:15" hidden="1" x14ac:dyDescent="0.25">
      <c r="A146" s="1" t="s">
        <v>99</v>
      </c>
      <c r="B146" s="1" t="s">
        <v>14</v>
      </c>
      <c r="C146" s="1" t="s">
        <v>15</v>
      </c>
      <c r="D146" s="1" t="s">
        <v>15</v>
      </c>
      <c r="E146" s="1">
        <v>2</v>
      </c>
      <c r="F146" s="1">
        <v>5</v>
      </c>
      <c r="G146" s="1">
        <v>25</v>
      </c>
      <c r="H146" s="1">
        <v>17</v>
      </c>
      <c r="I146">
        <f>(H146/(G146+H146))</f>
        <v>0.40476190476190477</v>
      </c>
      <c r="J146">
        <f>(G146/(G146+H146))</f>
        <v>0.59523809523809523</v>
      </c>
      <c r="K146">
        <f t="shared" si="15"/>
        <v>71428571.428571418</v>
      </c>
      <c r="L146">
        <f t="shared" si="16"/>
        <v>48571428.571428567</v>
      </c>
      <c r="M146">
        <f t="shared" si="17"/>
        <v>0.67489527374382807</v>
      </c>
      <c r="N146">
        <f t="shared" si="18"/>
        <v>0.97366806454962018</v>
      </c>
      <c r="O146">
        <f t="shared" si="14"/>
        <v>42</v>
      </c>
    </row>
    <row r="147" spans="1:15" hidden="1" x14ac:dyDescent="0.25">
      <c r="A147" s="1" t="s">
        <v>60</v>
      </c>
      <c r="B147" s="1" t="s">
        <v>14</v>
      </c>
      <c r="C147" s="1" t="s">
        <v>15</v>
      </c>
      <c r="D147" s="1" t="s">
        <v>8</v>
      </c>
      <c r="E147" s="1">
        <v>5</v>
      </c>
      <c r="F147" s="1">
        <v>5</v>
      </c>
      <c r="G147" s="1">
        <v>25</v>
      </c>
      <c r="H147" s="1">
        <v>17</v>
      </c>
      <c r="I147">
        <f>(H147/(G147+H147))</f>
        <v>0.40476190476190477</v>
      </c>
      <c r="J147">
        <f>(G147/(G147+H147))</f>
        <v>0.59523809523809523</v>
      </c>
      <c r="K147">
        <f t="shared" si="15"/>
        <v>71428571.428571418</v>
      </c>
      <c r="L147">
        <f t="shared" si="16"/>
        <v>48571428.571428567</v>
      </c>
      <c r="M147">
        <f t="shared" si="17"/>
        <v>0.67489527374382807</v>
      </c>
      <c r="N147">
        <f t="shared" si="18"/>
        <v>0.97366806454962018</v>
      </c>
      <c r="O147">
        <f t="shared" si="14"/>
        <v>42</v>
      </c>
    </row>
    <row r="148" spans="1:15" hidden="1" x14ac:dyDescent="0.25">
      <c r="A148" s="1" t="s">
        <v>102</v>
      </c>
      <c r="B148" s="1" t="s">
        <v>14</v>
      </c>
      <c r="C148" s="1" t="s">
        <v>15</v>
      </c>
      <c r="D148" s="1" t="s">
        <v>15</v>
      </c>
      <c r="E148" s="1">
        <v>5</v>
      </c>
      <c r="F148" s="1">
        <v>5</v>
      </c>
      <c r="G148" s="1">
        <v>19</v>
      </c>
      <c r="H148" s="1">
        <v>13</v>
      </c>
      <c r="I148">
        <f>(H148/(G148+H148))</f>
        <v>0.40625</v>
      </c>
      <c r="J148">
        <f>(G148/(G148+H148))</f>
        <v>0.59375</v>
      </c>
      <c r="K148">
        <f t="shared" si="15"/>
        <v>54285714.285714284</v>
      </c>
      <c r="L148">
        <f t="shared" si="16"/>
        <v>37142857.142857142</v>
      </c>
      <c r="M148">
        <f t="shared" si="17"/>
        <v>0.67546458245090313</v>
      </c>
      <c r="N148">
        <f t="shared" si="18"/>
        <v>0.97448940339805235</v>
      </c>
      <c r="O148">
        <f t="shared" si="14"/>
        <v>32</v>
      </c>
    </row>
    <row r="149" spans="1:15" hidden="1" x14ac:dyDescent="0.25">
      <c r="A149" s="1" t="s">
        <v>108</v>
      </c>
      <c r="B149" s="1" t="s">
        <v>14</v>
      </c>
      <c r="C149" s="1" t="s">
        <v>21</v>
      </c>
      <c r="D149" s="1" t="s">
        <v>21</v>
      </c>
      <c r="E149" s="1">
        <v>1</v>
      </c>
      <c r="F149" s="1">
        <v>5</v>
      </c>
      <c r="G149" s="1">
        <v>26</v>
      </c>
      <c r="H149" s="1">
        <v>18</v>
      </c>
      <c r="I149">
        <f>(H149/(G149+H149))</f>
        <v>0.40909090909090912</v>
      </c>
      <c r="J149">
        <f>(G149/(G149+H149))</f>
        <v>0.59090909090909094</v>
      </c>
      <c r="K149">
        <f t="shared" si="15"/>
        <v>74285714.285714284</v>
      </c>
      <c r="L149">
        <f t="shared" si="16"/>
        <v>51428571.428571425</v>
      </c>
      <c r="M149">
        <f t="shared" si="17"/>
        <v>0.67652596049349989</v>
      </c>
      <c r="N149">
        <f t="shared" si="18"/>
        <v>0.97602064823661505</v>
      </c>
      <c r="O149">
        <f t="shared" si="14"/>
        <v>44</v>
      </c>
    </row>
    <row r="150" spans="1:15" hidden="1" x14ac:dyDescent="0.25">
      <c r="A150" s="1" t="s">
        <v>109</v>
      </c>
      <c r="B150" s="1" t="s">
        <v>14</v>
      </c>
      <c r="C150" s="1" t="s">
        <v>21</v>
      </c>
      <c r="D150" s="1" t="s">
        <v>21</v>
      </c>
      <c r="E150" s="1">
        <v>2</v>
      </c>
      <c r="F150" s="1">
        <v>5</v>
      </c>
      <c r="G150" s="1">
        <v>34</v>
      </c>
      <c r="H150" s="1">
        <v>24</v>
      </c>
      <c r="I150">
        <f>(H150/(G150+H150))</f>
        <v>0.41379310344827586</v>
      </c>
      <c r="J150">
        <f>(G150/(G150+H150))</f>
        <v>0.58620689655172409</v>
      </c>
      <c r="K150">
        <f t="shared" si="15"/>
        <v>97142857.142857134</v>
      </c>
      <c r="L150">
        <f t="shared" si="16"/>
        <v>68571428.571428567</v>
      </c>
      <c r="M150">
        <f t="shared" si="17"/>
        <v>0.6782093939033127</v>
      </c>
      <c r="N150">
        <f t="shared" si="18"/>
        <v>0.97844932926861883</v>
      </c>
      <c r="O150">
        <f t="shared" si="14"/>
        <v>58</v>
      </c>
    </row>
    <row r="151" spans="1:15" hidden="1" x14ac:dyDescent="0.25">
      <c r="A151" s="1" t="s">
        <v>106</v>
      </c>
      <c r="B151" s="1" t="s">
        <v>14</v>
      </c>
      <c r="C151" s="1" t="s">
        <v>21</v>
      </c>
      <c r="D151" s="1" t="s">
        <v>15</v>
      </c>
      <c r="E151" s="1">
        <v>4</v>
      </c>
      <c r="F151" s="1">
        <v>5</v>
      </c>
      <c r="G151" s="1">
        <v>19</v>
      </c>
      <c r="H151" s="1">
        <v>15</v>
      </c>
      <c r="I151">
        <f>(H151/(G151+H151))</f>
        <v>0.44117647058823528</v>
      </c>
      <c r="J151">
        <f>(G151/(G151+H151))</f>
        <v>0.55882352941176472</v>
      </c>
      <c r="K151">
        <f t="shared" si="15"/>
        <v>54285714.285714284</v>
      </c>
      <c r="L151">
        <f t="shared" si="16"/>
        <v>42857142.857142851</v>
      </c>
      <c r="M151">
        <f t="shared" si="17"/>
        <v>0.68621071224276364</v>
      </c>
      <c r="N151">
        <f t="shared" si="18"/>
        <v>0.98999279155751863</v>
      </c>
      <c r="O151">
        <f t="shared" si="14"/>
        <v>34</v>
      </c>
    </row>
    <row r="152" spans="1:15" hidden="1" x14ac:dyDescent="0.25">
      <c r="A152" s="1" t="s">
        <v>116</v>
      </c>
      <c r="B152" s="1" t="s">
        <v>14</v>
      </c>
      <c r="C152" s="1" t="s">
        <v>15</v>
      </c>
      <c r="D152" s="1" t="s">
        <v>21</v>
      </c>
      <c r="E152" s="1">
        <v>4</v>
      </c>
      <c r="F152" s="1">
        <v>5</v>
      </c>
      <c r="G152" s="1">
        <v>21</v>
      </c>
      <c r="H152" s="1">
        <v>17</v>
      </c>
      <c r="I152">
        <f>(H152/(G152+H152))</f>
        <v>0.44736842105263158</v>
      </c>
      <c r="J152">
        <f>(G152/(G152+H152))</f>
        <v>0.55263157894736847</v>
      </c>
      <c r="K152">
        <f t="shared" si="15"/>
        <v>59999999.999999993</v>
      </c>
      <c r="L152">
        <f t="shared" si="16"/>
        <v>48571428.571428567</v>
      </c>
      <c r="M152">
        <f t="shared" si="17"/>
        <v>0.68759673759092377</v>
      </c>
      <c r="N152">
        <f t="shared" si="18"/>
        <v>0.99199240345385564</v>
      </c>
      <c r="O152">
        <f t="shared" si="14"/>
        <v>38</v>
      </c>
    </row>
    <row r="153" spans="1:15" hidden="1" x14ac:dyDescent="0.25">
      <c r="A153" s="1" t="s">
        <v>110</v>
      </c>
      <c r="B153" s="1" t="s">
        <v>14</v>
      </c>
      <c r="C153" s="1" t="s">
        <v>21</v>
      </c>
      <c r="D153" s="1" t="s">
        <v>21</v>
      </c>
      <c r="E153" s="1">
        <v>3</v>
      </c>
      <c r="F153" s="1">
        <v>5</v>
      </c>
      <c r="G153" s="1">
        <v>21</v>
      </c>
      <c r="H153" s="1">
        <v>17</v>
      </c>
      <c r="I153">
        <f>(H153/(G153+H153))</f>
        <v>0.44736842105263158</v>
      </c>
      <c r="J153">
        <f>(G153/(G153+H153))</f>
        <v>0.55263157894736847</v>
      </c>
      <c r="K153">
        <f t="shared" si="15"/>
        <v>59999999.999999993</v>
      </c>
      <c r="L153">
        <f t="shared" si="16"/>
        <v>48571428.571428567</v>
      </c>
      <c r="M153">
        <f t="shared" si="17"/>
        <v>0.68759673759092377</v>
      </c>
      <c r="N153">
        <f t="shared" si="18"/>
        <v>0.99199240345385564</v>
      </c>
      <c r="O153">
        <f t="shared" si="14"/>
        <v>38</v>
      </c>
    </row>
    <row r="154" spans="1:15" hidden="1" x14ac:dyDescent="0.25">
      <c r="A154" s="1" t="s">
        <v>9</v>
      </c>
      <c r="B154" s="1" t="s">
        <v>14</v>
      </c>
      <c r="C154" s="1" t="s">
        <v>8</v>
      </c>
      <c r="D154" s="1" t="s">
        <v>15</v>
      </c>
      <c r="E154" s="1">
        <v>1</v>
      </c>
      <c r="F154" s="1">
        <v>5</v>
      </c>
      <c r="G154" s="1">
        <v>28</v>
      </c>
      <c r="H154" s="1">
        <v>23</v>
      </c>
      <c r="I154">
        <f>(H154/(G154+H154))</f>
        <v>0.45098039215686275</v>
      </c>
      <c r="J154">
        <f>(G154/(G154+H154))</f>
        <v>0.5490196078431373</v>
      </c>
      <c r="K154">
        <f t="shared" si="15"/>
        <v>79999999.999999985</v>
      </c>
      <c r="L154">
        <f t="shared" si="16"/>
        <v>65714285.714285709</v>
      </c>
      <c r="M154">
        <f t="shared" si="17"/>
        <v>0.68833360818949929</v>
      </c>
      <c r="N154">
        <f t="shared" si="18"/>
        <v>0.99305548301219748</v>
      </c>
      <c r="O154">
        <f t="shared" si="14"/>
        <v>51</v>
      </c>
    </row>
    <row r="155" spans="1:15" hidden="1" x14ac:dyDescent="0.25">
      <c r="A155" s="1" t="s">
        <v>57</v>
      </c>
      <c r="B155" s="1" t="s">
        <v>14</v>
      </c>
      <c r="C155" s="1" t="s">
        <v>15</v>
      </c>
      <c r="D155" s="1" t="s">
        <v>8</v>
      </c>
      <c r="E155" s="1">
        <v>2</v>
      </c>
      <c r="F155" s="1">
        <v>5</v>
      </c>
      <c r="G155" s="1">
        <v>17</v>
      </c>
      <c r="H155" s="1">
        <v>14</v>
      </c>
      <c r="I155">
        <f>(H155/(G155+H155))</f>
        <v>0.45161290322580644</v>
      </c>
      <c r="J155">
        <f>(G155/(G155+H155))</f>
        <v>0.54838709677419351</v>
      </c>
      <c r="K155">
        <f t="shared" si="15"/>
        <v>48571428.571428567</v>
      </c>
      <c r="L155">
        <f t="shared" si="16"/>
        <v>39999999.999999993</v>
      </c>
      <c r="M155">
        <f t="shared" si="17"/>
        <v>0.68845722178936253</v>
      </c>
      <c r="N155">
        <f t="shared" si="18"/>
        <v>0.99323381973970659</v>
      </c>
      <c r="O155">
        <f t="shared" si="14"/>
        <v>31</v>
      </c>
    </row>
    <row r="156" spans="1:15" hidden="1" x14ac:dyDescent="0.25">
      <c r="A156" s="1" t="s">
        <v>19</v>
      </c>
      <c r="B156" s="1" t="s">
        <v>14</v>
      </c>
      <c r="C156" s="1" t="s">
        <v>8</v>
      </c>
      <c r="D156" s="1" t="s">
        <v>21</v>
      </c>
      <c r="E156" s="1">
        <v>4</v>
      </c>
      <c r="F156" s="1">
        <v>5</v>
      </c>
      <c r="G156" s="1">
        <v>10</v>
      </c>
      <c r="H156" s="1">
        <v>9</v>
      </c>
      <c r="I156">
        <f>(H156/(G156+H156))</f>
        <v>0.47368421052631576</v>
      </c>
      <c r="J156">
        <f>(G156/(G156+H156))</f>
        <v>0.52631578947368418</v>
      </c>
      <c r="K156">
        <f t="shared" si="15"/>
        <v>28571428.571428567</v>
      </c>
      <c r="L156">
        <f t="shared" si="16"/>
        <v>25714285.714285713</v>
      </c>
      <c r="M156">
        <f t="shared" si="17"/>
        <v>0.69176149885241778</v>
      </c>
      <c r="N156">
        <f t="shared" si="18"/>
        <v>0.99800088387229946</v>
      </c>
      <c r="O156">
        <f t="shared" si="14"/>
        <v>19</v>
      </c>
    </row>
    <row r="157" spans="1:15" hidden="1" x14ac:dyDescent="0.25">
      <c r="A157" s="1" t="s">
        <v>64</v>
      </c>
      <c r="B157" s="1" t="s">
        <v>14</v>
      </c>
      <c r="C157" s="1" t="s">
        <v>21</v>
      </c>
      <c r="D157" s="1" t="s">
        <v>8</v>
      </c>
      <c r="E157" s="1">
        <v>4</v>
      </c>
      <c r="F157" s="1">
        <v>5</v>
      </c>
      <c r="G157" s="1">
        <v>25</v>
      </c>
      <c r="H157" s="1">
        <v>23</v>
      </c>
      <c r="I157">
        <f>(H157/(G157+H157))</f>
        <v>0.47916666666666669</v>
      </c>
      <c r="J157">
        <f>(G157/(G157+H157))</f>
        <v>0.52083333333333337</v>
      </c>
      <c r="K157">
        <f t="shared" si="15"/>
        <v>71428571.428571418</v>
      </c>
      <c r="L157">
        <f t="shared" si="16"/>
        <v>65714285.714285709</v>
      </c>
      <c r="M157">
        <f t="shared" si="17"/>
        <v>0.69227887365631879</v>
      </c>
      <c r="N157">
        <f t="shared" si="18"/>
        <v>0.99874729793616845</v>
      </c>
      <c r="O157">
        <f t="shared" si="14"/>
        <v>48</v>
      </c>
    </row>
    <row r="158" spans="1:15" hidden="1" x14ac:dyDescent="0.25">
      <c r="A158" s="1" t="s">
        <v>62</v>
      </c>
      <c r="B158" s="1" t="s">
        <v>14</v>
      </c>
      <c r="C158" s="1" t="s">
        <v>21</v>
      </c>
      <c r="D158" s="1" t="s">
        <v>8</v>
      </c>
      <c r="E158" s="1">
        <v>2</v>
      </c>
      <c r="F158" s="1">
        <v>5</v>
      </c>
      <c r="G158" s="1">
        <v>12</v>
      </c>
      <c r="H158" s="1">
        <v>12</v>
      </c>
      <c r="I158">
        <f>(H158/(G158+H158))</f>
        <v>0.5</v>
      </c>
      <c r="J158">
        <f>(G158/(G158+H158))</f>
        <v>0.5</v>
      </c>
      <c r="K158">
        <f t="shared" si="15"/>
        <v>34285714.285714284</v>
      </c>
      <c r="L158">
        <f t="shared" si="16"/>
        <v>34285714.285714284</v>
      </c>
      <c r="M158">
        <f t="shared" si="17"/>
        <v>0.69314718055994529</v>
      </c>
      <c r="N158">
        <f t="shared" si="18"/>
        <v>1</v>
      </c>
      <c r="O158">
        <f t="shared" si="14"/>
        <v>24</v>
      </c>
    </row>
    <row r="159" spans="1:15" hidden="1" x14ac:dyDescent="0.25">
      <c r="A159" s="1" t="s">
        <v>100</v>
      </c>
      <c r="B159" s="1" t="s">
        <v>14</v>
      </c>
      <c r="C159" s="1" t="s">
        <v>15</v>
      </c>
      <c r="D159" s="1" t="s">
        <v>15</v>
      </c>
      <c r="E159" s="1">
        <v>3</v>
      </c>
      <c r="F159" s="1">
        <v>5</v>
      </c>
      <c r="G159" s="1">
        <v>19</v>
      </c>
      <c r="H159" s="1">
        <v>19</v>
      </c>
      <c r="I159">
        <f>(H159/(G159+H159))</f>
        <v>0.5</v>
      </c>
      <c r="J159">
        <f>(G159/(G159+H159))</f>
        <v>0.5</v>
      </c>
      <c r="K159">
        <f t="shared" si="15"/>
        <v>54285714.285714284</v>
      </c>
      <c r="L159">
        <f t="shared" si="16"/>
        <v>54285714.285714284</v>
      </c>
      <c r="M159">
        <f t="shared" si="17"/>
        <v>0.69314718055994529</v>
      </c>
      <c r="N159">
        <f t="shared" si="18"/>
        <v>1</v>
      </c>
      <c r="O159">
        <f t="shared" si="14"/>
        <v>38</v>
      </c>
    </row>
    <row r="160" spans="1:15" hidden="1" x14ac:dyDescent="0.25">
      <c r="A160" s="1" t="s">
        <v>59</v>
      </c>
      <c r="B160" s="1" t="s">
        <v>14</v>
      </c>
      <c r="C160" s="1" t="s">
        <v>15</v>
      </c>
      <c r="D160" s="1" t="s">
        <v>8</v>
      </c>
      <c r="E160" s="1">
        <v>4</v>
      </c>
      <c r="F160" s="1">
        <v>5</v>
      </c>
      <c r="G160" s="1">
        <v>20</v>
      </c>
      <c r="H160" s="1">
        <v>20</v>
      </c>
      <c r="I160">
        <f>(H160/(G160+H160))</f>
        <v>0.5</v>
      </c>
      <c r="J160">
        <f>(G160/(G160+H160))</f>
        <v>0.5</v>
      </c>
      <c r="K160">
        <f t="shared" si="15"/>
        <v>57142857.142857134</v>
      </c>
      <c r="L160">
        <f t="shared" si="16"/>
        <v>57142857.142857134</v>
      </c>
      <c r="M160">
        <f t="shared" si="17"/>
        <v>0.69314718055994529</v>
      </c>
      <c r="N160">
        <f t="shared" si="18"/>
        <v>1</v>
      </c>
      <c r="O160">
        <f t="shared" si="14"/>
        <v>40</v>
      </c>
    </row>
    <row r="161" spans="1:15" hidden="1" x14ac:dyDescent="0.25">
      <c r="A161" s="1" t="s">
        <v>103</v>
      </c>
      <c r="B161" s="1" t="s">
        <v>14</v>
      </c>
      <c r="C161" s="1" t="s">
        <v>21</v>
      </c>
      <c r="D161" s="1" t="s">
        <v>15</v>
      </c>
      <c r="E161" s="1">
        <v>1</v>
      </c>
      <c r="F161" s="1">
        <v>5</v>
      </c>
      <c r="G161" s="1">
        <v>21</v>
      </c>
      <c r="H161" s="1">
        <v>21</v>
      </c>
      <c r="I161">
        <f>(H161/(G161+H161))</f>
        <v>0.5</v>
      </c>
      <c r="J161">
        <f>(G161/(G161+H161))</f>
        <v>0.5</v>
      </c>
      <c r="K161">
        <f t="shared" si="15"/>
        <v>59999999.999999993</v>
      </c>
      <c r="L161">
        <f t="shared" si="16"/>
        <v>59999999.999999993</v>
      </c>
      <c r="M161">
        <f t="shared" si="17"/>
        <v>0.69314718055994529</v>
      </c>
      <c r="N161">
        <f t="shared" si="18"/>
        <v>1</v>
      </c>
      <c r="O161">
        <f t="shared" si="14"/>
        <v>42</v>
      </c>
    </row>
    <row r="162" spans="1:15" hidden="1" x14ac:dyDescent="0.25">
      <c r="A162" s="1" t="s">
        <v>16</v>
      </c>
      <c r="B162" s="1" t="s">
        <v>14</v>
      </c>
      <c r="C162" s="1" t="s">
        <v>8</v>
      </c>
      <c r="D162" s="1" t="s">
        <v>21</v>
      </c>
      <c r="E162" s="1">
        <v>1</v>
      </c>
      <c r="F162" s="1">
        <v>5</v>
      </c>
      <c r="G162" s="1">
        <v>18</v>
      </c>
      <c r="H162" s="1">
        <v>20</v>
      </c>
      <c r="I162">
        <f>(H162/(G162+H162))</f>
        <v>0.52631578947368418</v>
      </c>
      <c r="J162">
        <f>(G162/(G162+H162))</f>
        <v>0.47368421052631576</v>
      </c>
      <c r="K162">
        <f t="shared" si="15"/>
        <v>51428571.428571425</v>
      </c>
      <c r="L162">
        <f t="shared" si="16"/>
        <v>57142857.142857134</v>
      </c>
      <c r="M162">
        <f t="shared" si="17"/>
        <v>0.69176149885241778</v>
      </c>
      <c r="N162">
        <f t="shared" si="18"/>
        <v>0.99800088387229946</v>
      </c>
      <c r="O162">
        <f t="shared" si="14"/>
        <v>38</v>
      </c>
    </row>
    <row r="163" spans="1:15" hidden="1" x14ac:dyDescent="0.25">
      <c r="A163" s="1" t="s">
        <v>104</v>
      </c>
      <c r="B163" s="1" t="s">
        <v>14</v>
      </c>
      <c r="C163" s="1" t="s">
        <v>21</v>
      </c>
      <c r="D163" s="1" t="s">
        <v>15</v>
      </c>
      <c r="E163" s="1">
        <v>2</v>
      </c>
      <c r="F163" s="1">
        <v>5</v>
      </c>
      <c r="G163" s="1">
        <v>24</v>
      </c>
      <c r="H163" s="1">
        <v>27</v>
      </c>
      <c r="I163">
        <f>(H163/(G163+H163))</f>
        <v>0.52941176470588236</v>
      </c>
      <c r="J163">
        <f>(G163/(G163+H163))</f>
        <v>0.47058823529411764</v>
      </c>
      <c r="K163">
        <f t="shared" si="15"/>
        <v>68571428.571428567</v>
      </c>
      <c r="L163">
        <f t="shared" si="16"/>
        <v>77142857.142857134</v>
      </c>
      <c r="M163">
        <f t="shared" si="17"/>
        <v>0.69141607761711832</v>
      </c>
      <c r="N163">
        <f t="shared" si="18"/>
        <v>0.99750254636911528</v>
      </c>
      <c r="O163">
        <f t="shared" si="14"/>
        <v>51</v>
      </c>
    </row>
    <row r="164" spans="1:15" hidden="1" x14ac:dyDescent="0.25">
      <c r="A164" s="1" t="s">
        <v>20</v>
      </c>
      <c r="B164" s="1" t="s">
        <v>14</v>
      </c>
      <c r="C164" s="1" t="s">
        <v>8</v>
      </c>
      <c r="D164" s="1" t="s">
        <v>21</v>
      </c>
      <c r="E164" s="1">
        <v>5</v>
      </c>
      <c r="F164" s="1">
        <v>5</v>
      </c>
      <c r="G164" s="1">
        <v>19</v>
      </c>
      <c r="H164" s="1">
        <v>26</v>
      </c>
      <c r="I164">
        <f>(H164/(G164+H164))</f>
        <v>0.57777777777777772</v>
      </c>
      <c r="J164">
        <f>(G164/(G164+H164))</f>
        <v>0.42222222222222222</v>
      </c>
      <c r="K164">
        <f t="shared" si="15"/>
        <v>54285714.285714284</v>
      </c>
      <c r="L164">
        <f t="shared" si="16"/>
        <v>74285714.285714284</v>
      </c>
      <c r="M164">
        <f t="shared" si="17"/>
        <v>0.68099914326541078</v>
      </c>
      <c r="N164">
        <f t="shared" si="18"/>
        <v>0.9824740868386409</v>
      </c>
      <c r="O164">
        <f t="shared" si="14"/>
        <v>45</v>
      </c>
    </row>
    <row r="165" spans="1:15" hidden="1" x14ac:dyDescent="0.25">
      <c r="A165" s="1" t="s">
        <v>10</v>
      </c>
      <c r="B165" s="1" t="s">
        <v>14</v>
      </c>
      <c r="C165" s="1" t="s">
        <v>8</v>
      </c>
      <c r="D165" s="1" t="s">
        <v>15</v>
      </c>
      <c r="E165" s="1">
        <v>2</v>
      </c>
      <c r="F165" s="1">
        <v>5</v>
      </c>
      <c r="G165" s="1">
        <v>15</v>
      </c>
      <c r="H165" s="1">
        <v>21</v>
      </c>
      <c r="I165">
        <f>(H165/(G165+H165))</f>
        <v>0.58333333333333337</v>
      </c>
      <c r="J165">
        <f>(G165/(G165+H165))</f>
        <v>0.41666666666666669</v>
      </c>
      <c r="K165">
        <f t="shared" si="15"/>
        <v>42857142.857142851</v>
      </c>
      <c r="L165">
        <f t="shared" si="16"/>
        <v>59999999.999999993</v>
      </c>
      <c r="M165">
        <f t="shared" si="17"/>
        <v>0.67919326599152563</v>
      </c>
      <c r="N165">
        <f t="shared" si="18"/>
        <v>0.97986875665115269</v>
      </c>
      <c r="O165">
        <f t="shared" si="14"/>
        <v>36</v>
      </c>
    </row>
    <row r="166" spans="1:15" hidden="1" x14ac:dyDescent="0.25">
      <c r="A166" s="1" t="s">
        <v>107</v>
      </c>
      <c r="B166" s="1" t="s">
        <v>14</v>
      </c>
      <c r="C166" s="1" t="s">
        <v>21</v>
      </c>
      <c r="D166" s="1" t="s">
        <v>15</v>
      </c>
      <c r="E166" s="1">
        <v>5</v>
      </c>
      <c r="F166" s="1">
        <v>5</v>
      </c>
      <c r="G166" s="1">
        <v>14</v>
      </c>
      <c r="H166" s="1">
        <v>20</v>
      </c>
      <c r="I166">
        <f>(H166/(G166+H166))</f>
        <v>0.58823529411764708</v>
      </c>
      <c r="J166">
        <f>(G166/(G166+H166))</f>
        <v>0.41176470588235292</v>
      </c>
      <c r="K166">
        <f t="shared" si="15"/>
        <v>39999999.999999993</v>
      </c>
      <c r="L166">
        <f t="shared" si="16"/>
        <v>57142857.142857134</v>
      </c>
      <c r="M166">
        <f t="shared" si="17"/>
        <v>0.67749440444870723</v>
      </c>
      <c r="N166">
        <f t="shared" si="18"/>
        <v>0.97741781752817158</v>
      </c>
      <c r="O166">
        <f t="shared" si="14"/>
        <v>34</v>
      </c>
    </row>
    <row r="167" spans="1:15" hidden="1" x14ac:dyDescent="0.25">
      <c r="A167" s="1" t="s">
        <v>61</v>
      </c>
      <c r="B167" s="1" t="s">
        <v>14</v>
      </c>
      <c r="C167" s="1" t="s">
        <v>21</v>
      </c>
      <c r="D167" s="1" t="s">
        <v>8</v>
      </c>
      <c r="E167" s="1">
        <v>1</v>
      </c>
      <c r="F167" s="1">
        <v>5</v>
      </c>
      <c r="G167" s="1">
        <v>22</v>
      </c>
      <c r="H167" s="1">
        <v>32</v>
      </c>
      <c r="I167">
        <f>(H167/(G167+H167))</f>
        <v>0.59259259259259256</v>
      </c>
      <c r="J167">
        <f>(G167/(G167+H167))</f>
        <v>0.40740740740740738</v>
      </c>
      <c r="K167">
        <f t="shared" si="15"/>
        <v>62857142.857142851</v>
      </c>
      <c r="L167">
        <f t="shared" si="16"/>
        <v>91428571.428571418</v>
      </c>
      <c r="M167">
        <f t="shared" si="17"/>
        <v>0.67590103057401141</v>
      </c>
      <c r="N167">
        <f t="shared" si="18"/>
        <v>0.97511906494086598</v>
      </c>
      <c r="O167">
        <f t="shared" si="14"/>
        <v>54</v>
      </c>
    </row>
    <row r="168" spans="1:15" hidden="1" x14ac:dyDescent="0.25">
      <c r="A168" s="1" t="s">
        <v>105</v>
      </c>
      <c r="B168" s="1" t="s">
        <v>14</v>
      </c>
      <c r="C168" s="1" t="s">
        <v>21</v>
      </c>
      <c r="D168" s="1" t="s">
        <v>15</v>
      </c>
      <c r="E168" s="1">
        <v>3</v>
      </c>
      <c r="F168" s="1">
        <v>5</v>
      </c>
      <c r="G168" s="1">
        <v>15</v>
      </c>
      <c r="H168" s="1">
        <v>23</v>
      </c>
      <c r="I168">
        <f>(H168/(G168+H168))</f>
        <v>0.60526315789473684</v>
      </c>
      <c r="J168">
        <f>(G168/(G168+H168))</f>
        <v>0.39473684210526316</v>
      </c>
      <c r="K168">
        <f t="shared" si="15"/>
        <v>42857142.857142851</v>
      </c>
      <c r="L168">
        <f t="shared" si="16"/>
        <v>65714285.714285709</v>
      </c>
      <c r="M168">
        <f t="shared" si="17"/>
        <v>0.67081984438681752</v>
      </c>
      <c r="N168">
        <f t="shared" si="18"/>
        <v>0.96778846282676778</v>
      </c>
      <c r="O168">
        <f t="shared" si="14"/>
        <v>38</v>
      </c>
    </row>
    <row r="169" spans="1:15" hidden="1" x14ac:dyDescent="0.25">
      <c r="A169" s="1" t="s">
        <v>115</v>
      </c>
      <c r="B169" s="1" t="s">
        <v>14</v>
      </c>
      <c r="C169" s="1" t="s">
        <v>15</v>
      </c>
      <c r="D169" s="1" t="s">
        <v>21</v>
      </c>
      <c r="E169" s="1">
        <v>3</v>
      </c>
      <c r="F169" s="1">
        <v>5</v>
      </c>
      <c r="G169" s="1">
        <v>18</v>
      </c>
      <c r="H169" s="1">
        <v>28</v>
      </c>
      <c r="I169">
        <f>(H169/(G169+H169))</f>
        <v>0.60869565217391308</v>
      </c>
      <c r="J169">
        <f>(G169/(G169+H169))</f>
        <v>0.39130434782608697</v>
      </c>
      <c r="K169">
        <f t="shared" si="15"/>
        <v>51428571.428571425</v>
      </c>
      <c r="L169">
        <f t="shared" si="16"/>
        <v>79999999.999999985</v>
      </c>
      <c r="M169">
        <f t="shared" si="17"/>
        <v>0.66932796329264543</v>
      </c>
      <c r="N169">
        <f t="shared" si="18"/>
        <v>0.96563613337060972</v>
      </c>
      <c r="O169">
        <f t="shared" si="14"/>
        <v>46</v>
      </c>
    </row>
    <row r="170" spans="1:15" hidden="1" x14ac:dyDescent="0.25">
      <c r="A170" s="1" t="s">
        <v>112</v>
      </c>
      <c r="B170" s="1" t="s">
        <v>14</v>
      </c>
      <c r="C170" s="1" t="s">
        <v>21</v>
      </c>
      <c r="D170" s="1" t="s">
        <v>21</v>
      </c>
      <c r="E170" s="1">
        <v>5</v>
      </c>
      <c r="F170" s="1">
        <v>5</v>
      </c>
      <c r="G170" s="1">
        <v>20</v>
      </c>
      <c r="H170" s="1">
        <v>32</v>
      </c>
      <c r="I170">
        <f>(H170/(G170+H170))</f>
        <v>0.61538461538461542</v>
      </c>
      <c r="J170">
        <f>(G170/(G170+H170))</f>
        <v>0.38461538461538464</v>
      </c>
      <c r="K170">
        <f t="shared" si="15"/>
        <v>57142857.142857134</v>
      </c>
      <c r="L170">
        <f t="shared" si="16"/>
        <v>91428571.428571418</v>
      </c>
      <c r="M170">
        <f t="shared" si="17"/>
        <v>0.66627844241467604</v>
      </c>
      <c r="N170">
        <f t="shared" si="18"/>
        <v>0.96123660472287598</v>
      </c>
      <c r="O170">
        <f t="shared" si="14"/>
        <v>52</v>
      </c>
    </row>
    <row r="171" spans="1:15" hidden="1" x14ac:dyDescent="0.25">
      <c r="A171" s="1" t="s">
        <v>17</v>
      </c>
      <c r="B171" s="1" t="s">
        <v>14</v>
      </c>
      <c r="C171" s="1" t="s">
        <v>8</v>
      </c>
      <c r="D171" s="1" t="s">
        <v>21</v>
      </c>
      <c r="E171" s="1">
        <v>2</v>
      </c>
      <c r="F171" s="1">
        <v>5</v>
      </c>
      <c r="G171" s="1">
        <v>16</v>
      </c>
      <c r="H171" s="1">
        <v>26</v>
      </c>
      <c r="I171">
        <f>(H171/(G171+H171))</f>
        <v>0.61904761904761907</v>
      </c>
      <c r="J171">
        <f>(G171/(G171+H171))</f>
        <v>0.38095238095238093</v>
      </c>
      <c r="K171">
        <f t="shared" si="15"/>
        <v>45714285.714285709</v>
      </c>
      <c r="L171">
        <f t="shared" si="16"/>
        <v>74285714.285714284</v>
      </c>
      <c r="M171">
        <f t="shared" si="17"/>
        <v>0.66452843865491507</v>
      </c>
      <c r="N171">
        <f t="shared" si="18"/>
        <v>0.95871188297713172</v>
      </c>
      <c r="O171">
        <f t="shared" si="14"/>
        <v>42</v>
      </c>
    </row>
    <row r="172" spans="1:15" hidden="1" x14ac:dyDescent="0.25">
      <c r="A172" s="1" t="s">
        <v>111</v>
      </c>
      <c r="B172" s="1" t="s">
        <v>14</v>
      </c>
      <c r="C172" s="1" t="s">
        <v>21</v>
      </c>
      <c r="D172" s="1" t="s">
        <v>21</v>
      </c>
      <c r="E172" s="1">
        <v>4</v>
      </c>
      <c r="F172" s="1">
        <v>5</v>
      </c>
      <c r="G172" s="1">
        <v>13</v>
      </c>
      <c r="H172" s="1">
        <v>22</v>
      </c>
      <c r="I172">
        <f>(H172/(G172+H172))</f>
        <v>0.62857142857142856</v>
      </c>
      <c r="J172">
        <f>(G172/(G172+H172))</f>
        <v>0.37142857142857144</v>
      </c>
      <c r="K172">
        <f t="shared" si="15"/>
        <v>37142857.142857142</v>
      </c>
      <c r="L172">
        <f t="shared" si="16"/>
        <v>62857142.857142851</v>
      </c>
      <c r="M172">
        <f t="shared" si="17"/>
        <v>0.65971161517847299</v>
      </c>
      <c r="N172">
        <f t="shared" si="18"/>
        <v>0.95176267563483119</v>
      </c>
      <c r="O172">
        <f t="shared" si="14"/>
        <v>35</v>
      </c>
    </row>
    <row r="173" spans="1:15" hidden="1" x14ac:dyDescent="0.25">
      <c r="A173" s="1" t="s">
        <v>12</v>
      </c>
      <c r="B173" s="1" t="s">
        <v>14</v>
      </c>
      <c r="C173" s="1" t="s">
        <v>8</v>
      </c>
      <c r="D173" s="1" t="s">
        <v>15</v>
      </c>
      <c r="E173" s="1">
        <v>4</v>
      </c>
      <c r="F173" s="1">
        <v>5</v>
      </c>
      <c r="G173" s="1">
        <v>10</v>
      </c>
      <c r="H173" s="1">
        <v>20</v>
      </c>
      <c r="I173">
        <f>(H173/(G173+H173))</f>
        <v>0.66666666666666663</v>
      </c>
      <c r="J173">
        <f>(G173/(G173+H173))</f>
        <v>0.33333333333333331</v>
      </c>
      <c r="K173">
        <f t="shared" si="15"/>
        <v>28571428.571428567</v>
      </c>
      <c r="L173">
        <f t="shared" si="16"/>
        <v>57142857.142857134</v>
      </c>
      <c r="M173">
        <f t="shared" si="17"/>
        <v>0.63651416829481278</v>
      </c>
      <c r="N173">
        <f t="shared" si="18"/>
        <v>0.91829583405448945</v>
      </c>
      <c r="O173">
        <f t="shared" si="14"/>
        <v>30</v>
      </c>
    </row>
    <row r="174" spans="1:15" hidden="1" x14ac:dyDescent="0.25">
      <c r="A174" s="1" t="s">
        <v>13</v>
      </c>
      <c r="B174" s="1" t="s">
        <v>14</v>
      </c>
      <c r="C174" s="1" t="s">
        <v>8</v>
      </c>
      <c r="D174" s="1" t="s">
        <v>15</v>
      </c>
      <c r="E174" s="1">
        <v>5</v>
      </c>
      <c r="F174" s="1">
        <v>5</v>
      </c>
      <c r="G174" s="1">
        <v>13</v>
      </c>
      <c r="H174" s="1">
        <v>28</v>
      </c>
      <c r="I174">
        <f>(H174/(G174+H174))</f>
        <v>0.68292682926829273</v>
      </c>
      <c r="J174">
        <f>(G174/(G174+H174))</f>
        <v>0.31707317073170732</v>
      </c>
      <c r="K174">
        <f t="shared" si="15"/>
        <v>37142857.142857142</v>
      </c>
      <c r="L174">
        <f t="shared" si="16"/>
        <v>79999999.999999985</v>
      </c>
      <c r="M174">
        <f t="shared" si="17"/>
        <v>0.62464358056026659</v>
      </c>
      <c r="N174">
        <f t="shared" si="18"/>
        <v>0.90117019599742232</v>
      </c>
      <c r="O174">
        <f t="shared" si="14"/>
        <v>41</v>
      </c>
    </row>
    <row r="175" spans="1:15" hidden="1" x14ac:dyDescent="0.25">
      <c r="A175" s="1" t="s">
        <v>63</v>
      </c>
      <c r="B175" s="1" t="s">
        <v>14</v>
      </c>
      <c r="C175" s="1" t="s">
        <v>21</v>
      </c>
      <c r="D175" s="1" t="s">
        <v>8</v>
      </c>
      <c r="E175" s="1">
        <v>3</v>
      </c>
      <c r="F175" s="1">
        <v>5</v>
      </c>
      <c r="G175" s="1">
        <v>9</v>
      </c>
      <c r="H175" s="1">
        <v>20</v>
      </c>
      <c r="I175">
        <f>(H175/(G175+H175))</f>
        <v>0.68965517241379315</v>
      </c>
      <c r="J175">
        <f>(G175/(G175+H175))</f>
        <v>0.31034482758620691</v>
      </c>
      <c r="K175">
        <f t="shared" si="15"/>
        <v>25714285.714285713</v>
      </c>
      <c r="L175">
        <f t="shared" si="16"/>
        <v>57142857.142857134</v>
      </c>
      <c r="M175">
        <f t="shared" si="17"/>
        <v>0.61937628974144654</v>
      </c>
      <c r="N175">
        <f t="shared" si="18"/>
        <v>0.89357110165419074</v>
      </c>
      <c r="O175">
        <f t="shared" si="14"/>
        <v>29</v>
      </c>
    </row>
    <row r="176" spans="1:15" hidden="1" x14ac:dyDescent="0.25">
      <c r="A176" s="1" t="s">
        <v>58</v>
      </c>
      <c r="B176" s="1" t="s">
        <v>14</v>
      </c>
      <c r="C176" s="1" t="s">
        <v>15</v>
      </c>
      <c r="D176" s="1" t="s">
        <v>8</v>
      </c>
      <c r="E176" s="1">
        <v>3</v>
      </c>
      <c r="F176" s="1">
        <v>5</v>
      </c>
      <c r="G176" s="1">
        <v>11</v>
      </c>
      <c r="H176" s="1">
        <v>27</v>
      </c>
      <c r="I176">
        <f>(H176/(G176+H176))</f>
        <v>0.71052631578947367</v>
      </c>
      <c r="J176">
        <f>(G176/(G176+H176))</f>
        <v>0.28947368421052633</v>
      </c>
      <c r="K176">
        <f t="shared" si="15"/>
        <v>31428571.428571425</v>
      </c>
      <c r="L176">
        <f t="shared" si="16"/>
        <v>77142857.142857134</v>
      </c>
      <c r="M176">
        <f t="shared" si="17"/>
        <v>0.6016797549132552</v>
      </c>
      <c r="N176">
        <f t="shared" si="18"/>
        <v>0.86804039861664017</v>
      </c>
      <c r="O176">
        <f t="shared" si="14"/>
        <v>38</v>
      </c>
    </row>
    <row r="177" spans="1:15" hidden="1" x14ac:dyDescent="0.25">
      <c r="A177" s="1" t="s">
        <v>11</v>
      </c>
      <c r="B177" s="1" t="s">
        <v>14</v>
      </c>
      <c r="C177" s="1" t="s">
        <v>8</v>
      </c>
      <c r="D177" s="1" t="s">
        <v>15</v>
      </c>
      <c r="E177" s="1">
        <v>3</v>
      </c>
      <c r="F177" s="1">
        <v>5</v>
      </c>
      <c r="G177" s="1">
        <v>11</v>
      </c>
      <c r="H177" s="1">
        <v>28</v>
      </c>
      <c r="I177">
        <f>(H177/(G177+H177))</f>
        <v>0.71794871794871795</v>
      </c>
      <c r="J177">
        <f>(G177/(G177+H177))</f>
        <v>0.28205128205128205</v>
      </c>
      <c r="K177">
        <f t="shared" si="15"/>
        <v>31428571.428571425</v>
      </c>
      <c r="L177">
        <f t="shared" si="16"/>
        <v>79999999.999999985</v>
      </c>
      <c r="M177">
        <f t="shared" si="17"/>
        <v>0.59488025418893398</v>
      </c>
      <c r="N177">
        <f t="shared" si="18"/>
        <v>0.8582307926411411</v>
      </c>
      <c r="O177">
        <f t="shared" si="14"/>
        <v>39</v>
      </c>
    </row>
  </sheetData>
  <autoFilter ref="A1:J177" xr:uid="{3CBA5D8E-548F-4B4B-A4EE-3D120DC852AD}">
    <filterColumn colId="0">
      <filters>
        <filter val="VE3PF3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43A8-F3B7-4AB8-8BBA-EA902A17D10D}">
  <dimension ref="A1"/>
  <sheetViews>
    <sheetView workbookViewId="0">
      <selection activeCell="C15" sqref="C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Erdos, Zoltan</dc:creator>
  <cp:lastModifiedBy>Erdos, Zoltan</cp:lastModifiedBy>
  <cp:lastPrinted>2024-02-01T09:08:09Z</cp:lastPrinted>
  <dcterms:created xsi:type="dcterms:W3CDTF">2024-02-01T08:45:39Z</dcterms:created>
  <dcterms:modified xsi:type="dcterms:W3CDTF">2025-05-29T15:25:08Z</dcterms:modified>
</cp:coreProperties>
</file>